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esktop\PacificWeb\Tables\Kiribati\2000\"/>
    </mc:Choice>
  </mc:AlternateContent>
  <xr:revisionPtr revIDLastSave="0" documentId="8_{6B1F942D-2ED0-47E7-A073-D21659326CDB}" xr6:coauthVersionLast="45" xr6:coauthVersionMax="45" xr10:uidLastSave="{00000000-0000-0000-0000-000000000000}"/>
  <bookViews>
    <workbookView xWindow="-120" yWindow="-120" windowWidth="20730" windowHeight="11160" firstSheet="8" activeTab="14" xr2:uid="{A37BB86D-5E1B-417C-BDD6-C15FA2C2F7D8}"/>
  </bookViews>
  <sheets>
    <sheet name="Kiribati 2000 Age" sheetId="1" r:id="rId1"/>
    <sheet name="Relationship" sheetId="2" r:id="rId2"/>
    <sheet name="Age Sex" sheetId="3" r:id="rId3"/>
    <sheet name="Age1 Sex" sheetId="4" r:id="rId4"/>
    <sheet name="Ethnicity" sheetId="5" r:id="rId5"/>
    <sheet name="Marital" sheetId="6" r:id="rId6"/>
    <sheet name="SMAM" sheetId="7" r:id="rId7"/>
    <sheet name="Religion" sheetId="8" r:id="rId8"/>
    <sheet name="Home IS" sheetId="9" r:id="rId9"/>
    <sheet name="Birthplace" sheetId="10" r:id="rId10"/>
    <sheet name="Usual Res" sheetId="11" r:id="rId11"/>
    <sheet name="Schooling" sheetId="12" r:id="rId12"/>
    <sheet name="Econ Actv" sheetId="13" r:id="rId13"/>
    <sheet name="Occupation" sheetId="14" r:id="rId14"/>
    <sheet name="Industr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M5" i="2"/>
  <c r="O5" i="2"/>
  <c r="P5" i="2"/>
  <c r="Q5" i="2"/>
  <c r="R5" i="2"/>
  <c r="S5" i="2"/>
  <c r="T5" i="2"/>
  <c r="U5" i="2"/>
  <c r="V5" i="2"/>
  <c r="W5" i="2"/>
  <c r="X5" i="2"/>
  <c r="Y5" i="2"/>
  <c r="Z5" i="2"/>
  <c r="B5" i="2"/>
  <c r="Z55" i="12"/>
  <c r="Y55" i="12"/>
  <c r="X55" i="12"/>
  <c r="W55" i="12"/>
  <c r="V55" i="12"/>
  <c r="U55" i="12"/>
  <c r="T55" i="12"/>
  <c r="S55" i="12"/>
  <c r="R55" i="12"/>
  <c r="Q55" i="12"/>
  <c r="P55" i="12"/>
  <c r="O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C32" i="12"/>
  <c r="D32" i="12"/>
  <c r="E32" i="12"/>
  <c r="F32" i="12"/>
  <c r="G32" i="12"/>
  <c r="H32" i="12"/>
  <c r="I32" i="12"/>
  <c r="J32" i="12"/>
  <c r="K32" i="12"/>
  <c r="L32" i="12"/>
  <c r="M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C33" i="12"/>
  <c r="D33" i="12"/>
  <c r="E33" i="12"/>
  <c r="F33" i="12"/>
  <c r="G33" i="12"/>
  <c r="H33" i="12"/>
  <c r="I33" i="12"/>
  <c r="J33" i="12"/>
  <c r="K33" i="12"/>
  <c r="L33" i="12"/>
  <c r="M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B33" i="12"/>
  <c r="B32" i="12"/>
  <c r="J244" i="7"/>
  <c r="I244" i="7"/>
  <c r="H244" i="7"/>
  <c r="J243" i="7"/>
  <c r="I243" i="7"/>
  <c r="H243" i="7"/>
  <c r="J242" i="7"/>
  <c r="I242" i="7"/>
  <c r="H242" i="7"/>
  <c r="J241" i="7"/>
  <c r="I241" i="7"/>
  <c r="H241" i="7"/>
  <c r="J240" i="7"/>
  <c r="I240" i="7"/>
  <c r="H240" i="7"/>
  <c r="J239" i="7"/>
  <c r="I239" i="7"/>
  <c r="H239" i="7"/>
  <c r="J238" i="7"/>
  <c r="I238" i="7"/>
  <c r="H238" i="7"/>
  <c r="J237" i="7"/>
  <c r="I237" i="7"/>
  <c r="H237" i="7"/>
  <c r="J234" i="7"/>
  <c r="I234" i="7"/>
  <c r="H234" i="7"/>
  <c r="J233" i="7"/>
  <c r="I233" i="7"/>
  <c r="L229" i="7" s="1"/>
  <c r="H233" i="7"/>
  <c r="J232" i="7"/>
  <c r="I232" i="7"/>
  <c r="H232" i="7"/>
  <c r="J231" i="7"/>
  <c r="I231" i="7"/>
  <c r="H231" i="7"/>
  <c r="J230" i="7"/>
  <c r="I230" i="7"/>
  <c r="H230" i="7"/>
  <c r="J229" i="7"/>
  <c r="I229" i="7"/>
  <c r="H229" i="7"/>
  <c r="J228" i="7"/>
  <c r="I228" i="7"/>
  <c r="H228" i="7"/>
  <c r="J227" i="7"/>
  <c r="I227" i="7"/>
  <c r="H227" i="7"/>
  <c r="J224" i="7"/>
  <c r="I224" i="7"/>
  <c r="H224" i="7"/>
  <c r="J223" i="7"/>
  <c r="I223" i="7"/>
  <c r="H223" i="7"/>
  <c r="K219" i="7" s="1"/>
  <c r="K224" i="7" s="1"/>
  <c r="J222" i="7"/>
  <c r="I222" i="7"/>
  <c r="H222" i="7"/>
  <c r="J221" i="7"/>
  <c r="I221" i="7"/>
  <c r="H221" i="7"/>
  <c r="J220" i="7"/>
  <c r="I220" i="7"/>
  <c r="H220" i="7"/>
  <c r="J219" i="7"/>
  <c r="I219" i="7"/>
  <c r="H219" i="7"/>
  <c r="J218" i="7"/>
  <c r="I218" i="7"/>
  <c r="H218" i="7"/>
  <c r="J217" i="7"/>
  <c r="I217" i="7"/>
  <c r="H217" i="7"/>
  <c r="J214" i="7"/>
  <c r="I214" i="7"/>
  <c r="H214" i="7"/>
  <c r="J213" i="7"/>
  <c r="M209" i="7" s="1"/>
  <c r="I213" i="7"/>
  <c r="H213" i="7"/>
  <c r="J212" i="7"/>
  <c r="I212" i="7"/>
  <c r="H212" i="7"/>
  <c r="J211" i="7"/>
  <c r="I211" i="7"/>
  <c r="H211" i="7"/>
  <c r="J210" i="7"/>
  <c r="I210" i="7"/>
  <c r="H210" i="7"/>
  <c r="J209" i="7"/>
  <c r="I209" i="7"/>
  <c r="H209" i="7"/>
  <c r="J208" i="7"/>
  <c r="I208" i="7"/>
  <c r="H208" i="7"/>
  <c r="J207" i="7"/>
  <c r="I207" i="7"/>
  <c r="H207" i="7"/>
  <c r="J204" i="7"/>
  <c r="I204" i="7"/>
  <c r="H204" i="7"/>
  <c r="J203" i="7"/>
  <c r="I203" i="7"/>
  <c r="H203" i="7"/>
  <c r="K199" i="7" s="1"/>
  <c r="K204" i="7" s="1"/>
  <c r="J202" i="7"/>
  <c r="I202" i="7"/>
  <c r="H202" i="7"/>
  <c r="J201" i="7"/>
  <c r="I201" i="7"/>
  <c r="H201" i="7"/>
  <c r="J200" i="7"/>
  <c r="I200" i="7"/>
  <c r="H200" i="7"/>
  <c r="J199" i="7"/>
  <c r="I199" i="7"/>
  <c r="H199" i="7"/>
  <c r="J198" i="7"/>
  <c r="I198" i="7"/>
  <c r="H198" i="7"/>
  <c r="J197" i="7"/>
  <c r="I197" i="7"/>
  <c r="H197" i="7"/>
  <c r="J190" i="7"/>
  <c r="I190" i="7"/>
  <c r="H190" i="7"/>
  <c r="J189" i="7"/>
  <c r="I189" i="7"/>
  <c r="H189" i="7"/>
  <c r="K185" i="7" s="1"/>
  <c r="K190" i="7" s="1"/>
  <c r="J188" i="7"/>
  <c r="I188" i="7"/>
  <c r="H188" i="7"/>
  <c r="J187" i="7"/>
  <c r="I187" i="7"/>
  <c r="H187" i="7"/>
  <c r="J186" i="7"/>
  <c r="I186" i="7"/>
  <c r="H186" i="7"/>
  <c r="J185" i="7"/>
  <c r="I185" i="7"/>
  <c r="H185" i="7"/>
  <c r="J184" i="7"/>
  <c r="I184" i="7"/>
  <c r="H184" i="7"/>
  <c r="J183" i="7"/>
  <c r="I183" i="7"/>
  <c r="H183" i="7"/>
  <c r="J180" i="7"/>
  <c r="I180" i="7"/>
  <c r="H180" i="7"/>
  <c r="J179" i="7"/>
  <c r="I179" i="7"/>
  <c r="H179" i="7"/>
  <c r="J178" i="7"/>
  <c r="I178" i="7"/>
  <c r="H178" i="7"/>
  <c r="J177" i="7"/>
  <c r="I177" i="7"/>
  <c r="H177" i="7"/>
  <c r="J176" i="7"/>
  <c r="I176" i="7"/>
  <c r="H176" i="7"/>
  <c r="J175" i="7"/>
  <c r="I175" i="7"/>
  <c r="H175" i="7"/>
  <c r="J174" i="7"/>
  <c r="I174" i="7"/>
  <c r="H174" i="7"/>
  <c r="J173" i="7"/>
  <c r="I173" i="7"/>
  <c r="H173" i="7"/>
  <c r="J170" i="7"/>
  <c r="I170" i="7"/>
  <c r="H170" i="7"/>
  <c r="J169" i="7"/>
  <c r="I169" i="7"/>
  <c r="H169" i="7"/>
  <c r="K165" i="7" s="1"/>
  <c r="K170" i="7" s="1"/>
  <c r="J168" i="7"/>
  <c r="I168" i="7"/>
  <c r="H168" i="7"/>
  <c r="J167" i="7"/>
  <c r="I167" i="7"/>
  <c r="H167" i="7"/>
  <c r="J166" i="7"/>
  <c r="I166" i="7"/>
  <c r="H166" i="7"/>
  <c r="J165" i="7"/>
  <c r="I165" i="7"/>
  <c r="H165" i="7"/>
  <c r="J164" i="7"/>
  <c r="I164" i="7"/>
  <c r="H164" i="7"/>
  <c r="J163" i="7"/>
  <c r="I163" i="7"/>
  <c r="H163" i="7"/>
  <c r="J160" i="7"/>
  <c r="I160" i="7"/>
  <c r="H160" i="7"/>
  <c r="J159" i="7"/>
  <c r="I159" i="7"/>
  <c r="H159" i="7"/>
  <c r="J158" i="7"/>
  <c r="I158" i="7"/>
  <c r="H158" i="7"/>
  <c r="J157" i="7"/>
  <c r="I157" i="7"/>
  <c r="H157" i="7"/>
  <c r="J156" i="7"/>
  <c r="I156" i="7"/>
  <c r="H156" i="7"/>
  <c r="J155" i="7"/>
  <c r="I155" i="7"/>
  <c r="H155" i="7"/>
  <c r="J154" i="7"/>
  <c r="I154" i="7"/>
  <c r="H154" i="7"/>
  <c r="J153" i="7"/>
  <c r="I153" i="7"/>
  <c r="H153" i="7"/>
  <c r="J150" i="7"/>
  <c r="I150" i="7"/>
  <c r="H150" i="7"/>
  <c r="J149" i="7"/>
  <c r="I149" i="7"/>
  <c r="H149" i="7"/>
  <c r="J148" i="7"/>
  <c r="I148" i="7"/>
  <c r="H148" i="7"/>
  <c r="J147" i="7"/>
  <c r="I147" i="7"/>
  <c r="H147" i="7"/>
  <c r="J146" i="7"/>
  <c r="I146" i="7"/>
  <c r="H146" i="7"/>
  <c r="J145" i="7"/>
  <c r="I145" i="7"/>
  <c r="H145" i="7"/>
  <c r="J144" i="7"/>
  <c r="I144" i="7"/>
  <c r="H144" i="7"/>
  <c r="J143" i="7"/>
  <c r="I143" i="7"/>
  <c r="H143" i="7"/>
  <c r="J140" i="7"/>
  <c r="I140" i="7"/>
  <c r="H140" i="7"/>
  <c r="J139" i="7"/>
  <c r="I139" i="7"/>
  <c r="H139" i="7"/>
  <c r="J138" i="7"/>
  <c r="I138" i="7"/>
  <c r="H138" i="7"/>
  <c r="J137" i="7"/>
  <c r="I137" i="7"/>
  <c r="H137" i="7"/>
  <c r="J136" i="7"/>
  <c r="I136" i="7"/>
  <c r="H136" i="7"/>
  <c r="J135" i="7"/>
  <c r="I135" i="7"/>
  <c r="H135" i="7"/>
  <c r="J134" i="7"/>
  <c r="I134" i="7"/>
  <c r="H134" i="7"/>
  <c r="J133" i="7"/>
  <c r="I133" i="7"/>
  <c r="H133" i="7"/>
  <c r="J126" i="7"/>
  <c r="I126" i="7"/>
  <c r="H126" i="7"/>
  <c r="J125" i="7"/>
  <c r="I125" i="7"/>
  <c r="H125" i="7"/>
  <c r="J124" i="7"/>
  <c r="I124" i="7"/>
  <c r="H124" i="7"/>
  <c r="J123" i="7"/>
  <c r="I123" i="7"/>
  <c r="H123" i="7"/>
  <c r="J122" i="7"/>
  <c r="I122" i="7"/>
  <c r="H122" i="7"/>
  <c r="J121" i="7"/>
  <c r="I121" i="7"/>
  <c r="H121" i="7"/>
  <c r="J120" i="7"/>
  <c r="I120" i="7"/>
  <c r="H120" i="7"/>
  <c r="J119" i="7"/>
  <c r="I119" i="7"/>
  <c r="H119" i="7"/>
  <c r="J116" i="7"/>
  <c r="I116" i="7"/>
  <c r="H116" i="7"/>
  <c r="J115" i="7"/>
  <c r="I115" i="7"/>
  <c r="H115" i="7"/>
  <c r="J114" i="7"/>
  <c r="I114" i="7"/>
  <c r="H114" i="7"/>
  <c r="J113" i="7"/>
  <c r="I113" i="7"/>
  <c r="H113" i="7"/>
  <c r="J112" i="7"/>
  <c r="I112" i="7"/>
  <c r="H112" i="7"/>
  <c r="J111" i="7"/>
  <c r="I111" i="7"/>
  <c r="H111" i="7"/>
  <c r="J110" i="7"/>
  <c r="I110" i="7"/>
  <c r="H110" i="7"/>
  <c r="J109" i="7"/>
  <c r="I109" i="7"/>
  <c r="H109" i="7"/>
  <c r="J106" i="7"/>
  <c r="I106" i="7"/>
  <c r="H106" i="7"/>
  <c r="J105" i="7"/>
  <c r="I105" i="7"/>
  <c r="H105" i="7"/>
  <c r="J104" i="7"/>
  <c r="I104" i="7"/>
  <c r="H104" i="7"/>
  <c r="J103" i="7"/>
  <c r="I103" i="7"/>
  <c r="H103" i="7"/>
  <c r="J102" i="7"/>
  <c r="I102" i="7"/>
  <c r="H102" i="7"/>
  <c r="J101" i="7"/>
  <c r="I101" i="7"/>
  <c r="H101" i="7"/>
  <c r="J100" i="7"/>
  <c r="I100" i="7"/>
  <c r="H100" i="7"/>
  <c r="J99" i="7"/>
  <c r="I99" i="7"/>
  <c r="H99" i="7"/>
  <c r="J96" i="7"/>
  <c r="I96" i="7"/>
  <c r="H96" i="7"/>
  <c r="J95" i="7"/>
  <c r="I95" i="7"/>
  <c r="L91" i="7" s="1"/>
  <c r="H95" i="7"/>
  <c r="J94" i="7"/>
  <c r="I94" i="7"/>
  <c r="H94" i="7"/>
  <c r="J93" i="7"/>
  <c r="I93" i="7"/>
  <c r="H93" i="7"/>
  <c r="J92" i="7"/>
  <c r="I92" i="7"/>
  <c r="H92" i="7"/>
  <c r="J91" i="7"/>
  <c r="I91" i="7"/>
  <c r="H91" i="7"/>
  <c r="J90" i="7"/>
  <c r="I90" i="7"/>
  <c r="H90" i="7"/>
  <c r="J89" i="7"/>
  <c r="I89" i="7"/>
  <c r="H89" i="7"/>
  <c r="J86" i="7"/>
  <c r="I86" i="7"/>
  <c r="H86" i="7"/>
  <c r="J85" i="7"/>
  <c r="I85" i="7"/>
  <c r="H85" i="7"/>
  <c r="J84" i="7"/>
  <c r="I84" i="7"/>
  <c r="H84" i="7"/>
  <c r="J83" i="7"/>
  <c r="I83" i="7"/>
  <c r="H83" i="7"/>
  <c r="J82" i="7"/>
  <c r="I82" i="7"/>
  <c r="H82" i="7"/>
  <c r="J81" i="7"/>
  <c r="I81" i="7"/>
  <c r="H81" i="7"/>
  <c r="J80" i="7"/>
  <c r="I80" i="7"/>
  <c r="H80" i="7"/>
  <c r="J79" i="7"/>
  <c r="I79" i="7"/>
  <c r="H79" i="7"/>
  <c r="J76" i="7"/>
  <c r="I76" i="7"/>
  <c r="H76" i="7"/>
  <c r="J75" i="7"/>
  <c r="I75" i="7"/>
  <c r="H75" i="7"/>
  <c r="J74" i="7"/>
  <c r="I74" i="7"/>
  <c r="H74" i="7"/>
  <c r="J73" i="7"/>
  <c r="I73" i="7"/>
  <c r="H73" i="7"/>
  <c r="J72" i="7"/>
  <c r="I72" i="7"/>
  <c r="H72" i="7"/>
  <c r="J71" i="7"/>
  <c r="I71" i="7"/>
  <c r="H71" i="7"/>
  <c r="J70" i="7"/>
  <c r="I70" i="7"/>
  <c r="H70" i="7"/>
  <c r="J69" i="7"/>
  <c r="I69" i="7"/>
  <c r="H69" i="7"/>
  <c r="J62" i="7"/>
  <c r="I62" i="7"/>
  <c r="H62" i="7"/>
  <c r="J61" i="7"/>
  <c r="I61" i="7"/>
  <c r="L57" i="7" s="1"/>
  <c r="H61" i="7"/>
  <c r="J60" i="7"/>
  <c r="I60" i="7"/>
  <c r="H60" i="7"/>
  <c r="J59" i="7"/>
  <c r="I59" i="7"/>
  <c r="H59" i="7"/>
  <c r="J58" i="7"/>
  <c r="I58" i="7"/>
  <c r="H58" i="7"/>
  <c r="J57" i="7"/>
  <c r="I57" i="7"/>
  <c r="H57" i="7"/>
  <c r="J56" i="7"/>
  <c r="I56" i="7"/>
  <c r="H56" i="7"/>
  <c r="J55" i="7"/>
  <c r="J63" i="7" s="1"/>
  <c r="I55" i="7"/>
  <c r="I63" i="7" s="1"/>
  <c r="H55" i="7"/>
  <c r="H63" i="7" s="1"/>
  <c r="J52" i="7"/>
  <c r="I52" i="7"/>
  <c r="H52" i="7"/>
  <c r="J51" i="7"/>
  <c r="I51" i="7"/>
  <c r="H51" i="7"/>
  <c r="J50" i="7"/>
  <c r="I50" i="7"/>
  <c r="H50" i="7"/>
  <c r="J49" i="7"/>
  <c r="I49" i="7"/>
  <c r="H49" i="7"/>
  <c r="J48" i="7"/>
  <c r="I48" i="7"/>
  <c r="H48" i="7"/>
  <c r="J47" i="7"/>
  <c r="I47" i="7"/>
  <c r="H47" i="7"/>
  <c r="J46" i="7"/>
  <c r="I46" i="7"/>
  <c r="H46" i="7"/>
  <c r="J45" i="7"/>
  <c r="I45" i="7"/>
  <c r="H45" i="7"/>
  <c r="J42" i="7"/>
  <c r="I42" i="7"/>
  <c r="H42" i="7"/>
  <c r="J41" i="7"/>
  <c r="I41" i="7"/>
  <c r="L37" i="7" s="1"/>
  <c r="H41" i="7"/>
  <c r="K37" i="7" s="1"/>
  <c r="K39" i="7" s="1"/>
  <c r="J40" i="7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2" i="7"/>
  <c r="I32" i="7"/>
  <c r="H32" i="7"/>
  <c r="J31" i="7"/>
  <c r="M27" i="7" s="1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2" i="7"/>
  <c r="I22" i="7"/>
  <c r="H22" i="7"/>
  <c r="J21" i="7"/>
  <c r="M17" i="7" s="1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I5" i="7"/>
  <c r="H5" i="7"/>
  <c r="K135" i="7" l="1"/>
  <c r="K140" i="7" s="1"/>
  <c r="K145" i="7"/>
  <c r="K150" i="7" s="1"/>
  <c r="M165" i="7"/>
  <c r="M175" i="7"/>
  <c r="M177" i="7" s="1"/>
  <c r="L55" i="7"/>
  <c r="K7" i="7"/>
  <c r="K9" i="7" s="1"/>
  <c r="K27" i="7"/>
  <c r="K32" i="7" s="1"/>
  <c r="J13" i="7"/>
  <c r="M5" i="7" s="1"/>
  <c r="I225" i="7"/>
  <c r="L217" i="7" s="1"/>
  <c r="K57" i="7"/>
  <c r="K62" i="7" s="1"/>
  <c r="K71" i="7"/>
  <c r="K76" i="7" s="1"/>
  <c r="K91" i="7"/>
  <c r="K96" i="7" s="1"/>
  <c r="K101" i="7"/>
  <c r="K106" i="7" s="1"/>
  <c r="K111" i="7"/>
  <c r="K116" i="7" s="1"/>
  <c r="M47" i="7"/>
  <c r="M52" i="7" s="1"/>
  <c r="M81" i="7"/>
  <c r="M86" i="7" s="1"/>
  <c r="M91" i="7"/>
  <c r="M96" i="7" s="1"/>
  <c r="M111" i="7"/>
  <c r="M116" i="7" s="1"/>
  <c r="M121" i="7"/>
  <c r="M123" i="7" s="1"/>
  <c r="L175" i="7"/>
  <c r="L180" i="7" s="1"/>
  <c r="L185" i="7"/>
  <c r="L190" i="7" s="1"/>
  <c r="K229" i="7"/>
  <c r="K234" i="7" s="1"/>
  <c r="K239" i="7"/>
  <c r="K244" i="7" s="1"/>
  <c r="M219" i="7"/>
  <c r="K81" i="7"/>
  <c r="K86" i="7" s="1"/>
  <c r="M7" i="7"/>
  <c r="M9" i="7" s="1"/>
  <c r="K47" i="7"/>
  <c r="K49" i="7" s="1"/>
  <c r="L101" i="7"/>
  <c r="L106" i="7" s="1"/>
  <c r="L121" i="7"/>
  <c r="L123" i="7" s="1"/>
  <c r="L125" i="7" s="1"/>
  <c r="K155" i="7"/>
  <c r="K160" i="7" s="1"/>
  <c r="J245" i="7"/>
  <c r="M237" i="7" s="1"/>
  <c r="H13" i="7"/>
  <c r="K5" i="7" s="1"/>
  <c r="H43" i="7"/>
  <c r="K35" i="7" s="1"/>
  <c r="K41" i="7" s="1"/>
  <c r="K209" i="7"/>
  <c r="K214" i="7" s="1"/>
  <c r="K121" i="7"/>
  <c r="K126" i="7" s="1"/>
  <c r="J151" i="7"/>
  <c r="M143" i="7" s="1"/>
  <c r="J181" i="7"/>
  <c r="M173" i="7" s="1"/>
  <c r="K175" i="7"/>
  <c r="K180" i="7" s="1"/>
  <c r="H141" i="7"/>
  <c r="K133" i="7" s="1"/>
  <c r="I127" i="7"/>
  <c r="L119" i="7" s="1"/>
  <c r="K17" i="7"/>
  <c r="K22" i="7" s="1"/>
  <c r="I97" i="7"/>
  <c r="L89" i="7" s="1"/>
  <c r="L239" i="7"/>
  <c r="L241" i="7" s="1"/>
  <c r="L243" i="7" s="1"/>
  <c r="L27" i="7"/>
  <c r="L29" i="7" s="1"/>
  <c r="L31" i="7" s="1"/>
  <c r="I13" i="7"/>
  <c r="L5" i="7" s="1"/>
  <c r="H33" i="7"/>
  <c r="K25" i="7" s="1"/>
  <c r="J33" i="7"/>
  <c r="M25" i="7" s="1"/>
  <c r="L47" i="7"/>
  <c r="I87" i="7"/>
  <c r="L79" i="7" s="1"/>
  <c r="H127" i="7"/>
  <c r="K119" i="7" s="1"/>
  <c r="M155" i="7"/>
  <c r="M160" i="7" s="1"/>
  <c r="J171" i="7"/>
  <c r="M163" i="7" s="1"/>
  <c r="L165" i="7"/>
  <c r="L170" i="7" s="1"/>
  <c r="J205" i="7"/>
  <c r="M197" i="7" s="1"/>
  <c r="I215" i="7"/>
  <c r="L207" i="7" s="1"/>
  <c r="I245" i="7"/>
  <c r="L237" i="7" s="1"/>
  <c r="K42" i="7"/>
  <c r="M55" i="7"/>
  <c r="I107" i="7"/>
  <c r="L99" i="7" s="1"/>
  <c r="H151" i="7"/>
  <c r="K143" i="7" s="1"/>
  <c r="I235" i="7"/>
  <c r="L227" i="7" s="1"/>
  <c r="I23" i="7"/>
  <c r="L15" i="7" s="1"/>
  <c r="H53" i="7"/>
  <c r="K45" i="7" s="1"/>
  <c r="M57" i="7"/>
  <c r="M62" i="7" s="1"/>
  <c r="J77" i="7"/>
  <c r="M69" i="7" s="1"/>
  <c r="L71" i="7"/>
  <c r="L73" i="7" s="1"/>
  <c r="I117" i="7"/>
  <c r="L109" i="7" s="1"/>
  <c r="H161" i="7"/>
  <c r="K153" i="7" s="1"/>
  <c r="M185" i="7"/>
  <c r="M190" i="7" s="1"/>
  <c r="L199" i="7"/>
  <c r="L204" i="7" s="1"/>
  <c r="M71" i="7"/>
  <c r="M76" i="7" s="1"/>
  <c r="J87" i="7"/>
  <c r="M79" i="7" s="1"/>
  <c r="L81" i="7"/>
  <c r="H171" i="7"/>
  <c r="K163" i="7" s="1"/>
  <c r="M199" i="7"/>
  <c r="J215" i="7"/>
  <c r="M207" i="7" s="1"/>
  <c r="L209" i="7"/>
  <c r="L211" i="7" s="1"/>
  <c r="L213" i="7" s="1"/>
  <c r="I43" i="7"/>
  <c r="L35" i="7" s="1"/>
  <c r="J53" i="7"/>
  <c r="M45" i="7" s="1"/>
  <c r="J97" i="7"/>
  <c r="M89" i="7" s="1"/>
  <c r="J127" i="7"/>
  <c r="M119" i="7" s="1"/>
  <c r="I141" i="7"/>
  <c r="L133" i="7" s="1"/>
  <c r="H181" i="7"/>
  <c r="K173" i="7" s="1"/>
  <c r="J225" i="7"/>
  <c r="M217" i="7" s="1"/>
  <c r="L219" i="7"/>
  <c r="L224" i="7" s="1"/>
  <c r="K55" i="7"/>
  <c r="I151" i="7"/>
  <c r="L143" i="7" s="1"/>
  <c r="J23" i="7"/>
  <c r="M15" i="7" s="1"/>
  <c r="L17" i="7"/>
  <c r="L19" i="7" s="1"/>
  <c r="L21" i="7" s="1"/>
  <c r="I33" i="7"/>
  <c r="L25" i="7" s="1"/>
  <c r="I53" i="7"/>
  <c r="L45" i="7" s="1"/>
  <c r="H77" i="7"/>
  <c r="K69" i="7" s="1"/>
  <c r="M101" i="7"/>
  <c r="M106" i="7" s="1"/>
  <c r="J117" i="7"/>
  <c r="M109" i="7" s="1"/>
  <c r="L111" i="7"/>
  <c r="L116" i="7" s="1"/>
  <c r="I161" i="7"/>
  <c r="L153" i="7" s="1"/>
  <c r="I191" i="7"/>
  <c r="L183" i="7" s="1"/>
  <c r="H205" i="7"/>
  <c r="K197" i="7" s="1"/>
  <c r="M229" i="7"/>
  <c r="H191" i="7"/>
  <c r="K183" i="7" s="1"/>
  <c r="J235" i="7"/>
  <c r="M227" i="7" s="1"/>
  <c r="H87" i="7"/>
  <c r="K79" i="7" s="1"/>
  <c r="I171" i="7"/>
  <c r="L163" i="7" s="1"/>
  <c r="I205" i="7"/>
  <c r="L197" i="7" s="1"/>
  <c r="H215" i="7"/>
  <c r="K207" i="7" s="1"/>
  <c r="J107" i="7"/>
  <c r="M99" i="7" s="1"/>
  <c r="L7" i="7"/>
  <c r="L12" i="7" s="1"/>
  <c r="J43" i="7"/>
  <c r="M35" i="7" s="1"/>
  <c r="H97" i="7"/>
  <c r="K89" i="7" s="1"/>
  <c r="J141" i="7"/>
  <c r="M133" i="7" s="1"/>
  <c r="L135" i="7"/>
  <c r="L137" i="7" s="1"/>
  <c r="I181" i="7"/>
  <c r="L173" i="7" s="1"/>
  <c r="H225" i="7"/>
  <c r="K217" i="7" s="1"/>
  <c r="M37" i="7"/>
  <c r="M42" i="7" s="1"/>
  <c r="H107" i="7"/>
  <c r="K99" i="7" s="1"/>
  <c r="M135" i="7"/>
  <c r="M137" i="7" s="1"/>
  <c r="L145" i="7"/>
  <c r="L150" i="7" s="1"/>
  <c r="H235" i="7"/>
  <c r="K227" i="7" s="1"/>
  <c r="H23" i="7"/>
  <c r="K15" i="7" s="1"/>
  <c r="I77" i="7"/>
  <c r="L69" i="7" s="1"/>
  <c r="H117" i="7"/>
  <c r="K109" i="7" s="1"/>
  <c r="M145" i="7"/>
  <c r="M147" i="7" s="1"/>
  <c r="M149" i="7" s="1"/>
  <c r="J161" i="7"/>
  <c r="M153" i="7" s="1"/>
  <c r="L155" i="7"/>
  <c r="L160" i="7" s="1"/>
  <c r="J191" i="7"/>
  <c r="M183" i="7" s="1"/>
  <c r="H245" i="7"/>
  <c r="K237" i="7" s="1"/>
  <c r="K243" i="7" s="1"/>
  <c r="K245" i="7" s="1"/>
  <c r="M239" i="7"/>
  <c r="M244" i="7" s="1"/>
  <c r="K241" i="7"/>
  <c r="L234" i="7"/>
  <c r="L231" i="7"/>
  <c r="L233" i="7" s="1"/>
  <c r="L235" i="7" s="1"/>
  <c r="M234" i="7"/>
  <c r="M231" i="7"/>
  <c r="K231" i="7"/>
  <c r="L221" i="7"/>
  <c r="L223" i="7" s="1"/>
  <c r="M224" i="7"/>
  <c r="M221" i="7"/>
  <c r="K221" i="7"/>
  <c r="M214" i="7"/>
  <c r="M211" i="7"/>
  <c r="K211" i="7"/>
  <c r="M204" i="7"/>
  <c r="M201" i="7"/>
  <c r="K201" i="7"/>
  <c r="K203" i="7" s="1"/>
  <c r="K205" i="7" s="1"/>
  <c r="K187" i="7"/>
  <c r="K177" i="7"/>
  <c r="M170" i="7"/>
  <c r="M167" i="7"/>
  <c r="K167" i="7"/>
  <c r="K137" i="7"/>
  <c r="L96" i="7"/>
  <c r="L93" i="7"/>
  <c r="L86" i="7"/>
  <c r="L83" i="7"/>
  <c r="L85" i="7" s="1"/>
  <c r="L87" i="7" s="1"/>
  <c r="L62" i="7"/>
  <c r="L59" i="7"/>
  <c r="L52" i="7"/>
  <c r="L49" i="7"/>
  <c r="L42" i="7"/>
  <c r="L39" i="7"/>
  <c r="M29" i="7"/>
  <c r="M32" i="7"/>
  <c r="M22" i="7"/>
  <c r="M19" i="7"/>
  <c r="K12" i="7"/>
  <c r="M180" i="7" l="1"/>
  <c r="L103" i="7"/>
  <c r="L105" i="7" s="1"/>
  <c r="L107" i="7" s="1"/>
  <c r="M12" i="7"/>
  <c r="L126" i="7"/>
  <c r="M93" i="7"/>
  <c r="M95" i="7" s="1"/>
  <c r="M97" i="7" s="1"/>
  <c r="K19" i="7"/>
  <c r="K73" i="7"/>
  <c r="K147" i="7"/>
  <c r="K149" i="7" s="1"/>
  <c r="K151" i="7" s="1"/>
  <c r="L22" i="7"/>
  <c r="K113" i="7"/>
  <c r="M139" i="7"/>
  <c r="K83" i="7"/>
  <c r="K169" i="7"/>
  <c r="K171" i="7" s="1"/>
  <c r="L75" i="7"/>
  <c r="L61" i="7"/>
  <c r="L63" i="7" s="1"/>
  <c r="M113" i="7"/>
  <c r="M115" i="7" s="1"/>
  <c r="M117" i="7" s="1"/>
  <c r="M169" i="7"/>
  <c r="M171" i="7" s="1"/>
  <c r="K93" i="7"/>
  <c r="K95" i="7" s="1"/>
  <c r="K97" i="7" s="1"/>
  <c r="L140" i="7"/>
  <c r="L187" i="7"/>
  <c r="L189" i="7" s="1"/>
  <c r="L191" i="7" s="1"/>
  <c r="K29" i="7"/>
  <c r="K139" i="7"/>
  <c r="K141" i="7" s="1"/>
  <c r="M150" i="7"/>
  <c r="M151" i="7" s="1"/>
  <c r="L177" i="7"/>
  <c r="M157" i="7"/>
  <c r="M11" i="7"/>
  <c r="M49" i="7"/>
  <c r="M83" i="7"/>
  <c r="M85" i="7" s="1"/>
  <c r="M87" i="7" s="1"/>
  <c r="L51" i="7"/>
  <c r="L53" i="7" s="1"/>
  <c r="K59" i="7"/>
  <c r="K61" i="7" s="1"/>
  <c r="K63" i="7" s="1"/>
  <c r="K52" i="7"/>
  <c r="M59" i="7"/>
  <c r="M61" i="7" s="1"/>
  <c r="M63" i="7" s="1"/>
  <c r="M126" i="7"/>
  <c r="M233" i="7"/>
  <c r="M235" i="7" s="1"/>
  <c r="L167" i="7"/>
  <c r="L169" i="7" s="1"/>
  <c r="L171" i="7" s="1"/>
  <c r="L9" i="7"/>
  <c r="L11" i="7" s="1"/>
  <c r="L13" i="7" s="1"/>
  <c r="L32" i="7"/>
  <c r="L95" i="7"/>
  <c r="L97" i="7" s="1"/>
  <c r="K11" i="7"/>
  <c r="K13" i="7" s="1"/>
  <c r="L41" i="7"/>
  <c r="L43" i="7" s="1"/>
  <c r="L76" i="7"/>
  <c r="L77" i="7" s="1"/>
  <c r="K103" i="7"/>
  <c r="K105" i="7" s="1"/>
  <c r="K107" i="7" s="1"/>
  <c r="K233" i="7"/>
  <c r="K235" i="7" s="1"/>
  <c r="M39" i="7"/>
  <c r="M41" i="7" s="1"/>
  <c r="M43" i="7" s="1"/>
  <c r="M179" i="7"/>
  <c r="M181" i="7" s="1"/>
  <c r="L244" i="7"/>
  <c r="K213" i="7"/>
  <c r="K215" i="7" s="1"/>
  <c r="M125" i="7"/>
  <c r="K85" i="7"/>
  <c r="K87" i="7" s="1"/>
  <c r="K223" i="7"/>
  <c r="K225" i="7" s="1"/>
  <c r="K75" i="7"/>
  <c r="K77" i="7" s="1"/>
  <c r="K115" i="7"/>
  <c r="K117" i="7" s="1"/>
  <c r="K157" i="7"/>
  <c r="K159" i="7" s="1"/>
  <c r="K161" i="7" s="1"/>
  <c r="M223" i="7"/>
  <c r="M225" i="7" s="1"/>
  <c r="L23" i="7"/>
  <c r="M187" i="7"/>
  <c r="M189" i="7" s="1"/>
  <c r="M191" i="7" s="1"/>
  <c r="K31" i="7"/>
  <c r="K33" i="7" s="1"/>
  <c r="K123" i="7"/>
  <c r="K125" i="7" s="1"/>
  <c r="K127" i="7" s="1"/>
  <c r="L147" i="7"/>
  <c r="L149" i="7" s="1"/>
  <c r="L151" i="7" s="1"/>
  <c r="M203" i="7"/>
  <c r="M205" i="7" s="1"/>
  <c r="M21" i="7"/>
  <c r="M23" i="7" s="1"/>
  <c r="M213" i="7"/>
  <c r="M215" i="7" s="1"/>
  <c r="M159" i="7"/>
  <c r="M161" i="7" s="1"/>
  <c r="L139" i="7"/>
  <c r="L157" i="7"/>
  <c r="L159" i="7" s="1"/>
  <c r="L161" i="7" s="1"/>
  <c r="L214" i="7"/>
  <c r="K189" i="7"/>
  <c r="K191" i="7" s="1"/>
  <c r="K179" i="7"/>
  <c r="K181" i="7" s="1"/>
  <c r="M31" i="7"/>
  <c r="M33" i="7" s="1"/>
  <c r="K21" i="7"/>
  <c r="K23" i="7" s="1"/>
  <c r="L113" i="7"/>
  <c r="L115" i="7" s="1"/>
  <c r="L117" i="7" s="1"/>
  <c r="M140" i="7"/>
  <c r="M141" i="7" s="1"/>
  <c r="L33" i="7"/>
  <c r="M103" i="7"/>
  <c r="M105" i="7" s="1"/>
  <c r="M107" i="7" s="1"/>
  <c r="K51" i="7"/>
  <c r="L179" i="7"/>
  <c r="L181" i="7" s="1"/>
  <c r="L201" i="7"/>
  <c r="L203" i="7" s="1"/>
  <c r="L205" i="7" s="1"/>
  <c r="L245" i="7"/>
  <c r="K43" i="7"/>
  <c r="M73" i="7"/>
  <c r="M75" i="7" s="1"/>
  <c r="M77" i="7" s="1"/>
  <c r="L225" i="7"/>
  <c r="M241" i="7"/>
  <c r="M243" i="7" s="1"/>
  <c r="M245" i="7" s="1"/>
  <c r="M51" i="7"/>
  <c r="M53" i="7" s="1"/>
  <c r="L127" i="7"/>
  <c r="L215" i="7"/>
  <c r="M13" i="7" l="1"/>
  <c r="M127" i="7"/>
  <c r="L141" i="7"/>
  <c r="K53" i="7"/>
</calcChain>
</file>

<file path=xl/sharedStrings.xml><?xml version="1.0" encoding="utf-8"?>
<sst xmlns="http://schemas.openxmlformats.org/spreadsheetml/2006/main" count="2954" uniqueCount="288">
  <si>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</si>
  <si>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</si>
  <si>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</si>
  <si>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</si>
  <si>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</si>
  <si>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</si>
  <si>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</si>
  <si>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</si>
  <si>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</si>
  <si>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</si>
  <si>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</si>
  <si>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</si>
  <si>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</si>
  <si>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</si>
  <si>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</si>
  <si>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</si>
  <si>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</si>
  <si>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</si>
  <si>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</si>
  <si>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</si>
  <si>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</si>
  <si>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</si>
  <si>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</si>
  <si>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</si>
  <si>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</si>
  <si>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Nauru</t>
  </si>
  <si>
    <t>Fiji</t>
  </si>
  <si>
    <t>Australia</t>
  </si>
  <si>
    <t>UK</t>
  </si>
  <si>
    <t>NZ</t>
  </si>
  <si>
    <t>USA</t>
  </si>
  <si>
    <t>Other</t>
  </si>
  <si>
    <t>Not stated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</si>
  <si>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</si>
  <si>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</si>
  <si>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</si>
  <si>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</si>
  <si>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</si>
  <si>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</si>
  <si>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</si>
  <si>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</si>
  <si>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</si>
  <si>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</si>
  <si>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</si>
  <si>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</si>
  <si>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</si>
  <si>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</si>
  <si>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</si>
  <si>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75 - 79 years</t>
  </si>
  <si>
    <t>80 - 84 years</t>
  </si>
  <si>
    <t>85 - 89 years</t>
  </si>
  <si>
    <t>90 - 94 years</t>
  </si>
  <si>
    <t>95 - 99 years</t>
  </si>
  <si>
    <t>Median</t>
  </si>
  <si>
    <t>Male</t>
  </si>
  <si>
    <t>Female</t>
  </si>
  <si>
    <t>Head</t>
  </si>
  <si>
    <t>Spouse</t>
  </si>
  <si>
    <t>Child</t>
  </si>
  <si>
    <t>Parent</t>
  </si>
  <si>
    <t>School</t>
  </si>
  <si>
    <t>Prison</t>
  </si>
  <si>
    <t>Ships</t>
  </si>
  <si>
    <t>Hospital</t>
  </si>
  <si>
    <t>Hotels</t>
  </si>
  <si>
    <t>Missions</t>
  </si>
  <si>
    <t>Ns</t>
  </si>
  <si>
    <t>0 years</t>
  </si>
  <si>
    <t>1 years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</si>
  <si>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</si>
  <si>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</si>
  <si>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</si>
  <si>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</si>
  <si>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</si>
  <si>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</si>
  <si>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</si>
  <si>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</si>
  <si>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</si>
  <si>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</si>
  <si>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</si>
  <si>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</si>
  <si>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</si>
  <si>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</si>
  <si>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</si>
  <si>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</si>
  <si>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</si>
  <si>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</si>
  <si>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</si>
  <si>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</si>
  <si>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</si>
  <si>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</si>
  <si>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</si>
  <si>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</si>
  <si>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</si>
  <si>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</si>
  <si>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</si>
  <si>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</si>
  <si>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</si>
  <si>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</si>
  <si>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</si>
  <si>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</si>
  <si>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</si>
  <si>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</si>
  <si>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</si>
  <si>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</si>
  <si>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</si>
  <si>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</si>
  <si>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</si>
  <si>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</si>
  <si>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</si>
  <si>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</si>
  <si>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</si>
  <si>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</si>
  <si>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</si>
  <si>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</si>
  <si>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</si>
  <si>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</si>
  <si>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</si>
  <si>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</si>
  <si>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</si>
  <si>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</si>
  <si>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</si>
  <si>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</si>
  <si>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</si>
  <si>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</si>
  <si>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</si>
  <si>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</si>
  <si>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</si>
  <si>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</si>
  <si>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</si>
  <si>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</si>
  <si>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</si>
  <si>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</si>
  <si>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</si>
  <si>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</si>
  <si>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</si>
  <si>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</si>
  <si>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</si>
  <si>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</si>
  <si>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</si>
  <si>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</si>
  <si>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</si>
  <si>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</si>
  <si>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</si>
  <si>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</si>
  <si>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</si>
  <si>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</si>
  <si>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</si>
  <si>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</si>
  <si>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</si>
  <si>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</si>
  <si>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</si>
  <si>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</si>
  <si>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</si>
  <si>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</si>
  <si>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</si>
  <si>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</si>
  <si>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</si>
  <si>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</si>
  <si>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</si>
  <si>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</si>
  <si>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</si>
  <si>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</si>
  <si>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</si>
  <si>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</si>
  <si>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</si>
  <si>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</si>
  <si>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Kiribati</t>
  </si>
  <si>
    <t>European</t>
  </si>
  <si>
    <t>NMarried</t>
  </si>
  <si>
    <t>Married</t>
  </si>
  <si>
    <t>Widowed</t>
  </si>
  <si>
    <t>Divorced</t>
  </si>
  <si>
    <t>Seperated</t>
  </si>
  <si>
    <t>KPC</t>
  </si>
  <si>
    <t>SDA</t>
  </si>
  <si>
    <t>Bahai</t>
  </si>
  <si>
    <t>COG</t>
  </si>
  <si>
    <t>Mormon</t>
  </si>
  <si>
    <t>None</t>
  </si>
  <si>
    <t>At School</t>
  </si>
  <si>
    <t>Left School</t>
  </si>
  <si>
    <t>Never Been</t>
  </si>
  <si>
    <t>Primary</t>
  </si>
  <si>
    <t>Secondary</t>
  </si>
  <si>
    <t>Prisoner</t>
  </si>
  <si>
    <t>Student</t>
  </si>
  <si>
    <t>1. Legislators/Sen Officials</t>
  </si>
  <si>
    <t>2. Professionals</t>
  </si>
  <si>
    <t>4. Clerks</t>
  </si>
  <si>
    <t>5. Service Workers</t>
  </si>
  <si>
    <t>6. Agriculture/Fisheries</t>
  </si>
  <si>
    <t>7. Trade Workers</t>
  </si>
  <si>
    <t>8. Plant/Mach operators</t>
  </si>
  <si>
    <t>9. Elementary Occup</t>
  </si>
  <si>
    <t>1. Agriculture/Fisheries</t>
  </si>
  <si>
    <t>2. Mining</t>
  </si>
  <si>
    <t>3. Manufacturing</t>
  </si>
  <si>
    <t>4. Electricity</t>
  </si>
  <si>
    <t>5. Construction</t>
  </si>
  <si>
    <t>6. Wholesale trade</t>
  </si>
  <si>
    <t>6.2 Retail Trade</t>
  </si>
  <si>
    <t>6.3 Hotels/Motels</t>
  </si>
  <si>
    <t>7. Transport/Communication</t>
  </si>
  <si>
    <t>8. Financial Services</t>
  </si>
  <si>
    <t>9. Public Admin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</si>
  <si>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</si>
  <si>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</si>
  <si>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</si>
  <si>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</si>
  <si>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</si>
  <si>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</si>
  <si>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</si>
  <si>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</si>
  <si>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Employer</t>
  </si>
  <si>
    <t>Age</t>
  </si>
  <si>
    <t>Relationship</t>
  </si>
  <si>
    <t>Origin</t>
  </si>
  <si>
    <t xml:space="preserve">     Total</t>
  </si>
  <si>
    <t xml:space="preserve">      Total</t>
  </si>
  <si>
    <t>Mstatus</t>
  </si>
  <si>
    <t>Banana</t>
  </si>
  <si>
    <t>N. Tarawa</t>
  </si>
  <si>
    <t>S. Tarawa</t>
  </si>
  <si>
    <t>S. Tabiteuea</t>
  </si>
  <si>
    <t>Arorea</t>
  </si>
  <si>
    <t>Religion</t>
  </si>
  <si>
    <t>Home Island</t>
  </si>
  <si>
    <t>Birth Place</t>
  </si>
  <si>
    <t>Residence</t>
  </si>
  <si>
    <t>Activity</t>
  </si>
  <si>
    <t>Occupation</t>
  </si>
  <si>
    <t xml:space="preserve">    Total</t>
  </si>
  <si>
    <t>Source: Kiribati 2000 Census</t>
  </si>
  <si>
    <t>Table 6. Sex and MStatus by Island, Kiribati: 2000</t>
  </si>
  <si>
    <t>Table 12. Sex and Birth Place by Island, Kiribati: 2000</t>
  </si>
  <si>
    <t xml:space="preserve">       Males</t>
  </si>
  <si>
    <t xml:space="preserve">    Females</t>
  </si>
  <si>
    <t>Table 17. Industry by Island, Kiribati: 2000</t>
  </si>
  <si>
    <t>Table 16. Occupation by Island, Kiribati: 2000</t>
  </si>
  <si>
    <t xml:space="preserve">      Males</t>
  </si>
  <si>
    <t xml:space="preserve">       Females</t>
  </si>
  <si>
    <t>3. Technicians/Asso Prof</t>
  </si>
  <si>
    <t>Table 15. Economic Activity by Island, Kiribati: 2000</t>
  </si>
  <si>
    <t>Cash Work</t>
  </si>
  <si>
    <t>Village work</t>
  </si>
  <si>
    <t>Home duties</t>
  </si>
  <si>
    <t>Unemployed</t>
  </si>
  <si>
    <t>Retired</t>
  </si>
  <si>
    <t>Disabled</t>
  </si>
  <si>
    <t xml:space="preserve">   Females</t>
  </si>
  <si>
    <t xml:space="preserve">    Males</t>
  </si>
  <si>
    <t>Table 14. School Attendance and Educational Attainment by Island, Kiribati: 2000</t>
  </si>
  <si>
    <t>SCHOOL ATTENDANCE</t>
  </si>
  <si>
    <t>EDUCATIONAL ATTAINMENT</t>
  </si>
  <si>
    <t>Certificate</t>
  </si>
  <si>
    <t>Diploma</t>
  </si>
  <si>
    <t>BA/BS</t>
  </si>
  <si>
    <t>Not Stated</t>
  </si>
  <si>
    <t>Prnt Diploma</t>
  </si>
  <si>
    <t>Prnt BA/BS</t>
  </si>
  <si>
    <t>Table 13. Usual Residence by Current Island, Kiribati: 2000</t>
  </si>
  <si>
    <t xml:space="preserve">   Males</t>
  </si>
  <si>
    <t xml:space="preserve">     Females</t>
  </si>
  <si>
    <t>Table 12. Birthplace by Current Island, Kiribati: 2000</t>
  </si>
  <si>
    <t xml:space="preserve">    Males </t>
  </si>
  <si>
    <t>Table 11. Home Island by Current Island, Kiribati: 2000</t>
  </si>
  <si>
    <t>Catholic</t>
  </si>
  <si>
    <t>Table 10. Religion by Island, Kiribati: 2000</t>
  </si>
  <si>
    <t>Average Age 1st Marriage</t>
  </si>
  <si>
    <t>Table 7. Singulate Mean Age at Marriage by Island, Kiribati: 2000</t>
  </si>
  <si>
    <t>Never married</t>
  </si>
  <si>
    <t>Separated</t>
  </si>
  <si>
    <t>Table 6. Marital Status by Island, Kiribati: 2000</t>
  </si>
  <si>
    <t>Kiribati/Tuvalu</t>
  </si>
  <si>
    <t>Kiribati/Other</t>
  </si>
  <si>
    <t>Tuvaluan</t>
  </si>
  <si>
    <t>Table 5. Ethnic Origina by Island, Kiribati: 2000</t>
  </si>
  <si>
    <t>Adopted child</t>
  </si>
  <si>
    <t>Child-in-law</t>
  </si>
  <si>
    <t>Grandchild</t>
  </si>
  <si>
    <t>Non-relative</t>
  </si>
  <si>
    <t xml:space="preserve">Table 2. Relationship by Island, Kiribati: 2000 </t>
  </si>
  <si>
    <t xml:space="preserve">   Persons per Head</t>
  </si>
  <si>
    <t>85 yrs and over</t>
  </si>
  <si>
    <t>Table 1. Age and Sex by Island, Kiribati: 2000</t>
  </si>
  <si>
    <t>Table 4. Single Year of Age by Island, Kiribati: 2000</t>
  </si>
  <si>
    <t>Table 3. Age and Sex by Island, Kiribati: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</si>
</sst>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3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2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left"/>
    </xf>
    <xf numFmtId="3" fontId="1" fillId="0" borderId="10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left"/>
    </xf>
    <xf numFmtId="4" fontId="1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3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2" xfId="0" applyNumberFormat="1" applyFont="1" applyBorder="1"/>
    <xf numFmtId="3" fontId="4" fillId="0" borderId="0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10" xfId="0" applyNumberFormat="1" applyFont="1" applyBorder="1"/>
    <xf numFmtId="164" fontId="4" fillId="0" borderId="2" xfId="0" applyNumberFormat="1" applyFont="1" applyBorder="1"/>
    <xf numFmtId="3" fontId="4" fillId="0" borderId="4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5E3A-2C87-4B05-9CFD-3E7A6BA810BD}">
  <dimension ref="A1:Z65"/>
  <sheetViews>
    <sheetView view="pageBreakPreview" zoomScale="125" zoomScaleNormal="120" zoomScaleSheetLayoutView="125" workbookViewId="0"/>
  </sheetViews>
  <sheetFormatPr defaultColWidth="9.140625" defaultRowHeight="11.25" x14ac:dyDescent="0.2"/>
  <cols>
    <col min="1" max="1" width="9.7109375" style="10" customWidth="1"/>
    <col min="2" max="13" width="6.42578125" style="1" customWidth="1"/>
    <col min="14" max="14" width="9.7109375" style="10" customWidth="1"/>
    <col min="15" max="26" width="6.140625" style="1" customWidth="1"/>
    <col min="27" max="16384" width="9.140625" style="1"/>
  </cols>
  <sheetData>
    <row r="1" spans="1:26" x14ac:dyDescent="0.2">
      <c r="A1" s="4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285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215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215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84493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33</v>
      </c>
      <c r="B4" s="5">
        <v>11980</v>
      </c>
      <c r="C4" s="5">
        <v>39</v>
      </c>
      <c r="D4" s="5">
        <v>251</v>
      </c>
      <c r="E4" s="5">
        <v>470</v>
      </c>
      <c r="F4" s="5">
        <v>422</v>
      </c>
      <c r="G4" s="5">
        <v>758</v>
      </c>
      <c r="H4" s="5">
        <v>669</v>
      </c>
      <c r="I4" s="5">
        <v>5168</v>
      </c>
      <c r="J4" s="5">
        <v>313</v>
      </c>
      <c r="K4" s="5">
        <v>425</v>
      </c>
      <c r="L4" s="5">
        <v>140</v>
      </c>
      <c r="M4" s="5">
        <v>148</v>
      </c>
      <c r="N4" s="4" t="s">
        <v>33</v>
      </c>
      <c r="O4" s="5">
        <v>416</v>
      </c>
      <c r="P4" s="5">
        <v>526</v>
      </c>
      <c r="Q4" s="5">
        <v>188</v>
      </c>
      <c r="R4" s="5">
        <v>283</v>
      </c>
      <c r="S4" s="5">
        <v>273</v>
      </c>
      <c r="T4" s="5">
        <v>247</v>
      </c>
      <c r="U4" s="5">
        <v>134</v>
      </c>
      <c r="V4" s="5">
        <v>160</v>
      </c>
      <c r="W4" s="5">
        <v>181</v>
      </c>
      <c r="X4" s="5">
        <v>254</v>
      </c>
      <c r="Y4" s="5">
        <v>506</v>
      </c>
      <c r="Z4" s="5">
        <v>9</v>
      </c>
    </row>
    <row r="5" spans="1:26" x14ac:dyDescent="0.2">
      <c r="A5" s="4" t="s">
        <v>34</v>
      </c>
      <c r="B5" s="5">
        <v>11269</v>
      </c>
      <c r="C5" s="5">
        <v>48</v>
      </c>
      <c r="D5" s="5">
        <v>267</v>
      </c>
      <c r="E5" s="5">
        <v>583</v>
      </c>
      <c r="F5" s="5">
        <v>388</v>
      </c>
      <c r="G5" s="5">
        <v>722</v>
      </c>
      <c r="H5" s="5">
        <v>615</v>
      </c>
      <c r="I5" s="5">
        <v>4587</v>
      </c>
      <c r="J5" s="5">
        <v>283</v>
      </c>
      <c r="K5" s="5">
        <v>404</v>
      </c>
      <c r="L5" s="5">
        <v>154</v>
      </c>
      <c r="M5" s="5">
        <v>170</v>
      </c>
      <c r="N5" s="4" t="s">
        <v>34</v>
      </c>
      <c r="O5" s="5">
        <v>429</v>
      </c>
      <c r="P5" s="5">
        <v>465</v>
      </c>
      <c r="Q5" s="5">
        <v>195</v>
      </c>
      <c r="R5" s="5">
        <v>289</v>
      </c>
      <c r="S5" s="5">
        <v>284</v>
      </c>
      <c r="T5" s="5">
        <v>247</v>
      </c>
      <c r="U5" s="5">
        <v>103</v>
      </c>
      <c r="V5" s="5">
        <v>144</v>
      </c>
      <c r="W5" s="5">
        <v>165</v>
      </c>
      <c r="X5" s="5">
        <v>242</v>
      </c>
      <c r="Y5" s="5">
        <v>477</v>
      </c>
      <c r="Z5" s="5">
        <v>8</v>
      </c>
    </row>
    <row r="6" spans="1:26" x14ac:dyDescent="0.2">
      <c r="A6" s="4" t="s">
        <v>35</v>
      </c>
      <c r="B6" s="5">
        <v>10522</v>
      </c>
      <c r="C6" s="5">
        <v>33</v>
      </c>
      <c r="D6" s="5">
        <v>253</v>
      </c>
      <c r="E6" s="5">
        <v>525</v>
      </c>
      <c r="F6" s="5">
        <v>377</v>
      </c>
      <c r="G6" s="5">
        <v>856</v>
      </c>
      <c r="H6" s="5">
        <v>580</v>
      </c>
      <c r="I6" s="5">
        <v>4218</v>
      </c>
      <c r="J6" s="5">
        <v>191</v>
      </c>
      <c r="K6" s="5">
        <v>413</v>
      </c>
      <c r="L6" s="5">
        <v>115</v>
      </c>
      <c r="M6" s="5">
        <v>109</v>
      </c>
      <c r="N6" s="4" t="s">
        <v>35</v>
      </c>
      <c r="O6" s="5">
        <v>423</v>
      </c>
      <c r="P6" s="5">
        <v>492</v>
      </c>
      <c r="Q6" s="5">
        <v>153</v>
      </c>
      <c r="R6" s="5">
        <v>355</v>
      </c>
      <c r="S6" s="5">
        <v>199</v>
      </c>
      <c r="T6" s="5">
        <v>183</v>
      </c>
      <c r="U6" s="5">
        <v>90</v>
      </c>
      <c r="V6" s="5">
        <v>136</v>
      </c>
      <c r="W6" s="5">
        <v>121</v>
      </c>
      <c r="X6" s="5">
        <v>247</v>
      </c>
      <c r="Y6" s="5">
        <v>442</v>
      </c>
      <c r="Z6" s="5">
        <v>11</v>
      </c>
    </row>
    <row r="7" spans="1:26" x14ac:dyDescent="0.2">
      <c r="A7" s="4" t="s">
        <v>36</v>
      </c>
      <c r="B7" s="5">
        <v>8929</v>
      </c>
      <c r="C7" s="5">
        <v>10</v>
      </c>
      <c r="D7" s="5">
        <v>147</v>
      </c>
      <c r="E7" s="5">
        <v>274</v>
      </c>
      <c r="F7" s="5">
        <v>189</v>
      </c>
      <c r="G7" s="5">
        <v>947</v>
      </c>
      <c r="H7" s="5">
        <v>544</v>
      </c>
      <c r="I7" s="5">
        <v>3877</v>
      </c>
      <c r="J7" s="5">
        <v>133</v>
      </c>
      <c r="K7" s="5">
        <v>509</v>
      </c>
      <c r="L7" s="5">
        <v>59</v>
      </c>
      <c r="M7" s="5">
        <v>46</v>
      </c>
      <c r="N7" s="4" t="s">
        <v>36</v>
      </c>
      <c r="O7" s="5">
        <v>476</v>
      </c>
      <c r="P7" s="5">
        <v>318</v>
      </c>
      <c r="Q7" s="5">
        <v>60</v>
      </c>
      <c r="R7" s="5">
        <v>470</v>
      </c>
      <c r="S7" s="5">
        <v>90</v>
      </c>
      <c r="T7" s="5">
        <v>96</v>
      </c>
      <c r="U7" s="5">
        <v>45</v>
      </c>
      <c r="V7" s="5">
        <v>56</v>
      </c>
      <c r="W7" s="5">
        <v>79</v>
      </c>
      <c r="X7" s="5">
        <v>237</v>
      </c>
      <c r="Y7" s="5">
        <v>258</v>
      </c>
      <c r="Z7" s="5">
        <v>9</v>
      </c>
    </row>
    <row r="8" spans="1:26" x14ac:dyDescent="0.2">
      <c r="A8" s="4" t="s">
        <v>37</v>
      </c>
      <c r="B8" s="5">
        <v>6791</v>
      </c>
      <c r="C8" s="5">
        <v>26</v>
      </c>
      <c r="D8" s="5">
        <v>124</v>
      </c>
      <c r="E8" s="5">
        <v>239</v>
      </c>
      <c r="F8" s="5">
        <v>178</v>
      </c>
      <c r="G8" s="5">
        <v>398</v>
      </c>
      <c r="H8" s="5">
        <v>318</v>
      </c>
      <c r="I8" s="5">
        <v>3553</v>
      </c>
      <c r="J8" s="5">
        <v>171</v>
      </c>
      <c r="K8" s="5">
        <v>197</v>
      </c>
      <c r="L8" s="5">
        <v>65</v>
      </c>
      <c r="M8" s="5">
        <v>46</v>
      </c>
      <c r="N8" s="4" t="s">
        <v>37</v>
      </c>
      <c r="O8" s="5">
        <v>212</v>
      </c>
      <c r="P8" s="5">
        <v>196</v>
      </c>
      <c r="Q8" s="5">
        <v>68</v>
      </c>
      <c r="R8" s="5">
        <v>158</v>
      </c>
      <c r="S8" s="5">
        <v>102</v>
      </c>
      <c r="T8" s="5">
        <v>94</v>
      </c>
      <c r="U8" s="5">
        <v>67</v>
      </c>
      <c r="V8" s="5">
        <v>70</v>
      </c>
      <c r="W8" s="5">
        <v>105</v>
      </c>
      <c r="X8" s="5">
        <v>104</v>
      </c>
      <c r="Y8" s="5">
        <v>296</v>
      </c>
      <c r="Z8" s="5">
        <v>4</v>
      </c>
    </row>
    <row r="9" spans="1:26" x14ac:dyDescent="0.2">
      <c r="A9" s="4" t="s">
        <v>38</v>
      </c>
      <c r="B9" s="5">
        <v>5577</v>
      </c>
      <c r="C9" s="5">
        <v>19</v>
      </c>
      <c r="D9" s="5">
        <v>97</v>
      </c>
      <c r="E9" s="5">
        <v>204</v>
      </c>
      <c r="F9" s="5">
        <v>170</v>
      </c>
      <c r="G9" s="5">
        <v>345</v>
      </c>
      <c r="H9" s="5">
        <v>285</v>
      </c>
      <c r="I9" s="5">
        <v>2670</v>
      </c>
      <c r="J9" s="5">
        <v>144</v>
      </c>
      <c r="K9" s="5">
        <v>140</v>
      </c>
      <c r="L9" s="5">
        <v>63</v>
      </c>
      <c r="M9" s="5">
        <v>59</v>
      </c>
      <c r="N9" s="4" t="s">
        <v>38</v>
      </c>
      <c r="O9" s="5">
        <v>187</v>
      </c>
      <c r="P9" s="5">
        <v>180</v>
      </c>
      <c r="Q9" s="5">
        <v>81</v>
      </c>
      <c r="R9" s="5">
        <v>140</v>
      </c>
      <c r="S9" s="5">
        <v>95</v>
      </c>
      <c r="T9" s="5">
        <v>113</v>
      </c>
      <c r="U9" s="5">
        <v>63</v>
      </c>
      <c r="V9" s="5">
        <v>77</v>
      </c>
      <c r="W9" s="5">
        <v>81</v>
      </c>
      <c r="X9" s="5">
        <v>127</v>
      </c>
      <c r="Y9" s="5">
        <v>234</v>
      </c>
      <c r="Z9" s="5">
        <v>3</v>
      </c>
    </row>
    <row r="10" spans="1:26" x14ac:dyDescent="0.2">
      <c r="A10" s="4" t="s">
        <v>39</v>
      </c>
      <c r="B10" s="5">
        <v>6607</v>
      </c>
      <c r="C10" s="5">
        <v>27</v>
      </c>
      <c r="D10" s="5">
        <v>112</v>
      </c>
      <c r="E10" s="5">
        <v>241</v>
      </c>
      <c r="F10" s="5">
        <v>144</v>
      </c>
      <c r="G10" s="5">
        <v>384</v>
      </c>
      <c r="H10" s="5">
        <v>313</v>
      </c>
      <c r="I10" s="5">
        <v>2964</v>
      </c>
      <c r="J10" s="5">
        <v>193</v>
      </c>
      <c r="K10" s="5">
        <v>227</v>
      </c>
      <c r="L10" s="5">
        <v>77</v>
      </c>
      <c r="M10" s="5">
        <v>104</v>
      </c>
      <c r="N10" s="4" t="s">
        <v>39</v>
      </c>
      <c r="O10" s="5">
        <v>219</v>
      </c>
      <c r="P10" s="5">
        <v>276</v>
      </c>
      <c r="Q10" s="5">
        <v>92</v>
      </c>
      <c r="R10" s="5">
        <v>235</v>
      </c>
      <c r="S10" s="5">
        <v>131</v>
      </c>
      <c r="T10" s="5">
        <v>155</v>
      </c>
      <c r="U10" s="5">
        <v>85</v>
      </c>
      <c r="V10" s="5">
        <v>107</v>
      </c>
      <c r="W10" s="5">
        <v>84</v>
      </c>
      <c r="X10" s="5">
        <v>125</v>
      </c>
      <c r="Y10" s="5">
        <v>310</v>
      </c>
      <c r="Z10" s="5">
        <v>2</v>
      </c>
    </row>
    <row r="11" spans="1:26" ht="10.15" customHeight="1" x14ac:dyDescent="0.2">
      <c r="A11" s="4" t="s">
        <v>40</v>
      </c>
      <c r="B11" s="5">
        <v>5591</v>
      </c>
      <c r="C11" s="5">
        <v>24</v>
      </c>
      <c r="D11" s="5">
        <v>90</v>
      </c>
      <c r="E11" s="5">
        <v>207</v>
      </c>
      <c r="F11" s="5">
        <v>160</v>
      </c>
      <c r="G11" s="5">
        <v>313</v>
      </c>
      <c r="H11" s="5">
        <v>255</v>
      </c>
      <c r="I11" s="5">
        <v>2422</v>
      </c>
      <c r="J11" s="5">
        <v>154</v>
      </c>
      <c r="K11" s="5">
        <v>216</v>
      </c>
      <c r="L11" s="5">
        <v>70</v>
      </c>
      <c r="M11" s="5">
        <v>71</v>
      </c>
      <c r="N11" s="4" t="s">
        <v>40</v>
      </c>
      <c r="O11" s="5">
        <v>201</v>
      </c>
      <c r="P11" s="5">
        <v>231</v>
      </c>
      <c r="Q11" s="5">
        <v>87</v>
      </c>
      <c r="R11" s="5">
        <v>169</v>
      </c>
      <c r="S11" s="5">
        <v>132</v>
      </c>
      <c r="T11" s="5">
        <v>126</v>
      </c>
      <c r="U11" s="5">
        <v>86</v>
      </c>
      <c r="V11" s="5">
        <v>113</v>
      </c>
      <c r="W11" s="5">
        <v>74</v>
      </c>
      <c r="X11" s="5">
        <v>106</v>
      </c>
      <c r="Y11" s="5">
        <v>282</v>
      </c>
      <c r="Z11" s="5">
        <v>2</v>
      </c>
    </row>
    <row r="12" spans="1:26" x14ac:dyDescent="0.2">
      <c r="A12" s="4" t="s">
        <v>41</v>
      </c>
      <c r="B12" s="5">
        <v>4543</v>
      </c>
      <c r="C12" s="5">
        <v>18</v>
      </c>
      <c r="D12" s="5">
        <v>81</v>
      </c>
      <c r="E12" s="5">
        <v>189</v>
      </c>
      <c r="F12" s="5">
        <v>136</v>
      </c>
      <c r="G12" s="5">
        <v>279</v>
      </c>
      <c r="H12" s="5">
        <v>257</v>
      </c>
      <c r="I12" s="5">
        <v>2019</v>
      </c>
      <c r="J12" s="5">
        <v>103</v>
      </c>
      <c r="K12" s="5">
        <v>159</v>
      </c>
      <c r="L12" s="5">
        <v>58</v>
      </c>
      <c r="M12" s="5">
        <v>49</v>
      </c>
      <c r="N12" s="4" t="s">
        <v>41</v>
      </c>
      <c r="O12" s="5">
        <v>130</v>
      </c>
      <c r="P12" s="5">
        <v>152</v>
      </c>
      <c r="Q12" s="5">
        <v>65</v>
      </c>
      <c r="R12" s="5">
        <v>141</v>
      </c>
      <c r="S12" s="5">
        <v>100</v>
      </c>
      <c r="T12" s="5">
        <v>90</v>
      </c>
      <c r="U12" s="5">
        <v>73</v>
      </c>
      <c r="V12" s="5">
        <v>71</v>
      </c>
      <c r="W12" s="5">
        <v>70</v>
      </c>
      <c r="X12" s="5">
        <v>93</v>
      </c>
      <c r="Y12" s="5">
        <v>203</v>
      </c>
      <c r="Z12" s="5">
        <v>7</v>
      </c>
    </row>
    <row r="13" spans="1:26" x14ac:dyDescent="0.2">
      <c r="A13" s="4" t="s">
        <v>42</v>
      </c>
      <c r="B13" s="5">
        <v>3394</v>
      </c>
      <c r="C13" s="5">
        <v>12</v>
      </c>
      <c r="D13" s="5">
        <v>68</v>
      </c>
      <c r="E13" s="5">
        <v>141</v>
      </c>
      <c r="F13" s="5">
        <v>88</v>
      </c>
      <c r="G13" s="5">
        <v>180</v>
      </c>
      <c r="H13" s="5">
        <v>185</v>
      </c>
      <c r="I13" s="5">
        <v>1563</v>
      </c>
      <c r="J13" s="5">
        <v>88</v>
      </c>
      <c r="K13" s="5">
        <v>131</v>
      </c>
      <c r="L13" s="5">
        <v>35</v>
      </c>
      <c r="M13" s="5">
        <v>36</v>
      </c>
      <c r="N13" s="4" t="s">
        <v>42</v>
      </c>
      <c r="O13" s="5">
        <v>103</v>
      </c>
      <c r="P13" s="5">
        <v>130</v>
      </c>
      <c r="Q13" s="5">
        <v>33</v>
      </c>
      <c r="R13" s="5">
        <v>113</v>
      </c>
      <c r="S13" s="5">
        <v>63</v>
      </c>
      <c r="T13" s="5">
        <v>67</v>
      </c>
      <c r="U13" s="5">
        <v>44</v>
      </c>
      <c r="V13" s="5">
        <v>54</v>
      </c>
      <c r="W13" s="5">
        <v>44</v>
      </c>
      <c r="X13" s="5">
        <v>82</v>
      </c>
      <c r="Y13" s="5">
        <v>131</v>
      </c>
      <c r="Z13" s="5">
        <v>3</v>
      </c>
    </row>
    <row r="14" spans="1:26" x14ac:dyDescent="0.2">
      <c r="A14" s="4" t="s">
        <v>43</v>
      </c>
      <c r="B14" s="5">
        <v>2803</v>
      </c>
      <c r="C14" s="5">
        <v>8</v>
      </c>
      <c r="D14" s="5">
        <v>53</v>
      </c>
      <c r="E14" s="5">
        <v>101</v>
      </c>
      <c r="F14" s="5">
        <v>76</v>
      </c>
      <c r="G14" s="5">
        <v>204</v>
      </c>
      <c r="H14" s="5">
        <v>167</v>
      </c>
      <c r="I14" s="5">
        <v>1173</v>
      </c>
      <c r="J14" s="5">
        <v>65</v>
      </c>
      <c r="K14" s="5">
        <v>104</v>
      </c>
      <c r="L14" s="5">
        <v>33</v>
      </c>
      <c r="M14" s="5">
        <v>35</v>
      </c>
      <c r="N14" s="4" t="s">
        <v>43</v>
      </c>
      <c r="O14" s="5">
        <v>116</v>
      </c>
      <c r="P14" s="5">
        <v>87</v>
      </c>
      <c r="Q14" s="5">
        <v>48</v>
      </c>
      <c r="R14" s="5">
        <v>101</v>
      </c>
      <c r="S14" s="5">
        <v>72</v>
      </c>
      <c r="T14" s="5">
        <v>65</v>
      </c>
      <c r="U14" s="5">
        <v>57</v>
      </c>
      <c r="V14" s="5">
        <v>63</v>
      </c>
      <c r="W14" s="5">
        <v>33</v>
      </c>
      <c r="X14" s="5">
        <v>41</v>
      </c>
      <c r="Y14" s="5">
        <v>99</v>
      </c>
      <c r="Z14" s="5">
        <v>2</v>
      </c>
    </row>
    <row r="15" spans="1:26" x14ac:dyDescent="0.2">
      <c r="A15" s="4" t="s">
        <v>44</v>
      </c>
      <c r="B15" s="5">
        <v>2044</v>
      </c>
      <c r="C15" s="5">
        <v>3</v>
      </c>
      <c r="D15" s="5">
        <v>46</v>
      </c>
      <c r="E15" s="5">
        <v>79</v>
      </c>
      <c r="F15" s="5">
        <v>54</v>
      </c>
      <c r="G15" s="5">
        <v>118</v>
      </c>
      <c r="H15" s="5">
        <v>85</v>
      </c>
      <c r="I15" s="5">
        <v>842</v>
      </c>
      <c r="J15" s="5">
        <v>61</v>
      </c>
      <c r="K15" s="5">
        <v>74</v>
      </c>
      <c r="L15" s="5">
        <v>23</v>
      </c>
      <c r="M15" s="5">
        <v>30</v>
      </c>
      <c r="N15" s="4" t="s">
        <v>44</v>
      </c>
      <c r="O15" s="5">
        <v>91</v>
      </c>
      <c r="P15" s="5">
        <v>105</v>
      </c>
      <c r="Q15" s="5">
        <v>49</v>
      </c>
      <c r="R15" s="5">
        <v>68</v>
      </c>
      <c r="S15" s="5">
        <v>56</v>
      </c>
      <c r="T15" s="5">
        <v>52</v>
      </c>
      <c r="U15" s="5">
        <v>33</v>
      </c>
      <c r="V15" s="5">
        <v>38</v>
      </c>
      <c r="W15" s="5">
        <v>28</v>
      </c>
      <c r="X15" s="5">
        <v>35</v>
      </c>
      <c r="Y15" s="5">
        <v>74</v>
      </c>
      <c r="Z15" s="5">
        <v>0</v>
      </c>
    </row>
    <row r="16" spans="1:26" x14ac:dyDescent="0.2">
      <c r="A16" s="4" t="s">
        <v>45</v>
      </c>
      <c r="B16" s="5">
        <v>1638</v>
      </c>
      <c r="C16" s="5">
        <v>6</v>
      </c>
      <c r="D16" s="5">
        <v>35</v>
      </c>
      <c r="E16" s="5">
        <v>71</v>
      </c>
      <c r="F16" s="5">
        <v>69</v>
      </c>
      <c r="G16" s="5">
        <v>100</v>
      </c>
      <c r="H16" s="5">
        <v>68</v>
      </c>
      <c r="I16" s="5">
        <v>602</v>
      </c>
      <c r="J16" s="5">
        <v>62</v>
      </c>
      <c r="K16" s="5">
        <v>53</v>
      </c>
      <c r="L16" s="5">
        <v>28</v>
      </c>
      <c r="M16" s="5">
        <v>24</v>
      </c>
      <c r="N16" s="4" t="s">
        <v>45</v>
      </c>
      <c r="O16" s="5">
        <v>63</v>
      </c>
      <c r="P16" s="5">
        <v>85</v>
      </c>
      <c r="Q16" s="5">
        <v>33</v>
      </c>
      <c r="R16" s="5">
        <v>78</v>
      </c>
      <c r="S16" s="5">
        <v>53</v>
      </c>
      <c r="T16" s="5">
        <v>50</v>
      </c>
      <c r="U16" s="5">
        <v>34</v>
      </c>
      <c r="V16" s="5">
        <v>39</v>
      </c>
      <c r="W16" s="5">
        <v>8</v>
      </c>
      <c r="X16" s="5">
        <v>22</v>
      </c>
      <c r="Y16" s="5">
        <v>55</v>
      </c>
      <c r="Z16" s="5">
        <v>0</v>
      </c>
    </row>
    <row r="17" spans="1:26" x14ac:dyDescent="0.2">
      <c r="A17" s="4" t="s">
        <v>46</v>
      </c>
      <c r="B17" s="5">
        <v>1167</v>
      </c>
      <c r="C17" s="5">
        <v>2</v>
      </c>
      <c r="D17" s="5">
        <v>27</v>
      </c>
      <c r="E17" s="5">
        <v>62</v>
      </c>
      <c r="F17" s="5">
        <v>23</v>
      </c>
      <c r="G17" s="5">
        <v>77</v>
      </c>
      <c r="H17" s="5">
        <v>54</v>
      </c>
      <c r="I17" s="5">
        <v>474</v>
      </c>
      <c r="J17" s="5">
        <v>30</v>
      </c>
      <c r="K17" s="5">
        <v>38</v>
      </c>
      <c r="L17" s="5">
        <v>16</v>
      </c>
      <c r="M17" s="5">
        <v>15</v>
      </c>
      <c r="N17" s="4" t="s">
        <v>46</v>
      </c>
      <c r="O17" s="5">
        <v>55</v>
      </c>
      <c r="P17" s="5">
        <v>51</v>
      </c>
      <c r="Q17" s="5">
        <v>34</v>
      </c>
      <c r="R17" s="5">
        <v>41</v>
      </c>
      <c r="S17" s="5">
        <v>27</v>
      </c>
      <c r="T17" s="5">
        <v>29</v>
      </c>
      <c r="U17" s="5">
        <v>18</v>
      </c>
      <c r="V17" s="5">
        <v>38</v>
      </c>
      <c r="W17" s="5">
        <v>5</v>
      </c>
      <c r="X17" s="5">
        <v>20</v>
      </c>
      <c r="Y17" s="5">
        <v>31</v>
      </c>
      <c r="Z17" s="5">
        <v>0</v>
      </c>
    </row>
    <row r="18" spans="1:26" x14ac:dyDescent="0.2">
      <c r="A18" s="4" t="s">
        <v>47</v>
      </c>
      <c r="B18" s="5">
        <v>830</v>
      </c>
      <c r="C18" s="5">
        <v>1</v>
      </c>
      <c r="D18" s="5">
        <v>14</v>
      </c>
      <c r="E18" s="5">
        <v>40</v>
      </c>
      <c r="F18" s="5">
        <v>33</v>
      </c>
      <c r="G18" s="5">
        <v>58</v>
      </c>
      <c r="H18" s="5">
        <v>48</v>
      </c>
      <c r="I18" s="5">
        <v>295</v>
      </c>
      <c r="J18" s="5">
        <v>30</v>
      </c>
      <c r="K18" s="5">
        <v>29</v>
      </c>
      <c r="L18" s="5">
        <v>14</v>
      </c>
      <c r="M18" s="5">
        <v>10</v>
      </c>
      <c r="N18" s="4" t="s">
        <v>47</v>
      </c>
      <c r="O18" s="5">
        <v>26</v>
      </c>
      <c r="P18" s="5">
        <v>29</v>
      </c>
      <c r="Q18" s="5">
        <v>14</v>
      </c>
      <c r="R18" s="5">
        <v>53</v>
      </c>
      <c r="S18" s="5">
        <v>26</v>
      </c>
      <c r="T18" s="5">
        <v>26</v>
      </c>
      <c r="U18" s="5">
        <v>19</v>
      </c>
      <c r="V18" s="5">
        <v>34</v>
      </c>
      <c r="W18" s="5">
        <v>2</v>
      </c>
      <c r="X18" s="5">
        <v>13</v>
      </c>
      <c r="Y18" s="5">
        <v>16</v>
      </c>
      <c r="Z18" s="5">
        <v>0</v>
      </c>
    </row>
    <row r="19" spans="1:26" x14ac:dyDescent="0.2">
      <c r="A19" s="4" t="s">
        <v>48</v>
      </c>
      <c r="B19" s="5">
        <v>484</v>
      </c>
      <c r="C19" s="5">
        <v>0</v>
      </c>
      <c r="D19" s="5">
        <v>20</v>
      </c>
      <c r="E19" s="5">
        <v>24</v>
      </c>
      <c r="F19" s="5">
        <v>25</v>
      </c>
      <c r="G19" s="5">
        <v>32</v>
      </c>
      <c r="H19" s="5">
        <v>25</v>
      </c>
      <c r="I19" s="5">
        <v>173</v>
      </c>
      <c r="J19" s="5">
        <v>12</v>
      </c>
      <c r="K19" s="5">
        <v>14</v>
      </c>
      <c r="L19" s="5">
        <v>3</v>
      </c>
      <c r="M19" s="5">
        <v>5</v>
      </c>
      <c r="N19" s="4" t="s">
        <v>48</v>
      </c>
      <c r="O19" s="5">
        <v>14</v>
      </c>
      <c r="P19" s="5">
        <v>24</v>
      </c>
      <c r="Q19" s="5">
        <v>8</v>
      </c>
      <c r="R19" s="5">
        <v>27</v>
      </c>
      <c r="S19" s="5">
        <v>18</v>
      </c>
      <c r="T19" s="5">
        <v>18</v>
      </c>
      <c r="U19" s="5">
        <v>4</v>
      </c>
      <c r="V19" s="5">
        <v>15</v>
      </c>
      <c r="W19" s="5">
        <v>5</v>
      </c>
      <c r="X19" s="5">
        <v>6</v>
      </c>
      <c r="Y19" s="5">
        <v>12</v>
      </c>
      <c r="Z19" s="5">
        <v>0</v>
      </c>
    </row>
    <row r="20" spans="1:26" x14ac:dyDescent="0.2">
      <c r="A20" s="4" t="s">
        <v>49</v>
      </c>
      <c r="B20" s="5">
        <v>228</v>
      </c>
      <c r="C20" s="5">
        <v>0</v>
      </c>
      <c r="D20" s="5">
        <v>4</v>
      </c>
      <c r="E20" s="5">
        <v>10</v>
      </c>
      <c r="F20" s="5">
        <v>10</v>
      </c>
      <c r="G20" s="5">
        <v>13</v>
      </c>
      <c r="H20" s="5">
        <v>5</v>
      </c>
      <c r="I20" s="5">
        <v>85</v>
      </c>
      <c r="J20" s="5">
        <v>10</v>
      </c>
      <c r="K20" s="5">
        <v>5</v>
      </c>
      <c r="L20" s="5">
        <v>7</v>
      </c>
      <c r="M20" s="5">
        <v>6</v>
      </c>
      <c r="N20" s="4" t="s">
        <v>49</v>
      </c>
      <c r="O20" s="5">
        <v>9</v>
      </c>
      <c r="P20" s="5">
        <v>14</v>
      </c>
      <c r="Q20" s="5">
        <v>6</v>
      </c>
      <c r="R20" s="5">
        <v>10</v>
      </c>
      <c r="S20" s="5">
        <v>8</v>
      </c>
      <c r="T20" s="5">
        <v>7</v>
      </c>
      <c r="U20" s="5">
        <v>6</v>
      </c>
      <c r="V20" s="5">
        <v>9</v>
      </c>
      <c r="W20" s="5">
        <v>1</v>
      </c>
      <c r="X20" s="5">
        <v>1</v>
      </c>
      <c r="Y20" s="5">
        <v>2</v>
      </c>
      <c r="Z20" s="5">
        <v>0</v>
      </c>
    </row>
    <row r="21" spans="1:26" x14ac:dyDescent="0.2">
      <c r="A21" s="4" t="s">
        <v>284</v>
      </c>
      <c r="B21" s="5">
        <v>96</v>
      </c>
      <c r="C21" s="5">
        <v>0</v>
      </c>
      <c r="D21" s="5">
        <v>2</v>
      </c>
      <c r="E21" s="5">
        <v>4</v>
      </c>
      <c r="F21" s="5">
        <v>2</v>
      </c>
      <c r="G21" s="5">
        <v>10</v>
      </c>
      <c r="H21" s="5">
        <v>4</v>
      </c>
      <c r="I21" s="5">
        <v>32</v>
      </c>
      <c r="J21" s="5">
        <v>5</v>
      </c>
      <c r="K21" s="5">
        <v>4</v>
      </c>
      <c r="L21" s="5">
        <v>1</v>
      </c>
      <c r="M21" s="5">
        <v>3</v>
      </c>
      <c r="N21" s="4" t="s">
        <v>284</v>
      </c>
      <c r="O21" s="5">
        <v>6</v>
      </c>
      <c r="P21" s="5">
        <v>4</v>
      </c>
      <c r="Q21" s="5">
        <v>3</v>
      </c>
      <c r="R21" s="5">
        <v>1</v>
      </c>
      <c r="S21" s="5">
        <v>4</v>
      </c>
      <c r="T21" s="5">
        <v>3</v>
      </c>
      <c r="U21" s="5">
        <v>1</v>
      </c>
      <c r="V21" s="5">
        <v>1</v>
      </c>
      <c r="W21" s="5">
        <v>1</v>
      </c>
      <c r="X21" s="5">
        <v>2</v>
      </c>
      <c r="Y21" s="5">
        <v>3</v>
      </c>
      <c r="Z21" s="5">
        <v>0</v>
      </c>
    </row>
    <row r="22" spans="1:26" x14ac:dyDescent="0.2">
      <c r="A22" s="4" t="s">
        <v>53</v>
      </c>
      <c r="B22" s="17">
        <v>19.7</v>
      </c>
      <c r="C22" s="17">
        <v>21.5</v>
      </c>
      <c r="D22" s="17">
        <v>17.5</v>
      </c>
      <c r="E22" s="17">
        <v>17.8</v>
      </c>
      <c r="F22" s="17">
        <v>17.2</v>
      </c>
      <c r="G22" s="17">
        <v>18</v>
      </c>
      <c r="H22" s="17">
        <v>18.399999999999999</v>
      </c>
      <c r="I22" s="17">
        <v>20.7</v>
      </c>
      <c r="J22" s="17">
        <v>23</v>
      </c>
      <c r="K22" s="17">
        <v>18.2</v>
      </c>
      <c r="L22" s="17">
        <v>21</v>
      </c>
      <c r="M22" s="17">
        <v>21.1</v>
      </c>
      <c r="N22" s="4" t="s">
        <v>53</v>
      </c>
      <c r="O22" s="17">
        <v>18.399999999999999</v>
      </c>
      <c r="P22" s="17">
        <v>18.100000000000001</v>
      </c>
      <c r="Q22" s="17">
        <v>20.9</v>
      </c>
      <c r="R22" s="17">
        <v>19.7</v>
      </c>
      <c r="S22" s="17">
        <v>21</v>
      </c>
      <c r="T22" s="17">
        <v>23.2</v>
      </c>
      <c r="U22" s="17">
        <v>28.3</v>
      </c>
      <c r="V22" s="17">
        <v>28</v>
      </c>
      <c r="W22" s="17">
        <v>19.8</v>
      </c>
      <c r="X22" s="17">
        <v>17.899999999999999</v>
      </c>
      <c r="Y22" s="17">
        <v>20.5</v>
      </c>
      <c r="Z22" s="17">
        <v>16.100000000000001</v>
      </c>
    </row>
    <row r="23" spans="1:26" x14ac:dyDescent="0.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4" t="s">
        <v>262</v>
      </c>
      <c r="B24" s="5">
        <v>41645</v>
      </c>
      <c r="C24" s="5">
        <v>147</v>
      </c>
      <c r="D24" s="5">
        <v>837</v>
      </c>
      <c r="E24" s="5">
        <v>1738</v>
      </c>
      <c r="F24" s="5">
        <v>1252</v>
      </c>
      <c r="G24" s="5">
        <v>2824</v>
      </c>
      <c r="H24" s="5">
        <v>2205</v>
      </c>
      <c r="I24" s="5">
        <v>17822</v>
      </c>
      <c r="J24" s="5">
        <v>1015</v>
      </c>
      <c r="K24" s="5">
        <v>1514</v>
      </c>
      <c r="L24" s="5">
        <v>473</v>
      </c>
      <c r="M24" s="5">
        <v>488</v>
      </c>
      <c r="N24" s="4" t="s">
        <v>262</v>
      </c>
      <c r="O24" s="5">
        <v>1551</v>
      </c>
      <c r="P24" s="5">
        <v>1691</v>
      </c>
      <c r="Q24" s="5">
        <v>618</v>
      </c>
      <c r="R24" s="5">
        <v>1305</v>
      </c>
      <c r="S24" s="5">
        <v>894</v>
      </c>
      <c r="T24" s="5">
        <v>835</v>
      </c>
      <c r="U24" s="5">
        <v>446</v>
      </c>
      <c r="V24" s="5">
        <v>602</v>
      </c>
      <c r="W24" s="5">
        <v>600</v>
      </c>
      <c r="X24" s="5">
        <v>934</v>
      </c>
      <c r="Y24" s="5">
        <v>1826</v>
      </c>
      <c r="Z24" s="5">
        <v>28</v>
      </c>
    </row>
    <row r="25" spans="1:26" x14ac:dyDescent="0.2">
      <c r="A25" s="4" t="s">
        <v>33</v>
      </c>
      <c r="B25" s="5">
        <v>6085</v>
      </c>
      <c r="C25" s="5">
        <v>25</v>
      </c>
      <c r="D25" s="5">
        <v>121</v>
      </c>
      <c r="E25" s="5">
        <v>240</v>
      </c>
      <c r="F25" s="5">
        <v>225</v>
      </c>
      <c r="G25" s="5">
        <v>384</v>
      </c>
      <c r="H25" s="5">
        <v>337</v>
      </c>
      <c r="I25" s="5">
        <v>2583</v>
      </c>
      <c r="J25" s="5">
        <v>155</v>
      </c>
      <c r="K25" s="5">
        <v>225</v>
      </c>
      <c r="L25" s="5">
        <v>77</v>
      </c>
      <c r="M25" s="5">
        <v>69</v>
      </c>
      <c r="N25" s="4" t="s">
        <v>33</v>
      </c>
      <c r="O25" s="5">
        <v>203</v>
      </c>
      <c r="P25" s="5">
        <v>258</v>
      </c>
      <c r="Q25" s="5">
        <v>98</v>
      </c>
      <c r="R25" s="5">
        <v>131</v>
      </c>
      <c r="S25" s="5">
        <v>142</v>
      </c>
      <c r="T25" s="5">
        <v>130</v>
      </c>
      <c r="U25" s="5">
        <v>62</v>
      </c>
      <c r="V25" s="5">
        <v>92</v>
      </c>
      <c r="W25" s="5">
        <v>95</v>
      </c>
      <c r="X25" s="5">
        <v>137</v>
      </c>
      <c r="Y25" s="5">
        <v>295</v>
      </c>
      <c r="Z25" s="5">
        <v>1</v>
      </c>
    </row>
    <row r="26" spans="1:26" x14ac:dyDescent="0.2">
      <c r="A26" s="4" t="s">
        <v>34</v>
      </c>
      <c r="B26" s="5">
        <v>5871</v>
      </c>
      <c r="C26" s="5">
        <v>24</v>
      </c>
      <c r="D26" s="5">
        <v>126</v>
      </c>
      <c r="E26" s="5">
        <v>322</v>
      </c>
      <c r="F26" s="5">
        <v>188</v>
      </c>
      <c r="G26" s="5">
        <v>376</v>
      </c>
      <c r="H26" s="5">
        <v>311</v>
      </c>
      <c r="I26" s="5">
        <v>2388</v>
      </c>
      <c r="J26" s="5">
        <v>139</v>
      </c>
      <c r="K26" s="5">
        <v>209</v>
      </c>
      <c r="L26" s="5">
        <v>83</v>
      </c>
      <c r="M26" s="5">
        <v>95</v>
      </c>
      <c r="N26" s="4" t="s">
        <v>34</v>
      </c>
      <c r="O26" s="5">
        <v>234</v>
      </c>
      <c r="P26" s="5">
        <v>243</v>
      </c>
      <c r="Q26" s="5">
        <v>103</v>
      </c>
      <c r="R26" s="5">
        <v>149</v>
      </c>
      <c r="S26" s="5">
        <v>150</v>
      </c>
      <c r="T26" s="5">
        <v>127</v>
      </c>
      <c r="U26" s="5">
        <v>62</v>
      </c>
      <c r="V26" s="5">
        <v>68</v>
      </c>
      <c r="W26" s="5">
        <v>94</v>
      </c>
      <c r="X26" s="5">
        <v>128</v>
      </c>
      <c r="Y26" s="5">
        <v>248</v>
      </c>
      <c r="Z26" s="5">
        <v>4</v>
      </c>
    </row>
    <row r="27" spans="1:26" x14ac:dyDescent="0.2">
      <c r="A27" s="4" t="s">
        <v>35</v>
      </c>
      <c r="B27" s="5">
        <v>5429</v>
      </c>
      <c r="C27" s="5">
        <v>17</v>
      </c>
      <c r="D27" s="5">
        <v>137</v>
      </c>
      <c r="E27" s="5">
        <v>274</v>
      </c>
      <c r="F27" s="5">
        <v>192</v>
      </c>
      <c r="G27" s="5">
        <v>432</v>
      </c>
      <c r="H27" s="5">
        <v>294</v>
      </c>
      <c r="I27" s="5">
        <v>2164</v>
      </c>
      <c r="J27" s="5">
        <v>103</v>
      </c>
      <c r="K27" s="5">
        <v>197</v>
      </c>
      <c r="L27" s="5">
        <v>63</v>
      </c>
      <c r="M27" s="5">
        <v>62</v>
      </c>
      <c r="N27" s="4" t="s">
        <v>35</v>
      </c>
      <c r="O27" s="5">
        <v>212</v>
      </c>
      <c r="P27" s="5">
        <v>264</v>
      </c>
      <c r="Q27" s="5">
        <v>83</v>
      </c>
      <c r="R27" s="5">
        <v>169</v>
      </c>
      <c r="S27" s="5">
        <v>102</v>
      </c>
      <c r="T27" s="5">
        <v>104</v>
      </c>
      <c r="U27" s="5">
        <v>42</v>
      </c>
      <c r="V27" s="5">
        <v>75</v>
      </c>
      <c r="W27" s="5">
        <v>71</v>
      </c>
      <c r="X27" s="5">
        <v>145</v>
      </c>
      <c r="Y27" s="5">
        <v>221</v>
      </c>
      <c r="Z27" s="5">
        <v>6</v>
      </c>
    </row>
    <row r="28" spans="1:26" x14ac:dyDescent="0.2">
      <c r="A28" s="4" t="s">
        <v>36</v>
      </c>
      <c r="B28" s="5">
        <v>4444</v>
      </c>
      <c r="C28" s="5">
        <v>7</v>
      </c>
      <c r="D28" s="5">
        <v>81</v>
      </c>
      <c r="E28" s="5">
        <v>147</v>
      </c>
      <c r="F28" s="5">
        <v>102</v>
      </c>
      <c r="G28" s="5">
        <v>410</v>
      </c>
      <c r="H28" s="5">
        <v>273</v>
      </c>
      <c r="I28" s="5">
        <v>1932</v>
      </c>
      <c r="J28" s="5">
        <v>73</v>
      </c>
      <c r="K28" s="5">
        <v>238</v>
      </c>
      <c r="L28" s="5">
        <v>27</v>
      </c>
      <c r="M28" s="5">
        <v>26</v>
      </c>
      <c r="N28" s="4" t="s">
        <v>36</v>
      </c>
      <c r="O28" s="5">
        <v>227</v>
      </c>
      <c r="P28" s="5">
        <v>172</v>
      </c>
      <c r="Q28" s="5">
        <v>37</v>
      </c>
      <c r="R28" s="5">
        <v>201</v>
      </c>
      <c r="S28" s="5">
        <v>63</v>
      </c>
      <c r="T28" s="5">
        <v>56</v>
      </c>
      <c r="U28" s="5">
        <v>25</v>
      </c>
      <c r="V28" s="5">
        <v>31</v>
      </c>
      <c r="W28" s="5">
        <v>38</v>
      </c>
      <c r="X28" s="5">
        <v>116</v>
      </c>
      <c r="Y28" s="5">
        <v>158</v>
      </c>
      <c r="Z28" s="5">
        <v>4</v>
      </c>
    </row>
    <row r="29" spans="1:26" x14ac:dyDescent="0.2">
      <c r="A29" s="4" t="s">
        <v>37</v>
      </c>
      <c r="B29" s="5">
        <v>3396</v>
      </c>
      <c r="C29" s="5">
        <v>11</v>
      </c>
      <c r="D29" s="5">
        <v>72</v>
      </c>
      <c r="E29" s="5">
        <v>138</v>
      </c>
      <c r="F29" s="5">
        <v>78</v>
      </c>
      <c r="G29" s="5">
        <v>204</v>
      </c>
      <c r="H29" s="5">
        <v>156</v>
      </c>
      <c r="I29" s="5">
        <v>1702</v>
      </c>
      <c r="J29" s="5">
        <v>91</v>
      </c>
      <c r="K29" s="5">
        <v>101</v>
      </c>
      <c r="L29" s="5">
        <v>26</v>
      </c>
      <c r="M29" s="5">
        <v>29</v>
      </c>
      <c r="N29" s="4" t="s">
        <v>37</v>
      </c>
      <c r="O29" s="5">
        <v>108</v>
      </c>
      <c r="P29" s="5">
        <v>107</v>
      </c>
      <c r="Q29" s="5">
        <v>38</v>
      </c>
      <c r="R29" s="5">
        <v>84</v>
      </c>
      <c r="S29" s="5">
        <v>54</v>
      </c>
      <c r="T29" s="5">
        <v>53</v>
      </c>
      <c r="U29" s="5">
        <v>31</v>
      </c>
      <c r="V29" s="5">
        <v>42</v>
      </c>
      <c r="W29" s="5">
        <v>55</v>
      </c>
      <c r="X29" s="5">
        <v>61</v>
      </c>
      <c r="Y29" s="5">
        <v>152</v>
      </c>
      <c r="Z29" s="5">
        <v>3</v>
      </c>
    </row>
    <row r="30" spans="1:26" x14ac:dyDescent="0.2">
      <c r="A30" s="4" t="s">
        <v>38</v>
      </c>
      <c r="B30" s="5">
        <v>2613</v>
      </c>
      <c r="C30" s="5">
        <v>7</v>
      </c>
      <c r="D30" s="5">
        <v>52</v>
      </c>
      <c r="E30" s="5">
        <v>85</v>
      </c>
      <c r="F30" s="5">
        <v>84</v>
      </c>
      <c r="G30" s="5">
        <v>161</v>
      </c>
      <c r="H30" s="5">
        <v>140</v>
      </c>
      <c r="I30" s="5">
        <v>1229</v>
      </c>
      <c r="J30" s="5">
        <v>61</v>
      </c>
      <c r="K30" s="5">
        <v>63</v>
      </c>
      <c r="L30" s="5">
        <v>38</v>
      </c>
      <c r="M30" s="5">
        <v>22</v>
      </c>
      <c r="N30" s="4" t="s">
        <v>38</v>
      </c>
      <c r="O30" s="5">
        <v>81</v>
      </c>
      <c r="P30" s="5">
        <v>83</v>
      </c>
      <c r="Q30" s="5">
        <v>38</v>
      </c>
      <c r="R30" s="5">
        <v>69</v>
      </c>
      <c r="S30" s="5">
        <v>43</v>
      </c>
      <c r="T30" s="5">
        <v>54</v>
      </c>
      <c r="U30" s="5">
        <v>29</v>
      </c>
      <c r="V30" s="5">
        <v>35</v>
      </c>
      <c r="W30" s="5">
        <v>48</v>
      </c>
      <c r="X30" s="5">
        <v>65</v>
      </c>
      <c r="Y30" s="5">
        <v>124</v>
      </c>
      <c r="Z30" s="5">
        <v>2</v>
      </c>
    </row>
    <row r="31" spans="1:26" x14ac:dyDescent="0.2">
      <c r="A31" s="4" t="s">
        <v>39</v>
      </c>
      <c r="B31" s="5">
        <v>3131</v>
      </c>
      <c r="C31" s="5">
        <v>12</v>
      </c>
      <c r="D31" s="5">
        <v>53</v>
      </c>
      <c r="E31" s="5">
        <v>114</v>
      </c>
      <c r="F31" s="5">
        <v>62</v>
      </c>
      <c r="G31" s="5">
        <v>191</v>
      </c>
      <c r="H31" s="5">
        <v>152</v>
      </c>
      <c r="I31" s="5">
        <v>1374</v>
      </c>
      <c r="J31" s="5">
        <v>98</v>
      </c>
      <c r="K31" s="5">
        <v>95</v>
      </c>
      <c r="L31" s="5">
        <v>31</v>
      </c>
      <c r="M31" s="5">
        <v>53</v>
      </c>
      <c r="N31" s="4" t="s">
        <v>39</v>
      </c>
      <c r="O31" s="5">
        <v>106</v>
      </c>
      <c r="P31" s="5">
        <v>129</v>
      </c>
      <c r="Q31" s="5">
        <v>42</v>
      </c>
      <c r="R31" s="5">
        <v>118</v>
      </c>
      <c r="S31" s="5">
        <v>62</v>
      </c>
      <c r="T31" s="5">
        <v>74</v>
      </c>
      <c r="U31" s="5">
        <v>40</v>
      </c>
      <c r="V31" s="5">
        <v>48</v>
      </c>
      <c r="W31" s="5">
        <v>48</v>
      </c>
      <c r="X31" s="5">
        <v>71</v>
      </c>
      <c r="Y31" s="5">
        <v>157</v>
      </c>
      <c r="Z31" s="5">
        <v>1</v>
      </c>
    </row>
    <row r="32" spans="1:26" x14ac:dyDescent="0.2">
      <c r="A32" s="4" t="s">
        <v>40</v>
      </c>
      <c r="B32" s="5">
        <v>2701</v>
      </c>
      <c r="C32" s="5">
        <v>10</v>
      </c>
      <c r="D32" s="5">
        <v>38</v>
      </c>
      <c r="E32" s="5">
        <v>102</v>
      </c>
      <c r="F32" s="5">
        <v>86</v>
      </c>
      <c r="G32" s="5">
        <v>155</v>
      </c>
      <c r="H32" s="5">
        <v>124</v>
      </c>
      <c r="I32" s="5">
        <v>1145</v>
      </c>
      <c r="J32" s="5">
        <v>76</v>
      </c>
      <c r="K32" s="5">
        <v>101</v>
      </c>
      <c r="L32" s="5">
        <v>28</v>
      </c>
      <c r="M32" s="5">
        <v>35</v>
      </c>
      <c r="N32" s="4" t="s">
        <v>40</v>
      </c>
      <c r="O32" s="5">
        <v>99</v>
      </c>
      <c r="P32" s="5">
        <v>120</v>
      </c>
      <c r="Q32" s="5">
        <v>41</v>
      </c>
      <c r="R32" s="5">
        <v>83</v>
      </c>
      <c r="S32" s="5">
        <v>62</v>
      </c>
      <c r="T32" s="5">
        <v>62</v>
      </c>
      <c r="U32" s="5">
        <v>39</v>
      </c>
      <c r="V32" s="5">
        <v>55</v>
      </c>
      <c r="W32" s="5">
        <v>39</v>
      </c>
      <c r="X32" s="5">
        <v>46</v>
      </c>
      <c r="Y32" s="5">
        <v>155</v>
      </c>
      <c r="Z32" s="5">
        <v>0</v>
      </c>
    </row>
    <row r="33" spans="1:26" x14ac:dyDescent="0.2">
      <c r="A33" s="4" t="s">
        <v>41</v>
      </c>
      <c r="B33" s="5">
        <v>2150</v>
      </c>
      <c r="C33" s="5">
        <v>12</v>
      </c>
      <c r="D33" s="5">
        <v>36</v>
      </c>
      <c r="E33" s="5">
        <v>76</v>
      </c>
      <c r="F33" s="5">
        <v>62</v>
      </c>
      <c r="G33" s="5">
        <v>124</v>
      </c>
      <c r="H33" s="5">
        <v>120</v>
      </c>
      <c r="I33" s="5">
        <v>959</v>
      </c>
      <c r="J33" s="5">
        <v>45</v>
      </c>
      <c r="K33" s="5">
        <v>79</v>
      </c>
      <c r="L33" s="5">
        <v>27</v>
      </c>
      <c r="M33" s="5">
        <v>20</v>
      </c>
      <c r="N33" s="4" t="s">
        <v>41</v>
      </c>
      <c r="O33" s="5">
        <v>63</v>
      </c>
      <c r="P33" s="5">
        <v>72</v>
      </c>
      <c r="Q33" s="5">
        <v>34</v>
      </c>
      <c r="R33" s="5">
        <v>73</v>
      </c>
      <c r="S33" s="5">
        <v>49</v>
      </c>
      <c r="T33" s="5">
        <v>45</v>
      </c>
      <c r="U33" s="5">
        <v>29</v>
      </c>
      <c r="V33" s="5">
        <v>35</v>
      </c>
      <c r="W33" s="5">
        <v>33</v>
      </c>
      <c r="X33" s="5">
        <v>45</v>
      </c>
      <c r="Y33" s="5">
        <v>109</v>
      </c>
      <c r="Z33" s="5">
        <v>3</v>
      </c>
    </row>
    <row r="34" spans="1:26" x14ac:dyDescent="0.2">
      <c r="A34" s="4" t="s">
        <v>42</v>
      </c>
      <c r="B34" s="5">
        <v>1659</v>
      </c>
      <c r="C34" s="5">
        <v>9</v>
      </c>
      <c r="D34" s="5">
        <v>32</v>
      </c>
      <c r="E34" s="5">
        <v>72</v>
      </c>
      <c r="F34" s="5">
        <v>44</v>
      </c>
      <c r="G34" s="5">
        <v>93</v>
      </c>
      <c r="H34" s="5">
        <v>91</v>
      </c>
      <c r="I34" s="5">
        <v>751</v>
      </c>
      <c r="J34" s="5">
        <v>46</v>
      </c>
      <c r="K34" s="5">
        <v>65</v>
      </c>
      <c r="L34" s="5">
        <v>15</v>
      </c>
      <c r="M34" s="5">
        <v>16</v>
      </c>
      <c r="N34" s="4" t="s">
        <v>42</v>
      </c>
      <c r="O34" s="5">
        <v>53</v>
      </c>
      <c r="P34" s="5">
        <v>67</v>
      </c>
      <c r="Q34" s="5">
        <v>13</v>
      </c>
      <c r="R34" s="5">
        <v>48</v>
      </c>
      <c r="S34" s="5">
        <v>31</v>
      </c>
      <c r="T34" s="5">
        <v>29</v>
      </c>
      <c r="U34" s="5">
        <v>19</v>
      </c>
      <c r="V34" s="5">
        <v>23</v>
      </c>
      <c r="W34" s="5">
        <v>26</v>
      </c>
      <c r="X34" s="5">
        <v>48</v>
      </c>
      <c r="Y34" s="5">
        <v>65</v>
      </c>
      <c r="Z34" s="5">
        <v>3</v>
      </c>
    </row>
    <row r="35" spans="1:26" x14ac:dyDescent="0.2">
      <c r="A35" s="4" t="s">
        <v>43</v>
      </c>
      <c r="B35" s="5">
        <v>1361</v>
      </c>
      <c r="C35" s="5">
        <v>4</v>
      </c>
      <c r="D35" s="5">
        <v>29</v>
      </c>
      <c r="E35" s="5">
        <v>47</v>
      </c>
      <c r="F35" s="5">
        <v>41</v>
      </c>
      <c r="G35" s="5">
        <v>102</v>
      </c>
      <c r="H35" s="5">
        <v>82</v>
      </c>
      <c r="I35" s="5">
        <v>555</v>
      </c>
      <c r="J35" s="5">
        <v>23</v>
      </c>
      <c r="K35" s="5">
        <v>52</v>
      </c>
      <c r="L35" s="5">
        <v>19</v>
      </c>
      <c r="M35" s="5">
        <v>17</v>
      </c>
      <c r="N35" s="4" t="s">
        <v>43</v>
      </c>
      <c r="O35" s="5">
        <v>51</v>
      </c>
      <c r="P35" s="5">
        <v>43</v>
      </c>
      <c r="Q35" s="5">
        <v>25</v>
      </c>
      <c r="R35" s="5">
        <v>56</v>
      </c>
      <c r="S35" s="5">
        <v>42</v>
      </c>
      <c r="T35" s="5">
        <v>29</v>
      </c>
      <c r="U35" s="5">
        <v>27</v>
      </c>
      <c r="V35" s="5">
        <v>25</v>
      </c>
      <c r="W35" s="5">
        <v>21</v>
      </c>
      <c r="X35" s="5">
        <v>20</v>
      </c>
      <c r="Y35" s="5">
        <v>50</v>
      </c>
      <c r="Z35" s="5">
        <v>1</v>
      </c>
    </row>
    <row r="36" spans="1:26" x14ac:dyDescent="0.2">
      <c r="A36" s="4" t="s">
        <v>44</v>
      </c>
      <c r="B36" s="5">
        <v>961</v>
      </c>
      <c r="C36" s="5">
        <v>2</v>
      </c>
      <c r="D36" s="5">
        <v>22</v>
      </c>
      <c r="E36" s="5">
        <v>31</v>
      </c>
      <c r="F36" s="5">
        <v>20</v>
      </c>
      <c r="G36" s="5">
        <v>62</v>
      </c>
      <c r="H36" s="5">
        <v>46</v>
      </c>
      <c r="I36" s="5">
        <v>393</v>
      </c>
      <c r="J36" s="5">
        <v>34</v>
      </c>
      <c r="K36" s="5">
        <v>35</v>
      </c>
      <c r="L36" s="5">
        <v>10</v>
      </c>
      <c r="M36" s="5">
        <v>13</v>
      </c>
      <c r="N36" s="4" t="s">
        <v>44</v>
      </c>
      <c r="O36" s="5">
        <v>39</v>
      </c>
      <c r="P36" s="5">
        <v>46</v>
      </c>
      <c r="Q36" s="5">
        <v>24</v>
      </c>
      <c r="R36" s="5">
        <v>33</v>
      </c>
      <c r="S36" s="5">
        <v>30</v>
      </c>
      <c r="T36" s="5">
        <v>24</v>
      </c>
      <c r="U36" s="5">
        <v>15</v>
      </c>
      <c r="V36" s="5">
        <v>15</v>
      </c>
      <c r="W36" s="5">
        <v>17</v>
      </c>
      <c r="X36" s="5">
        <v>16</v>
      </c>
      <c r="Y36" s="5">
        <v>34</v>
      </c>
      <c r="Z36" s="5">
        <v>0</v>
      </c>
    </row>
    <row r="37" spans="1:26" x14ac:dyDescent="0.2">
      <c r="A37" s="4" t="s">
        <v>45</v>
      </c>
      <c r="B37" s="5">
        <v>730</v>
      </c>
      <c r="C37" s="5">
        <v>5</v>
      </c>
      <c r="D37" s="5">
        <v>16</v>
      </c>
      <c r="E37" s="5">
        <v>31</v>
      </c>
      <c r="F37" s="5">
        <v>32</v>
      </c>
      <c r="G37" s="5">
        <v>44</v>
      </c>
      <c r="H37" s="5">
        <v>28</v>
      </c>
      <c r="I37" s="5">
        <v>258</v>
      </c>
      <c r="J37" s="5">
        <v>29</v>
      </c>
      <c r="K37" s="5">
        <v>19</v>
      </c>
      <c r="L37" s="5">
        <v>9</v>
      </c>
      <c r="M37" s="5">
        <v>16</v>
      </c>
      <c r="N37" s="4" t="s">
        <v>45</v>
      </c>
      <c r="O37" s="5">
        <v>28</v>
      </c>
      <c r="P37" s="5">
        <v>39</v>
      </c>
      <c r="Q37" s="5">
        <v>15</v>
      </c>
      <c r="R37" s="5">
        <v>34</v>
      </c>
      <c r="S37" s="5">
        <v>28</v>
      </c>
      <c r="T37" s="5">
        <v>20</v>
      </c>
      <c r="U37" s="5">
        <v>14</v>
      </c>
      <c r="V37" s="5">
        <v>15</v>
      </c>
      <c r="W37" s="5">
        <v>5</v>
      </c>
      <c r="X37" s="5">
        <v>15</v>
      </c>
      <c r="Y37" s="5">
        <v>30</v>
      </c>
      <c r="Z37" s="5">
        <v>0</v>
      </c>
    </row>
    <row r="38" spans="1:26" x14ac:dyDescent="0.2">
      <c r="A38" s="4" t="s">
        <v>46</v>
      </c>
      <c r="B38" s="5">
        <v>488</v>
      </c>
      <c r="C38" s="5">
        <v>1</v>
      </c>
      <c r="D38" s="5">
        <v>12</v>
      </c>
      <c r="E38" s="5">
        <v>28</v>
      </c>
      <c r="F38" s="5">
        <v>8</v>
      </c>
      <c r="G38" s="5">
        <v>35</v>
      </c>
      <c r="H38" s="5">
        <v>19</v>
      </c>
      <c r="I38" s="5">
        <v>174</v>
      </c>
      <c r="J38" s="5">
        <v>16</v>
      </c>
      <c r="K38" s="5">
        <v>18</v>
      </c>
      <c r="L38" s="5">
        <v>8</v>
      </c>
      <c r="M38" s="5">
        <v>6</v>
      </c>
      <c r="N38" s="4" t="s">
        <v>46</v>
      </c>
      <c r="O38" s="5">
        <v>33</v>
      </c>
      <c r="P38" s="5">
        <v>19</v>
      </c>
      <c r="Q38" s="5">
        <v>14</v>
      </c>
      <c r="R38" s="5">
        <v>16</v>
      </c>
      <c r="S38" s="5">
        <v>14</v>
      </c>
      <c r="T38" s="5">
        <v>15</v>
      </c>
      <c r="U38" s="5">
        <v>5</v>
      </c>
      <c r="V38" s="5">
        <v>17</v>
      </c>
      <c r="W38" s="5">
        <v>3</v>
      </c>
      <c r="X38" s="5">
        <v>11</v>
      </c>
      <c r="Y38" s="5">
        <v>16</v>
      </c>
      <c r="Z38" s="5">
        <v>0</v>
      </c>
    </row>
    <row r="39" spans="1:26" x14ac:dyDescent="0.2">
      <c r="A39" s="4" t="s">
        <v>47</v>
      </c>
      <c r="B39" s="5">
        <v>341</v>
      </c>
      <c r="C39" s="5">
        <v>1</v>
      </c>
      <c r="D39" s="5">
        <v>4</v>
      </c>
      <c r="E39" s="5">
        <v>17</v>
      </c>
      <c r="F39" s="5">
        <v>12</v>
      </c>
      <c r="G39" s="5">
        <v>27</v>
      </c>
      <c r="H39" s="5">
        <v>20</v>
      </c>
      <c r="I39" s="5">
        <v>116</v>
      </c>
      <c r="J39" s="5">
        <v>13</v>
      </c>
      <c r="K39" s="5">
        <v>12</v>
      </c>
      <c r="L39" s="5">
        <v>8</v>
      </c>
      <c r="M39" s="5">
        <v>4</v>
      </c>
      <c r="N39" s="4" t="s">
        <v>47</v>
      </c>
      <c r="O39" s="5">
        <v>10</v>
      </c>
      <c r="P39" s="5">
        <v>9</v>
      </c>
      <c r="Q39" s="5">
        <v>7</v>
      </c>
      <c r="R39" s="5">
        <v>24</v>
      </c>
      <c r="S39" s="5">
        <v>11</v>
      </c>
      <c r="T39" s="5">
        <v>8</v>
      </c>
      <c r="U39" s="5">
        <v>6</v>
      </c>
      <c r="V39" s="5">
        <v>16</v>
      </c>
      <c r="W39" s="5">
        <v>2</v>
      </c>
      <c r="X39" s="5">
        <v>7</v>
      </c>
      <c r="Y39" s="5">
        <v>7</v>
      </c>
      <c r="Z39" s="5">
        <v>0</v>
      </c>
    </row>
    <row r="40" spans="1:26" x14ac:dyDescent="0.2">
      <c r="A40" s="4" t="s">
        <v>48</v>
      </c>
      <c r="B40" s="5">
        <v>179</v>
      </c>
      <c r="C40" s="5">
        <v>0</v>
      </c>
      <c r="D40" s="5">
        <v>6</v>
      </c>
      <c r="E40" s="5">
        <v>9</v>
      </c>
      <c r="F40" s="5">
        <v>11</v>
      </c>
      <c r="G40" s="5">
        <v>15</v>
      </c>
      <c r="H40" s="5">
        <v>10</v>
      </c>
      <c r="I40" s="5">
        <v>57</v>
      </c>
      <c r="J40" s="5">
        <v>6</v>
      </c>
      <c r="K40" s="5">
        <v>4</v>
      </c>
      <c r="L40" s="5">
        <v>3</v>
      </c>
      <c r="M40" s="5">
        <v>1</v>
      </c>
      <c r="N40" s="4" t="s">
        <v>48</v>
      </c>
      <c r="O40" s="5">
        <v>3</v>
      </c>
      <c r="P40" s="5">
        <v>11</v>
      </c>
      <c r="Q40" s="5">
        <v>2</v>
      </c>
      <c r="R40" s="5">
        <v>12</v>
      </c>
      <c r="S40" s="5">
        <v>7</v>
      </c>
      <c r="T40" s="5">
        <v>4</v>
      </c>
      <c r="U40" s="5">
        <v>0</v>
      </c>
      <c r="V40" s="5">
        <v>8</v>
      </c>
      <c r="W40" s="5">
        <v>4</v>
      </c>
      <c r="X40" s="5">
        <v>2</v>
      </c>
      <c r="Y40" s="5">
        <v>4</v>
      </c>
      <c r="Z40" s="5">
        <v>0</v>
      </c>
    </row>
    <row r="41" spans="1:26" x14ac:dyDescent="0.2">
      <c r="A41" s="4" t="s">
        <v>49</v>
      </c>
      <c r="B41" s="5">
        <v>76</v>
      </c>
      <c r="C41" s="5">
        <v>0</v>
      </c>
      <c r="D41" s="5">
        <v>0</v>
      </c>
      <c r="E41" s="5">
        <v>3</v>
      </c>
      <c r="F41" s="5">
        <v>4</v>
      </c>
      <c r="G41" s="5">
        <v>5</v>
      </c>
      <c r="H41" s="5">
        <v>1</v>
      </c>
      <c r="I41" s="5">
        <v>32</v>
      </c>
      <c r="J41" s="5">
        <v>5</v>
      </c>
      <c r="K41" s="5">
        <v>1</v>
      </c>
      <c r="L41" s="5">
        <v>1</v>
      </c>
      <c r="M41" s="5">
        <v>2</v>
      </c>
      <c r="N41" s="4" t="s">
        <v>49</v>
      </c>
      <c r="O41" s="5">
        <v>1</v>
      </c>
      <c r="P41" s="5">
        <v>7</v>
      </c>
      <c r="Q41" s="5">
        <v>2</v>
      </c>
      <c r="R41" s="5">
        <v>5</v>
      </c>
      <c r="S41" s="5">
        <v>3</v>
      </c>
      <c r="T41" s="5">
        <v>1</v>
      </c>
      <c r="U41" s="5">
        <v>1</v>
      </c>
      <c r="V41" s="5">
        <v>1</v>
      </c>
      <c r="W41" s="5">
        <v>0</v>
      </c>
      <c r="X41" s="5">
        <v>1</v>
      </c>
      <c r="Y41" s="5">
        <v>0</v>
      </c>
      <c r="Z41" s="5">
        <v>0</v>
      </c>
    </row>
    <row r="42" spans="1:26" x14ac:dyDescent="0.2">
      <c r="A42" s="4" t="s">
        <v>284</v>
      </c>
      <c r="B42" s="5">
        <v>30</v>
      </c>
      <c r="C42" s="5">
        <v>0</v>
      </c>
      <c r="D42" s="5">
        <v>0</v>
      </c>
      <c r="E42" s="5">
        <v>2</v>
      </c>
      <c r="F42" s="5">
        <v>1</v>
      </c>
      <c r="G42" s="5">
        <v>4</v>
      </c>
      <c r="H42" s="5">
        <v>1</v>
      </c>
      <c r="I42" s="5">
        <v>10</v>
      </c>
      <c r="J42" s="5">
        <v>2</v>
      </c>
      <c r="K42" s="5">
        <v>0</v>
      </c>
      <c r="L42" s="5">
        <v>0</v>
      </c>
      <c r="M42" s="5">
        <v>2</v>
      </c>
      <c r="N42" s="4" t="s">
        <v>284</v>
      </c>
      <c r="O42" s="5">
        <v>0</v>
      </c>
      <c r="P42" s="5">
        <v>2</v>
      </c>
      <c r="Q42" s="5">
        <v>2</v>
      </c>
      <c r="R42" s="5">
        <v>0</v>
      </c>
      <c r="S42" s="5">
        <v>1</v>
      </c>
      <c r="T42" s="5">
        <v>0</v>
      </c>
      <c r="U42" s="5">
        <v>0</v>
      </c>
      <c r="V42" s="5">
        <v>1</v>
      </c>
      <c r="W42" s="5">
        <v>1</v>
      </c>
      <c r="X42" s="5">
        <v>0</v>
      </c>
      <c r="Y42" s="5">
        <v>1</v>
      </c>
      <c r="Z42" s="5">
        <v>0</v>
      </c>
    </row>
    <row r="43" spans="1:26" x14ac:dyDescent="0.2">
      <c r="A43" s="4" t="s">
        <v>53</v>
      </c>
      <c r="B43" s="17">
        <v>18.899999999999999</v>
      </c>
      <c r="C43" s="17">
        <v>20.2</v>
      </c>
      <c r="D43" s="17">
        <v>17.100000000000001</v>
      </c>
      <c r="E43" s="17">
        <v>16.100000000000001</v>
      </c>
      <c r="F43" s="17">
        <v>16</v>
      </c>
      <c r="G43" s="17">
        <v>17.7</v>
      </c>
      <c r="H43" s="17">
        <v>17.899999999999999</v>
      </c>
      <c r="I43" s="17">
        <v>19.600000000000001</v>
      </c>
      <c r="J43" s="17">
        <v>22.1</v>
      </c>
      <c r="K43" s="17">
        <v>17.600000000000001</v>
      </c>
      <c r="L43" s="17">
        <v>17.5</v>
      </c>
      <c r="M43" s="17">
        <v>18.5</v>
      </c>
      <c r="N43" s="4" t="s">
        <v>53</v>
      </c>
      <c r="O43" s="17">
        <v>17.8</v>
      </c>
      <c r="P43" s="17">
        <v>17.3</v>
      </c>
      <c r="Q43" s="17">
        <v>18.399999999999999</v>
      </c>
      <c r="R43" s="17">
        <v>20.100000000000001</v>
      </c>
      <c r="S43" s="17">
        <v>19.2</v>
      </c>
      <c r="T43" s="17">
        <v>20</v>
      </c>
      <c r="U43" s="17">
        <v>25.2</v>
      </c>
      <c r="V43" s="17">
        <v>24.2</v>
      </c>
      <c r="W43" s="17">
        <v>20.2</v>
      </c>
      <c r="X43" s="17">
        <v>17.5</v>
      </c>
      <c r="Y43" s="17">
        <v>19.7</v>
      </c>
      <c r="Z43" s="17">
        <v>18.8</v>
      </c>
    </row>
    <row r="44" spans="1:26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4" t="s">
        <v>237</v>
      </c>
      <c r="B45" s="5">
        <v>42848</v>
      </c>
      <c r="C45" s="5">
        <v>129</v>
      </c>
      <c r="D45" s="5">
        <v>854</v>
      </c>
      <c r="E45" s="5">
        <v>1726</v>
      </c>
      <c r="F45" s="5">
        <v>1292</v>
      </c>
      <c r="G45" s="5">
        <v>2970</v>
      </c>
      <c r="H45" s="5">
        <v>2272</v>
      </c>
      <c r="I45" s="5">
        <v>18895</v>
      </c>
      <c r="J45" s="5">
        <v>1033</v>
      </c>
      <c r="K45" s="5">
        <v>1628</v>
      </c>
      <c r="L45" s="5">
        <v>488</v>
      </c>
      <c r="M45" s="5">
        <v>478</v>
      </c>
      <c r="N45" s="4" t="s">
        <v>237</v>
      </c>
      <c r="O45" s="5">
        <v>1625</v>
      </c>
      <c r="P45" s="5">
        <v>1674</v>
      </c>
      <c r="Q45" s="5">
        <v>599</v>
      </c>
      <c r="R45" s="5">
        <v>1427</v>
      </c>
      <c r="S45" s="5">
        <v>839</v>
      </c>
      <c r="T45" s="5">
        <v>833</v>
      </c>
      <c r="U45" s="5">
        <v>516</v>
      </c>
      <c r="V45" s="5">
        <v>623</v>
      </c>
      <c r="W45" s="5">
        <v>487</v>
      </c>
      <c r="X45" s="5">
        <v>823</v>
      </c>
      <c r="Y45" s="5">
        <v>1605</v>
      </c>
      <c r="Z45" s="5">
        <v>32</v>
      </c>
    </row>
    <row r="46" spans="1:26" x14ac:dyDescent="0.2">
      <c r="A46" s="4" t="s">
        <v>33</v>
      </c>
      <c r="B46" s="5">
        <v>5895</v>
      </c>
      <c r="C46" s="5">
        <v>14</v>
      </c>
      <c r="D46" s="5">
        <v>130</v>
      </c>
      <c r="E46" s="5">
        <v>230</v>
      </c>
      <c r="F46" s="5">
        <v>197</v>
      </c>
      <c r="G46" s="5">
        <v>374</v>
      </c>
      <c r="H46" s="5">
        <v>332</v>
      </c>
      <c r="I46" s="5">
        <v>2585</v>
      </c>
      <c r="J46" s="5">
        <v>158</v>
      </c>
      <c r="K46" s="5">
        <v>200</v>
      </c>
      <c r="L46" s="5">
        <v>63</v>
      </c>
      <c r="M46" s="5">
        <v>79</v>
      </c>
      <c r="N46" s="4" t="s">
        <v>33</v>
      </c>
      <c r="O46" s="5">
        <v>213</v>
      </c>
      <c r="P46" s="5">
        <v>268</v>
      </c>
      <c r="Q46" s="5">
        <v>90</v>
      </c>
      <c r="R46" s="5">
        <v>152</v>
      </c>
      <c r="S46" s="5">
        <v>131</v>
      </c>
      <c r="T46" s="5">
        <v>117</v>
      </c>
      <c r="U46" s="5">
        <v>72</v>
      </c>
      <c r="V46" s="5">
        <v>68</v>
      </c>
      <c r="W46" s="5">
        <v>86</v>
      </c>
      <c r="X46" s="5">
        <v>117</v>
      </c>
      <c r="Y46" s="5">
        <v>211</v>
      </c>
      <c r="Z46" s="5">
        <v>8</v>
      </c>
    </row>
    <row r="47" spans="1:26" x14ac:dyDescent="0.2">
      <c r="A47" s="4" t="s">
        <v>34</v>
      </c>
      <c r="B47" s="5">
        <v>5398</v>
      </c>
      <c r="C47" s="5">
        <v>24</v>
      </c>
      <c r="D47" s="5">
        <v>141</v>
      </c>
      <c r="E47" s="5">
        <v>261</v>
      </c>
      <c r="F47" s="5">
        <v>200</v>
      </c>
      <c r="G47" s="5">
        <v>346</v>
      </c>
      <c r="H47" s="5">
        <v>304</v>
      </c>
      <c r="I47" s="5">
        <v>2199</v>
      </c>
      <c r="J47" s="5">
        <v>144</v>
      </c>
      <c r="K47" s="5">
        <v>195</v>
      </c>
      <c r="L47" s="5">
        <v>71</v>
      </c>
      <c r="M47" s="5">
        <v>75</v>
      </c>
      <c r="N47" s="4" t="s">
        <v>34</v>
      </c>
      <c r="O47" s="5">
        <v>195</v>
      </c>
      <c r="P47" s="5">
        <v>222</v>
      </c>
      <c r="Q47" s="5">
        <v>92</v>
      </c>
      <c r="R47" s="5">
        <v>140</v>
      </c>
      <c r="S47" s="5">
        <v>134</v>
      </c>
      <c r="T47" s="5">
        <v>120</v>
      </c>
      <c r="U47" s="5">
        <v>41</v>
      </c>
      <c r="V47" s="5">
        <v>76</v>
      </c>
      <c r="W47" s="5">
        <v>71</v>
      </c>
      <c r="X47" s="5">
        <v>114</v>
      </c>
      <c r="Y47" s="5">
        <v>229</v>
      </c>
      <c r="Z47" s="5">
        <v>4</v>
      </c>
    </row>
    <row r="48" spans="1:26" x14ac:dyDescent="0.2">
      <c r="A48" s="4" t="s">
        <v>35</v>
      </c>
      <c r="B48" s="5">
        <v>5093</v>
      </c>
      <c r="C48" s="5">
        <v>16</v>
      </c>
      <c r="D48" s="5">
        <v>116</v>
      </c>
      <c r="E48" s="5">
        <v>251</v>
      </c>
      <c r="F48" s="5">
        <v>185</v>
      </c>
      <c r="G48" s="5">
        <v>424</v>
      </c>
      <c r="H48" s="5">
        <v>286</v>
      </c>
      <c r="I48" s="5">
        <v>2054</v>
      </c>
      <c r="J48" s="5">
        <v>88</v>
      </c>
      <c r="K48" s="5">
        <v>216</v>
      </c>
      <c r="L48" s="5">
        <v>52</v>
      </c>
      <c r="M48" s="5">
        <v>47</v>
      </c>
      <c r="N48" s="4" t="s">
        <v>35</v>
      </c>
      <c r="O48" s="5">
        <v>211</v>
      </c>
      <c r="P48" s="5">
        <v>228</v>
      </c>
      <c r="Q48" s="5">
        <v>70</v>
      </c>
      <c r="R48" s="5">
        <v>186</v>
      </c>
      <c r="S48" s="5">
        <v>97</v>
      </c>
      <c r="T48" s="5">
        <v>79</v>
      </c>
      <c r="U48" s="5">
        <v>48</v>
      </c>
      <c r="V48" s="5">
        <v>61</v>
      </c>
      <c r="W48" s="5">
        <v>50</v>
      </c>
      <c r="X48" s="5">
        <v>102</v>
      </c>
      <c r="Y48" s="5">
        <v>221</v>
      </c>
      <c r="Z48" s="5">
        <v>5</v>
      </c>
    </row>
    <row r="49" spans="1:26" x14ac:dyDescent="0.2">
      <c r="A49" s="4" t="s">
        <v>36</v>
      </c>
      <c r="B49" s="5">
        <v>4485</v>
      </c>
      <c r="C49" s="5">
        <v>3</v>
      </c>
      <c r="D49" s="5">
        <v>66</v>
      </c>
      <c r="E49" s="5">
        <v>127</v>
      </c>
      <c r="F49" s="5">
        <v>87</v>
      </c>
      <c r="G49" s="5">
        <v>537</v>
      </c>
      <c r="H49" s="5">
        <v>271</v>
      </c>
      <c r="I49" s="5">
        <v>1945</v>
      </c>
      <c r="J49" s="5">
        <v>60</v>
      </c>
      <c r="K49" s="5">
        <v>271</v>
      </c>
      <c r="L49" s="5">
        <v>32</v>
      </c>
      <c r="M49" s="5">
        <v>20</v>
      </c>
      <c r="N49" s="4" t="s">
        <v>36</v>
      </c>
      <c r="O49" s="5">
        <v>249</v>
      </c>
      <c r="P49" s="5">
        <v>146</v>
      </c>
      <c r="Q49" s="5">
        <v>23</v>
      </c>
      <c r="R49" s="5">
        <v>269</v>
      </c>
      <c r="S49" s="5">
        <v>27</v>
      </c>
      <c r="T49" s="5">
        <v>40</v>
      </c>
      <c r="U49" s="5">
        <v>20</v>
      </c>
      <c r="V49" s="5">
        <v>25</v>
      </c>
      <c r="W49" s="5">
        <v>41</v>
      </c>
      <c r="X49" s="5">
        <v>121</v>
      </c>
      <c r="Y49" s="5">
        <v>100</v>
      </c>
      <c r="Z49" s="5">
        <v>5</v>
      </c>
    </row>
    <row r="50" spans="1:26" x14ac:dyDescent="0.2">
      <c r="A50" s="4" t="s">
        <v>37</v>
      </c>
      <c r="B50" s="5">
        <v>3395</v>
      </c>
      <c r="C50" s="5">
        <v>15</v>
      </c>
      <c r="D50" s="5">
        <v>52</v>
      </c>
      <c r="E50" s="5">
        <v>101</v>
      </c>
      <c r="F50" s="5">
        <v>100</v>
      </c>
      <c r="G50" s="5">
        <v>194</v>
      </c>
      <c r="H50" s="5">
        <v>162</v>
      </c>
      <c r="I50" s="5">
        <v>1851</v>
      </c>
      <c r="J50" s="5">
        <v>80</v>
      </c>
      <c r="K50" s="5">
        <v>96</v>
      </c>
      <c r="L50" s="5">
        <v>39</v>
      </c>
      <c r="M50" s="5">
        <v>17</v>
      </c>
      <c r="N50" s="4" t="s">
        <v>37</v>
      </c>
      <c r="O50" s="5">
        <v>104</v>
      </c>
      <c r="P50" s="5">
        <v>89</v>
      </c>
      <c r="Q50" s="5">
        <v>30</v>
      </c>
      <c r="R50" s="5">
        <v>74</v>
      </c>
      <c r="S50" s="5">
        <v>48</v>
      </c>
      <c r="T50" s="5">
        <v>41</v>
      </c>
      <c r="U50" s="5">
        <v>36</v>
      </c>
      <c r="V50" s="5">
        <v>28</v>
      </c>
      <c r="W50" s="5">
        <v>50</v>
      </c>
      <c r="X50" s="5">
        <v>43</v>
      </c>
      <c r="Y50" s="5">
        <v>144</v>
      </c>
      <c r="Z50" s="5">
        <v>1</v>
      </c>
    </row>
    <row r="51" spans="1:26" x14ac:dyDescent="0.2">
      <c r="A51" s="4" t="s">
        <v>38</v>
      </c>
      <c r="B51" s="5">
        <v>2964</v>
      </c>
      <c r="C51" s="5">
        <v>12</v>
      </c>
      <c r="D51" s="5">
        <v>45</v>
      </c>
      <c r="E51" s="5">
        <v>119</v>
      </c>
      <c r="F51" s="5">
        <v>86</v>
      </c>
      <c r="G51" s="5">
        <v>184</v>
      </c>
      <c r="H51" s="5">
        <v>145</v>
      </c>
      <c r="I51" s="5">
        <v>1441</v>
      </c>
      <c r="J51" s="5">
        <v>83</v>
      </c>
      <c r="K51" s="5">
        <v>77</v>
      </c>
      <c r="L51" s="5">
        <v>25</v>
      </c>
      <c r="M51" s="5">
        <v>37</v>
      </c>
      <c r="N51" s="4" t="s">
        <v>38</v>
      </c>
      <c r="O51" s="5">
        <v>106</v>
      </c>
      <c r="P51" s="5">
        <v>97</v>
      </c>
      <c r="Q51" s="5">
        <v>43</v>
      </c>
      <c r="R51" s="5">
        <v>71</v>
      </c>
      <c r="S51" s="5">
        <v>52</v>
      </c>
      <c r="T51" s="5">
        <v>59</v>
      </c>
      <c r="U51" s="5">
        <v>34</v>
      </c>
      <c r="V51" s="5">
        <v>42</v>
      </c>
      <c r="W51" s="5">
        <v>33</v>
      </c>
      <c r="X51" s="5">
        <v>62</v>
      </c>
      <c r="Y51" s="5">
        <v>110</v>
      </c>
      <c r="Z51" s="5">
        <v>1</v>
      </c>
    </row>
    <row r="52" spans="1:26" x14ac:dyDescent="0.2">
      <c r="A52" s="4" t="s">
        <v>39</v>
      </c>
      <c r="B52" s="5">
        <v>3476</v>
      </c>
      <c r="C52" s="5">
        <v>15</v>
      </c>
      <c r="D52" s="5">
        <v>59</v>
      </c>
      <c r="E52" s="5">
        <v>127</v>
      </c>
      <c r="F52" s="5">
        <v>82</v>
      </c>
      <c r="G52" s="5">
        <v>193</v>
      </c>
      <c r="H52" s="5">
        <v>161</v>
      </c>
      <c r="I52" s="5">
        <v>1590</v>
      </c>
      <c r="J52" s="5">
        <v>95</v>
      </c>
      <c r="K52" s="5">
        <v>132</v>
      </c>
      <c r="L52" s="5">
        <v>46</v>
      </c>
      <c r="M52" s="5">
        <v>51</v>
      </c>
      <c r="N52" s="4" t="s">
        <v>39</v>
      </c>
      <c r="O52" s="5">
        <v>113</v>
      </c>
      <c r="P52" s="5">
        <v>147</v>
      </c>
      <c r="Q52" s="5">
        <v>50</v>
      </c>
      <c r="R52" s="5">
        <v>117</v>
      </c>
      <c r="S52" s="5">
        <v>69</v>
      </c>
      <c r="T52" s="5">
        <v>81</v>
      </c>
      <c r="U52" s="5">
        <v>45</v>
      </c>
      <c r="V52" s="5">
        <v>59</v>
      </c>
      <c r="W52" s="5">
        <v>36</v>
      </c>
      <c r="X52" s="5">
        <v>54</v>
      </c>
      <c r="Y52" s="5">
        <v>153</v>
      </c>
      <c r="Z52" s="5">
        <v>1</v>
      </c>
    </row>
    <row r="53" spans="1:26" x14ac:dyDescent="0.2">
      <c r="A53" s="4" t="s">
        <v>40</v>
      </c>
      <c r="B53" s="5">
        <v>2890</v>
      </c>
      <c r="C53" s="5">
        <v>14</v>
      </c>
      <c r="D53" s="5">
        <v>52</v>
      </c>
      <c r="E53" s="5">
        <v>105</v>
      </c>
      <c r="F53" s="5">
        <v>74</v>
      </c>
      <c r="G53" s="5">
        <v>158</v>
      </c>
      <c r="H53" s="5">
        <v>131</v>
      </c>
      <c r="I53" s="5">
        <v>1277</v>
      </c>
      <c r="J53" s="5">
        <v>78</v>
      </c>
      <c r="K53" s="5">
        <v>115</v>
      </c>
      <c r="L53" s="5">
        <v>42</v>
      </c>
      <c r="M53" s="5">
        <v>36</v>
      </c>
      <c r="N53" s="4" t="s">
        <v>40</v>
      </c>
      <c r="O53" s="5">
        <v>102</v>
      </c>
      <c r="P53" s="5">
        <v>111</v>
      </c>
      <c r="Q53" s="5">
        <v>46</v>
      </c>
      <c r="R53" s="5">
        <v>86</v>
      </c>
      <c r="S53" s="5">
        <v>70</v>
      </c>
      <c r="T53" s="5">
        <v>64</v>
      </c>
      <c r="U53" s="5">
        <v>47</v>
      </c>
      <c r="V53" s="5">
        <v>58</v>
      </c>
      <c r="W53" s="5">
        <v>35</v>
      </c>
      <c r="X53" s="5">
        <v>60</v>
      </c>
      <c r="Y53" s="5">
        <v>127</v>
      </c>
      <c r="Z53" s="5">
        <v>2</v>
      </c>
    </row>
    <row r="54" spans="1:26" x14ac:dyDescent="0.2">
      <c r="A54" s="4" t="s">
        <v>41</v>
      </c>
      <c r="B54" s="5">
        <v>2393</v>
      </c>
      <c r="C54" s="5">
        <v>6</v>
      </c>
      <c r="D54" s="5">
        <v>45</v>
      </c>
      <c r="E54" s="5">
        <v>113</v>
      </c>
      <c r="F54" s="5">
        <v>74</v>
      </c>
      <c r="G54" s="5">
        <v>155</v>
      </c>
      <c r="H54" s="5">
        <v>137</v>
      </c>
      <c r="I54" s="5">
        <v>1060</v>
      </c>
      <c r="J54" s="5">
        <v>58</v>
      </c>
      <c r="K54" s="5">
        <v>80</v>
      </c>
      <c r="L54" s="5">
        <v>31</v>
      </c>
      <c r="M54" s="5">
        <v>29</v>
      </c>
      <c r="N54" s="4" t="s">
        <v>41</v>
      </c>
      <c r="O54" s="5">
        <v>67</v>
      </c>
      <c r="P54" s="5">
        <v>80</v>
      </c>
      <c r="Q54" s="5">
        <v>31</v>
      </c>
      <c r="R54" s="5">
        <v>68</v>
      </c>
      <c r="S54" s="5">
        <v>51</v>
      </c>
      <c r="T54" s="5">
        <v>45</v>
      </c>
      <c r="U54" s="5">
        <v>44</v>
      </c>
      <c r="V54" s="5">
        <v>36</v>
      </c>
      <c r="W54" s="5">
        <v>37</v>
      </c>
      <c r="X54" s="5">
        <v>48</v>
      </c>
      <c r="Y54" s="5">
        <v>94</v>
      </c>
      <c r="Z54" s="5">
        <v>4</v>
      </c>
    </row>
    <row r="55" spans="1:26" x14ac:dyDescent="0.2">
      <c r="A55" s="4" t="s">
        <v>42</v>
      </c>
      <c r="B55" s="5">
        <v>1735</v>
      </c>
      <c r="C55" s="5">
        <v>3</v>
      </c>
      <c r="D55" s="5">
        <v>36</v>
      </c>
      <c r="E55" s="5">
        <v>69</v>
      </c>
      <c r="F55" s="5">
        <v>44</v>
      </c>
      <c r="G55" s="5">
        <v>87</v>
      </c>
      <c r="H55" s="5">
        <v>94</v>
      </c>
      <c r="I55" s="5">
        <v>812</v>
      </c>
      <c r="J55" s="5">
        <v>42</v>
      </c>
      <c r="K55" s="5">
        <v>66</v>
      </c>
      <c r="L55" s="5">
        <v>20</v>
      </c>
      <c r="M55" s="5">
        <v>20</v>
      </c>
      <c r="N55" s="4" t="s">
        <v>42</v>
      </c>
      <c r="O55" s="5">
        <v>50</v>
      </c>
      <c r="P55" s="5">
        <v>63</v>
      </c>
      <c r="Q55" s="5">
        <v>20</v>
      </c>
      <c r="R55" s="5">
        <v>65</v>
      </c>
      <c r="S55" s="5">
        <v>32</v>
      </c>
      <c r="T55" s="5">
        <v>38</v>
      </c>
      <c r="U55" s="5">
        <v>25</v>
      </c>
      <c r="V55" s="5">
        <v>31</v>
      </c>
      <c r="W55" s="5">
        <v>18</v>
      </c>
      <c r="X55" s="5">
        <v>34</v>
      </c>
      <c r="Y55" s="5">
        <v>66</v>
      </c>
      <c r="Z55" s="5">
        <v>0</v>
      </c>
    </row>
    <row r="56" spans="1:26" x14ac:dyDescent="0.2">
      <c r="A56" s="4" t="s">
        <v>43</v>
      </c>
      <c r="B56" s="5">
        <v>1442</v>
      </c>
      <c r="C56" s="5">
        <v>4</v>
      </c>
      <c r="D56" s="5">
        <v>24</v>
      </c>
      <c r="E56" s="5">
        <v>54</v>
      </c>
      <c r="F56" s="5">
        <v>35</v>
      </c>
      <c r="G56" s="5">
        <v>102</v>
      </c>
      <c r="H56" s="5">
        <v>85</v>
      </c>
      <c r="I56" s="5">
        <v>618</v>
      </c>
      <c r="J56" s="5">
        <v>42</v>
      </c>
      <c r="K56" s="5">
        <v>52</v>
      </c>
      <c r="L56" s="5">
        <v>14</v>
      </c>
      <c r="M56" s="5">
        <v>18</v>
      </c>
      <c r="N56" s="4" t="s">
        <v>43</v>
      </c>
      <c r="O56" s="5">
        <v>65</v>
      </c>
      <c r="P56" s="5">
        <v>44</v>
      </c>
      <c r="Q56" s="5">
        <v>23</v>
      </c>
      <c r="R56" s="5">
        <v>45</v>
      </c>
      <c r="S56" s="5">
        <v>30</v>
      </c>
      <c r="T56" s="5">
        <v>36</v>
      </c>
      <c r="U56" s="5">
        <v>30</v>
      </c>
      <c r="V56" s="5">
        <v>38</v>
      </c>
      <c r="W56" s="5">
        <v>12</v>
      </c>
      <c r="X56" s="5">
        <v>21</v>
      </c>
      <c r="Y56" s="5">
        <v>49</v>
      </c>
      <c r="Z56" s="5">
        <v>1</v>
      </c>
    </row>
    <row r="57" spans="1:26" x14ac:dyDescent="0.2">
      <c r="A57" s="4" t="s">
        <v>44</v>
      </c>
      <c r="B57" s="5">
        <v>1083</v>
      </c>
      <c r="C57" s="5">
        <v>1</v>
      </c>
      <c r="D57" s="5">
        <v>24</v>
      </c>
      <c r="E57" s="5">
        <v>48</v>
      </c>
      <c r="F57" s="5">
        <v>34</v>
      </c>
      <c r="G57" s="5">
        <v>56</v>
      </c>
      <c r="H57" s="5">
        <v>39</v>
      </c>
      <c r="I57" s="5">
        <v>449</v>
      </c>
      <c r="J57" s="5">
        <v>27</v>
      </c>
      <c r="K57" s="5">
        <v>39</v>
      </c>
      <c r="L57" s="5">
        <v>13</v>
      </c>
      <c r="M57" s="5">
        <v>17</v>
      </c>
      <c r="N57" s="4" t="s">
        <v>44</v>
      </c>
      <c r="O57" s="5">
        <v>52</v>
      </c>
      <c r="P57" s="5">
        <v>59</v>
      </c>
      <c r="Q57" s="5">
        <v>25</v>
      </c>
      <c r="R57" s="5">
        <v>35</v>
      </c>
      <c r="S57" s="5">
        <v>26</v>
      </c>
      <c r="T57" s="5">
        <v>28</v>
      </c>
      <c r="U57" s="5">
        <v>18</v>
      </c>
      <c r="V57" s="5">
        <v>23</v>
      </c>
      <c r="W57" s="5">
        <v>11</v>
      </c>
      <c r="X57" s="5">
        <v>19</v>
      </c>
      <c r="Y57" s="5">
        <v>40</v>
      </c>
      <c r="Z57" s="5">
        <v>0</v>
      </c>
    </row>
    <row r="58" spans="1:26" x14ac:dyDescent="0.2">
      <c r="A58" s="4" t="s">
        <v>45</v>
      </c>
      <c r="B58" s="5">
        <v>908</v>
      </c>
      <c r="C58" s="5">
        <v>1</v>
      </c>
      <c r="D58" s="5">
        <v>19</v>
      </c>
      <c r="E58" s="5">
        <v>40</v>
      </c>
      <c r="F58" s="5">
        <v>37</v>
      </c>
      <c r="G58" s="5">
        <v>56</v>
      </c>
      <c r="H58" s="5">
        <v>40</v>
      </c>
      <c r="I58" s="5">
        <v>344</v>
      </c>
      <c r="J58" s="5">
        <v>33</v>
      </c>
      <c r="K58" s="5">
        <v>34</v>
      </c>
      <c r="L58" s="5">
        <v>19</v>
      </c>
      <c r="M58" s="5">
        <v>8</v>
      </c>
      <c r="N58" s="4" t="s">
        <v>45</v>
      </c>
      <c r="O58" s="5">
        <v>35</v>
      </c>
      <c r="P58" s="5">
        <v>46</v>
      </c>
      <c r="Q58" s="5">
        <v>18</v>
      </c>
      <c r="R58" s="5">
        <v>44</v>
      </c>
      <c r="S58" s="5">
        <v>25</v>
      </c>
      <c r="T58" s="5">
        <v>30</v>
      </c>
      <c r="U58" s="5">
        <v>20</v>
      </c>
      <c r="V58" s="5">
        <v>24</v>
      </c>
      <c r="W58" s="5">
        <v>3</v>
      </c>
      <c r="X58" s="5">
        <v>7</v>
      </c>
      <c r="Y58" s="5">
        <v>25</v>
      </c>
      <c r="Z58" s="5">
        <v>0</v>
      </c>
    </row>
    <row r="59" spans="1:26" x14ac:dyDescent="0.2">
      <c r="A59" s="4" t="s">
        <v>46</v>
      </c>
      <c r="B59" s="5">
        <v>679</v>
      </c>
      <c r="C59" s="5">
        <v>1</v>
      </c>
      <c r="D59" s="5">
        <v>15</v>
      </c>
      <c r="E59" s="5">
        <v>34</v>
      </c>
      <c r="F59" s="5">
        <v>15</v>
      </c>
      <c r="G59" s="5">
        <v>42</v>
      </c>
      <c r="H59" s="5">
        <v>35</v>
      </c>
      <c r="I59" s="5">
        <v>300</v>
      </c>
      <c r="J59" s="5">
        <v>14</v>
      </c>
      <c r="K59" s="5">
        <v>20</v>
      </c>
      <c r="L59" s="5">
        <v>8</v>
      </c>
      <c r="M59" s="5">
        <v>9</v>
      </c>
      <c r="N59" s="4" t="s">
        <v>46</v>
      </c>
      <c r="O59" s="5">
        <v>22</v>
      </c>
      <c r="P59" s="5">
        <v>32</v>
      </c>
      <c r="Q59" s="5">
        <v>20</v>
      </c>
      <c r="R59" s="5">
        <v>25</v>
      </c>
      <c r="S59" s="5">
        <v>13</v>
      </c>
      <c r="T59" s="5">
        <v>14</v>
      </c>
      <c r="U59" s="5">
        <v>13</v>
      </c>
      <c r="V59" s="5">
        <v>21</v>
      </c>
      <c r="W59" s="5">
        <v>2</v>
      </c>
      <c r="X59" s="5">
        <v>9</v>
      </c>
      <c r="Y59" s="5">
        <v>15</v>
      </c>
      <c r="Z59" s="5">
        <v>0</v>
      </c>
    </row>
    <row r="60" spans="1:26" x14ac:dyDescent="0.2">
      <c r="A60" s="4" t="s">
        <v>47</v>
      </c>
      <c r="B60" s="5">
        <v>489</v>
      </c>
      <c r="C60" s="5">
        <v>0</v>
      </c>
      <c r="D60" s="5">
        <v>10</v>
      </c>
      <c r="E60" s="5">
        <v>23</v>
      </c>
      <c r="F60" s="5">
        <v>21</v>
      </c>
      <c r="G60" s="5">
        <v>31</v>
      </c>
      <c r="H60" s="5">
        <v>28</v>
      </c>
      <c r="I60" s="5">
        <v>179</v>
      </c>
      <c r="J60" s="5">
        <v>17</v>
      </c>
      <c r="K60" s="5">
        <v>17</v>
      </c>
      <c r="L60" s="5">
        <v>6</v>
      </c>
      <c r="M60" s="5">
        <v>6</v>
      </c>
      <c r="N60" s="4" t="s">
        <v>47</v>
      </c>
      <c r="O60" s="5">
        <v>16</v>
      </c>
      <c r="P60" s="5">
        <v>20</v>
      </c>
      <c r="Q60" s="5">
        <v>7</v>
      </c>
      <c r="R60" s="5">
        <v>29</v>
      </c>
      <c r="S60" s="5">
        <v>15</v>
      </c>
      <c r="T60" s="5">
        <v>18</v>
      </c>
      <c r="U60" s="5">
        <v>13</v>
      </c>
      <c r="V60" s="5">
        <v>18</v>
      </c>
      <c r="W60" s="5">
        <v>0</v>
      </c>
      <c r="X60" s="5">
        <v>6</v>
      </c>
      <c r="Y60" s="5">
        <v>9</v>
      </c>
      <c r="Z60" s="5">
        <v>0</v>
      </c>
    </row>
    <row r="61" spans="1:26" x14ac:dyDescent="0.2">
      <c r="A61" s="4" t="s">
        <v>48</v>
      </c>
      <c r="B61" s="5">
        <v>305</v>
      </c>
      <c r="C61" s="5">
        <v>0</v>
      </c>
      <c r="D61" s="5">
        <v>14</v>
      </c>
      <c r="E61" s="5">
        <v>15</v>
      </c>
      <c r="F61" s="5">
        <v>14</v>
      </c>
      <c r="G61" s="5">
        <v>17</v>
      </c>
      <c r="H61" s="5">
        <v>15</v>
      </c>
      <c r="I61" s="5">
        <v>116</v>
      </c>
      <c r="J61" s="5">
        <v>6</v>
      </c>
      <c r="K61" s="5">
        <v>10</v>
      </c>
      <c r="L61" s="5">
        <v>0</v>
      </c>
      <c r="M61" s="5">
        <v>4</v>
      </c>
      <c r="N61" s="4" t="s">
        <v>48</v>
      </c>
      <c r="O61" s="5">
        <v>11</v>
      </c>
      <c r="P61" s="5">
        <v>13</v>
      </c>
      <c r="Q61" s="5">
        <v>6</v>
      </c>
      <c r="R61" s="5">
        <v>15</v>
      </c>
      <c r="S61" s="5">
        <v>11</v>
      </c>
      <c r="T61" s="5">
        <v>14</v>
      </c>
      <c r="U61" s="5">
        <v>4</v>
      </c>
      <c r="V61" s="5">
        <v>7</v>
      </c>
      <c r="W61" s="5">
        <v>1</v>
      </c>
      <c r="X61" s="5">
        <v>4</v>
      </c>
      <c r="Y61" s="5">
        <v>8</v>
      </c>
      <c r="Z61" s="5">
        <v>0</v>
      </c>
    </row>
    <row r="62" spans="1:26" x14ac:dyDescent="0.2">
      <c r="A62" s="4" t="s">
        <v>49</v>
      </c>
      <c r="B62" s="5">
        <v>152</v>
      </c>
      <c r="C62" s="5">
        <v>0</v>
      </c>
      <c r="D62" s="5">
        <v>4</v>
      </c>
      <c r="E62" s="5">
        <v>7</v>
      </c>
      <c r="F62" s="5">
        <v>6</v>
      </c>
      <c r="G62" s="5">
        <v>8</v>
      </c>
      <c r="H62" s="5">
        <v>4</v>
      </c>
      <c r="I62" s="5">
        <v>53</v>
      </c>
      <c r="J62" s="5">
        <v>5</v>
      </c>
      <c r="K62" s="5">
        <v>4</v>
      </c>
      <c r="L62" s="5">
        <v>6</v>
      </c>
      <c r="M62" s="5">
        <v>4</v>
      </c>
      <c r="N62" s="4" t="s">
        <v>49</v>
      </c>
      <c r="O62" s="5">
        <v>8</v>
      </c>
      <c r="P62" s="5">
        <v>7</v>
      </c>
      <c r="Q62" s="5">
        <v>4</v>
      </c>
      <c r="R62" s="5">
        <v>5</v>
      </c>
      <c r="S62" s="5">
        <v>5</v>
      </c>
      <c r="T62" s="5">
        <v>6</v>
      </c>
      <c r="U62" s="5">
        <v>5</v>
      </c>
      <c r="V62" s="5">
        <v>8</v>
      </c>
      <c r="W62" s="5">
        <v>1</v>
      </c>
      <c r="X62" s="5">
        <v>0</v>
      </c>
      <c r="Y62" s="5">
        <v>2</v>
      </c>
      <c r="Z62" s="5">
        <v>0</v>
      </c>
    </row>
    <row r="63" spans="1:26" x14ac:dyDescent="0.2">
      <c r="A63" s="4" t="s">
        <v>284</v>
      </c>
      <c r="B63" s="5">
        <v>66</v>
      </c>
      <c r="C63" s="5">
        <v>0</v>
      </c>
      <c r="D63" s="5">
        <v>2</v>
      </c>
      <c r="E63" s="5">
        <v>2</v>
      </c>
      <c r="F63" s="5">
        <v>1</v>
      </c>
      <c r="G63" s="5">
        <v>6</v>
      </c>
      <c r="H63" s="5">
        <v>3</v>
      </c>
      <c r="I63" s="5">
        <v>22</v>
      </c>
      <c r="J63" s="5">
        <v>3</v>
      </c>
      <c r="K63" s="5">
        <v>4</v>
      </c>
      <c r="L63" s="5">
        <v>1</v>
      </c>
      <c r="M63" s="5">
        <v>1</v>
      </c>
      <c r="N63" s="4" t="s">
        <v>284</v>
      </c>
      <c r="O63" s="5">
        <v>6</v>
      </c>
      <c r="P63" s="5">
        <v>2</v>
      </c>
      <c r="Q63" s="5">
        <v>1</v>
      </c>
      <c r="R63" s="5">
        <v>1</v>
      </c>
      <c r="S63" s="5">
        <v>3</v>
      </c>
      <c r="T63" s="5">
        <v>3</v>
      </c>
      <c r="U63" s="5">
        <v>1</v>
      </c>
      <c r="V63" s="5">
        <v>0</v>
      </c>
      <c r="W63" s="5">
        <v>0</v>
      </c>
      <c r="X63" s="5">
        <v>2</v>
      </c>
      <c r="Y63" s="5">
        <v>2</v>
      </c>
      <c r="Z63" s="5">
        <v>0</v>
      </c>
    </row>
    <row r="64" spans="1:26" x14ac:dyDescent="0.2">
      <c r="A64" s="9" t="s">
        <v>53</v>
      </c>
      <c r="B64" s="18">
        <v>20.8</v>
      </c>
      <c r="C64" s="18">
        <v>22.5</v>
      </c>
      <c r="D64" s="18">
        <v>18</v>
      </c>
      <c r="E64" s="18">
        <v>19.8</v>
      </c>
      <c r="F64" s="18">
        <v>18.7</v>
      </c>
      <c r="G64" s="18">
        <v>18.2</v>
      </c>
      <c r="H64" s="18">
        <v>18.899999999999999</v>
      </c>
      <c r="I64" s="18">
        <v>21.8</v>
      </c>
      <c r="J64" s="18">
        <v>24.2</v>
      </c>
      <c r="K64" s="18">
        <v>18.7</v>
      </c>
      <c r="L64" s="18">
        <v>23.3</v>
      </c>
      <c r="M64" s="18">
        <v>25.1</v>
      </c>
      <c r="N64" s="9" t="s">
        <v>53</v>
      </c>
      <c r="O64" s="18">
        <v>18.899999999999999</v>
      </c>
      <c r="P64" s="18">
        <v>19.100000000000001</v>
      </c>
      <c r="Q64" s="18">
        <v>24.1</v>
      </c>
      <c r="R64" s="18">
        <v>19.399999999999999</v>
      </c>
      <c r="S64" s="18">
        <v>23.2</v>
      </c>
      <c r="T64" s="18">
        <v>26.7</v>
      </c>
      <c r="U64" s="18">
        <v>30.8</v>
      </c>
      <c r="V64" s="18">
        <v>31</v>
      </c>
      <c r="W64" s="18">
        <v>19.5</v>
      </c>
      <c r="X64" s="18">
        <v>18.2</v>
      </c>
      <c r="Y64" s="18">
        <v>21.4</v>
      </c>
      <c r="Z64" s="18">
        <v>14</v>
      </c>
    </row>
    <row r="65" spans="1:14" x14ac:dyDescent="0.2">
      <c r="A65" s="10" t="s">
        <v>233</v>
      </c>
      <c r="N65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B844-474C-4CC7-AFDD-988A5725A61B}">
  <dimension ref="A1:AI83"/>
  <sheetViews>
    <sheetView view="pageBreakPreview" topLeftCell="A11" zoomScale="125" zoomScaleNormal="120" zoomScaleSheetLayoutView="125" workbookViewId="0">
      <selection activeCell="N25" sqref="N25"/>
    </sheetView>
  </sheetViews>
  <sheetFormatPr defaultColWidth="9.140625" defaultRowHeight="11.25" x14ac:dyDescent="0.2"/>
  <cols>
    <col min="1" max="1" width="12.140625" style="10" customWidth="1"/>
    <col min="2" max="13" width="6.42578125" style="1" customWidth="1"/>
    <col min="14" max="14" width="12.140625" style="10" customWidth="1"/>
    <col min="15" max="26" width="6.140625" style="1" customWidth="1"/>
    <col min="27" max="16384" width="9.140625" style="1"/>
  </cols>
  <sheetData>
    <row r="1" spans="1:35" x14ac:dyDescent="0.2">
      <c r="A1" s="4" t="s">
        <v>264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235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s="8" customFormat="1" x14ac:dyDescent="0.2">
      <c r="A2" s="6" t="s">
        <v>228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228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7" t="s">
        <v>29</v>
      </c>
      <c r="AG2" s="7" t="s">
        <v>30</v>
      </c>
      <c r="AH2" s="7" t="s">
        <v>31</v>
      </c>
      <c r="AI2" s="7" t="s">
        <v>32</v>
      </c>
    </row>
    <row r="3" spans="1:35" x14ac:dyDescent="0.2">
      <c r="A3" s="4" t="s">
        <v>218</v>
      </c>
      <c r="B3" s="5">
        <v>84491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36715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</row>
    <row r="4" spans="1:35" x14ac:dyDescent="0.2">
      <c r="A4" s="4" t="s">
        <v>1</v>
      </c>
      <c r="B4" s="5">
        <v>1368</v>
      </c>
      <c r="C4" s="5">
        <v>85</v>
      </c>
      <c r="D4" s="5">
        <v>6</v>
      </c>
      <c r="E4" s="5">
        <v>21</v>
      </c>
      <c r="F4" s="5">
        <v>7</v>
      </c>
      <c r="G4" s="5">
        <v>51</v>
      </c>
      <c r="H4" s="5">
        <v>25</v>
      </c>
      <c r="I4" s="5">
        <v>705</v>
      </c>
      <c r="J4" s="5">
        <v>32</v>
      </c>
      <c r="K4" s="5">
        <v>31</v>
      </c>
      <c r="L4" s="5">
        <v>18</v>
      </c>
      <c r="M4" s="5">
        <v>33</v>
      </c>
      <c r="N4" s="4" t="s">
        <v>1</v>
      </c>
      <c r="O4" s="5">
        <v>66</v>
      </c>
      <c r="P4" s="5">
        <v>46</v>
      </c>
      <c r="Q4" s="5">
        <v>13</v>
      </c>
      <c r="R4" s="5">
        <v>38</v>
      </c>
      <c r="S4" s="5">
        <v>30</v>
      </c>
      <c r="T4" s="5">
        <v>39</v>
      </c>
      <c r="U4" s="5">
        <v>24</v>
      </c>
      <c r="V4" s="5">
        <v>26</v>
      </c>
      <c r="W4" s="5">
        <v>11</v>
      </c>
      <c r="X4" s="5">
        <v>13</v>
      </c>
      <c r="Y4" s="5">
        <v>48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</row>
    <row r="5" spans="1:35" x14ac:dyDescent="0.2">
      <c r="A5" s="4" t="s">
        <v>2</v>
      </c>
      <c r="B5" s="5">
        <v>2624</v>
      </c>
      <c r="C5" s="5">
        <v>5</v>
      </c>
      <c r="D5" s="5">
        <v>1365</v>
      </c>
      <c r="E5" s="5">
        <v>113</v>
      </c>
      <c r="F5" s="5">
        <v>6</v>
      </c>
      <c r="G5" s="5">
        <v>46</v>
      </c>
      <c r="H5" s="5">
        <v>48</v>
      </c>
      <c r="I5" s="5">
        <v>772</v>
      </c>
      <c r="J5" s="5">
        <v>21</v>
      </c>
      <c r="K5" s="5">
        <v>30</v>
      </c>
      <c r="L5" s="5">
        <v>8</v>
      </c>
      <c r="M5" s="5">
        <v>3</v>
      </c>
      <c r="N5" s="4" t="s">
        <v>2</v>
      </c>
      <c r="O5" s="5">
        <v>12</v>
      </c>
      <c r="P5" s="5">
        <v>27</v>
      </c>
      <c r="Q5" s="5">
        <v>3</v>
      </c>
      <c r="R5" s="5">
        <v>8</v>
      </c>
      <c r="S5" s="5">
        <v>5</v>
      </c>
      <c r="T5" s="5">
        <v>3</v>
      </c>
      <c r="U5" s="5">
        <v>4</v>
      </c>
      <c r="V5" s="5">
        <v>3</v>
      </c>
      <c r="W5" s="5">
        <v>25</v>
      </c>
      <c r="X5" s="5">
        <v>38</v>
      </c>
      <c r="Y5" s="5">
        <v>79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</row>
    <row r="6" spans="1:35" x14ac:dyDescent="0.2">
      <c r="A6" s="4" t="s">
        <v>3</v>
      </c>
      <c r="B6" s="5">
        <v>5400</v>
      </c>
      <c r="C6" s="5">
        <v>8</v>
      </c>
      <c r="D6" s="5">
        <v>104</v>
      </c>
      <c r="E6" s="5">
        <v>2785</v>
      </c>
      <c r="F6" s="5">
        <v>20</v>
      </c>
      <c r="G6" s="5">
        <v>164</v>
      </c>
      <c r="H6" s="5">
        <v>137</v>
      </c>
      <c r="I6" s="5">
        <v>1790</v>
      </c>
      <c r="J6" s="5">
        <v>34</v>
      </c>
      <c r="K6" s="5">
        <v>54</v>
      </c>
      <c r="L6" s="5">
        <v>14</v>
      </c>
      <c r="M6" s="5">
        <v>8</v>
      </c>
      <c r="N6" s="4" t="s">
        <v>3</v>
      </c>
      <c r="O6" s="5">
        <v>33</v>
      </c>
      <c r="P6" s="5">
        <v>19</v>
      </c>
      <c r="Q6" s="5">
        <v>3</v>
      </c>
      <c r="R6" s="5">
        <v>13</v>
      </c>
      <c r="S6" s="5">
        <v>17</v>
      </c>
      <c r="T6" s="5">
        <v>10</v>
      </c>
      <c r="U6" s="5">
        <v>6</v>
      </c>
      <c r="V6" s="5">
        <v>10</v>
      </c>
      <c r="W6" s="5">
        <v>21</v>
      </c>
      <c r="X6" s="5">
        <v>58</v>
      </c>
      <c r="Y6" s="5">
        <v>88</v>
      </c>
      <c r="Z6" s="5">
        <v>4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</row>
    <row r="7" spans="1:35" x14ac:dyDescent="0.2">
      <c r="A7" s="4" t="s">
        <v>4</v>
      </c>
      <c r="B7" s="5">
        <v>4327</v>
      </c>
      <c r="C7" s="5">
        <v>4</v>
      </c>
      <c r="D7" s="5">
        <v>19</v>
      </c>
      <c r="E7" s="5">
        <v>52</v>
      </c>
      <c r="F7" s="5">
        <v>2216</v>
      </c>
      <c r="G7" s="5">
        <v>183</v>
      </c>
      <c r="H7" s="5">
        <v>120</v>
      </c>
      <c r="I7" s="5">
        <v>1322</v>
      </c>
      <c r="J7" s="5">
        <v>28</v>
      </c>
      <c r="K7" s="5">
        <v>52</v>
      </c>
      <c r="L7" s="5">
        <v>6</v>
      </c>
      <c r="M7" s="5">
        <v>11</v>
      </c>
      <c r="N7" s="4" t="s">
        <v>4</v>
      </c>
      <c r="O7" s="5">
        <v>16</v>
      </c>
      <c r="P7" s="5">
        <v>18</v>
      </c>
      <c r="Q7" s="5">
        <v>4</v>
      </c>
      <c r="R7" s="5">
        <v>13</v>
      </c>
      <c r="S7" s="5">
        <v>11</v>
      </c>
      <c r="T7" s="5">
        <v>3</v>
      </c>
      <c r="U7" s="5">
        <v>2</v>
      </c>
      <c r="V7" s="5">
        <v>6</v>
      </c>
      <c r="W7" s="5">
        <v>23</v>
      </c>
      <c r="X7" s="5">
        <v>53</v>
      </c>
      <c r="Y7" s="5">
        <v>162</v>
      </c>
      <c r="Z7" s="5">
        <v>3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</row>
    <row r="8" spans="1:35" x14ac:dyDescent="0.2">
      <c r="A8" s="4" t="s">
        <v>5</v>
      </c>
      <c r="B8" s="5">
        <v>6142</v>
      </c>
      <c r="C8" s="5">
        <v>6</v>
      </c>
      <c r="D8" s="5">
        <v>20</v>
      </c>
      <c r="E8" s="5">
        <v>34</v>
      </c>
      <c r="F8" s="5">
        <v>40</v>
      </c>
      <c r="G8" s="5">
        <v>3653</v>
      </c>
      <c r="H8" s="5">
        <v>249</v>
      </c>
      <c r="I8" s="5">
        <v>1625</v>
      </c>
      <c r="J8" s="5">
        <v>49</v>
      </c>
      <c r="K8" s="5">
        <v>78</v>
      </c>
      <c r="L8" s="5">
        <v>14</v>
      </c>
      <c r="M8" s="5">
        <v>17</v>
      </c>
      <c r="N8" s="4" t="s">
        <v>5</v>
      </c>
      <c r="O8" s="5">
        <v>31</v>
      </c>
      <c r="P8" s="5">
        <v>25</v>
      </c>
      <c r="Q8" s="5">
        <v>12</v>
      </c>
      <c r="R8" s="5">
        <v>34</v>
      </c>
      <c r="S8" s="5">
        <v>9</v>
      </c>
      <c r="T8" s="5">
        <v>10</v>
      </c>
      <c r="U8" s="5">
        <v>8</v>
      </c>
      <c r="V8" s="5">
        <v>9</v>
      </c>
      <c r="W8" s="5">
        <v>42</v>
      </c>
      <c r="X8" s="5">
        <v>66</v>
      </c>
      <c r="Y8" s="5">
        <v>111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</row>
    <row r="9" spans="1:35" x14ac:dyDescent="0.2">
      <c r="A9" s="4" t="s">
        <v>6</v>
      </c>
      <c r="B9" s="5">
        <v>3537</v>
      </c>
      <c r="C9" s="5">
        <v>3</v>
      </c>
      <c r="D9" s="5">
        <v>3</v>
      </c>
      <c r="E9" s="5">
        <v>8</v>
      </c>
      <c r="F9" s="5">
        <v>3</v>
      </c>
      <c r="G9" s="5">
        <v>31</v>
      </c>
      <c r="H9" s="5">
        <v>2362</v>
      </c>
      <c r="I9" s="5">
        <v>934</v>
      </c>
      <c r="J9" s="5">
        <v>23</v>
      </c>
      <c r="K9" s="5">
        <v>25</v>
      </c>
      <c r="L9" s="5">
        <v>23</v>
      </c>
      <c r="M9" s="5">
        <v>8</v>
      </c>
      <c r="N9" s="4" t="s">
        <v>6</v>
      </c>
      <c r="O9" s="5">
        <v>22</v>
      </c>
      <c r="P9" s="5">
        <v>28</v>
      </c>
      <c r="Q9" s="5">
        <v>1</v>
      </c>
      <c r="R9" s="5">
        <v>14</v>
      </c>
      <c r="S9" s="5">
        <v>6</v>
      </c>
      <c r="T9" s="5">
        <v>1</v>
      </c>
      <c r="U9" s="5">
        <v>0</v>
      </c>
      <c r="V9" s="5">
        <v>1</v>
      </c>
      <c r="W9" s="5">
        <v>4</v>
      </c>
      <c r="X9" s="5">
        <v>19</v>
      </c>
      <c r="Y9" s="5">
        <v>16</v>
      </c>
      <c r="Z9" s="5">
        <v>2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</row>
    <row r="10" spans="1:35" x14ac:dyDescent="0.2">
      <c r="A10" s="4" t="s">
        <v>7</v>
      </c>
      <c r="B10" s="5">
        <v>22859</v>
      </c>
      <c r="C10" s="5">
        <v>50</v>
      </c>
      <c r="D10" s="5">
        <v>92</v>
      </c>
      <c r="E10" s="5">
        <v>245</v>
      </c>
      <c r="F10" s="5">
        <v>134</v>
      </c>
      <c r="G10" s="5">
        <v>926</v>
      </c>
      <c r="H10" s="5">
        <v>803</v>
      </c>
      <c r="I10" s="5">
        <v>16755</v>
      </c>
      <c r="J10" s="5">
        <v>313</v>
      </c>
      <c r="K10" s="5">
        <v>445</v>
      </c>
      <c r="L10" s="5">
        <v>139</v>
      </c>
      <c r="M10" s="5">
        <v>165</v>
      </c>
      <c r="N10" s="4" t="s">
        <v>7</v>
      </c>
      <c r="O10" s="5">
        <v>473</v>
      </c>
      <c r="P10" s="5">
        <v>295</v>
      </c>
      <c r="Q10" s="5">
        <v>91</v>
      </c>
      <c r="R10" s="5">
        <v>316</v>
      </c>
      <c r="S10" s="5">
        <v>154</v>
      </c>
      <c r="T10" s="5">
        <v>173</v>
      </c>
      <c r="U10" s="5">
        <v>72</v>
      </c>
      <c r="V10" s="5">
        <v>139</v>
      </c>
      <c r="W10" s="5">
        <v>104</v>
      </c>
      <c r="X10" s="5">
        <v>223</v>
      </c>
      <c r="Y10" s="5">
        <v>735</v>
      </c>
      <c r="Z10" s="5">
        <v>17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</row>
    <row r="11" spans="1:35" ht="10.15" customHeight="1" x14ac:dyDescent="0.2">
      <c r="A11" s="4" t="s">
        <v>8</v>
      </c>
      <c r="B11" s="5">
        <v>2921</v>
      </c>
      <c r="C11" s="5">
        <v>2</v>
      </c>
      <c r="D11" s="5">
        <v>3</v>
      </c>
      <c r="E11" s="5">
        <v>17</v>
      </c>
      <c r="F11" s="5">
        <v>5</v>
      </c>
      <c r="G11" s="5">
        <v>66</v>
      </c>
      <c r="H11" s="5">
        <v>80</v>
      </c>
      <c r="I11" s="5">
        <v>1046</v>
      </c>
      <c r="J11" s="5">
        <v>1301</v>
      </c>
      <c r="K11" s="5">
        <v>65</v>
      </c>
      <c r="L11" s="5">
        <v>22</v>
      </c>
      <c r="M11" s="5">
        <v>28</v>
      </c>
      <c r="N11" s="4" t="s">
        <v>8</v>
      </c>
      <c r="O11" s="5">
        <v>36</v>
      </c>
      <c r="P11" s="5">
        <v>25</v>
      </c>
      <c r="Q11" s="5">
        <v>11</v>
      </c>
      <c r="R11" s="5">
        <v>32</v>
      </c>
      <c r="S11" s="5">
        <v>4</v>
      </c>
      <c r="T11" s="5">
        <v>9</v>
      </c>
      <c r="U11" s="5">
        <v>5</v>
      </c>
      <c r="V11" s="5">
        <v>1</v>
      </c>
      <c r="W11" s="5">
        <v>11</v>
      </c>
      <c r="X11" s="5">
        <v>74</v>
      </c>
      <c r="Y11" s="5">
        <v>78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</row>
    <row r="12" spans="1:35" x14ac:dyDescent="0.2">
      <c r="A12" s="4" t="s">
        <v>9</v>
      </c>
      <c r="B12" s="5">
        <v>3501</v>
      </c>
      <c r="C12" s="5">
        <v>6</v>
      </c>
      <c r="D12" s="5">
        <v>13</v>
      </c>
      <c r="E12" s="5">
        <v>18</v>
      </c>
      <c r="F12" s="5">
        <v>20</v>
      </c>
      <c r="G12" s="5">
        <v>74</v>
      </c>
      <c r="H12" s="5">
        <v>87</v>
      </c>
      <c r="I12" s="5">
        <v>1142</v>
      </c>
      <c r="J12" s="5">
        <v>28</v>
      </c>
      <c r="K12" s="5">
        <v>1712</v>
      </c>
      <c r="L12" s="5">
        <v>29</v>
      </c>
      <c r="M12" s="5">
        <v>36</v>
      </c>
      <c r="N12" s="4" t="s">
        <v>9</v>
      </c>
      <c r="O12" s="5">
        <v>53</v>
      </c>
      <c r="P12" s="5">
        <v>42</v>
      </c>
      <c r="Q12" s="5">
        <v>11</v>
      </c>
      <c r="R12" s="5">
        <v>30</v>
      </c>
      <c r="S12" s="5">
        <v>15</v>
      </c>
      <c r="T12" s="5">
        <v>10</v>
      </c>
      <c r="U12" s="5">
        <v>3</v>
      </c>
      <c r="V12" s="5">
        <v>12</v>
      </c>
      <c r="W12" s="5">
        <v>38</v>
      </c>
      <c r="X12" s="5">
        <v>36</v>
      </c>
      <c r="Y12" s="5">
        <v>84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</row>
    <row r="13" spans="1:35" x14ac:dyDescent="0.2">
      <c r="A13" s="4" t="s">
        <v>10</v>
      </c>
      <c r="B13" s="5">
        <v>1278</v>
      </c>
      <c r="C13" s="5">
        <v>4</v>
      </c>
      <c r="D13" s="5">
        <v>4</v>
      </c>
      <c r="E13" s="5">
        <v>7</v>
      </c>
      <c r="F13" s="5">
        <v>8</v>
      </c>
      <c r="G13" s="5">
        <v>24</v>
      </c>
      <c r="H13" s="5">
        <v>39</v>
      </c>
      <c r="I13" s="5">
        <v>506</v>
      </c>
      <c r="J13" s="5">
        <v>15</v>
      </c>
      <c r="K13" s="5">
        <v>56</v>
      </c>
      <c r="L13" s="5">
        <v>499</v>
      </c>
      <c r="M13" s="5">
        <v>8</v>
      </c>
      <c r="N13" s="4" t="s">
        <v>10</v>
      </c>
      <c r="O13" s="5">
        <v>15</v>
      </c>
      <c r="P13" s="5">
        <v>8</v>
      </c>
      <c r="Q13" s="5">
        <v>1</v>
      </c>
      <c r="R13" s="5">
        <v>10</v>
      </c>
      <c r="S13" s="5">
        <v>7</v>
      </c>
      <c r="T13" s="5">
        <v>2</v>
      </c>
      <c r="U13" s="5">
        <v>3</v>
      </c>
      <c r="V13" s="5">
        <v>7</v>
      </c>
      <c r="W13" s="5">
        <v>12</v>
      </c>
      <c r="X13" s="5">
        <v>12</v>
      </c>
      <c r="Y13" s="5">
        <v>29</v>
      </c>
      <c r="Z13" s="5">
        <v>2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</row>
    <row r="14" spans="1:35" x14ac:dyDescent="0.2">
      <c r="A14" s="4" t="s">
        <v>11</v>
      </c>
      <c r="B14" s="5">
        <v>1043</v>
      </c>
      <c r="C14" s="5">
        <v>7</v>
      </c>
      <c r="D14" s="5">
        <v>2</v>
      </c>
      <c r="E14" s="5">
        <v>4</v>
      </c>
      <c r="F14" s="5">
        <v>1</v>
      </c>
      <c r="G14" s="5">
        <v>25</v>
      </c>
      <c r="H14" s="5">
        <v>8</v>
      </c>
      <c r="I14" s="5">
        <v>352</v>
      </c>
      <c r="J14" s="5">
        <v>9</v>
      </c>
      <c r="K14" s="5">
        <v>38</v>
      </c>
      <c r="L14" s="5">
        <v>16</v>
      </c>
      <c r="M14" s="5">
        <v>477</v>
      </c>
      <c r="N14" s="4" t="s">
        <v>11</v>
      </c>
      <c r="O14" s="5">
        <v>14</v>
      </c>
      <c r="P14" s="5">
        <v>6</v>
      </c>
      <c r="Q14" s="5">
        <v>1</v>
      </c>
      <c r="R14" s="5">
        <v>8</v>
      </c>
      <c r="S14" s="5">
        <v>2</v>
      </c>
      <c r="T14" s="5">
        <v>2</v>
      </c>
      <c r="U14" s="5">
        <v>0</v>
      </c>
      <c r="V14" s="5">
        <v>2</v>
      </c>
      <c r="W14" s="5">
        <v>21</v>
      </c>
      <c r="X14" s="5">
        <v>25</v>
      </c>
      <c r="Y14" s="5">
        <v>23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</row>
    <row r="15" spans="1:35" x14ac:dyDescent="0.2">
      <c r="A15" s="4" t="s">
        <v>12</v>
      </c>
      <c r="B15" s="5">
        <v>3926</v>
      </c>
      <c r="C15" s="5">
        <v>10</v>
      </c>
      <c r="D15" s="5">
        <v>4</v>
      </c>
      <c r="E15" s="5">
        <v>14</v>
      </c>
      <c r="F15" s="5">
        <v>12</v>
      </c>
      <c r="G15" s="5">
        <v>75</v>
      </c>
      <c r="H15" s="5">
        <v>64</v>
      </c>
      <c r="I15" s="5">
        <v>1326</v>
      </c>
      <c r="J15" s="5">
        <v>23</v>
      </c>
      <c r="K15" s="5">
        <v>72</v>
      </c>
      <c r="L15" s="5">
        <v>27</v>
      </c>
      <c r="M15" s="5">
        <v>14</v>
      </c>
      <c r="N15" s="4" t="s">
        <v>12</v>
      </c>
      <c r="O15" s="5">
        <v>1942</v>
      </c>
      <c r="P15" s="5">
        <v>49</v>
      </c>
      <c r="Q15" s="5">
        <v>14</v>
      </c>
      <c r="R15" s="5">
        <v>46</v>
      </c>
      <c r="S15" s="5">
        <v>9</v>
      </c>
      <c r="T15" s="5">
        <v>18</v>
      </c>
      <c r="U15" s="5">
        <v>5</v>
      </c>
      <c r="V15" s="5">
        <v>13</v>
      </c>
      <c r="W15" s="5">
        <v>36</v>
      </c>
      <c r="X15" s="5">
        <v>65</v>
      </c>
      <c r="Y15" s="5">
        <v>87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</row>
    <row r="16" spans="1:35" x14ac:dyDescent="0.2">
      <c r="A16" s="4" t="s">
        <v>13</v>
      </c>
      <c r="B16" s="5">
        <v>4781</v>
      </c>
      <c r="C16" s="5">
        <v>5</v>
      </c>
      <c r="D16" s="5">
        <v>5</v>
      </c>
      <c r="E16" s="5">
        <v>22</v>
      </c>
      <c r="F16" s="5">
        <v>10</v>
      </c>
      <c r="G16" s="5">
        <v>74</v>
      </c>
      <c r="H16" s="5">
        <v>86</v>
      </c>
      <c r="I16" s="5">
        <v>1421</v>
      </c>
      <c r="J16" s="5">
        <v>32</v>
      </c>
      <c r="K16" s="5">
        <v>98</v>
      </c>
      <c r="L16" s="5">
        <v>14</v>
      </c>
      <c r="M16" s="5">
        <v>11</v>
      </c>
      <c r="N16" s="4" t="s">
        <v>13</v>
      </c>
      <c r="O16" s="5">
        <v>79</v>
      </c>
      <c r="P16" s="5">
        <v>2497</v>
      </c>
      <c r="Q16" s="5">
        <v>90</v>
      </c>
      <c r="R16" s="5">
        <v>48</v>
      </c>
      <c r="S16" s="5">
        <v>3</v>
      </c>
      <c r="T16" s="5">
        <v>41</v>
      </c>
      <c r="U16" s="5">
        <v>3</v>
      </c>
      <c r="V16" s="5">
        <v>3</v>
      </c>
      <c r="W16" s="5">
        <v>70</v>
      </c>
      <c r="X16" s="5">
        <v>70</v>
      </c>
      <c r="Y16" s="5">
        <v>99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</row>
    <row r="17" spans="1:35" x14ac:dyDescent="0.2">
      <c r="A17" s="4" t="s">
        <v>14</v>
      </c>
      <c r="B17" s="5">
        <v>2016</v>
      </c>
      <c r="C17" s="5">
        <v>0</v>
      </c>
      <c r="D17" s="5">
        <v>4</v>
      </c>
      <c r="E17" s="5">
        <v>5</v>
      </c>
      <c r="F17" s="5">
        <v>4</v>
      </c>
      <c r="G17" s="5">
        <v>48</v>
      </c>
      <c r="H17" s="5">
        <v>29</v>
      </c>
      <c r="I17" s="5">
        <v>551</v>
      </c>
      <c r="J17" s="5">
        <v>25</v>
      </c>
      <c r="K17" s="5">
        <v>38</v>
      </c>
      <c r="L17" s="5">
        <v>9</v>
      </c>
      <c r="M17" s="5">
        <v>18</v>
      </c>
      <c r="N17" s="4" t="s">
        <v>14</v>
      </c>
      <c r="O17" s="5">
        <v>24</v>
      </c>
      <c r="P17" s="5">
        <v>79</v>
      </c>
      <c r="Q17" s="5">
        <v>901</v>
      </c>
      <c r="R17" s="5">
        <v>25</v>
      </c>
      <c r="S17" s="5">
        <v>6</v>
      </c>
      <c r="T17" s="5">
        <v>10</v>
      </c>
      <c r="U17" s="5">
        <v>3</v>
      </c>
      <c r="V17" s="5">
        <v>7</v>
      </c>
      <c r="W17" s="5">
        <v>71</v>
      </c>
      <c r="X17" s="5">
        <v>106</v>
      </c>
      <c r="Y17" s="5">
        <v>53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</row>
    <row r="18" spans="1:35" x14ac:dyDescent="0.2">
      <c r="A18" s="4" t="s">
        <v>15</v>
      </c>
      <c r="B18" s="5">
        <v>3535</v>
      </c>
      <c r="C18" s="5">
        <v>4</v>
      </c>
      <c r="D18" s="5">
        <v>6</v>
      </c>
      <c r="E18" s="5">
        <v>17</v>
      </c>
      <c r="F18" s="5">
        <v>6</v>
      </c>
      <c r="G18" s="5">
        <v>53</v>
      </c>
      <c r="H18" s="5">
        <v>55</v>
      </c>
      <c r="I18" s="5">
        <v>1041</v>
      </c>
      <c r="J18" s="5">
        <v>15</v>
      </c>
      <c r="K18" s="5">
        <v>58</v>
      </c>
      <c r="L18" s="5">
        <v>24</v>
      </c>
      <c r="M18" s="5">
        <v>23</v>
      </c>
      <c r="N18" s="4" t="s">
        <v>15</v>
      </c>
      <c r="O18" s="5">
        <v>54</v>
      </c>
      <c r="P18" s="5">
        <v>32</v>
      </c>
      <c r="Q18" s="5">
        <v>7</v>
      </c>
      <c r="R18" s="5">
        <v>1799</v>
      </c>
      <c r="S18" s="5">
        <v>58</v>
      </c>
      <c r="T18" s="5">
        <v>24</v>
      </c>
      <c r="U18" s="5">
        <v>10</v>
      </c>
      <c r="V18" s="5">
        <v>12</v>
      </c>
      <c r="W18" s="5">
        <v>38</v>
      </c>
      <c r="X18" s="5">
        <v>96</v>
      </c>
      <c r="Y18" s="5">
        <v>103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</row>
    <row r="19" spans="1:35" x14ac:dyDescent="0.2">
      <c r="A19" s="4" t="s">
        <v>16</v>
      </c>
      <c r="B19" s="5">
        <v>2864</v>
      </c>
      <c r="C19" s="5">
        <v>4</v>
      </c>
      <c r="D19" s="5">
        <v>3</v>
      </c>
      <c r="E19" s="5">
        <v>12</v>
      </c>
      <c r="F19" s="5">
        <v>5</v>
      </c>
      <c r="G19" s="5">
        <v>68</v>
      </c>
      <c r="H19" s="5">
        <v>63</v>
      </c>
      <c r="I19" s="5">
        <v>889</v>
      </c>
      <c r="J19" s="5">
        <v>15</v>
      </c>
      <c r="K19" s="5">
        <v>50</v>
      </c>
      <c r="L19" s="5">
        <v>15</v>
      </c>
      <c r="M19" s="5">
        <v>12</v>
      </c>
      <c r="N19" s="4" t="s">
        <v>16</v>
      </c>
      <c r="O19" s="5">
        <v>52</v>
      </c>
      <c r="P19" s="5">
        <v>35</v>
      </c>
      <c r="Q19" s="5">
        <v>6</v>
      </c>
      <c r="R19" s="5">
        <v>76</v>
      </c>
      <c r="S19" s="5">
        <v>1312</v>
      </c>
      <c r="T19" s="5">
        <v>23</v>
      </c>
      <c r="U19" s="5">
        <v>10</v>
      </c>
      <c r="V19" s="5">
        <v>16</v>
      </c>
      <c r="W19" s="5">
        <v>10</v>
      </c>
      <c r="X19" s="5">
        <v>74</v>
      </c>
      <c r="Y19" s="5">
        <v>114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</row>
    <row r="20" spans="1:35" x14ac:dyDescent="0.2">
      <c r="A20" s="4" t="s">
        <v>17</v>
      </c>
      <c r="B20" s="5">
        <v>2841</v>
      </c>
      <c r="C20" s="5">
        <v>4</v>
      </c>
      <c r="D20" s="5">
        <v>4</v>
      </c>
      <c r="E20" s="5">
        <v>23</v>
      </c>
      <c r="F20" s="5">
        <v>8</v>
      </c>
      <c r="G20" s="5">
        <v>34</v>
      </c>
      <c r="H20" s="5">
        <v>45</v>
      </c>
      <c r="I20" s="5">
        <v>1053</v>
      </c>
      <c r="J20" s="5">
        <v>15</v>
      </c>
      <c r="K20" s="5">
        <v>62</v>
      </c>
      <c r="L20" s="5">
        <v>13</v>
      </c>
      <c r="M20" s="5">
        <v>14</v>
      </c>
      <c r="N20" s="4" t="s">
        <v>17</v>
      </c>
      <c r="O20" s="5">
        <v>43</v>
      </c>
      <c r="P20" s="5">
        <v>20</v>
      </c>
      <c r="Q20" s="5">
        <v>19</v>
      </c>
      <c r="R20" s="5">
        <v>61</v>
      </c>
      <c r="S20" s="5">
        <v>10</v>
      </c>
      <c r="T20" s="5">
        <v>1197</v>
      </c>
      <c r="U20" s="5">
        <v>4</v>
      </c>
      <c r="V20" s="5">
        <v>28</v>
      </c>
      <c r="W20" s="5">
        <v>36</v>
      </c>
      <c r="X20" s="5">
        <v>52</v>
      </c>
      <c r="Y20" s="5">
        <v>93</v>
      </c>
      <c r="Z20" s="5">
        <v>3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</row>
    <row r="21" spans="1:35" x14ac:dyDescent="0.2">
      <c r="A21" s="4" t="s">
        <v>18</v>
      </c>
      <c r="B21" s="5">
        <v>1706</v>
      </c>
      <c r="C21" s="5">
        <v>1</v>
      </c>
      <c r="D21" s="5">
        <v>4</v>
      </c>
      <c r="E21" s="5">
        <v>9</v>
      </c>
      <c r="F21" s="5">
        <v>9</v>
      </c>
      <c r="G21" s="5">
        <v>29</v>
      </c>
      <c r="H21" s="5">
        <v>25</v>
      </c>
      <c r="I21" s="5">
        <v>566</v>
      </c>
      <c r="J21" s="5">
        <v>8</v>
      </c>
      <c r="K21" s="5">
        <v>23</v>
      </c>
      <c r="L21" s="5">
        <v>5</v>
      </c>
      <c r="M21" s="5">
        <v>5</v>
      </c>
      <c r="N21" s="4" t="s">
        <v>18</v>
      </c>
      <c r="O21" s="5">
        <v>32</v>
      </c>
      <c r="P21" s="5">
        <v>11</v>
      </c>
      <c r="Q21" s="5">
        <v>0</v>
      </c>
      <c r="R21" s="5">
        <v>45</v>
      </c>
      <c r="S21" s="5">
        <v>4</v>
      </c>
      <c r="T21" s="5">
        <v>4</v>
      </c>
      <c r="U21" s="5">
        <v>757</v>
      </c>
      <c r="V21" s="5">
        <v>19</v>
      </c>
      <c r="W21" s="5">
        <v>23</v>
      </c>
      <c r="X21" s="5">
        <v>53</v>
      </c>
      <c r="Y21" s="5">
        <v>74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</row>
    <row r="22" spans="1:35" x14ac:dyDescent="0.2">
      <c r="A22" s="4" t="s">
        <v>19</v>
      </c>
      <c r="B22" s="5">
        <v>2198</v>
      </c>
      <c r="C22" s="5">
        <v>5</v>
      </c>
      <c r="D22" s="5">
        <v>3</v>
      </c>
      <c r="E22" s="5">
        <v>7</v>
      </c>
      <c r="F22" s="5">
        <v>7</v>
      </c>
      <c r="G22" s="5">
        <v>44</v>
      </c>
      <c r="H22" s="5">
        <v>32</v>
      </c>
      <c r="I22" s="5">
        <v>759</v>
      </c>
      <c r="J22" s="5">
        <v>10</v>
      </c>
      <c r="K22" s="5">
        <v>27</v>
      </c>
      <c r="L22" s="5">
        <v>31</v>
      </c>
      <c r="M22" s="5">
        <v>32</v>
      </c>
      <c r="N22" s="4" t="s">
        <v>19</v>
      </c>
      <c r="O22" s="5">
        <v>48</v>
      </c>
      <c r="P22" s="5">
        <v>11</v>
      </c>
      <c r="Q22" s="5">
        <v>7</v>
      </c>
      <c r="R22" s="5">
        <v>32</v>
      </c>
      <c r="S22" s="5">
        <v>24</v>
      </c>
      <c r="T22" s="5">
        <v>19</v>
      </c>
      <c r="U22" s="5">
        <v>18</v>
      </c>
      <c r="V22" s="5">
        <v>866</v>
      </c>
      <c r="W22" s="5">
        <v>47</v>
      </c>
      <c r="X22" s="5">
        <v>93</v>
      </c>
      <c r="Y22" s="5">
        <v>70</v>
      </c>
      <c r="Z22" s="5">
        <v>6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</row>
    <row r="23" spans="1:35" x14ac:dyDescent="0.2">
      <c r="A23" s="4" t="s">
        <v>20</v>
      </c>
      <c r="B23" s="5">
        <v>671</v>
      </c>
      <c r="C23" s="5">
        <v>2</v>
      </c>
      <c r="D23" s="5">
        <v>5</v>
      </c>
      <c r="E23" s="5">
        <v>4</v>
      </c>
      <c r="F23" s="5">
        <v>1</v>
      </c>
      <c r="G23" s="5">
        <v>8</v>
      </c>
      <c r="H23" s="5">
        <v>5</v>
      </c>
      <c r="I23" s="5">
        <v>97</v>
      </c>
      <c r="J23" s="5">
        <v>5</v>
      </c>
      <c r="K23" s="5">
        <v>17</v>
      </c>
      <c r="L23" s="5">
        <v>1</v>
      </c>
      <c r="M23" s="5">
        <v>2</v>
      </c>
      <c r="N23" s="4" t="s">
        <v>20</v>
      </c>
      <c r="O23" s="5">
        <v>14</v>
      </c>
      <c r="P23" s="5">
        <v>7</v>
      </c>
      <c r="Q23" s="5">
        <v>2</v>
      </c>
      <c r="R23" s="5">
        <v>5</v>
      </c>
      <c r="S23" s="5">
        <v>2</v>
      </c>
      <c r="T23" s="5">
        <v>24</v>
      </c>
      <c r="U23" s="5">
        <v>2</v>
      </c>
      <c r="V23" s="5">
        <v>11</v>
      </c>
      <c r="W23" s="5">
        <v>377</v>
      </c>
      <c r="X23" s="5">
        <v>27</v>
      </c>
      <c r="Y23" s="5">
        <v>50</v>
      </c>
      <c r="Z23" s="5">
        <v>3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</row>
    <row r="24" spans="1:35" x14ac:dyDescent="0.2">
      <c r="A24" s="4" t="s">
        <v>21</v>
      </c>
      <c r="B24" s="5">
        <v>876</v>
      </c>
      <c r="C24" s="5">
        <v>2</v>
      </c>
      <c r="D24" s="5">
        <v>4</v>
      </c>
      <c r="E24" s="5">
        <v>4</v>
      </c>
      <c r="F24" s="5">
        <v>2</v>
      </c>
      <c r="G24" s="5">
        <v>18</v>
      </c>
      <c r="H24" s="5">
        <v>15</v>
      </c>
      <c r="I24" s="5">
        <v>205</v>
      </c>
      <c r="J24" s="5">
        <v>7</v>
      </c>
      <c r="K24" s="5">
        <v>17</v>
      </c>
      <c r="L24" s="5">
        <v>1</v>
      </c>
      <c r="M24" s="5">
        <v>8</v>
      </c>
      <c r="N24" s="4" t="s">
        <v>21</v>
      </c>
      <c r="O24" s="5">
        <v>18</v>
      </c>
      <c r="P24" s="5">
        <v>20</v>
      </c>
      <c r="Q24" s="5">
        <v>4</v>
      </c>
      <c r="R24" s="5">
        <v>7</v>
      </c>
      <c r="S24" s="5">
        <v>11</v>
      </c>
      <c r="T24" s="5">
        <v>8</v>
      </c>
      <c r="U24" s="5">
        <v>3</v>
      </c>
      <c r="V24" s="5">
        <v>7</v>
      </c>
      <c r="W24" s="5">
        <v>22</v>
      </c>
      <c r="X24" s="5">
        <v>417</v>
      </c>
      <c r="Y24" s="5">
        <v>74</v>
      </c>
      <c r="Z24" s="5">
        <v>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</row>
    <row r="25" spans="1:35" x14ac:dyDescent="0.2">
      <c r="A25" s="4" t="s">
        <v>22</v>
      </c>
      <c r="B25" s="5">
        <v>1756</v>
      </c>
      <c r="C25" s="5">
        <v>1</v>
      </c>
      <c r="D25" s="5">
        <v>1</v>
      </c>
      <c r="E25" s="5">
        <v>3</v>
      </c>
      <c r="F25" s="5">
        <v>2</v>
      </c>
      <c r="G25" s="5">
        <v>20</v>
      </c>
      <c r="H25" s="5">
        <v>27</v>
      </c>
      <c r="I25" s="5">
        <v>391</v>
      </c>
      <c r="J25" s="5">
        <v>5</v>
      </c>
      <c r="K25" s="5">
        <v>23</v>
      </c>
      <c r="L25" s="5">
        <v>2</v>
      </c>
      <c r="M25" s="5">
        <v>6</v>
      </c>
      <c r="N25" s="4" t="s">
        <v>22</v>
      </c>
      <c r="O25" s="5">
        <v>24</v>
      </c>
      <c r="P25" s="5">
        <v>18</v>
      </c>
      <c r="Q25" s="5">
        <v>1</v>
      </c>
      <c r="R25" s="5">
        <v>19</v>
      </c>
      <c r="S25" s="5">
        <v>14</v>
      </c>
      <c r="T25" s="5">
        <v>4</v>
      </c>
      <c r="U25" s="5">
        <v>0</v>
      </c>
      <c r="V25" s="5">
        <v>4</v>
      </c>
      <c r="W25" s="5">
        <v>25</v>
      </c>
      <c r="X25" s="5">
        <v>61</v>
      </c>
      <c r="Y25" s="5">
        <v>1100</v>
      </c>
      <c r="Z25" s="5">
        <v>5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</row>
    <row r="26" spans="1:35" x14ac:dyDescent="0.2">
      <c r="A26" s="4" t="s">
        <v>23</v>
      </c>
      <c r="B26" s="5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4</v>
      </c>
      <c r="I26" s="5">
        <v>24</v>
      </c>
      <c r="J26" s="5">
        <v>0</v>
      </c>
      <c r="K26" s="5">
        <v>0</v>
      </c>
      <c r="L26" s="5">
        <v>0</v>
      </c>
      <c r="M26" s="5">
        <v>0</v>
      </c>
      <c r="N26" s="4" t="s">
        <v>23</v>
      </c>
      <c r="O26" s="5">
        <v>0</v>
      </c>
      <c r="P26" s="5">
        <v>0</v>
      </c>
      <c r="Q26" s="5">
        <v>0</v>
      </c>
      <c r="R26" s="5">
        <v>1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</v>
      </c>
      <c r="Z26" s="5">
        <v>9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</row>
    <row r="27" spans="1:35" x14ac:dyDescent="0.2">
      <c r="A27" s="4" t="s">
        <v>66</v>
      </c>
      <c r="B27" s="5">
        <v>2281</v>
      </c>
      <c r="C27" s="5">
        <v>58</v>
      </c>
      <c r="D27" s="5">
        <v>17</v>
      </c>
      <c r="E27" s="5">
        <v>40</v>
      </c>
      <c r="F27" s="5">
        <v>18</v>
      </c>
      <c r="G27" s="5">
        <v>80</v>
      </c>
      <c r="H27" s="5">
        <v>69</v>
      </c>
      <c r="I27" s="5">
        <v>1443</v>
      </c>
      <c r="J27" s="5">
        <v>35</v>
      </c>
      <c r="K27" s="5">
        <v>71</v>
      </c>
      <c r="L27" s="5">
        <v>31</v>
      </c>
      <c r="M27" s="5">
        <v>27</v>
      </c>
      <c r="N27" s="4" t="s">
        <v>66</v>
      </c>
      <c r="O27" s="5">
        <v>75</v>
      </c>
      <c r="P27" s="5">
        <v>47</v>
      </c>
      <c r="Q27" s="5">
        <v>15</v>
      </c>
      <c r="R27" s="5">
        <v>52</v>
      </c>
      <c r="S27" s="5">
        <v>19</v>
      </c>
      <c r="T27" s="5">
        <v>34</v>
      </c>
      <c r="U27" s="5">
        <v>20</v>
      </c>
      <c r="V27" s="5">
        <v>23</v>
      </c>
      <c r="W27" s="5">
        <v>20</v>
      </c>
      <c r="X27" s="5">
        <v>26</v>
      </c>
      <c r="Y27" s="5">
        <v>60</v>
      </c>
      <c r="Z27" s="5">
        <v>1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</row>
    <row r="28" spans="1:35" x14ac:dyDescent="0.2">
      <c r="A28" s="29" t="s">
        <v>233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9" t="s">
        <v>233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35" x14ac:dyDescent="0.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">
      <c r="A30" s="4" t="s">
        <v>264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 t="s">
        <v>235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8" customFormat="1" x14ac:dyDescent="0.2">
      <c r="A31" s="6" t="s">
        <v>228</v>
      </c>
      <c r="B31" s="7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7" t="s">
        <v>9</v>
      </c>
      <c r="L31" s="7" t="s">
        <v>10</v>
      </c>
      <c r="M31" s="7" t="s">
        <v>11</v>
      </c>
      <c r="N31" s="6" t="s">
        <v>228</v>
      </c>
      <c r="O31" s="7" t="s">
        <v>12</v>
      </c>
      <c r="P31" s="7" t="s">
        <v>13</v>
      </c>
      <c r="Q31" s="7" t="s">
        <v>14</v>
      </c>
      <c r="R31" s="7" t="s">
        <v>15</v>
      </c>
      <c r="S31" s="7" t="s">
        <v>16</v>
      </c>
      <c r="T31" s="7" t="s">
        <v>17</v>
      </c>
      <c r="U31" s="7" t="s">
        <v>18</v>
      </c>
      <c r="V31" s="7" t="s">
        <v>19</v>
      </c>
      <c r="W31" s="7" t="s">
        <v>20</v>
      </c>
      <c r="X31" s="7" t="s">
        <v>21</v>
      </c>
      <c r="Y31" s="7" t="s">
        <v>22</v>
      </c>
      <c r="Z31" s="7" t="s">
        <v>23</v>
      </c>
      <c r="AA31" s="7" t="s">
        <v>24</v>
      </c>
      <c r="AB31" s="7" t="s">
        <v>25</v>
      </c>
      <c r="AC31" s="7" t="s">
        <v>26</v>
      </c>
      <c r="AD31" s="7" t="s">
        <v>27</v>
      </c>
      <c r="AE31" s="7" t="s">
        <v>28</v>
      </c>
      <c r="AF31" s="7" t="s">
        <v>29</v>
      </c>
      <c r="AG31" s="7" t="s">
        <v>30</v>
      </c>
      <c r="AH31" s="7" t="s">
        <v>31</v>
      </c>
      <c r="AI31" s="7" t="s">
        <v>32</v>
      </c>
    </row>
    <row r="32" spans="1:35" x14ac:dyDescent="0.2">
      <c r="A32" s="4" t="s">
        <v>262</v>
      </c>
      <c r="B32" s="5">
        <v>41644</v>
      </c>
      <c r="C32" s="5">
        <v>147</v>
      </c>
      <c r="D32" s="5">
        <v>837</v>
      </c>
      <c r="E32" s="5">
        <v>1738</v>
      </c>
      <c r="F32" s="5">
        <v>1252</v>
      </c>
      <c r="G32" s="5">
        <v>2824</v>
      </c>
      <c r="H32" s="5">
        <v>2205</v>
      </c>
      <c r="I32" s="5">
        <v>17821</v>
      </c>
      <c r="J32" s="5">
        <v>1015</v>
      </c>
      <c r="K32" s="5">
        <v>1514</v>
      </c>
      <c r="L32" s="5">
        <v>473</v>
      </c>
      <c r="M32" s="5">
        <v>488</v>
      </c>
      <c r="N32" s="4" t="s">
        <v>54</v>
      </c>
      <c r="O32" s="5">
        <v>1551</v>
      </c>
      <c r="P32" s="5">
        <v>1691</v>
      </c>
      <c r="Q32" s="5">
        <v>618</v>
      </c>
      <c r="R32" s="5">
        <v>1305</v>
      </c>
      <c r="S32" s="5">
        <v>894</v>
      </c>
      <c r="T32" s="5">
        <v>835</v>
      </c>
      <c r="U32" s="5">
        <v>446</v>
      </c>
      <c r="V32" s="5">
        <v>602</v>
      </c>
      <c r="W32" s="5">
        <v>600</v>
      </c>
      <c r="X32" s="5">
        <v>934</v>
      </c>
      <c r="Y32" s="5">
        <v>1826</v>
      </c>
      <c r="Z32" s="5">
        <v>28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</row>
    <row r="33" spans="1:35" x14ac:dyDescent="0.2">
      <c r="A33" s="4" t="s">
        <v>1</v>
      </c>
      <c r="B33" s="5">
        <v>667</v>
      </c>
      <c r="C33" s="5">
        <v>51</v>
      </c>
      <c r="D33" s="5">
        <v>4</v>
      </c>
      <c r="E33" s="5">
        <v>7</v>
      </c>
      <c r="F33" s="5">
        <v>2</v>
      </c>
      <c r="G33" s="5">
        <v>21</v>
      </c>
      <c r="H33" s="5">
        <v>14</v>
      </c>
      <c r="I33" s="5">
        <v>327</v>
      </c>
      <c r="J33" s="5">
        <v>17</v>
      </c>
      <c r="K33" s="5">
        <v>13</v>
      </c>
      <c r="L33" s="5">
        <v>8</v>
      </c>
      <c r="M33" s="5">
        <v>18</v>
      </c>
      <c r="N33" s="4" t="s">
        <v>1</v>
      </c>
      <c r="O33" s="5">
        <v>32</v>
      </c>
      <c r="P33" s="5">
        <v>19</v>
      </c>
      <c r="Q33" s="5">
        <v>7</v>
      </c>
      <c r="R33" s="5">
        <v>19</v>
      </c>
      <c r="S33" s="5">
        <v>18</v>
      </c>
      <c r="T33" s="5">
        <v>19</v>
      </c>
      <c r="U33" s="5">
        <v>10</v>
      </c>
      <c r="V33" s="5">
        <v>17</v>
      </c>
      <c r="W33" s="5">
        <v>9</v>
      </c>
      <c r="X33" s="5">
        <v>8</v>
      </c>
      <c r="Y33" s="5">
        <v>27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</row>
    <row r="34" spans="1:35" x14ac:dyDescent="0.2">
      <c r="A34" s="4" t="s">
        <v>2</v>
      </c>
      <c r="B34" s="5">
        <v>1256</v>
      </c>
      <c r="C34" s="5">
        <v>3</v>
      </c>
      <c r="D34" s="5">
        <v>676</v>
      </c>
      <c r="E34" s="5">
        <v>59</v>
      </c>
      <c r="F34" s="5">
        <v>0</v>
      </c>
      <c r="G34" s="5">
        <v>15</v>
      </c>
      <c r="H34" s="5">
        <v>20</v>
      </c>
      <c r="I34" s="5">
        <v>360</v>
      </c>
      <c r="J34" s="5">
        <v>8</v>
      </c>
      <c r="K34" s="5">
        <v>13</v>
      </c>
      <c r="L34" s="5">
        <v>3</v>
      </c>
      <c r="M34" s="5">
        <v>2</v>
      </c>
      <c r="N34" s="4" t="s">
        <v>2</v>
      </c>
      <c r="O34" s="5">
        <v>6</v>
      </c>
      <c r="P34" s="5">
        <v>11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13</v>
      </c>
      <c r="X34" s="5">
        <v>21</v>
      </c>
      <c r="Y34" s="5">
        <v>40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</row>
    <row r="35" spans="1:35" x14ac:dyDescent="0.2">
      <c r="A35" s="4" t="s">
        <v>3</v>
      </c>
      <c r="B35" s="5">
        <v>2674</v>
      </c>
      <c r="C35" s="5">
        <v>4</v>
      </c>
      <c r="D35" s="5">
        <v>48</v>
      </c>
      <c r="E35" s="5">
        <v>1401</v>
      </c>
      <c r="F35" s="5">
        <v>10</v>
      </c>
      <c r="G35" s="5">
        <v>69</v>
      </c>
      <c r="H35" s="5">
        <v>66</v>
      </c>
      <c r="I35" s="5">
        <v>877</v>
      </c>
      <c r="J35" s="5">
        <v>20</v>
      </c>
      <c r="K35" s="5">
        <v>27</v>
      </c>
      <c r="L35" s="5">
        <v>7</v>
      </c>
      <c r="M35" s="5">
        <v>6</v>
      </c>
      <c r="N35" s="4" t="s">
        <v>3</v>
      </c>
      <c r="O35" s="5">
        <v>13</v>
      </c>
      <c r="P35" s="5">
        <v>6</v>
      </c>
      <c r="Q35" s="5">
        <v>1</v>
      </c>
      <c r="R35" s="5">
        <v>5</v>
      </c>
      <c r="S35" s="5">
        <v>6</v>
      </c>
      <c r="T35" s="5">
        <v>6</v>
      </c>
      <c r="U35" s="5">
        <v>3</v>
      </c>
      <c r="V35" s="5">
        <v>5</v>
      </c>
      <c r="W35" s="5">
        <v>15</v>
      </c>
      <c r="X35" s="5">
        <v>31</v>
      </c>
      <c r="Y35" s="5">
        <v>47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</row>
    <row r="36" spans="1:35" x14ac:dyDescent="0.2">
      <c r="A36" s="4" t="s">
        <v>4</v>
      </c>
      <c r="B36" s="5">
        <v>2097</v>
      </c>
      <c r="C36" s="5">
        <v>2</v>
      </c>
      <c r="D36" s="5">
        <v>7</v>
      </c>
      <c r="E36" s="5">
        <v>22</v>
      </c>
      <c r="F36" s="5">
        <v>1102</v>
      </c>
      <c r="G36" s="5">
        <v>75</v>
      </c>
      <c r="H36" s="5">
        <v>48</v>
      </c>
      <c r="I36" s="5">
        <v>640</v>
      </c>
      <c r="J36" s="5">
        <v>10</v>
      </c>
      <c r="K36" s="5">
        <v>24</v>
      </c>
      <c r="L36" s="5">
        <v>2</v>
      </c>
      <c r="M36" s="5">
        <v>5</v>
      </c>
      <c r="N36" s="4" t="s">
        <v>4</v>
      </c>
      <c r="O36" s="5">
        <v>7</v>
      </c>
      <c r="P36" s="5">
        <v>11</v>
      </c>
      <c r="Q36" s="5">
        <v>3</v>
      </c>
      <c r="R36" s="5">
        <v>4</v>
      </c>
      <c r="S36" s="5">
        <v>4</v>
      </c>
      <c r="T36" s="5">
        <v>2</v>
      </c>
      <c r="U36" s="5">
        <v>1</v>
      </c>
      <c r="V36" s="5">
        <v>3</v>
      </c>
      <c r="W36" s="5">
        <v>10</v>
      </c>
      <c r="X36" s="5">
        <v>27</v>
      </c>
      <c r="Y36" s="5">
        <v>86</v>
      </c>
      <c r="Z36" s="5">
        <v>2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</row>
    <row r="37" spans="1:35" x14ac:dyDescent="0.2">
      <c r="A37" s="4" t="s">
        <v>5</v>
      </c>
      <c r="B37" s="5">
        <v>3051</v>
      </c>
      <c r="C37" s="5">
        <v>4</v>
      </c>
      <c r="D37" s="5">
        <v>13</v>
      </c>
      <c r="E37" s="5">
        <v>20</v>
      </c>
      <c r="F37" s="5">
        <v>18</v>
      </c>
      <c r="G37" s="5">
        <v>1882</v>
      </c>
      <c r="H37" s="5">
        <v>116</v>
      </c>
      <c r="I37" s="5">
        <v>739</v>
      </c>
      <c r="J37" s="5">
        <v>31</v>
      </c>
      <c r="K37" s="5">
        <v>30</v>
      </c>
      <c r="L37" s="5">
        <v>4</v>
      </c>
      <c r="M37" s="5">
        <v>5</v>
      </c>
      <c r="N37" s="4" t="s">
        <v>5</v>
      </c>
      <c r="O37" s="5">
        <v>22</v>
      </c>
      <c r="P37" s="5">
        <v>12</v>
      </c>
      <c r="Q37" s="5">
        <v>4</v>
      </c>
      <c r="R37" s="5">
        <v>13</v>
      </c>
      <c r="S37" s="5">
        <v>2</v>
      </c>
      <c r="T37" s="5">
        <v>4</v>
      </c>
      <c r="U37" s="5">
        <v>6</v>
      </c>
      <c r="V37" s="5">
        <v>5</v>
      </c>
      <c r="W37" s="5">
        <v>26</v>
      </c>
      <c r="X37" s="5">
        <v>35</v>
      </c>
      <c r="Y37" s="5">
        <v>60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</row>
    <row r="38" spans="1:35" x14ac:dyDescent="0.2">
      <c r="A38" s="4" t="s">
        <v>6</v>
      </c>
      <c r="B38" s="5">
        <v>1749</v>
      </c>
      <c r="C38" s="5">
        <v>0</v>
      </c>
      <c r="D38" s="5">
        <v>2</v>
      </c>
      <c r="E38" s="5">
        <v>2</v>
      </c>
      <c r="F38" s="5">
        <v>1</v>
      </c>
      <c r="G38" s="5">
        <v>10</v>
      </c>
      <c r="H38" s="5">
        <v>1171</v>
      </c>
      <c r="I38" s="5">
        <v>458</v>
      </c>
      <c r="J38" s="5">
        <v>13</v>
      </c>
      <c r="K38" s="5">
        <v>17</v>
      </c>
      <c r="L38" s="5">
        <v>11</v>
      </c>
      <c r="M38" s="5">
        <v>4</v>
      </c>
      <c r="N38" s="4" t="s">
        <v>6</v>
      </c>
      <c r="O38" s="5">
        <v>15</v>
      </c>
      <c r="P38" s="5">
        <v>14</v>
      </c>
      <c r="Q38" s="5">
        <v>0</v>
      </c>
      <c r="R38" s="5">
        <v>7</v>
      </c>
      <c r="S38" s="5">
        <v>3</v>
      </c>
      <c r="T38" s="5">
        <v>1</v>
      </c>
      <c r="U38" s="5">
        <v>0</v>
      </c>
      <c r="V38" s="5">
        <v>1</v>
      </c>
      <c r="W38" s="5">
        <v>1</v>
      </c>
      <c r="X38" s="5">
        <v>7</v>
      </c>
      <c r="Y38" s="5">
        <v>9</v>
      </c>
      <c r="Z38" s="5">
        <v>2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</row>
    <row r="39" spans="1:35" x14ac:dyDescent="0.2">
      <c r="A39" s="4" t="s">
        <v>7</v>
      </c>
      <c r="B39" s="5">
        <v>11525</v>
      </c>
      <c r="C39" s="5">
        <v>23</v>
      </c>
      <c r="D39" s="5">
        <v>48</v>
      </c>
      <c r="E39" s="5">
        <v>124</v>
      </c>
      <c r="F39" s="5">
        <v>63</v>
      </c>
      <c r="G39" s="5">
        <v>441</v>
      </c>
      <c r="H39" s="5">
        <v>418</v>
      </c>
      <c r="I39" s="5">
        <v>8436</v>
      </c>
      <c r="J39" s="5">
        <v>162</v>
      </c>
      <c r="K39" s="5">
        <v>219</v>
      </c>
      <c r="L39" s="5">
        <v>72</v>
      </c>
      <c r="M39" s="5">
        <v>88</v>
      </c>
      <c r="N39" s="4" t="s">
        <v>7</v>
      </c>
      <c r="O39" s="5">
        <v>235</v>
      </c>
      <c r="P39" s="5">
        <v>137</v>
      </c>
      <c r="Q39" s="5">
        <v>45</v>
      </c>
      <c r="R39" s="5">
        <v>141</v>
      </c>
      <c r="S39" s="5">
        <v>78</v>
      </c>
      <c r="T39" s="5">
        <v>93</v>
      </c>
      <c r="U39" s="5">
        <v>30</v>
      </c>
      <c r="V39" s="5">
        <v>79</v>
      </c>
      <c r="W39" s="5">
        <v>62</v>
      </c>
      <c r="X39" s="5">
        <v>108</v>
      </c>
      <c r="Y39" s="5">
        <v>413</v>
      </c>
      <c r="Z39" s="5">
        <v>10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</row>
    <row r="40" spans="1:35" x14ac:dyDescent="0.2">
      <c r="A40" s="4" t="s">
        <v>8</v>
      </c>
      <c r="B40" s="5">
        <v>1411</v>
      </c>
      <c r="C40" s="5">
        <v>1</v>
      </c>
      <c r="D40" s="5">
        <v>2</v>
      </c>
      <c r="E40" s="5">
        <v>8</v>
      </c>
      <c r="F40" s="5">
        <v>2</v>
      </c>
      <c r="G40" s="5">
        <v>28</v>
      </c>
      <c r="H40" s="5">
        <v>42</v>
      </c>
      <c r="I40" s="5">
        <v>493</v>
      </c>
      <c r="J40" s="5">
        <v>639</v>
      </c>
      <c r="K40" s="5">
        <v>34</v>
      </c>
      <c r="L40" s="5">
        <v>10</v>
      </c>
      <c r="M40" s="5">
        <v>14</v>
      </c>
      <c r="N40" s="4" t="s">
        <v>8</v>
      </c>
      <c r="O40" s="5">
        <v>16</v>
      </c>
      <c r="P40" s="5">
        <v>14</v>
      </c>
      <c r="Q40" s="5">
        <v>5</v>
      </c>
      <c r="R40" s="5">
        <v>10</v>
      </c>
      <c r="S40" s="5">
        <v>3</v>
      </c>
      <c r="T40" s="5">
        <v>2</v>
      </c>
      <c r="U40" s="5">
        <v>0</v>
      </c>
      <c r="V40" s="5">
        <v>1</v>
      </c>
      <c r="W40" s="5">
        <v>5</v>
      </c>
      <c r="X40" s="5">
        <v>43</v>
      </c>
      <c r="Y40" s="5">
        <v>39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</row>
    <row r="41" spans="1:35" x14ac:dyDescent="0.2">
      <c r="A41" s="4" t="s">
        <v>9</v>
      </c>
      <c r="B41" s="5">
        <v>1711</v>
      </c>
      <c r="C41" s="5">
        <v>2</v>
      </c>
      <c r="D41" s="5">
        <v>5</v>
      </c>
      <c r="E41" s="5">
        <v>12</v>
      </c>
      <c r="F41" s="5">
        <v>11</v>
      </c>
      <c r="G41" s="5">
        <v>30</v>
      </c>
      <c r="H41" s="5">
        <v>40</v>
      </c>
      <c r="I41" s="5">
        <v>553</v>
      </c>
      <c r="J41" s="5">
        <v>14</v>
      </c>
      <c r="K41" s="5">
        <v>843</v>
      </c>
      <c r="L41" s="5">
        <v>14</v>
      </c>
      <c r="M41" s="5">
        <v>22</v>
      </c>
      <c r="N41" s="4" t="s">
        <v>9</v>
      </c>
      <c r="O41" s="5">
        <v>28</v>
      </c>
      <c r="P41" s="5">
        <v>20</v>
      </c>
      <c r="Q41" s="5">
        <v>7</v>
      </c>
      <c r="R41" s="5">
        <v>15</v>
      </c>
      <c r="S41" s="5">
        <v>7</v>
      </c>
      <c r="T41" s="5">
        <v>4</v>
      </c>
      <c r="U41" s="5">
        <v>3</v>
      </c>
      <c r="V41" s="5">
        <v>6</v>
      </c>
      <c r="W41" s="5">
        <v>22</v>
      </c>
      <c r="X41" s="5">
        <v>17</v>
      </c>
      <c r="Y41" s="5">
        <v>35</v>
      </c>
      <c r="Z41" s="5">
        <v>1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</row>
    <row r="42" spans="1:35" x14ac:dyDescent="0.2">
      <c r="A42" s="4" t="s">
        <v>10</v>
      </c>
      <c r="B42" s="5">
        <v>626</v>
      </c>
      <c r="C42" s="5">
        <v>2</v>
      </c>
      <c r="D42" s="5">
        <v>2</v>
      </c>
      <c r="E42" s="5">
        <v>3</v>
      </c>
      <c r="F42" s="5">
        <v>3</v>
      </c>
      <c r="G42" s="5">
        <v>14</v>
      </c>
      <c r="H42" s="5">
        <v>25</v>
      </c>
      <c r="I42" s="5">
        <v>243</v>
      </c>
      <c r="J42" s="5">
        <v>6</v>
      </c>
      <c r="K42" s="5">
        <v>30</v>
      </c>
      <c r="L42" s="5">
        <v>252</v>
      </c>
      <c r="M42" s="5">
        <v>4</v>
      </c>
      <c r="N42" s="4" t="s">
        <v>10</v>
      </c>
      <c r="O42" s="5">
        <v>3</v>
      </c>
      <c r="P42" s="5">
        <v>3</v>
      </c>
      <c r="Q42" s="5">
        <v>0</v>
      </c>
      <c r="R42" s="5">
        <v>0</v>
      </c>
      <c r="S42" s="5">
        <v>4</v>
      </c>
      <c r="T42" s="5">
        <v>1</v>
      </c>
      <c r="U42" s="5">
        <v>0</v>
      </c>
      <c r="V42" s="5">
        <v>3</v>
      </c>
      <c r="W42" s="5">
        <v>8</v>
      </c>
      <c r="X42" s="5">
        <v>5</v>
      </c>
      <c r="Y42" s="5">
        <v>14</v>
      </c>
      <c r="Z42" s="5">
        <v>1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</row>
    <row r="43" spans="1:35" x14ac:dyDescent="0.2">
      <c r="A43" s="4" t="s">
        <v>11</v>
      </c>
      <c r="B43" s="5">
        <v>492</v>
      </c>
      <c r="C43" s="5">
        <v>2</v>
      </c>
      <c r="D43" s="5">
        <v>0</v>
      </c>
      <c r="E43" s="5">
        <v>3</v>
      </c>
      <c r="F43" s="5">
        <v>0</v>
      </c>
      <c r="G43" s="5">
        <v>11</v>
      </c>
      <c r="H43" s="5">
        <v>3</v>
      </c>
      <c r="I43" s="5">
        <v>159</v>
      </c>
      <c r="J43" s="5">
        <v>8</v>
      </c>
      <c r="K43" s="5">
        <v>16</v>
      </c>
      <c r="L43" s="5">
        <v>9</v>
      </c>
      <c r="M43" s="5">
        <v>233</v>
      </c>
      <c r="N43" s="4" t="s">
        <v>11</v>
      </c>
      <c r="O43" s="5">
        <v>4</v>
      </c>
      <c r="P43" s="5">
        <v>1</v>
      </c>
      <c r="Q43" s="5">
        <v>0</v>
      </c>
      <c r="R43" s="5">
        <v>5</v>
      </c>
      <c r="S43" s="5">
        <v>0</v>
      </c>
      <c r="T43" s="5">
        <v>1</v>
      </c>
      <c r="U43" s="5">
        <v>0</v>
      </c>
      <c r="V43" s="5">
        <v>0</v>
      </c>
      <c r="W43" s="5">
        <v>9</v>
      </c>
      <c r="X43" s="5">
        <v>19</v>
      </c>
      <c r="Y43" s="5">
        <v>9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</row>
    <row r="44" spans="1:35" x14ac:dyDescent="0.2">
      <c r="A44" s="4" t="s">
        <v>12</v>
      </c>
      <c r="B44" s="5">
        <v>1856</v>
      </c>
      <c r="C44" s="5">
        <v>5</v>
      </c>
      <c r="D44" s="5">
        <v>1</v>
      </c>
      <c r="E44" s="5">
        <v>5</v>
      </c>
      <c r="F44" s="5">
        <v>7</v>
      </c>
      <c r="G44" s="5">
        <v>29</v>
      </c>
      <c r="H44" s="5">
        <v>32</v>
      </c>
      <c r="I44" s="5">
        <v>603</v>
      </c>
      <c r="J44" s="5">
        <v>9</v>
      </c>
      <c r="K44" s="5">
        <v>27</v>
      </c>
      <c r="L44" s="5">
        <v>12</v>
      </c>
      <c r="M44" s="5">
        <v>7</v>
      </c>
      <c r="N44" s="4" t="s">
        <v>12</v>
      </c>
      <c r="O44" s="5">
        <v>964</v>
      </c>
      <c r="P44" s="5">
        <v>18</v>
      </c>
      <c r="Q44" s="5">
        <v>2</v>
      </c>
      <c r="R44" s="5">
        <v>15</v>
      </c>
      <c r="S44" s="5">
        <v>3</v>
      </c>
      <c r="T44" s="5">
        <v>8</v>
      </c>
      <c r="U44" s="5">
        <v>1</v>
      </c>
      <c r="V44" s="5">
        <v>4</v>
      </c>
      <c r="W44" s="5">
        <v>20</v>
      </c>
      <c r="X44" s="5">
        <v>37</v>
      </c>
      <c r="Y44" s="5">
        <v>46</v>
      </c>
      <c r="Z44" s="5">
        <v>1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</row>
    <row r="45" spans="1:35" x14ac:dyDescent="0.2">
      <c r="A45" s="4" t="s">
        <v>13</v>
      </c>
      <c r="B45" s="5">
        <v>2339</v>
      </c>
      <c r="C45" s="5">
        <v>3</v>
      </c>
      <c r="D45" s="5">
        <v>2</v>
      </c>
      <c r="E45" s="5">
        <v>10</v>
      </c>
      <c r="F45" s="5">
        <v>6</v>
      </c>
      <c r="G45" s="5">
        <v>30</v>
      </c>
      <c r="H45" s="5">
        <v>37</v>
      </c>
      <c r="I45" s="5">
        <v>659</v>
      </c>
      <c r="J45" s="5">
        <v>12</v>
      </c>
      <c r="K45" s="5">
        <v>50</v>
      </c>
      <c r="L45" s="5">
        <v>7</v>
      </c>
      <c r="M45" s="5">
        <v>6</v>
      </c>
      <c r="N45" s="4" t="s">
        <v>13</v>
      </c>
      <c r="O45" s="5">
        <v>28</v>
      </c>
      <c r="P45" s="5">
        <v>1288</v>
      </c>
      <c r="Q45" s="5">
        <v>32</v>
      </c>
      <c r="R45" s="5">
        <v>19</v>
      </c>
      <c r="S45" s="5">
        <v>1</v>
      </c>
      <c r="T45" s="5">
        <v>15</v>
      </c>
      <c r="U45" s="5">
        <v>1</v>
      </c>
      <c r="V45" s="5">
        <v>1</v>
      </c>
      <c r="W45" s="5">
        <v>42</v>
      </c>
      <c r="X45" s="5">
        <v>45</v>
      </c>
      <c r="Y45" s="5">
        <v>45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</row>
    <row r="46" spans="1:35" x14ac:dyDescent="0.2">
      <c r="A46" s="4" t="s">
        <v>14</v>
      </c>
      <c r="B46" s="5">
        <v>1023</v>
      </c>
      <c r="C46" s="5">
        <v>0</v>
      </c>
      <c r="D46" s="5">
        <v>1</v>
      </c>
      <c r="E46" s="5">
        <v>4</v>
      </c>
      <c r="F46" s="5">
        <v>3</v>
      </c>
      <c r="G46" s="5">
        <v>21</v>
      </c>
      <c r="H46" s="5">
        <v>12</v>
      </c>
      <c r="I46" s="5">
        <v>254</v>
      </c>
      <c r="J46" s="5">
        <v>14</v>
      </c>
      <c r="K46" s="5">
        <v>18</v>
      </c>
      <c r="L46" s="5">
        <v>3</v>
      </c>
      <c r="M46" s="5">
        <v>7</v>
      </c>
      <c r="N46" s="4" t="s">
        <v>14</v>
      </c>
      <c r="O46" s="5">
        <v>12</v>
      </c>
      <c r="P46" s="5">
        <v>32</v>
      </c>
      <c r="Q46" s="5">
        <v>492</v>
      </c>
      <c r="R46" s="5">
        <v>10</v>
      </c>
      <c r="S46" s="5">
        <v>3</v>
      </c>
      <c r="T46" s="5">
        <v>4</v>
      </c>
      <c r="U46" s="5">
        <v>2</v>
      </c>
      <c r="V46" s="5">
        <v>5</v>
      </c>
      <c r="W46" s="5">
        <v>41</v>
      </c>
      <c r="X46" s="5">
        <v>57</v>
      </c>
      <c r="Y46" s="5">
        <v>28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</row>
    <row r="47" spans="1:35" x14ac:dyDescent="0.2">
      <c r="A47" s="4" t="s">
        <v>15</v>
      </c>
      <c r="B47" s="5">
        <v>1734</v>
      </c>
      <c r="C47" s="5">
        <v>0</v>
      </c>
      <c r="D47" s="5">
        <v>3</v>
      </c>
      <c r="E47" s="5">
        <v>6</v>
      </c>
      <c r="F47" s="5">
        <v>3</v>
      </c>
      <c r="G47" s="5">
        <v>21</v>
      </c>
      <c r="H47" s="5">
        <v>23</v>
      </c>
      <c r="I47" s="5">
        <v>503</v>
      </c>
      <c r="J47" s="5">
        <v>5</v>
      </c>
      <c r="K47" s="5">
        <v>31</v>
      </c>
      <c r="L47" s="5">
        <v>11</v>
      </c>
      <c r="M47" s="5">
        <v>12</v>
      </c>
      <c r="N47" s="4" t="s">
        <v>15</v>
      </c>
      <c r="O47" s="5">
        <v>21</v>
      </c>
      <c r="P47" s="5">
        <v>16</v>
      </c>
      <c r="Q47" s="5">
        <v>1</v>
      </c>
      <c r="R47" s="5">
        <v>916</v>
      </c>
      <c r="S47" s="5">
        <v>18</v>
      </c>
      <c r="T47" s="5">
        <v>8</v>
      </c>
      <c r="U47" s="5">
        <v>3</v>
      </c>
      <c r="V47" s="5">
        <v>1</v>
      </c>
      <c r="W47" s="5">
        <v>23</v>
      </c>
      <c r="X47" s="5">
        <v>50</v>
      </c>
      <c r="Y47" s="5">
        <v>59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</row>
    <row r="48" spans="1:35" x14ac:dyDescent="0.2">
      <c r="A48" s="4" t="s">
        <v>16</v>
      </c>
      <c r="B48" s="5">
        <v>1429</v>
      </c>
      <c r="C48" s="5">
        <v>2</v>
      </c>
      <c r="D48" s="5">
        <v>1</v>
      </c>
      <c r="E48" s="5">
        <v>5</v>
      </c>
      <c r="F48" s="5">
        <v>4</v>
      </c>
      <c r="G48" s="5">
        <v>28</v>
      </c>
      <c r="H48" s="5">
        <v>28</v>
      </c>
      <c r="I48" s="5">
        <v>398</v>
      </c>
      <c r="J48" s="5">
        <v>8</v>
      </c>
      <c r="K48" s="5">
        <v>34</v>
      </c>
      <c r="L48" s="5">
        <v>3</v>
      </c>
      <c r="M48" s="5">
        <v>5</v>
      </c>
      <c r="N48" s="4" t="s">
        <v>16</v>
      </c>
      <c r="O48" s="5">
        <v>29</v>
      </c>
      <c r="P48" s="5">
        <v>16</v>
      </c>
      <c r="Q48" s="5">
        <v>2</v>
      </c>
      <c r="R48" s="5">
        <v>29</v>
      </c>
      <c r="S48" s="5">
        <v>698</v>
      </c>
      <c r="T48" s="5">
        <v>7</v>
      </c>
      <c r="U48" s="5">
        <v>9</v>
      </c>
      <c r="V48" s="5">
        <v>4</v>
      </c>
      <c r="W48" s="5">
        <v>5</v>
      </c>
      <c r="X48" s="5">
        <v>40</v>
      </c>
      <c r="Y48" s="5">
        <v>74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</row>
    <row r="49" spans="1:35" x14ac:dyDescent="0.2">
      <c r="A49" s="4" t="s">
        <v>17</v>
      </c>
      <c r="B49" s="5">
        <v>1340</v>
      </c>
      <c r="C49" s="5">
        <v>3</v>
      </c>
      <c r="D49" s="5">
        <v>1</v>
      </c>
      <c r="E49" s="5">
        <v>14</v>
      </c>
      <c r="F49" s="5">
        <v>2</v>
      </c>
      <c r="G49" s="5">
        <v>19</v>
      </c>
      <c r="H49" s="5">
        <v>19</v>
      </c>
      <c r="I49" s="5">
        <v>475</v>
      </c>
      <c r="J49" s="5">
        <v>7</v>
      </c>
      <c r="K49" s="5">
        <v>18</v>
      </c>
      <c r="L49" s="5">
        <v>8</v>
      </c>
      <c r="M49" s="5">
        <v>8</v>
      </c>
      <c r="N49" s="4" t="s">
        <v>17</v>
      </c>
      <c r="O49" s="5">
        <v>19</v>
      </c>
      <c r="P49" s="5">
        <v>9</v>
      </c>
      <c r="Q49" s="5">
        <v>5</v>
      </c>
      <c r="R49" s="5">
        <v>34</v>
      </c>
      <c r="S49" s="5">
        <v>4</v>
      </c>
      <c r="T49" s="5">
        <v>604</v>
      </c>
      <c r="U49" s="5">
        <v>2</v>
      </c>
      <c r="V49" s="5">
        <v>12</v>
      </c>
      <c r="W49" s="5">
        <v>13</v>
      </c>
      <c r="X49" s="5">
        <v>23</v>
      </c>
      <c r="Y49" s="5">
        <v>40</v>
      </c>
      <c r="Z49" s="5">
        <v>1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</row>
    <row r="50" spans="1:35" x14ac:dyDescent="0.2">
      <c r="A50" s="4" t="s">
        <v>18</v>
      </c>
      <c r="B50" s="5">
        <v>773</v>
      </c>
      <c r="C50" s="5">
        <v>1</v>
      </c>
      <c r="D50" s="5">
        <v>2</v>
      </c>
      <c r="E50" s="5">
        <v>6</v>
      </c>
      <c r="F50" s="5">
        <v>3</v>
      </c>
      <c r="G50" s="5">
        <v>11</v>
      </c>
      <c r="H50" s="5">
        <v>12</v>
      </c>
      <c r="I50" s="5">
        <v>256</v>
      </c>
      <c r="J50" s="5">
        <v>5</v>
      </c>
      <c r="K50" s="5">
        <v>10</v>
      </c>
      <c r="L50" s="5">
        <v>2</v>
      </c>
      <c r="M50" s="5">
        <v>3</v>
      </c>
      <c r="N50" s="4" t="s">
        <v>18</v>
      </c>
      <c r="O50" s="5">
        <v>11</v>
      </c>
      <c r="P50" s="5">
        <v>7</v>
      </c>
      <c r="Q50" s="5">
        <v>0</v>
      </c>
      <c r="R50" s="5">
        <v>14</v>
      </c>
      <c r="S50" s="5">
        <v>2</v>
      </c>
      <c r="T50" s="5">
        <v>1</v>
      </c>
      <c r="U50" s="5">
        <v>353</v>
      </c>
      <c r="V50" s="5">
        <v>5</v>
      </c>
      <c r="W50" s="5">
        <v>10</v>
      </c>
      <c r="X50" s="5">
        <v>26</v>
      </c>
      <c r="Y50" s="5">
        <v>33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</row>
    <row r="51" spans="1:35" x14ac:dyDescent="0.2">
      <c r="A51" s="4" t="s">
        <v>19</v>
      </c>
      <c r="B51" s="5">
        <v>1039</v>
      </c>
      <c r="C51" s="5">
        <v>3</v>
      </c>
      <c r="D51" s="5">
        <v>2</v>
      </c>
      <c r="E51" s="5">
        <v>3</v>
      </c>
      <c r="F51" s="5">
        <v>1</v>
      </c>
      <c r="G51" s="5">
        <v>14</v>
      </c>
      <c r="H51" s="5">
        <v>17</v>
      </c>
      <c r="I51" s="5">
        <v>341</v>
      </c>
      <c r="J51" s="5">
        <v>3</v>
      </c>
      <c r="K51" s="5">
        <v>12</v>
      </c>
      <c r="L51" s="5">
        <v>15</v>
      </c>
      <c r="M51" s="5">
        <v>15</v>
      </c>
      <c r="N51" s="4" t="s">
        <v>19</v>
      </c>
      <c r="O51" s="5">
        <v>22</v>
      </c>
      <c r="P51" s="5">
        <v>6</v>
      </c>
      <c r="Q51" s="5">
        <v>3</v>
      </c>
      <c r="R51" s="5">
        <v>11</v>
      </c>
      <c r="S51" s="5">
        <v>10</v>
      </c>
      <c r="T51" s="5">
        <v>12</v>
      </c>
      <c r="U51" s="5">
        <v>5</v>
      </c>
      <c r="V51" s="5">
        <v>427</v>
      </c>
      <c r="W51" s="5">
        <v>24</v>
      </c>
      <c r="X51" s="5">
        <v>57</v>
      </c>
      <c r="Y51" s="5">
        <v>33</v>
      </c>
      <c r="Z51" s="5">
        <v>3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</row>
    <row r="52" spans="1:35" x14ac:dyDescent="0.2">
      <c r="A52" s="4" t="s">
        <v>20</v>
      </c>
      <c r="B52" s="5">
        <v>350</v>
      </c>
      <c r="C52" s="5">
        <v>0</v>
      </c>
      <c r="D52" s="5">
        <v>3</v>
      </c>
      <c r="E52" s="5">
        <v>2</v>
      </c>
      <c r="F52" s="5">
        <v>1</v>
      </c>
      <c r="G52" s="5">
        <v>5</v>
      </c>
      <c r="H52" s="5">
        <v>2</v>
      </c>
      <c r="I52" s="5">
        <v>44</v>
      </c>
      <c r="J52" s="5">
        <v>4</v>
      </c>
      <c r="K52" s="5">
        <v>6</v>
      </c>
      <c r="L52" s="5">
        <v>0</v>
      </c>
      <c r="M52" s="5">
        <v>1</v>
      </c>
      <c r="N52" s="4" t="s">
        <v>20</v>
      </c>
      <c r="O52" s="5">
        <v>9</v>
      </c>
      <c r="P52" s="5">
        <v>4</v>
      </c>
      <c r="Q52" s="5">
        <v>1</v>
      </c>
      <c r="R52" s="5">
        <v>2</v>
      </c>
      <c r="S52" s="5">
        <v>1</v>
      </c>
      <c r="T52" s="5">
        <v>13</v>
      </c>
      <c r="U52" s="5">
        <v>0</v>
      </c>
      <c r="V52" s="5">
        <v>6</v>
      </c>
      <c r="W52" s="5">
        <v>205</v>
      </c>
      <c r="X52" s="5">
        <v>13</v>
      </c>
      <c r="Y52" s="5">
        <v>27</v>
      </c>
      <c r="Z52" s="5">
        <v>1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</row>
    <row r="53" spans="1:35" x14ac:dyDescent="0.2">
      <c r="A53" s="4" t="s">
        <v>21</v>
      </c>
      <c r="B53" s="5">
        <v>446</v>
      </c>
      <c r="C53" s="5">
        <v>1</v>
      </c>
      <c r="D53" s="5">
        <v>2</v>
      </c>
      <c r="E53" s="5">
        <v>1</v>
      </c>
      <c r="F53" s="5">
        <v>1</v>
      </c>
      <c r="G53" s="5">
        <v>11</v>
      </c>
      <c r="H53" s="5">
        <v>8</v>
      </c>
      <c r="I53" s="5">
        <v>90</v>
      </c>
      <c r="J53" s="5">
        <v>1</v>
      </c>
      <c r="K53" s="5">
        <v>7</v>
      </c>
      <c r="L53" s="5">
        <v>1</v>
      </c>
      <c r="M53" s="5">
        <v>5</v>
      </c>
      <c r="N53" s="4" t="s">
        <v>21</v>
      </c>
      <c r="O53" s="5">
        <v>8</v>
      </c>
      <c r="P53" s="5">
        <v>8</v>
      </c>
      <c r="Q53" s="5">
        <v>1</v>
      </c>
      <c r="R53" s="5">
        <v>5</v>
      </c>
      <c r="S53" s="5">
        <v>8</v>
      </c>
      <c r="T53" s="5">
        <v>5</v>
      </c>
      <c r="U53" s="5">
        <v>2</v>
      </c>
      <c r="V53" s="5">
        <v>1</v>
      </c>
      <c r="W53" s="5">
        <v>11</v>
      </c>
      <c r="X53" s="5">
        <v>226</v>
      </c>
      <c r="Y53" s="5">
        <v>43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</row>
    <row r="54" spans="1:35" x14ac:dyDescent="0.2">
      <c r="A54" s="4" t="s">
        <v>22</v>
      </c>
      <c r="B54" s="5">
        <v>885</v>
      </c>
      <c r="C54" s="5">
        <v>1</v>
      </c>
      <c r="D54" s="5">
        <v>1</v>
      </c>
      <c r="E54" s="5">
        <v>2</v>
      </c>
      <c r="F54" s="5">
        <v>1</v>
      </c>
      <c r="G54" s="5">
        <v>7</v>
      </c>
      <c r="H54" s="5">
        <v>13</v>
      </c>
      <c r="I54" s="5">
        <v>171</v>
      </c>
      <c r="J54" s="5">
        <v>4</v>
      </c>
      <c r="K54" s="5">
        <v>8</v>
      </c>
      <c r="L54" s="5">
        <v>0</v>
      </c>
      <c r="M54" s="5">
        <v>4</v>
      </c>
      <c r="N54" s="4" t="s">
        <v>22</v>
      </c>
      <c r="O54" s="5">
        <v>11</v>
      </c>
      <c r="P54" s="5">
        <v>13</v>
      </c>
      <c r="Q54" s="5">
        <v>0</v>
      </c>
      <c r="R54" s="5">
        <v>10</v>
      </c>
      <c r="S54" s="5">
        <v>7</v>
      </c>
      <c r="T54" s="5">
        <v>3</v>
      </c>
      <c r="U54" s="5">
        <v>0</v>
      </c>
      <c r="V54" s="5">
        <v>1</v>
      </c>
      <c r="W54" s="5">
        <v>15</v>
      </c>
      <c r="X54" s="5">
        <v>25</v>
      </c>
      <c r="Y54" s="5">
        <v>585</v>
      </c>
      <c r="Z54" s="5">
        <v>3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</row>
    <row r="55" spans="1:35" x14ac:dyDescent="0.2">
      <c r="A55" s="4" t="s">
        <v>23</v>
      </c>
      <c r="B55" s="5">
        <v>14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1</v>
      </c>
      <c r="I55" s="5">
        <v>9</v>
      </c>
      <c r="J55" s="5">
        <v>0</v>
      </c>
      <c r="K55" s="5">
        <v>0</v>
      </c>
      <c r="L55" s="5">
        <v>0</v>
      </c>
      <c r="M55" s="5">
        <v>0</v>
      </c>
      <c r="N55" s="4" t="s">
        <v>23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2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</row>
    <row r="56" spans="1:35" x14ac:dyDescent="0.2">
      <c r="A56" s="4" t="s">
        <v>66</v>
      </c>
      <c r="B56" s="5">
        <v>1157</v>
      </c>
      <c r="C56" s="5">
        <v>34</v>
      </c>
      <c r="D56" s="5">
        <v>11</v>
      </c>
      <c r="E56" s="5">
        <v>19</v>
      </c>
      <c r="F56" s="5">
        <v>8</v>
      </c>
      <c r="G56" s="5">
        <v>32</v>
      </c>
      <c r="H56" s="5">
        <v>38</v>
      </c>
      <c r="I56" s="5">
        <v>733</v>
      </c>
      <c r="J56" s="5">
        <v>15</v>
      </c>
      <c r="K56" s="5">
        <v>27</v>
      </c>
      <c r="L56" s="5">
        <v>19</v>
      </c>
      <c r="M56" s="5">
        <v>14</v>
      </c>
      <c r="N56" s="4" t="s">
        <v>66</v>
      </c>
      <c r="O56" s="5">
        <v>36</v>
      </c>
      <c r="P56" s="5">
        <v>26</v>
      </c>
      <c r="Q56" s="5">
        <v>6</v>
      </c>
      <c r="R56" s="5">
        <v>20</v>
      </c>
      <c r="S56" s="5">
        <v>12</v>
      </c>
      <c r="T56" s="5">
        <v>21</v>
      </c>
      <c r="U56" s="5">
        <v>14</v>
      </c>
      <c r="V56" s="5">
        <v>14</v>
      </c>
      <c r="W56" s="5">
        <v>11</v>
      </c>
      <c r="X56" s="5">
        <v>14</v>
      </c>
      <c r="Y56" s="5">
        <v>33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</row>
    <row r="57" spans="1:35" x14ac:dyDescent="0.2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">
      <c r="A58" s="4" t="s">
        <v>263</v>
      </c>
      <c r="B58" s="5">
        <v>42847</v>
      </c>
      <c r="C58" s="5">
        <v>129</v>
      </c>
      <c r="D58" s="5">
        <v>854</v>
      </c>
      <c r="E58" s="5">
        <v>1726</v>
      </c>
      <c r="F58" s="5">
        <v>1292</v>
      </c>
      <c r="G58" s="5">
        <v>2970</v>
      </c>
      <c r="H58" s="5">
        <v>2272</v>
      </c>
      <c r="I58" s="5">
        <v>18894</v>
      </c>
      <c r="J58" s="5">
        <v>1033</v>
      </c>
      <c r="K58" s="5">
        <v>1628</v>
      </c>
      <c r="L58" s="5">
        <v>488</v>
      </c>
      <c r="M58" s="5">
        <v>478</v>
      </c>
      <c r="N58" s="4" t="s">
        <v>55</v>
      </c>
      <c r="O58" s="5">
        <v>1625</v>
      </c>
      <c r="P58" s="5">
        <v>1674</v>
      </c>
      <c r="Q58" s="5">
        <v>599</v>
      </c>
      <c r="R58" s="5">
        <v>1427</v>
      </c>
      <c r="S58" s="5">
        <v>839</v>
      </c>
      <c r="T58" s="5">
        <v>833</v>
      </c>
      <c r="U58" s="5">
        <v>516</v>
      </c>
      <c r="V58" s="5">
        <v>623</v>
      </c>
      <c r="W58" s="5">
        <v>487</v>
      </c>
      <c r="X58" s="5">
        <v>823</v>
      </c>
      <c r="Y58" s="5">
        <v>1605</v>
      </c>
      <c r="Z58" s="5">
        <v>32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</row>
    <row r="59" spans="1:35" x14ac:dyDescent="0.2">
      <c r="A59" s="4" t="s">
        <v>1</v>
      </c>
      <c r="B59" s="5">
        <v>701</v>
      </c>
      <c r="C59" s="5">
        <v>34</v>
      </c>
      <c r="D59" s="5">
        <v>2</v>
      </c>
      <c r="E59" s="5">
        <v>14</v>
      </c>
      <c r="F59" s="5">
        <v>5</v>
      </c>
      <c r="G59" s="5">
        <v>30</v>
      </c>
      <c r="H59" s="5">
        <v>11</v>
      </c>
      <c r="I59" s="5">
        <v>378</v>
      </c>
      <c r="J59" s="5">
        <v>15</v>
      </c>
      <c r="K59" s="5">
        <v>18</v>
      </c>
      <c r="L59" s="5">
        <v>10</v>
      </c>
      <c r="M59" s="5">
        <v>15</v>
      </c>
      <c r="N59" s="4" t="s">
        <v>1</v>
      </c>
      <c r="O59" s="5">
        <v>34</v>
      </c>
      <c r="P59" s="5">
        <v>27</v>
      </c>
      <c r="Q59" s="5">
        <v>6</v>
      </c>
      <c r="R59" s="5">
        <v>19</v>
      </c>
      <c r="S59" s="5">
        <v>12</v>
      </c>
      <c r="T59" s="5">
        <v>20</v>
      </c>
      <c r="U59" s="5">
        <v>14</v>
      </c>
      <c r="V59" s="5">
        <v>9</v>
      </c>
      <c r="W59" s="5">
        <v>2</v>
      </c>
      <c r="X59" s="5">
        <v>5</v>
      </c>
      <c r="Y59" s="5">
        <v>21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</row>
    <row r="60" spans="1:35" x14ac:dyDescent="0.2">
      <c r="A60" s="4" t="s">
        <v>2</v>
      </c>
      <c r="B60" s="5">
        <v>1368</v>
      </c>
      <c r="C60" s="5">
        <v>2</v>
      </c>
      <c r="D60" s="5">
        <v>689</v>
      </c>
      <c r="E60" s="5">
        <v>54</v>
      </c>
      <c r="F60" s="5">
        <v>6</v>
      </c>
      <c r="G60" s="5">
        <v>31</v>
      </c>
      <c r="H60" s="5">
        <v>28</v>
      </c>
      <c r="I60" s="5">
        <v>412</v>
      </c>
      <c r="J60" s="5">
        <v>13</v>
      </c>
      <c r="K60" s="5">
        <v>17</v>
      </c>
      <c r="L60" s="5">
        <v>5</v>
      </c>
      <c r="M60" s="5">
        <v>1</v>
      </c>
      <c r="N60" s="4" t="s">
        <v>2</v>
      </c>
      <c r="O60" s="5">
        <v>6</v>
      </c>
      <c r="P60" s="5">
        <v>16</v>
      </c>
      <c r="Q60" s="5">
        <v>2</v>
      </c>
      <c r="R60" s="5">
        <v>7</v>
      </c>
      <c r="S60" s="5">
        <v>4</v>
      </c>
      <c r="T60" s="5">
        <v>2</v>
      </c>
      <c r="U60" s="5">
        <v>3</v>
      </c>
      <c r="V60" s="5">
        <v>2</v>
      </c>
      <c r="W60" s="5">
        <v>12</v>
      </c>
      <c r="X60" s="5">
        <v>17</v>
      </c>
      <c r="Y60" s="5">
        <v>39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</row>
    <row r="61" spans="1:35" x14ac:dyDescent="0.2">
      <c r="A61" s="4" t="s">
        <v>3</v>
      </c>
      <c r="B61" s="5">
        <v>2726</v>
      </c>
      <c r="C61" s="5">
        <v>4</v>
      </c>
      <c r="D61" s="5">
        <v>56</v>
      </c>
      <c r="E61" s="5">
        <v>1384</v>
      </c>
      <c r="F61" s="5">
        <v>10</v>
      </c>
      <c r="G61" s="5">
        <v>95</v>
      </c>
      <c r="H61" s="5">
        <v>71</v>
      </c>
      <c r="I61" s="5">
        <v>913</v>
      </c>
      <c r="J61" s="5">
        <v>14</v>
      </c>
      <c r="K61" s="5">
        <v>27</v>
      </c>
      <c r="L61" s="5">
        <v>7</v>
      </c>
      <c r="M61" s="5">
        <v>2</v>
      </c>
      <c r="N61" s="4" t="s">
        <v>3</v>
      </c>
      <c r="O61" s="5">
        <v>20</v>
      </c>
      <c r="P61" s="5">
        <v>13</v>
      </c>
      <c r="Q61" s="5">
        <v>2</v>
      </c>
      <c r="R61" s="5">
        <v>8</v>
      </c>
      <c r="S61" s="5">
        <v>11</v>
      </c>
      <c r="T61" s="5">
        <v>4</v>
      </c>
      <c r="U61" s="5">
        <v>3</v>
      </c>
      <c r="V61" s="5">
        <v>5</v>
      </c>
      <c r="W61" s="5">
        <v>6</v>
      </c>
      <c r="X61" s="5">
        <v>27</v>
      </c>
      <c r="Y61" s="5">
        <v>41</v>
      </c>
      <c r="Z61" s="5">
        <v>3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</row>
    <row r="62" spans="1:35" x14ac:dyDescent="0.2">
      <c r="A62" s="4" t="s">
        <v>4</v>
      </c>
      <c r="B62" s="5">
        <v>2230</v>
      </c>
      <c r="C62" s="5">
        <v>2</v>
      </c>
      <c r="D62" s="5">
        <v>12</v>
      </c>
      <c r="E62" s="5">
        <v>30</v>
      </c>
      <c r="F62" s="5">
        <v>1114</v>
      </c>
      <c r="G62" s="5">
        <v>108</v>
      </c>
      <c r="H62" s="5">
        <v>72</v>
      </c>
      <c r="I62" s="5">
        <v>682</v>
      </c>
      <c r="J62" s="5">
        <v>18</v>
      </c>
      <c r="K62" s="5">
        <v>28</v>
      </c>
      <c r="L62" s="5">
        <v>4</v>
      </c>
      <c r="M62" s="5">
        <v>6</v>
      </c>
      <c r="N62" s="4" t="s">
        <v>4</v>
      </c>
      <c r="O62" s="5">
        <v>9</v>
      </c>
      <c r="P62" s="5">
        <v>7</v>
      </c>
      <c r="Q62" s="5">
        <v>1</v>
      </c>
      <c r="R62" s="5">
        <v>9</v>
      </c>
      <c r="S62" s="5">
        <v>7</v>
      </c>
      <c r="T62" s="5">
        <v>1</v>
      </c>
      <c r="U62" s="5">
        <v>1</v>
      </c>
      <c r="V62" s="5">
        <v>3</v>
      </c>
      <c r="W62" s="5">
        <v>13</v>
      </c>
      <c r="X62" s="5">
        <v>26</v>
      </c>
      <c r="Y62" s="5">
        <v>76</v>
      </c>
      <c r="Z62" s="5">
        <v>1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</row>
    <row r="63" spans="1:35" x14ac:dyDescent="0.2">
      <c r="A63" s="4" t="s">
        <v>5</v>
      </c>
      <c r="B63" s="5">
        <v>3091</v>
      </c>
      <c r="C63" s="5">
        <v>2</v>
      </c>
      <c r="D63" s="5">
        <v>7</v>
      </c>
      <c r="E63" s="5">
        <v>14</v>
      </c>
      <c r="F63" s="5">
        <v>22</v>
      </c>
      <c r="G63" s="5">
        <v>1771</v>
      </c>
      <c r="H63" s="5">
        <v>133</v>
      </c>
      <c r="I63" s="5">
        <v>886</v>
      </c>
      <c r="J63" s="5">
        <v>18</v>
      </c>
      <c r="K63" s="5">
        <v>48</v>
      </c>
      <c r="L63" s="5">
        <v>10</v>
      </c>
      <c r="M63" s="5">
        <v>12</v>
      </c>
      <c r="N63" s="4" t="s">
        <v>5</v>
      </c>
      <c r="O63" s="5">
        <v>9</v>
      </c>
      <c r="P63" s="5">
        <v>13</v>
      </c>
      <c r="Q63" s="5">
        <v>8</v>
      </c>
      <c r="R63" s="5">
        <v>21</v>
      </c>
      <c r="S63" s="5">
        <v>7</v>
      </c>
      <c r="T63" s="5">
        <v>6</v>
      </c>
      <c r="U63" s="5">
        <v>2</v>
      </c>
      <c r="V63" s="5">
        <v>4</v>
      </c>
      <c r="W63" s="5">
        <v>16</v>
      </c>
      <c r="X63" s="5">
        <v>31</v>
      </c>
      <c r="Y63" s="5">
        <v>51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</row>
    <row r="64" spans="1:35" x14ac:dyDescent="0.2">
      <c r="A64" s="4" t="s">
        <v>6</v>
      </c>
      <c r="B64" s="5">
        <v>1788</v>
      </c>
      <c r="C64" s="5">
        <v>3</v>
      </c>
      <c r="D64" s="5">
        <v>1</v>
      </c>
      <c r="E64" s="5">
        <v>6</v>
      </c>
      <c r="F64" s="5">
        <v>2</v>
      </c>
      <c r="G64" s="5">
        <v>21</v>
      </c>
      <c r="H64" s="5">
        <v>1191</v>
      </c>
      <c r="I64" s="5">
        <v>476</v>
      </c>
      <c r="J64" s="5">
        <v>10</v>
      </c>
      <c r="K64" s="5">
        <v>8</v>
      </c>
      <c r="L64" s="5">
        <v>12</v>
      </c>
      <c r="M64" s="5">
        <v>4</v>
      </c>
      <c r="N64" s="4" t="s">
        <v>6</v>
      </c>
      <c r="O64" s="5">
        <v>7</v>
      </c>
      <c r="P64" s="5">
        <v>14</v>
      </c>
      <c r="Q64" s="5">
        <v>1</v>
      </c>
      <c r="R64" s="5">
        <v>7</v>
      </c>
      <c r="S64" s="5">
        <v>3</v>
      </c>
      <c r="T64" s="5">
        <v>0</v>
      </c>
      <c r="U64" s="5">
        <v>0</v>
      </c>
      <c r="V64" s="5">
        <v>0</v>
      </c>
      <c r="W64" s="5">
        <v>3</v>
      </c>
      <c r="X64" s="5">
        <v>12</v>
      </c>
      <c r="Y64" s="5">
        <v>7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</row>
    <row r="65" spans="1:35" x14ac:dyDescent="0.2">
      <c r="A65" s="4" t="s">
        <v>7</v>
      </c>
      <c r="B65" s="5">
        <v>11334</v>
      </c>
      <c r="C65" s="5">
        <v>27</v>
      </c>
      <c r="D65" s="5">
        <v>44</v>
      </c>
      <c r="E65" s="5">
        <v>121</v>
      </c>
      <c r="F65" s="5">
        <v>71</v>
      </c>
      <c r="G65" s="5">
        <v>485</v>
      </c>
      <c r="H65" s="5">
        <v>385</v>
      </c>
      <c r="I65" s="5">
        <v>8319</v>
      </c>
      <c r="J65" s="5">
        <v>151</v>
      </c>
      <c r="K65" s="5">
        <v>226</v>
      </c>
      <c r="L65" s="5">
        <v>67</v>
      </c>
      <c r="M65" s="5">
        <v>77</v>
      </c>
      <c r="N65" s="4" t="s">
        <v>7</v>
      </c>
      <c r="O65" s="5">
        <v>238</v>
      </c>
      <c r="P65" s="5">
        <v>158</v>
      </c>
      <c r="Q65" s="5">
        <v>46</v>
      </c>
      <c r="R65" s="5">
        <v>175</v>
      </c>
      <c r="S65" s="5">
        <v>76</v>
      </c>
      <c r="T65" s="5">
        <v>80</v>
      </c>
      <c r="U65" s="5">
        <v>42</v>
      </c>
      <c r="V65" s="5">
        <v>60</v>
      </c>
      <c r="W65" s="5">
        <v>42</v>
      </c>
      <c r="X65" s="5">
        <v>115</v>
      </c>
      <c r="Y65" s="5">
        <v>322</v>
      </c>
      <c r="Z65" s="5">
        <v>7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</row>
    <row r="66" spans="1:35" x14ac:dyDescent="0.2">
      <c r="A66" s="4" t="s">
        <v>8</v>
      </c>
      <c r="B66" s="5">
        <v>1510</v>
      </c>
      <c r="C66" s="5">
        <v>1</v>
      </c>
      <c r="D66" s="5">
        <v>1</v>
      </c>
      <c r="E66" s="5">
        <v>9</v>
      </c>
      <c r="F66" s="5">
        <v>3</v>
      </c>
      <c r="G66" s="5">
        <v>38</v>
      </c>
      <c r="H66" s="5">
        <v>38</v>
      </c>
      <c r="I66" s="5">
        <v>553</v>
      </c>
      <c r="J66" s="5">
        <v>662</v>
      </c>
      <c r="K66" s="5">
        <v>31</v>
      </c>
      <c r="L66" s="5">
        <v>12</v>
      </c>
      <c r="M66" s="5">
        <v>14</v>
      </c>
      <c r="N66" s="4" t="s">
        <v>8</v>
      </c>
      <c r="O66" s="5">
        <v>20</v>
      </c>
      <c r="P66" s="5">
        <v>11</v>
      </c>
      <c r="Q66" s="5">
        <v>6</v>
      </c>
      <c r="R66" s="5">
        <v>22</v>
      </c>
      <c r="S66" s="5">
        <v>1</v>
      </c>
      <c r="T66" s="5">
        <v>7</v>
      </c>
      <c r="U66" s="5">
        <v>5</v>
      </c>
      <c r="V66" s="5">
        <v>0</v>
      </c>
      <c r="W66" s="5">
        <v>6</v>
      </c>
      <c r="X66" s="5">
        <v>31</v>
      </c>
      <c r="Y66" s="5">
        <v>39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</row>
    <row r="67" spans="1:35" x14ac:dyDescent="0.2">
      <c r="A67" s="4" t="s">
        <v>9</v>
      </c>
      <c r="B67" s="5">
        <v>1790</v>
      </c>
      <c r="C67" s="5">
        <v>4</v>
      </c>
      <c r="D67" s="5">
        <v>8</v>
      </c>
      <c r="E67" s="5">
        <v>6</v>
      </c>
      <c r="F67" s="5">
        <v>9</v>
      </c>
      <c r="G67" s="5">
        <v>44</v>
      </c>
      <c r="H67" s="5">
        <v>47</v>
      </c>
      <c r="I67" s="5">
        <v>589</v>
      </c>
      <c r="J67" s="5">
        <v>14</v>
      </c>
      <c r="K67" s="5">
        <v>869</v>
      </c>
      <c r="L67" s="5">
        <v>15</v>
      </c>
      <c r="M67" s="5">
        <v>14</v>
      </c>
      <c r="N67" s="4" t="s">
        <v>9</v>
      </c>
      <c r="O67" s="5">
        <v>25</v>
      </c>
      <c r="P67" s="5">
        <v>22</v>
      </c>
      <c r="Q67" s="5">
        <v>4</v>
      </c>
      <c r="R67" s="5">
        <v>15</v>
      </c>
      <c r="S67" s="5">
        <v>8</v>
      </c>
      <c r="T67" s="5">
        <v>6</v>
      </c>
      <c r="U67" s="5">
        <v>0</v>
      </c>
      <c r="V67" s="5">
        <v>6</v>
      </c>
      <c r="W67" s="5">
        <v>16</v>
      </c>
      <c r="X67" s="5">
        <v>19</v>
      </c>
      <c r="Y67" s="5">
        <v>49</v>
      </c>
      <c r="Z67" s="5">
        <v>1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</row>
    <row r="68" spans="1:35" x14ac:dyDescent="0.2">
      <c r="A68" s="4" t="s">
        <v>10</v>
      </c>
      <c r="B68" s="5">
        <v>652</v>
      </c>
      <c r="C68" s="5">
        <v>2</v>
      </c>
      <c r="D68" s="5">
        <v>2</v>
      </c>
      <c r="E68" s="5">
        <v>4</v>
      </c>
      <c r="F68" s="5">
        <v>5</v>
      </c>
      <c r="G68" s="5">
        <v>10</v>
      </c>
      <c r="H68" s="5">
        <v>14</v>
      </c>
      <c r="I68" s="5">
        <v>263</v>
      </c>
      <c r="J68" s="5">
        <v>9</v>
      </c>
      <c r="K68" s="5">
        <v>26</v>
      </c>
      <c r="L68" s="5">
        <v>247</v>
      </c>
      <c r="M68" s="5">
        <v>4</v>
      </c>
      <c r="N68" s="4" t="s">
        <v>10</v>
      </c>
      <c r="O68" s="5">
        <v>12</v>
      </c>
      <c r="P68" s="5">
        <v>5</v>
      </c>
      <c r="Q68" s="5">
        <v>1</v>
      </c>
      <c r="R68" s="5">
        <v>10</v>
      </c>
      <c r="S68" s="5">
        <v>3</v>
      </c>
      <c r="T68" s="5">
        <v>1</v>
      </c>
      <c r="U68" s="5">
        <v>3</v>
      </c>
      <c r="V68" s="5">
        <v>4</v>
      </c>
      <c r="W68" s="5">
        <v>4</v>
      </c>
      <c r="X68" s="5">
        <v>7</v>
      </c>
      <c r="Y68" s="5">
        <v>15</v>
      </c>
      <c r="Z68" s="5">
        <v>1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</row>
    <row r="69" spans="1:35" x14ac:dyDescent="0.2">
      <c r="A69" s="4" t="s">
        <v>11</v>
      </c>
      <c r="B69" s="5">
        <v>551</v>
      </c>
      <c r="C69" s="5">
        <v>5</v>
      </c>
      <c r="D69" s="5">
        <v>2</v>
      </c>
      <c r="E69" s="5">
        <v>1</v>
      </c>
      <c r="F69" s="5">
        <v>1</v>
      </c>
      <c r="G69" s="5">
        <v>14</v>
      </c>
      <c r="H69" s="5">
        <v>5</v>
      </c>
      <c r="I69" s="5">
        <v>193</v>
      </c>
      <c r="J69" s="5">
        <v>1</v>
      </c>
      <c r="K69" s="5">
        <v>22</v>
      </c>
      <c r="L69" s="5">
        <v>7</v>
      </c>
      <c r="M69" s="5">
        <v>244</v>
      </c>
      <c r="N69" s="4" t="s">
        <v>11</v>
      </c>
      <c r="O69" s="5">
        <v>10</v>
      </c>
      <c r="P69" s="5">
        <v>5</v>
      </c>
      <c r="Q69" s="5">
        <v>1</v>
      </c>
      <c r="R69" s="5">
        <v>3</v>
      </c>
      <c r="S69" s="5">
        <v>2</v>
      </c>
      <c r="T69" s="5">
        <v>1</v>
      </c>
      <c r="U69" s="5">
        <v>0</v>
      </c>
      <c r="V69" s="5">
        <v>2</v>
      </c>
      <c r="W69" s="5">
        <v>12</v>
      </c>
      <c r="X69" s="5">
        <v>6</v>
      </c>
      <c r="Y69" s="5">
        <v>14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</row>
    <row r="70" spans="1:35" x14ac:dyDescent="0.2">
      <c r="A70" s="4" t="s">
        <v>12</v>
      </c>
      <c r="B70" s="5">
        <v>2070</v>
      </c>
      <c r="C70" s="5">
        <v>5</v>
      </c>
      <c r="D70" s="5">
        <v>3</v>
      </c>
      <c r="E70" s="5">
        <v>9</v>
      </c>
      <c r="F70" s="5">
        <v>5</v>
      </c>
      <c r="G70" s="5">
        <v>46</v>
      </c>
      <c r="H70" s="5">
        <v>32</v>
      </c>
      <c r="I70" s="5">
        <v>723</v>
      </c>
      <c r="J70" s="5">
        <v>14</v>
      </c>
      <c r="K70" s="5">
        <v>45</v>
      </c>
      <c r="L70" s="5">
        <v>15</v>
      </c>
      <c r="M70" s="5">
        <v>7</v>
      </c>
      <c r="N70" s="4" t="s">
        <v>12</v>
      </c>
      <c r="O70" s="5">
        <v>978</v>
      </c>
      <c r="P70" s="5">
        <v>31</v>
      </c>
      <c r="Q70" s="5">
        <v>12</v>
      </c>
      <c r="R70" s="5">
        <v>31</v>
      </c>
      <c r="S70" s="5">
        <v>6</v>
      </c>
      <c r="T70" s="5">
        <v>10</v>
      </c>
      <c r="U70" s="5">
        <v>4</v>
      </c>
      <c r="V70" s="5">
        <v>9</v>
      </c>
      <c r="W70" s="5">
        <v>16</v>
      </c>
      <c r="X70" s="5">
        <v>28</v>
      </c>
      <c r="Y70" s="5">
        <v>41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</row>
    <row r="71" spans="1:35" x14ac:dyDescent="0.2">
      <c r="A71" s="4" t="s">
        <v>13</v>
      </c>
      <c r="B71" s="5">
        <v>2442</v>
      </c>
      <c r="C71" s="5">
        <v>2</v>
      </c>
      <c r="D71" s="5">
        <v>3</v>
      </c>
      <c r="E71" s="5">
        <v>12</v>
      </c>
      <c r="F71" s="5">
        <v>4</v>
      </c>
      <c r="G71" s="5">
        <v>44</v>
      </c>
      <c r="H71" s="5">
        <v>49</v>
      </c>
      <c r="I71" s="5">
        <v>762</v>
      </c>
      <c r="J71" s="5">
        <v>20</v>
      </c>
      <c r="K71" s="5">
        <v>48</v>
      </c>
      <c r="L71" s="5">
        <v>7</v>
      </c>
      <c r="M71" s="5">
        <v>5</v>
      </c>
      <c r="N71" s="4" t="s">
        <v>13</v>
      </c>
      <c r="O71" s="5">
        <v>51</v>
      </c>
      <c r="P71" s="5">
        <v>1209</v>
      </c>
      <c r="Q71" s="5">
        <v>58</v>
      </c>
      <c r="R71" s="5">
        <v>29</v>
      </c>
      <c r="S71" s="5">
        <v>2</v>
      </c>
      <c r="T71" s="5">
        <v>26</v>
      </c>
      <c r="U71" s="5">
        <v>2</v>
      </c>
      <c r="V71" s="5">
        <v>2</v>
      </c>
      <c r="W71" s="5">
        <v>28</v>
      </c>
      <c r="X71" s="5">
        <v>25</v>
      </c>
      <c r="Y71" s="5">
        <v>54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</row>
    <row r="72" spans="1:35" x14ac:dyDescent="0.2">
      <c r="A72" s="4" t="s">
        <v>14</v>
      </c>
      <c r="B72" s="5">
        <v>993</v>
      </c>
      <c r="C72" s="5">
        <v>0</v>
      </c>
      <c r="D72" s="5">
        <v>3</v>
      </c>
      <c r="E72" s="5">
        <v>1</v>
      </c>
      <c r="F72" s="5">
        <v>1</v>
      </c>
      <c r="G72" s="5">
        <v>27</v>
      </c>
      <c r="H72" s="5">
        <v>17</v>
      </c>
      <c r="I72" s="5">
        <v>297</v>
      </c>
      <c r="J72" s="5">
        <v>11</v>
      </c>
      <c r="K72" s="5">
        <v>20</v>
      </c>
      <c r="L72" s="5">
        <v>6</v>
      </c>
      <c r="M72" s="5">
        <v>11</v>
      </c>
      <c r="N72" s="4" t="s">
        <v>14</v>
      </c>
      <c r="O72" s="5">
        <v>12</v>
      </c>
      <c r="P72" s="5">
        <v>47</v>
      </c>
      <c r="Q72" s="5">
        <v>409</v>
      </c>
      <c r="R72" s="5">
        <v>15</v>
      </c>
      <c r="S72" s="5">
        <v>3</v>
      </c>
      <c r="T72" s="5">
        <v>6</v>
      </c>
      <c r="U72" s="5">
        <v>1</v>
      </c>
      <c r="V72" s="5">
        <v>2</v>
      </c>
      <c r="W72" s="5">
        <v>30</v>
      </c>
      <c r="X72" s="5">
        <v>49</v>
      </c>
      <c r="Y72" s="5">
        <v>25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</row>
    <row r="73" spans="1:35" x14ac:dyDescent="0.2">
      <c r="A73" s="4" t="s">
        <v>15</v>
      </c>
      <c r="B73" s="5">
        <v>1801</v>
      </c>
      <c r="C73" s="5">
        <v>4</v>
      </c>
      <c r="D73" s="5">
        <v>3</v>
      </c>
      <c r="E73" s="5">
        <v>11</v>
      </c>
      <c r="F73" s="5">
        <v>3</v>
      </c>
      <c r="G73" s="5">
        <v>32</v>
      </c>
      <c r="H73" s="5">
        <v>32</v>
      </c>
      <c r="I73" s="5">
        <v>538</v>
      </c>
      <c r="J73" s="5">
        <v>10</v>
      </c>
      <c r="K73" s="5">
        <v>27</v>
      </c>
      <c r="L73" s="5">
        <v>13</v>
      </c>
      <c r="M73" s="5">
        <v>11</v>
      </c>
      <c r="N73" s="4" t="s">
        <v>15</v>
      </c>
      <c r="O73" s="5">
        <v>33</v>
      </c>
      <c r="P73" s="5">
        <v>16</v>
      </c>
      <c r="Q73" s="5">
        <v>6</v>
      </c>
      <c r="R73" s="5">
        <v>883</v>
      </c>
      <c r="S73" s="5">
        <v>40</v>
      </c>
      <c r="T73" s="5">
        <v>16</v>
      </c>
      <c r="U73" s="5">
        <v>7</v>
      </c>
      <c r="V73" s="5">
        <v>11</v>
      </c>
      <c r="W73" s="5">
        <v>15</v>
      </c>
      <c r="X73" s="5">
        <v>46</v>
      </c>
      <c r="Y73" s="5">
        <v>44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</row>
    <row r="74" spans="1:35" x14ac:dyDescent="0.2">
      <c r="A74" s="4" t="s">
        <v>16</v>
      </c>
      <c r="B74" s="5">
        <v>1435</v>
      </c>
      <c r="C74" s="5">
        <v>2</v>
      </c>
      <c r="D74" s="5">
        <v>2</v>
      </c>
      <c r="E74" s="5">
        <v>7</v>
      </c>
      <c r="F74" s="5">
        <v>1</v>
      </c>
      <c r="G74" s="5">
        <v>40</v>
      </c>
      <c r="H74" s="5">
        <v>35</v>
      </c>
      <c r="I74" s="5">
        <v>491</v>
      </c>
      <c r="J74" s="5">
        <v>7</v>
      </c>
      <c r="K74" s="5">
        <v>16</v>
      </c>
      <c r="L74" s="5">
        <v>12</v>
      </c>
      <c r="M74" s="5">
        <v>7</v>
      </c>
      <c r="N74" s="4" t="s">
        <v>16</v>
      </c>
      <c r="O74" s="5">
        <v>23</v>
      </c>
      <c r="P74" s="5">
        <v>19</v>
      </c>
      <c r="Q74" s="5">
        <v>4</v>
      </c>
      <c r="R74" s="5">
        <v>47</v>
      </c>
      <c r="S74" s="5">
        <v>614</v>
      </c>
      <c r="T74" s="5">
        <v>16</v>
      </c>
      <c r="U74" s="5">
        <v>1</v>
      </c>
      <c r="V74" s="5">
        <v>12</v>
      </c>
      <c r="W74" s="5">
        <v>5</v>
      </c>
      <c r="X74" s="5">
        <v>34</v>
      </c>
      <c r="Y74" s="5">
        <v>40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</row>
    <row r="75" spans="1:35" x14ac:dyDescent="0.2">
      <c r="A75" s="4" t="s">
        <v>17</v>
      </c>
      <c r="B75" s="5">
        <v>1501</v>
      </c>
      <c r="C75" s="5">
        <v>1</v>
      </c>
      <c r="D75" s="5">
        <v>3</v>
      </c>
      <c r="E75" s="5">
        <v>9</v>
      </c>
      <c r="F75" s="5">
        <v>6</v>
      </c>
      <c r="G75" s="5">
        <v>15</v>
      </c>
      <c r="H75" s="5">
        <v>26</v>
      </c>
      <c r="I75" s="5">
        <v>578</v>
      </c>
      <c r="J75" s="5">
        <v>8</v>
      </c>
      <c r="K75" s="5">
        <v>44</v>
      </c>
      <c r="L75" s="5">
        <v>5</v>
      </c>
      <c r="M75" s="5">
        <v>6</v>
      </c>
      <c r="N75" s="4" t="s">
        <v>17</v>
      </c>
      <c r="O75" s="5">
        <v>24</v>
      </c>
      <c r="P75" s="5">
        <v>11</v>
      </c>
      <c r="Q75" s="5">
        <v>14</v>
      </c>
      <c r="R75" s="5">
        <v>27</v>
      </c>
      <c r="S75" s="5">
        <v>6</v>
      </c>
      <c r="T75" s="5">
        <v>593</v>
      </c>
      <c r="U75" s="5">
        <v>2</v>
      </c>
      <c r="V75" s="5">
        <v>16</v>
      </c>
      <c r="W75" s="5">
        <v>23</v>
      </c>
      <c r="X75" s="5">
        <v>29</v>
      </c>
      <c r="Y75" s="5">
        <v>53</v>
      </c>
      <c r="Z75" s="5">
        <v>2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</row>
    <row r="76" spans="1:35" x14ac:dyDescent="0.2">
      <c r="A76" s="4" t="s">
        <v>18</v>
      </c>
      <c r="B76" s="5">
        <v>933</v>
      </c>
      <c r="C76" s="5">
        <v>0</v>
      </c>
      <c r="D76" s="5">
        <v>2</v>
      </c>
      <c r="E76" s="5">
        <v>3</v>
      </c>
      <c r="F76" s="5">
        <v>6</v>
      </c>
      <c r="G76" s="5">
        <v>18</v>
      </c>
      <c r="H76" s="5">
        <v>13</v>
      </c>
      <c r="I76" s="5">
        <v>310</v>
      </c>
      <c r="J76" s="5">
        <v>3</v>
      </c>
      <c r="K76" s="5">
        <v>13</v>
      </c>
      <c r="L76" s="5">
        <v>3</v>
      </c>
      <c r="M76" s="5">
        <v>2</v>
      </c>
      <c r="N76" s="4" t="s">
        <v>18</v>
      </c>
      <c r="O76" s="5">
        <v>21</v>
      </c>
      <c r="P76" s="5">
        <v>4</v>
      </c>
      <c r="Q76" s="5">
        <v>0</v>
      </c>
      <c r="R76" s="5">
        <v>31</v>
      </c>
      <c r="S76" s="5">
        <v>2</v>
      </c>
      <c r="T76" s="5">
        <v>3</v>
      </c>
      <c r="U76" s="5">
        <v>404</v>
      </c>
      <c r="V76" s="5">
        <v>14</v>
      </c>
      <c r="W76" s="5">
        <v>13</v>
      </c>
      <c r="X76" s="5">
        <v>27</v>
      </c>
      <c r="Y76" s="5">
        <v>41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</row>
    <row r="77" spans="1:35" x14ac:dyDescent="0.2">
      <c r="A77" s="4" t="s">
        <v>19</v>
      </c>
      <c r="B77" s="5">
        <v>1159</v>
      </c>
      <c r="C77" s="5">
        <v>2</v>
      </c>
      <c r="D77" s="5">
        <v>1</v>
      </c>
      <c r="E77" s="5">
        <v>4</v>
      </c>
      <c r="F77" s="5">
        <v>6</v>
      </c>
      <c r="G77" s="5">
        <v>30</v>
      </c>
      <c r="H77" s="5">
        <v>15</v>
      </c>
      <c r="I77" s="5">
        <v>418</v>
      </c>
      <c r="J77" s="5">
        <v>7</v>
      </c>
      <c r="K77" s="5">
        <v>15</v>
      </c>
      <c r="L77" s="5">
        <v>16</v>
      </c>
      <c r="M77" s="5">
        <v>17</v>
      </c>
      <c r="N77" s="4" t="s">
        <v>19</v>
      </c>
      <c r="O77" s="5">
        <v>26</v>
      </c>
      <c r="P77" s="5">
        <v>5</v>
      </c>
      <c r="Q77" s="5">
        <v>4</v>
      </c>
      <c r="R77" s="5">
        <v>21</v>
      </c>
      <c r="S77" s="5">
        <v>14</v>
      </c>
      <c r="T77" s="5">
        <v>7</v>
      </c>
      <c r="U77" s="5">
        <v>13</v>
      </c>
      <c r="V77" s="5">
        <v>439</v>
      </c>
      <c r="W77" s="5">
        <v>23</v>
      </c>
      <c r="X77" s="5">
        <v>36</v>
      </c>
      <c r="Y77" s="5">
        <v>37</v>
      </c>
      <c r="Z77" s="5">
        <v>3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</row>
    <row r="78" spans="1:35" x14ac:dyDescent="0.2">
      <c r="A78" s="4" t="s">
        <v>20</v>
      </c>
      <c r="B78" s="5">
        <v>321</v>
      </c>
      <c r="C78" s="5">
        <v>2</v>
      </c>
      <c r="D78" s="5">
        <v>2</v>
      </c>
      <c r="E78" s="5">
        <v>2</v>
      </c>
      <c r="F78" s="5">
        <v>0</v>
      </c>
      <c r="G78" s="5">
        <v>3</v>
      </c>
      <c r="H78" s="5">
        <v>3</v>
      </c>
      <c r="I78" s="5">
        <v>53</v>
      </c>
      <c r="J78" s="5">
        <v>1</v>
      </c>
      <c r="K78" s="5">
        <v>11</v>
      </c>
      <c r="L78" s="5">
        <v>1</v>
      </c>
      <c r="M78" s="5">
        <v>1</v>
      </c>
      <c r="N78" s="4" t="s">
        <v>20</v>
      </c>
      <c r="O78" s="5">
        <v>5</v>
      </c>
      <c r="P78" s="5">
        <v>3</v>
      </c>
      <c r="Q78" s="5">
        <v>1</v>
      </c>
      <c r="R78" s="5">
        <v>3</v>
      </c>
      <c r="S78" s="5">
        <v>1</v>
      </c>
      <c r="T78" s="5">
        <v>11</v>
      </c>
      <c r="U78" s="5">
        <v>2</v>
      </c>
      <c r="V78" s="5">
        <v>5</v>
      </c>
      <c r="W78" s="5">
        <v>172</v>
      </c>
      <c r="X78" s="5">
        <v>14</v>
      </c>
      <c r="Y78" s="5">
        <v>23</v>
      </c>
      <c r="Z78" s="5">
        <v>2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</row>
    <row r="79" spans="1:35" x14ac:dyDescent="0.2">
      <c r="A79" s="4" t="s">
        <v>21</v>
      </c>
      <c r="B79" s="5">
        <v>430</v>
      </c>
      <c r="C79" s="5">
        <v>1</v>
      </c>
      <c r="D79" s="5">
        <v>2</v>
      </c>
      <c r="E79" s="5">
        <v>3</v>
      </c>
      <c r="F79" s="5">
        <v>1</v>
      </c>
      <c r="G79" s="5">
        <v>7</v>
      </c>
      <c r="H79" s="5">
        <v>7</v>
      </c>
      <c r="I79" s="5">
        <v>115</v>
      </c>
      <c r="J79" s="5">
        <v>6</v>
      </c>
      <c r="K79" s="5">
        <v>10</v>
      </c>
      <c r="L79" s="5">
        <v>0</v>
      </c>
      <c r="M79" s="5">
        <v>3</v>
      </c>
      <c r="N79" s="4" t="s">
        <v>21</v>
      </c>
      <c r="O79" s="5">
        <v>10</v>
      </c>
      <c r="P79" s="5">
        <v>12</v>
      </c>
      <c r="Q79" s="5">
        <v>3</v>
      </c>
      <c r="R79" s="5">
        <v>2</v>
      </c>
      <c r="S79" s="5">
        <v>3</v>
      </c>
      <c r="T79" s="5">
        <v>3</v>
      </c>
      <c r="U79" s="5">
        <v>1</v>
      </c>
      <c r="V79" s="5">
        <v>6</v>
      </c>
      <c r="W79" s="5">
        <v>11</v>
      </c>
      <c r="X79" s="5">
        <v>191</v>
      </c>
      <c r="Y79" s="5">
        <v>31</v>
      </c>
      <c r="Z79" s="5">
        <v>2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</row>
    <row r="80" spans="1:35" x14ac:dyDescent="0.2">
      <c r="A80" s="4" t="s">
        <v>22</v>
      </c>
      <c r="B80" s="5">
        <v>871</v>
      </c>
      <c r="C80" s="5">
        <v>0</v>
      </c>
      <c r="D80" s="5">
        <v>0</v>
      </c>
      <c r="E80" s="5">
        <v>1</v>
      </c>
      <c r="F80" s="5">
        <v>1</v>
      </c>
      <c r="G80" s="5">
        <v>13</v>
      </c>
      <c r="H80" s="5">
        <v>14</v>
      </c>
      <c r="I80" s="5">
        <v>220</v>
      </c>
      <c r="J80" s="5">
        <v>1</v>
      </c>
      <c r="K80" s="5">
        <v>15</v>
      </c>
      <c r="L80" s="5">
        <v>2</v>
      </c>
      <c r="M80" s="5">
        <v>2</v>
      </c>
      <c r="N80" s="4" t="s">
        <v>22</v>
      </c>
      <c r="O80" s="5">
        <v>13</v>
      </c>
      <c r="P80" s="5">
        <v>5</v>
      </c>
      <c r="Q80" s="5">
        <v>1</v>
      </c>
      <c r="R80" s="5">
        <v>9</v>
      </c>
      <c r="S80" s="5">
        <v>7</v>
      </c>
      <c r="T80" s="5">
        <v>1</v>
      </c>
      <c r="U80" s="5">
        <v>0</v>
      </c>
      <c r="V80" s="5">
        <v>3</v>
      </c>
      <c r="W80" s="5">
        <v>10</v>
      </c>
      <c r="X80" s="5">
        <v>36</v>
      </c>
      <c r="Y80" s="5">
        <v>515</v>
      </c>
      <c r="Z80" s="5">
        <v>2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</row>
    <row r="81" spans="1:35" x14ac:dyDescent="0.2">
      <c r="A81" s="4" t="s">
        <v>23</v>
      </c>
      <c r="B81" s="5">
        <v>26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3</v>
      </c>
      <c r="I81" s="5">
        <v>15</v>
      </c>
      <c r="J81" s="5">
        <v>0</v>
      </c>
      <c r="K81" s="5">
        <v>0</v>
      </c>
      <c r="L81" s="5">
        <v>0</v>
      </c>
      <c r="M81" s="5">
        <v>0</v>
      </c>
      <c r="N81" s="4" t="s">
        <v>23</v>
      </c>
      <c r="O81" s="5">
        <v>0</v>
      </c>
      <c r="P81" s="5">
        <v>0</v>
      </c>
      <c r="Q81" s="5">
        <v>0</v>
      </c>
      <c r="R81" s="5">
        <v>1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7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</row>
    <row r="82" spans="1:35" x14ac:dyDescent="0.2">
      <c r="A82" s="9" t="s">
        <v>66</v>
      </c>
      <c r="B82" s="3">
        <v>1124</v>
      </c>
      <c r="C82" s="3">
        <v>24</v>
      </c>
      <c r="D82" s="3">
        <v>6</v>
      </c>
      <c r="E82" s="3">
        <v>21</v>
      </c>
      <c r="F82" s="3">
        <v>10</v>
      </c>
      <c r="G82" s="3">
        <v>48</v>
      </c>
      <c r="H82" s="3">
        <v>31</v>
      </c>
      <c r="I82" s="3">
        <v>710</v>
      </c>
      <c r="J82" s="3">
        <v>20</v>
      </c>
      <c r="K82" s="3">
        <v>44</v>
      </c>
      <c r="L82" s="3">
        <v>12</v>
      </c>
      <c r="M82" s="3">
        <v>13</v>
      </c>
      <c r="N82" s="9" t="s">
        <v>66</v>
      </c>
      <c r="O82" s="3">
        <v>39</v>
      </c>
      <c r="P82" s="3">
        <v>21</v>
      </c>
      <c r="Q82" s="3">
        <v>9</v>
      </c>
      <c r="R82" s="3">
        <v>32</v>
      </c>
      <c r="S82" s="3">
        <v>7</v>
      </c>
      <c r="T82" s="3">
        <v>13</v>
      </c>
      <c r="U82" s="3">
        <v>6</v>
      </c>
      <c r="V82" s="3">
        <v>9</v>
      </c>
      <c r="W82" s="3">
        <v>9</v>
      </c>
      <c r="X82" s="3">
        <v>12</v>
      </c>
      <c r="Y82" s="3">
        <v>27</v>
      </c>
      <c r="Z82" s="3">
        <v>1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</row>
    <row r="83" spans="1:35" x14ac:dyDescent="0.2">
      <c r="A83" s="29" t="s">
        <v>233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29" t="s">
        <v>233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</sheetData>
  <pageMargins left="0.7" right="0.7" top="0.75" bottom="0.75" header="0.3" footer="0.3"/>
  <pageSetup scale="16" orientation="portrait" r:id="rId1"/>
  <rowBreaks count="1" manualBreakCount="1">
    <brk id="29" max="16383" man="1"/>
  </rowBreaks>
  <colBreaks count="1" manualBreakCount="1">
    <brk id="13" max="8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FD7C-1157-4BC4-AF74-B2B72DD40680}">
  <dimension ref="A1:Z83"/>
  <sheetViews>
    <sheetView view="pageBreakPreview" zoomScale="125" zoomScaleNormal="120" zoomScaleSheetLayoutView="125" workbookViewId="0">
      <selection activeCell="O21" sqref="O21"/>
    </sheetView>
  </sheetViews>
  <sheetFormatPr defaultColWidth="9.140625" defaultRowHeight="11.25" x14ac:dyDescent="0.2"/>
  <cols>
    <col min="1" max="1" width="9.140625" style="1"/>
    <col min="2" max="13" width="6.42578125" style="1" customWidth="1"/>
    <col min="14" max="14" width="9.140625" style="1"/>
    <col min="15" max="26" width="6.140625" style="1" customWidth="1"/>
    <col min="27" max="16384" width="9.140625" style="1"/>
  </cols>
  <sheetData>
    <row r="1" spans="1:26" x14ac:dyDescent="0.2">
      <c r="A1" s="5" t="s">
        <v>261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 t="s">
        <v>261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2" t="s">
        <v>229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2" t="s">
        <v>229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5" t="s">
        <v>218</v>
      </c>
      <c r="B3" s="5">
        <v>72497</v>
      </c>
      <c r="C3" s="5">
        <v>236</v>
      </c>
      <c r="D3" s="5">
        <v>1437</v>
      </c>
      <c r="E3" s="5">
        <v>2994</v>
      </c>
      <c r="F3" s="5">
        <v>2125</v>
      </c>
      <c r="G3" s="5">
        <v>5023</v>
      </c>
      <c r="H3" s="5">
        <v>3801</v>
      </c>
      <c r="I3" s="5">
        <v>31542</v>
      </c>
      <c r="J3" s="5">
        <v>1728</v>
      </c>
      <c r="K3" s="5">
        <v>2717</v>
      </c>
      <c r="L3" s="5">
        <v>821</v>
      </c>
      <c r="M3" s="5">
        <v>818</v>
      </c>
      <c r="N3" s="5" t="s">
        <v>218</v>
      </c>
      <c r="O3" s="5">
        <v>2764</v>
      </c>
      <c r="P3" s="5">
        <v>2842</v>
      </c>
      <c r="Q3" s="5">
        <v>1029</v>
      </c>
      <c r="R3" s="5">
        <v>2456</v>
      </c>
      <c r="S3" s="5">
        <v>1461</v>
      </c>
      <c r="T3" s="5">
        <v>1421</v>
      </c>
      <c r="U3" s="5">
        <v>829</v>
      </c>
      <c r="V3" s="5">
        <v>1066</v>
      </c>
      <c r="W3" s="5">
        <v>906</v>
      </c>
      <c r="X3" s="5">
        <v>1503</v>
      </c>
      <c r="Y3" s="5">
        <v>2927</v>
      </c>
      <c r="Z3" s="5">
        <v>51</v>
      </c>
    </row>
    <row r="4" spans="1:26" x14ac:dyDescent="0.2">
      <c r="A4" s="5" t="s">
        <v>1</v>
      </c>
      <c r="B4" s="5">
        <v>259</v>
      </c>
      <c r="C4" s="5">
        <v>130</v>
      </c>
      <c r="D4" s="5">
        <v>1</v>
      </c>
      <c r="E4" s="5">
        <v>0</v>
      </c>
      <c r="F4" s="5">
        <v>10</v>
      </c>
      <c r="G4" s="5">
        <v>7</v>
      </c>
      <c r="H4" s="5">
        <v>8</v>
      </c>
      <c r="I4" s="5">
        <v>75</v>
      </c>
      <c r="J4" s="5">
        <v>1</v>
      </c>
      <c r="K4" s="5">
        <v>2</v>
      </c>
      <c r="L4" s="5">
        <v>1</v>
      </c>
      <c r="M4" s="5">
        <v>2</v>
      </c>
      <c r="N4" s="5" t="s">
        <v>1</v>
      </c>
      <c r="O4" s="5">
        <v>3</v>
      </c>
      <c r="P4" s="5">
        <v>4</v>
      </c>
      <c r="Q4" s="5">
        <v>1</v>
      </c>
      <c r="R4" s="5">
        <v>5</v>
      </c>
      <c r="S4" s="5">
        <v>0</v>
      </c>
      <c r="T4" s="5">
        <v>1</v>
      </c>
      <c r="U4" s="5">
        <v>1</v>
      </c>
      <c r="V4" s="5">
        <v>0</v>
      </c>
      <c r="W4" s="5">
        <v>0</v>
      </c>
      <c r="X4" s="5">
        <v>6</v>
      </c>
      <c r="Y4" s="5">
        <v>1</v>
      </c>
      <c r="Z4" s="5">
        <v>0</v>
      </c>
    </row>
    <row r="5" spans="1:26" x14ac:dyDescent="0.2">
      <c r="A5" s="5" t="s">
        <v>2</v>
      </c>
      <c r="B5" s="5">
        <v>1631</v>
      </c>
      <c r="C5" s="5">
        <v>0</v>
      </c>
      <c r="D5" s="5">
        <v>1177</v>
      </c>
      <c r="E5" s="5">
        <v>60</v>
      </c>
      <c r="F5" s="5">
        <v>2</v>
      </c>
      <c r="G5" s="5">
        <v>23</v>
      </c>
      <c r="H5" s="5">
        <v>22</v>
      </c>
      <c r="I5" s="5">
        <v>273</v>
      </c>
      <c r="J5" s="5">
        <v>10</v>
      </c>
      <c r="K5" s="5">
        <v>9</v>
      </c>
      <c r="L5" s="5">
        <v>9</v>
      </c>
      <c r="M5" s="5">
        <v>0</v>
      </c>
      <c r="N5" s="5" t="s">
        <v>2</v>
      </c>
      <c r="O5" s="5">
        <v>2</v>
      </c>
      <c r="P5" s="5">
        <v>11</v>
      </c>
      <c r="Q5" s="5">
        <v>0</v>
      </c>
      <c r="R5" s="5">
        <v>2</v>
      </c>
      <c r="S5" s="5">
        <v>1</v>
      </c>
      <c r="T5" s="5">
        <v>0</v>
      </c>
      <c r="U5" s="5">
        <v>0</v>
      </c>
      <c r="V5" s="5">
        <v>0</v>
      </c>
      <c r="W5" s="5">
        <v>2</v>
      </c>
      <c r="X5" s="5">
        <v>5</v>
      </c>
      <c r="Y5" s="5">
        <v>23</v>
      </c>
      <c r="Z5" s="5">
        <v>0</v>
      </c>
    </row>
    <row r="6" spans="1:26" x14ac:dyDescent="0.2">
      <c r="A6" s="5" t="s">
        <v>3</v>
      </c>
      <c r="B6" s="5">
        <v>3504</v>
      </c>
      <c r="C6" s="5">
        <v>4</v>
      </c>
      <c r="D6" s="5">
        <v>53</v>
      </c>
      <c r="E6" s="5">
        <v>2504</v>
      </c>
      <c r="F6" s="5">
        <v>6</v>
      </c>
      <c r="G6" s="5">
        <v>63</v>
      </c>
      <c r="H6" s="5">
        <v>60</v>
      </c>
      <c r="I6" s="5">
        <v>682</v>
      </c>
      <c r="J6" s="5">
        <v>20</v>
      </c>
      <c r="K6" s="5">
        <v>29</v>
      </c>
      <c r="L6" s="5">
        <v>4</v>
      </c>
      <c r="M6" s="5">
        <v>2</v>
      </c>
      <c r="N6" s="5" t="s">
        <v>3</v>
      </c>
      <c r="O6" s="5">
        <v>20</v>
      </c>
      <c r="P6" s="5">
        <v>9</v>
      </c>
      <c r="Q6" s="5">
        <v>2</v>
      </c>
      <c r="R6" s="5">
        <v>13</v>
      </c>
      <c r="S6" s="5">
        <v>6</v>
      </c>
      <c r="T6" s="5">
        <v>2</v>
      </c>
      <c r="U6" s="5">
        <v>0</v>
      </c>
      <c r="V6" s="5">
        <v>3</v>
      </c>
      <c r="W6" s="5">
        <v>2</v>
      </c>
      <c r="X6" s="5">
        <v>5</v>
      </c>
      <c r="Y6" s="5">
        <v>15</v>
      </c>
      <c r="Z6" s="5">
        <v>0</v>
      </c>
    </row>
    <row r="7" spans="1:26" x14ac:dyDescent="0.2">
      <c r="A7" s="5" t="s">
        <v>4</v>
      </c>
      <c r="B7" s="5">
        <v>2667</v>
      </c>
      <c r="C7" s="5">
        <v>1</v>
      </c>
      <c r="D7" s="5">
        <v>3</v>
      </c>
      <c r="E7" s="5">
        <v>14</v>
      </c>
      <c r="F7" s="5">
        <v>1880</v>
      </c>
      <c r="G7" s="5">
        <v>102</v>
      </c>
      <c r="H7" s="5">
        <v>46</v>
      </c>
      <c r="I7" s="5">
        <v>469</v>
      </c>
      <c r="J7" s="5">
        <v>17</v>
      </c>
      <c r="K7" s="5">
        <v>17</v>
      </c>
      <c r="L7" s="5">
        <v>0</v>
      </c>
      <c r="M7" s="5">
        <v>0</v>
      </c>
      <c r="N7" s="5" t="s">
        <v>4</v>
      </c>
      <c r="O7" s="5">
        <v>6</v>
      </c>
      <c r="P7" s="5">
        <v>12</v>
      </c>
      <c r="Q7" s="5">
        <v>1</v>
      </c>
      <c r="R7" s="5">
        <v>7</v>
      </c>
      <c r="S7" s="5">
        <v>4</v>
      </c>
      <c r="T7" s="5">
        <v>6</v>
      </c>
      <c r="U7" s="5">
        <v>0</v>
      </c>
      <c r="V7" s="5">
        <v>5</v>
      </c>
      <c r="W7" s="5">
        <v>8</v>
      </c>
      <c r="X7" s="5">
        <v>10</v>
      </c>
      <c r="Y7" s="5">
        <v>57</v>
      </c>
      <c r="Z7" s="5">
        <v>2</v>
      </c>
    </row>
    <row r="8" spans="1:26" x14ac:dyDescent="0.2">
      <c r="A8" s="5" t="s">
        <v>5</v>
      </c>
      <c r="B8" s="5">
        <v>4867</v>
      </c>
      <c r="C8" s="5">
        <v>6</v>
      </c>
      <c r="D8" s="5">
        <v>14</v>
      </c>
      <c r="E8" s="5">
        <v>16</v>
      </c>
      <c r="F8" s="5">
        <v>25</v>
      </c>
      <c r="G8" s="5">
        <v>3457</v>
      </c>
      <c r="H8" s="5">
        <v>124</v>
      </c>
      <c r="I8" s="5">
        <v>971</v>
      </c>
      <c r="J8" s="5">
        <v>33</v>
      </c>
      <c r="K8" s="5">
        <v>54</v>
      </c>
      <c r="L8" s="5">
        <v>11</v>
      </c>
      <c r="M8" s="5">
        <v>8</v>
      </c>
      <c r="N8" s="5" t="s">
        <v>5</v>
      </c>
      <c r="O8" s="5">
        <v>16</v>
      </c>
      <c r="P8" s="5">
        <v>9</v>
      </c>
      <c r="Q8" s="5">
        <v>10</v>
      </c>
      <c r="R8" s="5">
        <v>26</v>
      </c>
      <c r="S8" s="5">
        <v>0</v>
      </c>
      <c r="T8" s="5">
        <v>2</v>
      </c>
      <c r="U8" s="5">
        <v>5</v>
      </c>
      <c r="V8" s="5">
        <v>13</v>
      </c>
      <c r="W8" s="5">
        <v>26</v>
      </c>
      <c r="X8" s="5">
        <v>13</v>
      </c>
      <c r="Y8" s="5">
        <v>28</v>
      </c>
      <c r="Z8" s="5">
        <v>0</v>
      </c>
    </row>
    <row r="9" spans="1:26" x14ac:dyDescent="0.2">
      <c r="A9" s="5" t="s">
        <v>6</v>
      </c>
      <c r="B9" s="5">
        <v>3251</v>
      </c>
      <c r="C9" s="5">
        <v>2</v>
      </c>
      <c r="D9" s="5">
        <v>9</v>
      </c>
      <c r="E9" s="5">
        <v>7</v>
      </c>
      <c r="F9" s="5">
        <v>0</v>
      </c>
      <c r="G9" s="5">
        <v>9</v>
      </c>
      <c r="H9" s="5">
        <v>2418</v>
      </c>
      <c r="I9" s="5">
        <v>666</v>
      </c>
      <c r="J9" s="5">
        <v>18</v>
      </c>
      <c r="K9" s="5">
        <v>23</v>
      </c>
      <c r="L9" s="5">
        <v>19</v>
      </c>
      <c r="M9" s="5">
        <v>2</v>
      </c>
      <c r="N9" s="5" t="s">
        <v>6</v>
      </c>
      <c r="O9" s="5">
        <v>24</v>
      </c>
      <c r="P9" s="5">
        <v>14</v>
      </c>
      <c r="Q9" s="5">
        <v>0</v>
      </c>
      <c r="R9" s="5">
        <v>15</v>
      </c>
      <c r="S9" s="5">
        <v>1</v>
      </c>
      <c r="T9" s="5">
        <v>0</v>
      </c>
      <c r="U9" s="5">
        <v>1</v>
      </c>
      <c r="V9" s="5">
        <v>0</v>
      </c>
      <c r="W9" s="5">
        <v>0</v>
      </c>
      <c r="X9" s="5">
        <v>18</v>
      </c>
      <c r="Y9" s="5">
        <v>4</v>
      </c>
      <c r="Z9" s="5">
        <v>1</v>
      </c>
    </row>
    <row r="10" spans="1:26" x14ac:dyDescent="0.2">
      <c r="A10" s="5" t="s">
        <v>7</v>
      </c>
      <c r="B10" s="5">
        <v>28049</v>
      </c>
      <c r="C10" s="5">
        <v>46</v>
      </c>
      <c r="D10" s="5">
        <v>118</v>
      </c>
      <c r="E10" s="5">
        <v>284</v>
      </c>
      <c r="F10" s="5">
        <v>158</v>
      </c>
      <c r="G10" s="5">
        <v>934</v>
      </c>
      <c r="H10" s="5">
        <v>712</v>
      </c>
      <c r="I10" s="5">
        <v>22201</v>
      </c>
      <c r="J10" s="5">
        <v>279</v>
      </c>
      <c r="K10" s="5">
        <v>465</v>
      </c>
      <c r="L10" s="5">
        <v>110</v>
      </c>
      <c r="M10" s="5">
        <v>102</v>
      </c>
      <c r="N10" s="5" t="s">
        <v>7</v>
      </c>
      <c r="O10" s="5">
        <v>468</v>
      </c>
      <c r="P10" s="5">
        <v>301</v>
      </c>
      <c r="Q10" s="5">
        <v>70</v>
      </c>
      <c r="R10" s="5">
        <v>336</v>
      </c>
      <c r="S10" s="5">
        <v>156</v>
      </c>
      <c r="T10" s="5">
        <v>175</v>
      </c>
      <c r="U10" s="5">
        <v>66</v>
      </c>
      <c r="V10" s="5">
        <v>117</v>
      </c>
      <c r="W10" s="5">
        <v>88</v>
      </c>
      <c r="X10" s="5">
        <v>197</v>
      </c>
      <c r="Y10" s="5">
        <v>649</v>
      </c>
      <c r="Z10" s="5">
        <v>17</v>
      </c>
    </row>
    <row r="11" spans="1:26" ht="10.15" customHeight="1" x14ac:dyDescent="0.2">
      <c r="A11" s="5" t="s">
        <v>8</v>
      </c>
      <c r="B11" s="5">
        <v>1946</v>
      </c>
      <c r="C11" s="5">
        <v>0</v>
      </c>
      <c r="D11" s="5">
        <v>2</v>
      </c>
      <c r="E11" s="5">
        <v>9</v>
      </c>
      <c r="F11" s="5">
        <v>0</v>
      </c>
      <c r="G11" s="5">
        <v>40</v>
      </c>
      <c r="H11" s="5">
        <v>26</v>
      </c>
      <c r="I11" s="5">
        <v>424</v>
      </c>
      <c r="J11" s="5">
        <v>1238</v>
      </c>
      <c r="K11" s="5">
        <v>59</v>
      </c>
      <c r="L11" s="5">
        <v>7</v>
      </c>
      <c r="M11" s="5">
        <v>10</v>
      </c>
      <c r="N11" s="5" t="s">
        <v>8</v>
      </c>
      <c r="O11" s="5">
        <v>27</v>
      </c>
      <c r="P11" s="5">
        <v>22</v>
      </c>
      <c r="Q11" s="5">
        <v>6</v>
      </c>
      <c r="R11" s="5">
        <v>22</v>
      </c>
      <c r="S11" s="5">
        <v>3</v>
      </c>
      <c r="T11" s="5">
        <v>1</v>
      </c>
      <c r="U11" s="5">
        <v>3</v>
      </c>
      <c r="V11" s="5">
        <v>1</v>
      </c>
      <c r="W11" s="5">
        <v>5</v>
      </c>
      <c r="X11" s="5">
        <v>25</v>
      </c>
      <c r="Y11" s="5">
        <v>16</v>
      </c>
      <c r="Z11" s="5">
        <v>0</v>
      </c>
    </row>
    <row r="12" spans="1:26" x14ac:dyDescent="0.2">
      <c r="A12" s="5" t="s">
        <v>9</v>
      </c>
      <c r="B12" s="5">
        <v>2836</v>
      </c>
      <c r="C12" s="5">
        <v>5</v>
      </c>
      <c r="D12" s="5">
        <v>6</v>
      </c>
      <c r="E12" s="5">
        <v>16</v>
      </c>
      <c r="F12" s="5">
        <v>10</v>
      </c>
      <c r="G12" s="5">
        <v>38</v>
      </c>
      <c r="H12" s="5">
        <v>47</v>
      </c>
      <c r="I12" s="5">
        <v>730</v>
      </c>
      <c r="J12" s="5">
        <v>17</v>
      </c>
      <c r="K12" s="5">
        <v>1746</v>
      </c>
      <c r="L12" s="5">
        <v>16</v>
      </c>
      <c r="M12" s="5">
        <v>24</v>
      </c>
      <c r="N12" s="5" t="s">
        <v>9</v>
      </c>
      <c r="O12" s="5">
        <v>28</v>
      </c>
      <c r="P12" s="5">
        <v>21</v>
      </c>
      <c r="Q12" s="5">
        <v>3</v>
      </c>
      <c r="R12" s="5">
        <v>37</v>
      </c>
      <c r="S12" s="5">
        <v>13</v>
      </c>
      <c r="T12" s="5">
        <v>6</v>
      </c>
      <c r="U12" s="5">
        <v>2</v>
      </c>
      <c r="V12" s="5">
        <v>6</v>
      </c>
      <c r="W12" s="5">
        <v>10</v>
      </c>
      <c r="X12" s="5">
        <v>27</v>
      </c>
      <c r="Y12" s="5">
        <v>25</v>
      </c>
      <c r="Z12" s="5">
        <v>3</v>
      </c>
    </row>
    <row r="13" spans="1:26" x14ac:dyDescent="0.2">
      <c r="A13" s="5" t="s">
        <v>10</v>
      </c>
      <c r="B13" s="5">
        <v>881</v>
      </c>
      <c r="C13" s="5">
        <v>0</v>
      </c>
      <c r="D13" s="5">
        <v>2</v>
      </c>
      <c r="E13" s="5">
        <v>5</v>
      </c>
      <c r="F13" s="5">
        <v>4</v>
      </c>
      <c r="G13" s="5">
        <v>10</v>
      </c>
      <c r="H13" s="5">
        <v>27</v>
      </c>
      <c r="I13" s="5">
        <v>172</v>
      </c>
      <c r="J13" s="5">
        <v>2</v>
      </c>
      <c r="K13" s="5">
        <v>19</v>
      </c>
      <c r="L13" s="5">
        <v>575</v>
      </c>
      <c r="M13" s="5">
        <v>10</v>
      </c>
      <c r="N13" s="5" t="s">
        <v>10</v>
      </c>
      <c r="O13" s="5">
        <v>8</v>
      </c>
      <c r="P13" s="5">
        <v>13</v>
      </c>
      <c r="Q13" s="5">
        <v>0</v>
      </c>
      <c r="R13" s="5">
        <v>11</v>
      </c>
      <c r="S13" s="5">
        <v>1</v>
      </c>
      <c r="T13" s="5">
        <v>2</v>
      </c>
      <c r="U13" s="5">
        <v>0</v>
      </c>
      <c r="V13" s="5">
        <v>6</v>
      </c>
      <c r="W13" s="5">
        <v>2</v>
      </c>
      <c r="X13" s="5">
        <v>5</v>
      </c>
      <c r="Y13" s="5">
        <v>7</v>
      </c>
      <c r="Z13" s="5">
        <v>0</v>
      </c>
    </row>
    <row r="14" spans="1:26" x14ac:dyDescent="0.2">
      <c r="A14" s="5" t="s">
        <v>11</v>
      </c>
      <c r="B14" s="5">
        <v>857</v>
      </c>
      <c r="C14" s="5">
        <v>5</v>
      </c>
      <c r="D14" s="5">
        <v>8</v>
      </c>
      <c r="E14" s="5">
        <v>1</v>
      </c>
      <c r="F14" s="5">
        <v>0</v>
      </c>
      <c r="G14" s="5">
        <v>8</v>
      </c>
      <c r="H14" s="5">
        <v>8</v>
      </c>
      <c r="I14" s="5">
        <v>167</v>
      </c>
      <c r="J14" s="5">
        <v>6</v>
      </c>
      <c r="K14" s="5">
        <v>11</v>
      </c>
      <c r="L14" s="5">
        <v>7</v>
      </c>
      <c r="M14" s="5">
        <v>590</v>
      </c>
      <c r="N14" s="5" t="s">
        <v>11</v>
      </c>
      <c r="O14" s="5">
        <v>12</v>
      </c>
      <c r="P14" s="5">
        <v>2</v>
      </c>
      <c r="Q14" s="5">
        <v>0</v>
      </c>
      <c r="R14" s="5">
        <v>5</v>
      </c>
      <c r="S14" s="5">
        <v>4</v>
      </c>
      <c r="T14" s="5">
        <v>4</v>
      </c>
      <c r="U14" s="5">
        <v>3</v>
      </c>
      <c r="V14" s="5">
        <v>7</v>
      </c>
      <c r="W14" s="5">
        <v>2</v>
      </c>
      <c r="X14" s="5">
        <v>6</v>
      </c>
      <c r="Y14" s="5">
        <v>0</v>
      </c>
      <c r="Z14" s="5">
        <v>1</v>
      </c>
    </row>
    <row r="15" spans="1:26" x14ac:dyDescent="0.2">
      <c r="A15" s="5" t="s">
        <v>12</v>
      </c>
      <c r="B15" s="5">
        <v>2739</v>
      </c>
      <c r="C15" s="5">
        <v>7</v>
      </c>
      <c r="D15" s="5">
        <v>0</v>
      </c>
      <c r="E15" s="5">
        <v>7</v>
      </c>
      <c r="F15" s="5">
        <v>5</v>
      </c>
      <c r="G15" s="5">
        <v>41</v>
      </c>
      <c r="H15" s="5">
        <v>40</v>
      </c>
      <c r="I15" s="5">
        <v>560</v>
      </c>
      <c r="J15" s="5">
        <v>8</v>
      </c>
      <c r="K15" s="5">
        <v>34</v>
      </c>
      <c r="L15" s="5">
        <v>13</v>
      </c>
      <c r="M15" s="5">
        <v>8</v>
      </c>
      <c r="N15" s="5" t="s">
        <v>12</v>
      </c>
      <c r="O15" s="5">
        <v>1880</v>
      </c>
      <c r="P15" s="5">
        <v>25</v>
      </c>
      <c r="Q15" s="5">
        <v>11</v>
      </c>
      <c r="R15" s="5">
        <v>30</v>
      </c>
      <c r="S15" s="5">
        <v>8</v>
      </c>
      <c r="T15" s="5">
        <v>6</v>
      </c>
      <c r="U15" s="5">
        <v>1</v>
      </c>
      <c r="V15" s="5">
        <v>2</v>
      </c>
      <c r="W15" s="5">
        <v>15</v>
      </c>
      <c r="X15" s="5">
        <v>28</v>
      </c>
      <c r="Y15" s="5">
        <v>10</v>
      </c>
      <c r="Z15" s="5">
        <v>0</v>
      </c>
    </row>
    <row r="16" spans="1:26" x14ac:dyDescent="0.2">
      <c r="A16" s="5" t="s">
        <v>13</v>
      </c>
      <c r="B16" s="5">
        <v>3045</v>
      </c>
      <c r="C16" s="5">
        <v>0</v>
      </c>
      <c r="D16" s="5">
        <v>3</v>
      </c>
      <c r="E16" s="5">
        <v>3</v>
      </c>
      <c r="F16" s="5">
        <v>1</v>
      </c>
      <c r="G16" s="5">
        <v>19</v>
      </c>
      <c r="H16" s="5">
        <v>34</v>
      </c>
      <c r="I16" s="5">
        <v>482</v>
      </c>
      <c r="J16" s="5">
        <v>19</v>
      </c>
      <c r="K16" s="5">
        <v>24</v>
      </c>
      <c r="L16" s="5">
        <v>1</v>
      </c>
      <c r="M16" s="5">
        <v>4</v>
      </c>
      <c r="N16" s="5" t="s">
        <v>13</v>
      </c>
      <c r="O16" s="5">
        <v>54</v>
      </c>
      <c r="P16" s="5">
        <v>2238</v>
      </c>
      <c r="Q16" s="5">
        <v>39</v>
      </c>
      <c r="R16" s="5">
        <v>31</v>
      </c>
      <c r="S16" s="5">
        <v>8</v>
      </c>
      <c r="T16" s="5">
        <v>14</v>
      </c>
      <c r="U16" s="5">
        <v>0</v>
      </c>
      <c r="V16" s="5">
        <v>0</v>
      </c>
      <c r="W16" s="5">
        <v>18</v>
      </c>
      <c r="X16" s="5">
        <v>33</v>
      </c>
      <c r="Y16" s="5">
        <v>20</v>
      </c>
      <c r="Z16" s="5">
        <v>0</v>
      </c>
    </row>
    <row r="17" spans="1:26" x14ac:dyDescent="0.2">
      <c r="A17" s="5" t="s">
        <v>14</v>
      </c>
      <c r="B17" s="5">
        <v>1314</v>
      </c>
      <c r="C17" s="5">
        <v>0</v>
      </c>
      <c r="D17" s="5">
        <v>1</v>
      </c>
      <c r="E17" s="5">
        <v>5</v>
      </c>
      <c r="F17" s="5">
        <v>1</v>
      </c>
      <c r="G17" s="5">
        <v>31</v>
      </c>
      <c r="H17" s="5">
        <v>6</v>
      </c>
      <c r="I17" s="5">
        <v>213</v>
      </c>
      <c r="J17" s="5">
        <v>16</v>
      </c>
      <c r="K17" s="5">
        <v>17</v>
      </c>
      <c r="L17" s="5">
        <v>1</v>
      </c>
      <c r="M17" s="5">
        <v>9</v>
      </c>
      <c r="N17" s="5" t="s">
        <v>14</v>
      </c>
      <c r="O17" s="5">
        <v>10</v>
      </c>
      <c r="P17" s="5">
        <v>42</v>
      </c>
      <c r="Q17" s="5">
        <v>847</v>
      </c>
      <c r="R17" s="5">
        <v>10</v>
      </c>
      <c r="S17" s="5">
        <v>0</v>
      </c>
      <c r="T17" s="5">
        <v>14</v>
      </c>
      <c r="U17" s="5">
        <v>7</v>
      </c>
      <c r="V17" s="5">
        <v>4</v>
      </c>
      <c r="W17" s="5">
        <v>9</v>
      </c>
      <c r="X17" s="5">
        <v>59</v>
      </c>
      <c r="Y17" s="5">
        <v>12</v>
      </c>
      <c r="Z17" s="5">
        <v>0</v>
      </c>
    </row>
    <row r="18" spans="1:26" x14ac:dyDescent="0.2">
      <c r="A18" s="5" t="s">
        <v>15</v>
      </c>
      <c r="B18" s="5">
        <v>2423</v>
      </c>
      <c r="C18" s="5">
        <v>3</v>
      </c>
      <c r="D18" s="5">
        <v>1</v>
      </c>
      <c r="E18" s="5">
        <v>4</v>
      </c>
      <c r="F18" s="5">
        <v>0</v>
      </c>
      <c r="G18" s="5">
        <v>25</v>
      </c>
      <c r="H18" s="5">
        <v>19</v>
      </c>
      <c r="I18" s="5">
        <v>417</v>
      </c>
      <c r="J18" s="5">
        <v>2</v>
      </c>
      <c r="K18" s="5">
        <v>27</v>
      </c>
      <c r="L18" s="5">
        <v>11</v>
      </c>
      <c r="M18" s="5">
        <v>0</v>
      </c>
      <c r="N18" s="5" t="s">
        <v>15</v>
      </c>
      <c r="O18" s="5">
        <v>36</v>
      </c>
      <c r="P18" s="5">
        <v>23</v>
      </c>
      <c r="Q18" s="5">
        <v>6</v>
      </c>
      <c r="R18" s="5">
        <v>1707</v>
      </c>
      <c r="S18" s="5">
        <v>25</v>
      </c>
      <c r="T18" s="5">
        <v>13</v>
      </c>
      <c r="U18" s="5">
        <v>6</v>
      </c>
      <c r="V18" s="5">
        <v>12</v>
      </c>
      <c r="W18" s="5">
        <v>21</v>
      </c>
      <c r="X18" s="5">
        <v>32</v>
      </c>
      <c r="Y18" s="5">
        <v>32</v>
      </c>
      <c r="Z18" s="5">
        <v>1</v>
      </c>
    </row>
    <row r="19" spans="1:26" x14ac:dyDescent="0.2">
      <c r="A19" s="5" t="s">
        <v>16</v>
      </c>
      <c r="B19" s="5">
        <v>1761</v>
      </c>
      <c r="C19" s="5">
        <v>0</v>
      </c>
      <c r="D19" s="5">
        <v>4</v>
      </c>
      <c r="E19" s="5">
        <v>4</v>
      </c>
      <c r="F19" s="5">
        <v>0</v>
      </c>
      <c r="G19" s="5">
        <v>44</v>
      </c>
      <c r="H19" s="5">
        <v>42</v>
      </c>
      <c r="I19" s="5">
        <v>288</v>
      </c>
      <c r="J19" s="5">
        <v>3</v>
      </c>
      <c r="K19" s="5">
        <v>26</v>
      </c>
      <c r="L19" s="5">
        <v>5</v>
      </c>
      <c r="M19" s="5">
        <v>0</v>
      </c>
      <c r="N19" s="5" t="s">
        <v>16</v>
      </c>
      <c r="O19" s="5">
        <v>26</v>
      </c>
      <c r="P19" s="5">
        <v>28</v>
      </c>
      <c r="Q19" s="5">
        <v>6</v>
      </c>
      <c r="R19" s="5">
        <v>43</v>
      </c>
      <c r="S19" s="5">
        <v>1194</v>
      </c>
      <c r="T19" s="5">
        <v>3</v>
      </c>
      <c r="U19" s="5">
        <v>5</v>
      </c>
      <c r="V19" s="5">
        <v>2</v>
      </c>
      <c r="W19" s="5">
        <v>0</v>
      </c>
      <c r="X19" s="5">
        <v>20</v>
      </c>
      <c r="Y19" s="5">
        <v>18</v>
      </c>
      <c r="Z19" s="5">
        <v>0</v>
      </c>
    </row>
    <row r="20" spans="1:26" x14ac:dyDescent="0.2">
      <c r="A20" s="5" t="s">
        <v>17</v>
      </c>
      <c r="B20" s="5">
        <v>1728</v>
      </c>
      <c r="C20" s="5">
        <v>6</v>
      </c>
      <c r="D20" s="5">
        <v>5</v>
      </c>
      <c r="E20" s="5">
        <v>11</v>
      </c>
      <c r="F20" s="5">
        <v>1</v>
      </c>
      <c r="G20" s="5">
        <v>15</v>
      </c>
      <c r="H20" s="5">
        <v>15</v>
      </c>
      <c r="I20" s="5">
        <v>347</v>
      </c>
      <c r="J20" s="5">
        <v>0</v>
      </c>
      <c r="K20" s="5">
        <v>22</v>
      </c>
      <c r="L20" s="5">
        <v>1</v>
      </c>
      <c r="M20" s="5">
        <v>5</v>
      </c>
      <c r="N20" s="5" t="s">
        <v>17</v>
      </c>
      <c r="O20" s="5">
        <v>25</v>
      </c>
      <c r="P20" s="5">
        <v>12</v>
      </c>
      <c r="Q20" s="5">
        <v>11</v>
      </c>
      <c r="R20" s="5">
        <v>46</v>
      </c>
      <c r="S20" s="5">
        <v>7</v>
      </c>
      <c r="T20" s="5">
        <v>1137</v>
      </c>
      <c r="U20" s="5">
        <v>3</v>
      </c>
      <c r="V20" s="5">
        <v>9</v>
      </c>
      <c r="W20" s="5">
        <v>15</v>
      </c>
      <c r="X20" s="5">
        <v>25</v>
      </c>
      <c r="Y20" s="5">
        <v>10</v>
      </c>
      <c r="Z20" s="5">
        <v>0</v>
      </c>
    </row>
    <row r="21" spans="1:26" x14ac:dyDescent="0.2">
      <c r="A21" s="5" t="s">
        <v>18</v>
      </c>
      <c r="B21" s="5">
        <v>1018</v>
      </c>
      <c r="C21" s="5">
        <v>1</v>
      </c>
      <c r="D21" s="5">
        <v>0</v>
      </c>
      <c r="E21" s="5">
        <v>7</v>
      </c>
      <c r="F21" s="5">
        <v>2</v>
      </c>
      <c r="G21" s="5">
        <v>11</v>
      </c>
      <c r="H21" s="5">
        <v>8</v>
      </c>
      <c r="I21" s="5">
        <v>171</v>
      </c>
      <c r="J21" s="5">
        <v>2</v>
      </c>
      <c r="K21" s="5">
        <v>12</v>
      </c>
      <c r="L21" s="5">
        <v>2</v>
      </c>
      <c r="M21" s="5">
        <v>0</v>
      </c>
      <c r="N21" s="5" t="s">
        <v>18</v>
      </c>
      <c r="O21" s="5">
        <v>18</v>
      </c>
      <c r="P21" s="5">
        <v>7</v>
      </c>
      <c r="Q21" s="5">
        <v>0</v>
      </c>
      <c r="R21" s="5">
        <v>23</v>
      </c>
      <c r="S21" s="5">
        <v>0</v>
      </c>
      <c r="T21" s="5">
        <v>2</v>
      </c>
      <c r="U21" s="5">
        <v>700</v>
      </c>
      <c r="V21" s="5">
        <v>13</v>
      </c>
      <c r="W21" s="5">
        <v>5</v>
      </c>
      <c r="X21" s="5">
        <v>9</v>
      </c>
      <c r="Y21" s="5">
        <v>25</v>
      </c>
      <c r="Z21" s="5">
        <v>0</v>
      </c>
    </row>
    <row r="22" spans="1:26" x14ac:dyDescent="0.2">
      <c r="A22" s="5" t="s">
        <v>19</v>
      </c>
      <c r="B22" s="5">
        <v>1174</v>
      </c>
      <c r="C22" s="5">
        <v>2</v>
      </c>
      <c r="D22" s="5">
        <v>0</v>
      </c>
      <c r="E22" s="5">
        <v>0</v>
      </c>
      <c r="F22" s="5">
        <v>1</v>
      </c>
      <c r="G22" s="5">
        <v>16</v>
      </c>
      <c r="H22" s="5">
        <v>8</v>
      </c>
      <c r="I22" s="5">
        <v>199</v>
      </c>
      <c r="J22" s="5">
        <v>2</v>
      </c>
      <c r="K22" s="5">
        <v>4</v>
      </c>
      <c r="L22" s="5">
        <v>0</v>
      </c>
      <c r="M22" s="5">
        <v>9</v>
      </c>
      <c r="N22" s="5" t="s">
        <v>19</v>
      </c>
      <c r="O22" s="5">
        <v>30</v>
      </c>
      <c r="P22" s="5">
        <v>3</v>
      </c>
      <c r="Q22" s="5">
        <v>2</v>
      </c>
      <c r="R22" s="5">
        <v>15</v>
      </c>
      <c r="S22" s="5">
        <v>4</v>
      </c>
      <c r="T22" s="5">
        <v>7</v>
      </c>
      <c r="U22" s="5">
        <v>5</v>
      </c>
      <c r="V22" s="5">
        <v>844</v>
      </c>
      <c r="W22" s="5">
        <v>2</v>
      </c>
      <c r="X22" s="5">
        <v>8</v>
      </c>
      <c r="Y22" s="5">
        <v>13</v>
      </c>
      <c r="Z22" s="5">
        <v>0</v>
      </c>
    </row>
    <row r="23" spans="1:26" x14ac:dyDescent="0.2">
      <c r="A23" s="5" t="s">
        <v>20</v>
      </c>
      <c r="B23" s="5">
        <v>767</v>
      </c>
      <c r="C23" s="5">
        <v>4</v>
      </c>
      <c r="D23" s="5">
        <v>2</v>
      </c>
      <c r="E23" s="5">
        <v>4</v>
      </c>
      <c r="F23" s="5">
        <v>0</v>
      </c>
      <c r="G23" s="5">
        <v>5</v>
      </c>
      <c r="H23" s="5">
        <v>3</v>
      </c>
      <c r="I23" s="5">
        <v>34</v>
      </c>
      <c r="J23" s="5">
        <v>4</v>
      </c>
      <c r="K23" s="5">
        <v>18</v>
      </c>
      <c r="L23" s="5">
        <v>0</v>
      </c>
      <c r="M23" s="5">
        <v>0</v>
      </c>
      <c r="N23" s="5" t="s">
        <v>20</v>
      </c>
      <c r="O23" s="5">
        <v>3</v>
      </c>
      <c r="P23" s="5">
        <v>0</v>
      </c>
      <c r="Q23" s="5">
        <v>0</v>
      </c>
      <c r="R23" s="5">
        <v>8</v>
      </c>
      <c r="S23" s="5">
        <v>0</v>
      </c>
      <c r="T23" s="5">
        <v>4</v>
      </c>
      <c r="U23" s="5">
        <v>0</v>
      </c>
      <c r="V23" s="5">
        <v>4</v>
      </c>
      <c r="W23" s="5">
        <v>607</v>
      </c>
      <c r="X23" s="5">
        <v>42</v>
      </c>
      <c r="Y23" s="5">
        <v>25</v>
      </c>
      <c r="Z23" s="5">
        <v>0</v>
      </c>
    </row>
    <row r="24" spans="1:26" x14ac:dyDescent="0.2">
      <c r="A24" s="5" t="s">
        <v>21</v>
      </c>
      <c r="B24" s="5">
        <v>1207</v>
      </c>
      <c r="C24" s="5">
        <v>2</v>
      </c>
      <c r="D24" s="5">
        <v>7</v>
      </c>
      <c r="E24" s="5">
        <v>0</v>
      </c>
      <c r="F24" s="5">
        <v>2</v>
      </c>
      <c r="G24" s="5">
        <v>12</v>
      </c>
      <c r="H24" s="5">
        <v>10</v>
      </c>
      <c r="I24" s="5">
        <v>149</v>
      </c>
      <c r="J24" s="5">
        <v>3</v>
      </c>
      <c r="K24" s="5">
        <v>14</v>
      </c>
      <c r="L24" s="5">
        <v>8</v>
      </c>
      <c r="M24" s="5">
        <v>11</v>
      </c>
      <c r="N24" s="5" t="s">
        <v>21</v>
      </c>
      <c r="O24" s="5">
        <v>5</v>
      </c>
      <c r="P24" s="5">
        <v>16</v>
      </c>
      <c r="Q24" s="5">
        <v>1</v>
      </c>
      <c r="R24" s="5">
        <v>9</v>
      </c>
      <c r="S24" s="5">
        <v>3</v>
      </c>
      <c r="T24" s="5">
        <v>9</v>
      </c>
      <c r="U24" s="5">
        <v>2</v>
      </c>
      <c r="V24" s="5">
        <v>2</v>
      </c>
      <c r="W24" s="5">
        <v>33</v>
      </c>
      <c r="X24" s="5">
        <v>795</v>
      </c>
      <c r="Y24" s="5">
        <v>114</v>
      </c>
      <c r="Z24" s="5">
        <v>0</v>
      </c>
    </row>
    <row r="25" spans="1:26" x14ac:dyDescent="0.2">
      <c r="A25" s="5" t="s">
        <v>22</v>
      </c>
      <c r="B25" s="5">
        <v>2586</v>
      </c>
      <c r="C25" s="5">
        <v>0</v>
      </c>
      <c r="D25" s="5">
        <v>2</v>
      </c>
      <c r="E25" s="5">
        <v>6</v>
      </c>
      <c r="F25" s="5">
        <v>4</v>
      </c>
      <c r="G25" s="5">
        <v>31</v>
      </c>
      <c r="H25" s="5">
        <v>45</v>
      </c>
      <c r="I25" s="5">
        <v>450</v>
      </c>
      <c r="J25" s="5">
        <v>5</v>
      </c>
      <c r="K25" s="5">
        <v>28</v>
      </c>
      <c r="L25" s="5">
        <v>2</v>
      </c>
      <c r="M25" s="5">
        <v>9</v>
      </c>
      <c r="N25" s="5" t="s">
        <v>22</v>
      </c>
      <c r="O25" s="5">
        <v>20</v>
      </c>
      <c r="P25" s="5">
        <v>10</v>
      </c>
      <c r="Q25" s="5">
        <v>1</v>
      </c>
      <c r="R25" s="5">
        <v>22</v>
      </c>
      <c r="S25" s="5">
        <v>8</v>
      </c>
      <c r="T25" s="5">
        <v>1</v>
      </c>
      <c r="U25" s="5">
        <v>1</v>
      </c>
      <c r="V25" s="5">
        <v>0</v>
      </c>
      <c r="W25" s="5">
        <v>24</v>
      </c>
      <c r="X25" s="5">
        <v>112</v>
      </c>
      <c r="Y25" s="5">
        <v>1787</v>
      </c>
      <c r="Z25" s="5">
        <v>18</v>
      </c>
    </row>
    <row r="26" spans="1:26" x14ac:dyDescent="0.2">
      <c r="A26" s="5" t="s">
        <v>23</v>
      </c>
      <c r="B26" s="5">
        <v>63</v>
      </c>
      <c r="C26" s="5">
        <v>0</v>
      </c>
      <c r="D26" s="5">
        <v>0</v>
      </c>
      <c r="E26" s="5">
        <v>0</v>
      </c>
      <c r="F26" s="5">
        <v>0</v>
      </c>
      <c r="G26" s="5">
        <v>5</v>
      </c>
      <c r="H26" s="5">
        <v>0</v>
      </c>
      <c r="I26" s="5">
        <v>36</v>
      </c>
      <c r="J26" s="5">
        <v>0</v>
      </c>
      <c r="K26" s="5">
        <v>1</v>
      </c>
      <c r="L26" s="5">
        <v>0</v>
      </c>
      <c r="M26" s="5">
        <v>0</v>
      </c>
      <c r="N26" s="5" t="s">
        <v>23</v>
      </c>
      <c r="O26" s="5">
        <v>2</v>
      </c>
      <c r="P26" s="5">
        <v>1</v>
      </c>
      <c r="Q26" s="5">
        <v>0</v>
      </c>
      <c r="R26" s="5">
        <v>0</v>
      </c>
      <c r="S26" s="5">
        <v>3</v>
      </c>
      <c r="T26" s="5">
        <v>0</v>
      </c>
      <c r="U26" s="5">
        <v>0</v>
      </c>
      <c r="V26" s="5">
        <v>0</v>
      </c>
      <c r="W26" s="5">
        <v>0</v>
      </c>
      <c r="X26" s="5">
        <v>1</v>
      </c>
      <c r="Y26" s="5">
        <v>7</v>
      </c>
      <c r="Z26" s="5">
        <v>7</v>
      </c>
    </row>
    <row r="27" spans="1:26" x14ac:dyDescent="0.2">
      <c r="A27" s="5" t="s">
        <v>66</v>
      </c>
      <c r="B27" s="5">
        <v>1924</v>
      </c>
      <c r="C27" s="5">
        <v>12</v>
      </c>
      <c r="D27" s="5">
        <v>19</v>
      </c>
      <c r="E27" s="5">
        <v>27</v>
      </c>
      <c r="F27" s="5">
        <v>13</v>
      </c>
      <c r="G27" s="5">
        <v>77</v>
      </c>
      <c r="H27" s="5">
        <v>73</v>
      </c>
      <c r="I27" s="5">
        <v>1366</v>
      </c>
      <c r="J27" s="5">
        <v>23</v>
      </c>
      <c r="K27" s="5">
        <v>56</v>
      </c>
      <c r="L27" s="5">
        <v>18</v>
      </c>
      <c r="M27" s="5">
        <v>13</v>
      </c>
      <c r="N27" s="5" t="s">
        <v>66</v>
      </c>
      <c r="O27" s="5">
        <v>41</v>
      </c>
      <c r="P27" s="5">
        <v>19</v>
      </c>
      <c r="Q27" s="5">
        <v>12</v>
      </c>
      <c r="R27" s="5">
        <v>33</v>
      </c>
      <c r="S27" s="5">
        <v>12</v>
      </c>
      <c r="T27" s="5">
        <v>12</v>
      </c>
      <c r="U27" s="5">
        <v>18</v>
      </c>
      <c r="V27" s="5">
        <v>16</v>
      </c>
      <c r="W27" s="5">
        <v>12</v>
      </c>
      <c r="X27" s="5">
        <v>22</v>
      </c>
      <c r="Y27" s="5">
        <v>29</v>
      </c>
      <c r="Z27" s="5">
        <v>1</v>
      </c>
    </row>
    <row r="28" spans="1:26" x14ac:dyDescent="0.2">
      <c r="A28" s="1" t="s">
        <v>233</v>
      </c>
      <c r="N28" s="1" t="s">
        <v>233</v>
      </c>
    </row>
    <row r="29" spans="1:26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">
      <c r="A30" s="5" t="s">
        <v>261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 t="s">
        <v>261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">
      <c r="A31" s="2" t="s">
        <v>229</v>
      </c>
      <c r="B31" s="7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7" t="s">
        <v>9</v>
      </c>
      <c r="L31" s="7" t="s">
        <v>10</v>
      </c>
      <c r="M31" s="7" t="s">
        <v>11</v>
      </c>
      <c r="N31" s="2" t="s">
        <v>229</v>
      </c>
      <c r="O31" s="7" t="s">
        <v>12</v>
      </c>
      <c r="P31" s="7" t="s">
        <v>13</v>
      </c>
      <c r="Q31" s="7" t="s">
        <v>14</v>
      </c>
      <c r="R31" s="7" t="s">
        <v>15</v>
      </c>
      <c r="S31" s="7" t="s">
        <v>16</v>
      </c>
      <c r="T31" s="7" t="s">
        <v>17</v>
      </c>
      <c r="U31" s="7" t="s">
        <v>18</v>
      </c>
      <c r="V31" s="7" t="s">
        <v>19</v>
      </c>
      <c r="W31" s="7" t="s">
        <v>20</v>
      </c>
      <c r="X31" s="7" t="s">
        <v>21</v>
      </c>
      <c r="Y31" s="7" t="s">
        <v>22</v>
      </c>
      <c r="Z31" s="7" t="s">
        <v>23</v>
      </c>
    </row>
    <row r="32" spans="1:26" x14ac:dyDescent="0.2">
      <c r="A32" s="5" t="s">
        <v>251</v>
      </c>
      <c r="B32" s="5">
        <v>35547</v>
      </c>
      <c r="C32" s="5">
        <v>121</v>
      </c>
      <c r="D32" s="5">
        <v>714</v>
      </c>
      <c r="E32" s="5">
        <v>1498</v>
      </c>
      <c r="F32" s="5">
        <v>1030</v>
      </c>
      <c r="G32" s="5">
        <v>2435</v>
      </c>
      <c r="H32" s="5">
        <v>1863</v>
      </c>
      <c r="I32" s="5">
        <v>15233</v>
      </c>
      <c r="J32" s="5">
        <v>857</v>
      </c>
      <c r="K32" s="5">
        <v>1289</v>
      </c>
      <c r="L32" s="5">
        <v>396</v>
      </c>
      <c r="M32" s="5">
        <v>419</v>
      </c>
      <c r="N32" s="5" t="s">
        <v>251</v>
      </c>
      <c r="O32" s="5">
        <v>1349</v>
      </c>
      <c r="P32" s="5">
        <v>1434</v>
      </c>
      <c r="Q32" s="5">
        <v>520</v>
      </c>
      <c r="R32" s="5">
        <v>1175</v>
      </c>
      <c r="S32" s="5">
        <v>753</v>
      </c>
      <c r="T32" s="5">
        <v>704</v>
      </c>
      <c r="U32" s="5">
        <v>385</v>
      </c>
      <c r="V32" s="5">
        <v>510</v>
      </c>
      <c r="W32" s="5">
        <v>505</v>
      </c>
      <c r="X32" s="5">
        <v>797</v>
      </c>
      <c r="Y32" s="5">
        <v>1533</v>
      </c>
      <c r="Z32" s="5">
        <v>27</v>
      </c>
    </row>
    <row r="33" spans="1:26" x14ac:dyDescent="0.2">
      <c r="A33" s="5" t="s">
        <v>1</v>
      </c>
      <c r="B33" s="5">
        <v>126</v>
      </c>
      <c r="C33" s="5">
        <v>64</v>
      </c>
      <c r="D33" s="5">
        <v>1</v>
      </c>
      <c r="E33" s="5">
        <v>0</v>
      </c>
      <c r="F33" s="5">
        <v>5</v>
      </c>
      <c r="G33" s="5">
        <v>1</v>
      </c>
      <c r="H33" s="5">
        <v>4</v>
      </c>
      <c r="I33" s="5">
        <v>38</v>
      </c>
      <c r="J33" s="5">
        <v>0</v>
      </c>
      <c r="K33" s="5">
        <v>1</v>
      </c>
      <c r="L33" s="5">
        <v>1</v>
      </c>
      <c r="M33" s="5">
        <v>1</v>
      </c>
      <c r="N33" s="5" t="s">
        <v>1</v>
      </c>
      <c r="O33" s="5">
        <v>2</v>
      </c>
      <c r="P33" s="5">
        <v>0</v>
      </c>
      <c r="Q33" s="5">
        <v>0</v>
      </c>
      <c r="R33" s="5">
        <v>2</v>
      </c>
      <c r="S33" s="5">
        <v>0</v>
      </c>
      <c r="T33" s="5">
        <v>1</v>
      </c>
      <c r="U33" s="5">
        <v>1</v>
      </c>
      <c r="V33" s="5">
        <v>0</v>
      </c>
      <c r="W33" s="5">
        <v>0</v>
      </c>
      <c r="X33" s="5">
        <v>3</v>
      </c>
      <c r="Y33" s="5">
        <v>1</v>
      </c>
      <c r="Z33" s="5">
        <v>0</v>
      </c>
    </row>
    <row r="34" spans="1:26" x14ac:dyDescent="0.2">
      <c r="A34" s="5" t="s">
        <v>2</v>
      </c>
      <c r="B34" s="5">
        <v>804</v>
      </c>
      <c r="C34" s="5">
        <v>0</v>
      </c>
      <c r="D34" s="5">
        <v>577</v>
      </c>
      <c r="E34" s="5">
        <v>31</v>
      </c>
      <c r="F34" s="5">
        <v>1</v>
      </c>
      <c r="G34" s="5">
        <v>11</v>
      </c>
      <c r="H34" s="5">
        <v>11</v>
      </c>
      <c r="I34" s="5">
        <v>144</v>
      </c>
      <c r="J34" s="5">
        <v>3</v>
      </c>
      <c r="K34" s="5">
        <v>4</v>
      </c>
      <c r="L34" s="5">
        <v>4</v>
      </c>
      <c r="M34" s="5">
        <v>0</v>
      </c>
      <c r="N34" s="5" t="s">
        <v>2</v>
      </c>
      <c r="O34" s="5">
        <v>1</v>
      </c>
      <c r="P34" s="5">
        <v>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  <c r="X34" s="5">
        <v>2</v>
      </c>
      <c r="Y34" s="5">
        <v>10</v>
      </c>
      <c r="Z34" s="5">
        <v>0</v>
      </c>
    </row>
    <row r="35" spans="1:26" x14ac:dyDescent="0.2">
      <c r="A35" s="5" t="s">
        <v>3</v>
      </c>
      <c r="B35" s="5">
        <v>1735</v>
      </c>
      <c r="C35" s="5">
        <v>3</v>
      </c>
      <c r="D35" s="5">
        <v>24</v>
      </c>
      <c r="E35" s="5">
        <v>1243</v>
      </c>
      <c r="F35" s="5">
        <v>4</v>
      </c>
      <c r="G35" s="5">
        <v>25</v>
      </c>
      <c r="H35" s="5">
        <v>29</v>
      </c>
      <c r="I35" s="5">
        <v>336</v>
      </c>
      <c r="J35" s="5">
        <v>14</v>
      </c>
      <c r="K35" s="5">
        <v>16</v>
      </c>
      <c r="L35" s="5">
        <v>3</v>
      </c>
      <c r="M35" s="5">
        <v>1</v>
      </c>
      <c r="N35" s="5" t="s">
        <v>3</v>
      </c>
      <c r="O35" s="5">
        <v>11</v>
      </c>
      <c r="P35" s="5">
        <v>2</v>
      </c>
      <c r="Q35" s="5">
        <v>0</v>
      </c>
      <c r="R35" s="5">
        <v>4</v>
      </c>
      <c r="S35" s="5">
        <v>3</v>
      </c>
      <c r="T35" s="5">
        <v>2</v>
      </c>
      <c r="U35" s="5">
        <v>0</v>
      </c>
      <c r="V35" s="5">
        <v>1</v>
      </c>
      <c r="W35" s="5">
        <v>1</v>
      </c>
      <c r="X35" s="5">
        <v>4</v>
      </c>
      <c r="Y35" s="5">
        <v>9</v>
      </c>
      <c r="Z35" s="5">
        <v>0</v>
      </c>
    </row>
    <row r="36" spans="1:26" x14ac:dyDescent="0.2">
      <c r="A36" s="5" t="s">
        <v>4</v>
      </c>
      <c r="B36" s="5">
        <v>1277</v>
      </c>
      <c r="C36" s="5">
        <v>1</v>
      </c>
      <c r="D36" s="5">
        <v>2</v>
      </c>
      <c r="E36" s="5">
        <v>8</v>
      </c>
      <c r="F36" s="5">
        <v>899</v>
      </c>
      <c r="G36" s="5">
        <v>38</v>
      </c>
      <c r="H36" s="5">
        <v>21</v>
      </c>
      <c r="I36" s="5">
        <v>229</v>
      </c>
      <c r="J36" s="5">
        <v>6</v>
      </c>
      <c r="K36" s="5">
        <v>7</v>
      </c>
      <c r="L36" s="5">
        <v>0</v>
      </c>
      <c r="M36" s="5">
        <v>0</v>
      </c>
      <c r="N36" s="5" t="s">
        <v>4</v>
      </c>
      <c r="O36" s="5">
        <v>4</v>
      </c>
      <c r="P36" s="5">
        <v>8</v>
      </c>
      <c r="Q36" s="5">
        <v>0</v>
      </c>
      <c r="R36" s="5">
        <v>3</v>
      </c>
      <c r="S36" s="5">
        <v>2</v>
      </c>
      <c r="T36" s="5">
        <v>3</v>
      </c>
      <c r="U36" s="5">
        <v>0</v>
      </c>
      <c r="V36" s="5">
        <v>2</v>
      </c>
      <c r="W36" s="5">
        <v>5</v>
      </c>
      <c r="X36" s="5">
        <v>6</v>
      </c>
      <c r="Y36" s="5">
        <v>31</v>
      </c>
      <c r="Z36" s="5">
        <v>2</v>
      </c>
    </row>
    <row r="37" spans="1:26" x14ac:dyDescent="0.2">
      <c r="A37" s="5" t="s">
        <v>5</v>
      </c>
      <c r="B37" s="5">
        <v>2411</v>
      </c>
      <c r="C37" s="5">
        <v>2</v>
      </c>
      <c r="D37" s="5">
        <v>10</v>
      </c>
      <c r="E37" s="5">
        <v>8</v>
      </c>
      <c r="F37" s="5">
        <v>10</v>
      </c>
      <c r="G37" s="5">
        <v>1731</v>
      </c>
      <c r="H37" s="5">
        <v>65</v>
      </c>
      <c r="I37" s="5">
        <v>456</v>
      </c>
      <c r="J37" s="5">
        <v>21</v>
      </c>
      <c r="K37" s="5">
        <v>24</v>
      </c>
      <c r="L37" s="5">
        <v>4</v>
      </c>
      <c r="M37" s="5">
        <v>2</v>
      </c>
      <c r="N37" s="5" t="s">
        <v>5</v>
      </c>
      <c r="O37" s="5">
        <v>8</v>
      </c>
      <c r="P37" s="5">
        <v>6</v>
      </c>
      <c r="Q37" s="5">
        <v>5</v>
      </c>
      <c r="R37" s="5">
        <v>13</v>
      </c>
      <c r="S37" s="5">
        <v>0</v>
      </c>
      <c r="T37" s="5">
        <v>0</v>
      </c>
      <c r="U37" s="5">
        <v>3</v>
      </c>
      <c r="V37" s="5">
        <v>6</v>
      </c>
      <c r="W37" s="5">
        <v>18</v>
      </c>
      <c r="X37" s="5">
        <v>6</v>
      </c>
      <c r="Y37" s="5">
        <v>13</v>
      </c>
      <c r="Z37" s="5">
        <v>0</v>
      </c>
    </row>
    <row r="38" spans="1:26" x14ac:dyDescent="0.2">
      <c r="A38" s="5" t="s">
        <v>6</v>
      </c>
      <c r="B38" s="5">
        <v>1576</v>
      </c>
      <c r="C38" s="5">
        <v>0</v>
      </c>
      <c r="D38" s="5">
        <v>6</v>
      </c>
      <c r="E38" s="5">
        <v>3</v>
      </c>
      <c r="F38" s="5">
        <v>0</v>
      </c>
      <c r="G38" s="5">
        <v>2</v>
      </c>
      <c r="H38" s="5">
        <v>1180</v>
      </c>
      <c r="I38" s="5">
        <v>318</v>
      </c>
      <c r="J38" s="5">
        <v>11</v>
      </c>
      <c r="K38" s="5">
        <v>14</v>
      </c>
      <c r="L38" s="5">
        <v>10</v>
      </c>
      <c r="M38" s="5">
        <v>0</v>
      </c>
      <c r="N38" s="5" t="s">
        <v>6</v>
      </c>
      <c r="O38" s="5">
        <v>11</v>
      </c>
      <c r="P38" s="5">
        <v>6</v>
      </c>
      <c r="Q38" s="5">
        <v>0</v>
      </c>
      <c r="R38" s="5">
        <v>5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7</v>
      </c>
      <c r="Y38" s="5">
        <v>2</v>
      </c>
      <c r="Z38" s="5">
        <v>1</v>
      </c>
    </row>
    <row r="39" spans="1:26" x14ac:dyDescent="0.2">
      <c r="A39" s="5" t="s">
        <v>7</v>
      </c>
      <c r="B39" s="5">
        <v>13403</v>
      </c>
      <c r="C39" s="5">
        <v>25</v>
      </c>
      <c r="D39" s="5">
        <v>65</v>
      </c>
      <c r="E39" s="5">
        <v>141</v>
      </c>
      <c r="F39" s="5">
        <v>85</v>
      </c>
      <c r="G39" s="5">
        <v>426</v>
      </c>
      <c r="H39" s="5">
        <v>353</v>
      </c>
      <c r="I39" s="5">
        <v>10569</v>
      </c>
      <c r="J39" s="5">
        <v>126</v>
      </c>
      <c r="K39" s="5">
        <v>207</v>
      </c>
      <c r="L39" s="5">
        <v>50</v>
      </c>
      <c r="M39" s="5">
        <v>48</v>
      </c>
      <c r="N39" s="5" t="s">
        <v>7</v>
      </c>
      <c r="O39" s="5">
        <v>229</v>
      </c>
      <c r="P39" s="5">
        <v>140</v>
      </c>
      <c r="Q39" s="5">
        <v>31</v>
      </c>
      <c r="R39" s="5">
        <v>151</v>
      </c>
      <c r="S39" s="5">
        <v>75</v>
      </c>
      <c r="T39" s="5">
        <v>92</v>
      </c>
      <c r="U39" s="5">
        <v>33</v>
      </c>
      <c r="V39" s="5">
        <v>50</v>
      </c>
      <c r="W39" s="5">
        <v>55</v>
      </c>
      <c r="X39" s="5">
        <v>101</v>
      </c>
      <c r="Y39" s="5">
        <v>341</v>
      </c>
      <c r="Z39" s="5">
        <v>10</v>
      </c>
    </row>
    <row r="40" spans="1:26" x14ac:dyDescent="0.2">
      <c r="A40" s="5" t="s">
        <v>8</v>
      </c>
      <c r="B40" s="5">
        <v>953</v>
      </c>
      <c r="C40" s="5">
        <v>0</v>
      </c>
      <c r="D40" s="5">
        <v>1</v>
      </c>
      <c r="E40" s="5">
        <v>5</v>
      </c>
      <c r="F40" s="5">
        <v>0</v>
      </c>
      <c r="G40" s="5">
        <v>15</v>
      </c>
      <c r="H40" s="5">
        <v>13</v>
      </c>
      <c r="I40" s="5">
        <v>206</v>
      </c>
      <c r="J40" s="5">
        <v>615</v>
      </c>
      <c r="K40" s="5">
        <v>33</v>
      </c>
      <c r="L40" s="5">
        <v>3</v>
      </c>
      <c r="M40" s="5">
        <v>6</v>
      </c>
      <c r="N40" s="5" t="s">
        <v>8</v>
      </c>
      <c r="O40" s="5">
        <v>7</v>
      </c>
      <c r="P40" s="5">
        <v>7</v>
      </c>
      <c r="Q40" s="5">
        <v>3</v>
      </c>
      <c r="R40" s="5">
        <v>9</v>
      </c>
      <c r="S40" s="5">
        <v>1</v>
      </c>
      <c r="T40" s="5">
        <v>1</v>
      </c>
      <c r="U40" s="5">
        <v>1</v>
      </c>
      <c r="V40" s="5">
        <v>1</v>
      </c>
      <c r="W40" s="5">
        <v>2</v>
      </c>
      <c r="X40" s="5">
        <v>13</v>
      </c>
      <c r="Y40" s="5">
        <v>11</v>
      </c>
      <c r="Z40" s="5">
        <v>0</v>
      </c>
    </row>
    <row r="41" spans="1:26" x14ac:dyDescent="0.2">
      <c r="A41" s="5" t="s">
        <v>9</v>
      </c>
      <c r="B41" s="5">
        <v>1385</v>
      </c>
      <c r="C41" s="5">
        <v>1</v>
      </c>
      <c r="D41" s="5">
        <v>3</v>
      </c>
      <c r="E41" s="5">
        <v>9</v>
      </c>
      <c r="F41" s="5">
        <v>5</v>
      </c>
      <c r="G41" s="5">
        <v>16</v>
      </c>
      <c r="H41" s="5">
        <v>23</v>
      </c>
      <c r="I41" s="5">
        <v>375</v>
      </c>
      <c r="J41" s="5">
        <v>10</v>
      </c>
      <c r="K41" s="5">
        <v>836</v>
      </c>
      <c r="L41" s="5">
        <v>7</v>
      </c>
      <c r="M41" s="5">
        <v>13</v>
      </c>
      <c r="N41" s="5" t="s">
        <v>9</v>
      </c>
      <c r="O41" s="5">
        <v>12</v>
      </c>
      <c r="P41" s="5">
        <v>11</v>
      </c>
      <c r="Q41" s="5">
        <v>1</v>
      </c>
      <c r="R41" s="5">
        <v>20</v>
      </c>
      <c r="S41" s="5">
        <v>6</v>
      </c>
      <c r="T41" s="5">
        <v>3</v>
      </c>
      <c r="U41" s="5">
        <v>2</v>
      </c>
      <c r="V41" s="5">
        <v>2</v>
      </c>
      <c r="W41" s="5">
        <v>6</v>
      </c>
      <c r="X41" s="5">
        <v>14</v>
      </c>
      <c r="Y41" s="5">
        <v>8</v>
      </c>
      <c r="Z41" s="5">
        <v>2</v>
      </c>
    </row>
    <row r="42" spans="1:26" x14ac:dyDescent="0.2">
      <c r="A42" s="5" t="s">
        <v>10</v>
      </c>
      <c r="B42" s="5">
        <v>426</v>
      </c>
      <c r="C42" s="5">
        <v>0</v>
      </c>
      <c r="D42" s="5">
        <v>1</v>
      </c>
      <c r="E42" s="5">
        <v>4</v>
      </c>
      <c r="F42" s="5">
        <v>1</v>
      </c>
      <c r="G42" s="5">
        <v>4</v>
      </c>
      <c r="H42" s="5">
        <v>13</v>
      </c>
      <c r="I42" s="5">
        <v>81</v>
      </c>
      <c r="J42" s="5">
        <v>0</v>
      </c>
      <c r="K42" s="5">
        <v>9</v>
      </c>
      <c r="L42" s="5">
        <v>281</v>
      </c>
      <c r="M42" s="5">
        <v>4</v>
      </c>
      <c r="N42" s="5" t="s">
        <v>10</v>
      </c>
      <c r="O42" s="5">
        <v>4</v>
      </c>
      <c r="P42" s="5">
        <v>9</v>
      </c>
      <c r="Q42" s="5">
        <v>0</v>
      </c>
      <c r="R42" s="5">
        <v>5</v>
      </c>
      <c r="S42" s="5">
        <v>0</v>
      </c>
      <c r="T42" s="5">
        <v>1</v>
      </c>
      <c r="U42" s="5">
        <v>0</v>
      </c>
      <c r="V42" s="5">
        <v>2</v>
      </c>
      <c r="W42" s="5">
        <v>1</v>
      </c>
      <c r="X42" s="5">
        <v>3</v>
      </c>
      <c r="Y42" s="5">
        <v>3</v>
      </c>
      <c r="Z42" s="5">
        <v>0</v>
      </c>
    </row>
    <row r="43" spans="1:26" x14ac:dyDescent="0.2">
      <c r="A43" s="5" t="s">
        <v>11</v>
      </c>
      <c r="B43" s="5">
        <v>434</v>
      </c>
      <c r="C43" s="5">
        <v>3</v>
      </c>
      <c r="D43" s="5">
        <v>3</v>
      </c>
      <c r="E43" s="5">
        <v>0</v>
      </c>
      <c r="F43" s="5">
        <v>0</v>
      </c>
      <c r="G43" s="5">
        <v>4</v>
      </c>
      <c r="H43" s="5">
        <v>5</v>
      </c>
      <c r="I43" s="5">
        <v>75</v>
      </c>
      <c r="J43" s="5">
        <v>4</v>
      </c>
      <c r="K43" s="5">
        <v>6</v>
      </c>
      <c r="L43" s="5">
        <v>4</v>
      </c>
      <c r="M43" s="5">
        <v>303</v>
      </c>
      <c r="N43" s="5" t="s">
        <v>11</v>
      </c>
      <c r="O43" s="5">
        <v>6</v>
      </c>
      <c r="P43" s="5">
        <v>1</v>
      </c>
      <c r="Q43" s="5">
        <v>0</v>
      </c>
      <c r="R43" s="5">
        <v>4</v>
      </c>
      <c r="S43" s="5">
        <v>1</v>
      </c>
      <c r="T43" s="5">
        <v>3</v>
      </c>
      <c r="U43" s="5">
        <v>0</v>
      </c>
      <c r="V43" s="5">
        <v>6</v>
      </c>
      <c r="W43" s="5">
        <v>1</v>
      </c>
      <c r="X43" s="5">
        <v>5</v>
      </c>
      <c r="Y43" s="5">
        <v>0</v>
      </c>
      <c r="Z43" s="5">
        <v>0</v>
      </c>
    </row>
    <row r="44" spans="1:26" x14ac:dyDescent="0.2">
      <c r="A44" s="5" t="s">
        <v>12</v>
      </c>
      <c r="B44" s="5">
        <v>1349</v>
      </c>
      <c r="C44" s="5">
        <v>4</v>
      </c>
      <c r="D44" s="5">
        <v>0</v>
      </c>
      <c r="E44" s="5">
        <v>4</v>
      </c>
      <c r="F44" s="5">
        <v>4</v>
      </c>
      <c r="G44" s="5">
        <v>15</v>
      </c>
      <c r="H44" s="5">
        <v>20</v>
      </c>
      <c r="I44" s="5">
        <v>275</v>
      </c>
      <c r="J44" s="5">
        <v>3</v>
      </c>
      <c r="K44" s="5">
        <v>14</v>
      </c>
      <c r="L44" s="5">
        <v>7</v>
      </c>
      <c r="M44" s="5">
        <v>4</v>
      </c>
      <c r="N44" s="5" t="s">
        <v>12</v>
      </c>
      <c r="O44" s="5">
        <v>928</v>
      </c>
      <c r="P44" s="5">
        <v>13</v>
      </c>
      <c r="Q44" s="5">
        <v>5</v>
      </c>
      <c r="R44" s="5">
        <v>10</v>
      </c>
      <c r="S44" s="5">
        <v>7</v>
      </c>
      <c r="T44" s="5">
        <v>3</v>
      </c>
      <c r="U44" s="5">
        <v>0</v>
      </c>
      <c r="V44" s="5">
        <v>1</v>
      </c>
      <c r="W44" s="5">
        <v>9</v>
      </c>
      <c r="X44" s="5">
        <v>20</v>
      </c>
      <c r="Y44" s="5">
        <v>3</v>
      </c>
      <c r="Z44" s="5">
        <v>0</v>
      </c>
    </row>
    <row r="45" spans="1:26" x14ac:dyDescent="0.2">
      <c r="A45" s="5" t="s">
        <v>13</v>
      </c>
      <c r="B45" s="5">
        <v>1527</v>
      </c>
      <c r="C45" s="5">
        <v>0</v>
      </c>
      <c r="D45" s="5">
        <v>1</v>
      </c>
      <c r="E45" s="5">
        <v>0</v>
      </c>
      <c r="F45" s="5">
        <v>1</v>
      </c>
      <c r="G45" s="5">
        <v>11</v>
      </c>
      <c r="H45" s="5">
        <v>14</v>
      </c>
      <c r="I45" s="5">
        <v>226</v>
      </c>
      <c r="J45" s="5">
        <v>11</v>
      </c>
      <c r="K45" s="5">
        <v>13</v>
      </c>
      <c r="L45" s="5">
        <v>0</v>
      </c>
      <c r="M45" s="5">
        <v>3</v>
      </c>
      <c r="N45" s="5" t="s">
        <v>13</v>
      </c>
      <c r="O45" s="5">
        <v>22</v>
      </c>
      <c r="P45" s="5">
        <v>1143</v>
      </c>
      <c r="Q45" s="5">
        <v>18</v>
      </c>
      <c r="R45" s="5">
        <v>11</v>
      </c>
      <c r="S45" s="5">
        <v>2</v>
      </c>
      <c r="T45" s="5">
        <v>7</v>
      </c>
      <c r="U45" s="5">
        <v>0</v>
      </c>
      <c r="V45" s="5">
        <v>0</v>
      </c>
      <c r="W45" s="5">
        <v>13</v>
      </c>
      <c r="X45" s="5">
        <v>20</v>
      </c>
      <c r="Y45" s="5">
        <v>11</v>
      </c>
      <c r="Z45" s="5">
        <v>0</v>
      </c>
    </row>
    <row r="46" spans="1:26" x14ac:dyDescent="0.2">
      <c r="A46" s="5" t="s">
        <v>14</v>
      </c>
      <c r="B46" s="5">
        <v>664</v>
      </c>
      <c r="C46" s="5">
        <v>0</v>
      </c>
      <c r="D46" s="5">
        <v>0</v>
      </c>
      <c r="E46" s="5">
        <v>2</v>
      </c>
      <c r="F46" s="5">
        <v>1</v>
      </c>
      <c r="G46" s="5">
        <v>17</v>
      </c>
      <c r="H46" s="5">
        <v>1</v>
      </c>
      <c r="I46" s="5">
        <v>106</v>
      </c>
      <c r="J46" s="5">
        <v>7</v>
      </c>
      <c r="K46" s="5">
        <v>6</v>
      </c>
      <c r="L46" s="5">
        <v>1</v>
      </c>
      <c r="M46" s="5">
        <v>5</v>
      </c>
      <c r="N46" s="5" t="s">
        <v>14</v>
      </c>
      <c r="O46" s="5">
        <v>2</v>
      </c>
      <c r="P46" s="5">
        <v>20</v>
      </c>
      <c r="Q46" s="5">
        <v>435</v>
      </c>
      <c r="R46" s="5">
        <v>4</v>
      </c>
      <c r="S46" s="5">
        <v>0</v>
      </c>
      <c r="T46" s="5">
        <v>6</v>
      </c>
      <c r="U46" s="5">
        <v>5</v>
      </c>
      <c r="V46" s="5">
        <v>3</v>
      </c>
      <c r="W46" s="5">
        <v>7</v>
      </c>
      <c r="X46" s="5">
        <v>32</v>
      </c>
      <c r="Y46" s="5">
        <v>4</v>
      </c>
      <c r="Z46" s="5">
        <v>0</v>
      </c>
    </row>
    <row r="47" spans="1:26" x14ac:dyDescent="0.2">
      <c r="A47" s="5" t="s">
        <v>15</v>
      </c>
      <c r="B47" s="5">
        <v>1186</v>
      </c>
      <c r="C47" s="5">
        <v>1</v>
      </c>
      <c r="D47" s="5">
        <v>0</v>
      </c>
      <c r="E47" s="5">
        <v>2</v>
      </c>
      <c r="F47" s="5">
        <v>0</v>
      </c>
      <c r="G47" s="5">
        <v>13</v>
      </c>
      <c r="H47" s="5">
        <v>6</v>
      </c>
      <c r="I47" s="5">
        <v>199</v>
      </c>
      <c r="J47" s="5">
        <v>2</v>
      </c>
      <c r="K47" s="5">
        <v>15</v>
      </c>
      <c r="L47" s="5">
        <v>5</v>
      </c>
      <c r="M47" s="5">
        <v>0</v>
      </c>
      <c r="N47" s="5" t="s">
        <v>15</v>
      </c>
      <c r="O47" s="5">
        <v>15</v>
      </c>
      <c r="P47" s="5">
        <v>12</v>
      </c>
      <c r="Q47" s="5">
        <v>2</v>
      </c>
      <c r="R47" s="5">
        <v>847</v>
      </c>
      <c r="S47" s="5">
        <v>11</v>
      </c>
      <c r="T47" s="5">
        <v>5</v>
      </c>
      <c r="U47" s="5">
        <v>4</v>
      </c>
      <c r="V47" s="5">
        <v>2</v>
      </c>
      <c r="W47" s="5">
        <v>12</v>
      </c>
      <c r="X47" s="5">
        <v>17</v>
      </c>
      <c r="Y47" s="5">
        <v>15</v>
      </c>
      <c r="Z47" s="5">
        <v>1</v>
      </c>
    </row>
    <row r="48" spans="1:26" x14ac:dyDescent="0.2">
      <c r="A48" s="5" t="s">
        <v>16</v>
      </c>
      <c r="B48" s="5">
        <v>910</v>
      </c>
      <c r="C48" s="5">
        <v>0</v>
      </c>
      <c r="D48" s="5">
        <v>1</v>
      </c>
      <c r="E48" s="5">
        <v>2</v>
      </c>
      <c r="F48" s="5">
        <v>0</v>
      </c>
      <c r="G48" s="5">
        <v>22</v>
      </c>
      <c r="H48" s="5">
        <v>21</v>
      </c>
      <c r="I48" s="5">
        <v>139</v>
      </c>
      <c r="J48" s="5">
        <v>1</v>
      </c>
      <c r="K48" s="5">
        <v>15</v>
      </c>
      <c r="L48" s="5">
        <v>1</v>
      </c>
      <c r="M48" s="5">
        <v>0</v>
      </c>
      <c r="N48" s="5" t="s">
        <v>16</v>
      </c>
      <c r="O48" s="5">
        <v>19</v>
      </c>
      <c r="P48" s="5">
        <v>13</v>
      </c>
      <c r="Q48" s="5">
        <v>3</v>
      </c>
      <c r="R48" s="5">
        <v>21</v>
      </c>
      <c r="S48" s="5">
        <v>624</v>
      </c>
      <c r="T48" s="5">
        <v>1</v>
      </c>
      <c r="U48" s="5">
        <v>3</v>
      </c>
      <c r="V48" s="5">
        <v>1</v>
      </c>
      <c r="W48" s="5">
        <v>0</v>
      </c>
      <c r="X48" s="5">
        <v>13</v>
      </c>
      <c r="Y48" s="5">
        <v>10</v>
      </c>
      <c r="Z48" s="5">
        <v>0</v>
      </c>
    </row>
    <row r="49" spans="1:26" x14ac:dyDescent="0.2">
      <c r="A49" s="5" t="s">
        <v>17</v>
      </c>
      <c r="B49" s="5">
        <v>846</v>
      </c>
      <c r="C49" s="5">
        <v>5</v>
      </c>
      <c r="D49" s="5">
        <v>2</v>
      </c>
      <c r="E49" s="5">
        <v>7</v>
      </c>
      <c r="F49" s="5">
        <v>1</v>
      </c>
      <c r="G49" s="5">
        <v>7</v>
      </c>
      <c r="H49" s="5">
        <v>6</v>
      </c>
      <c r="I49" s="5">
        <v>169</v>
      </c>
      <c r="J49" s="5">
        <v>0</v>
      </c>
      <c r="K49" s="5">
        <v>8</v>
      </c>
      <c r="L49" s="5">
        <v>1</v>
      </c>
      <c r="M49" s="5">
        <v>4</v>
      </c>
      <c r="N49" s="5" t="s">
        <v>17</v>
      </c>
      <c r="O49" s="5">
        <v>12</v>
      </c>
      <c r="P49" s="5">
        <v>6</v>
      </c>
      <c r="Q49" s="5">
        <v>5</v>
      </c>
      <c r="R49" s="5">
        <v>21</v>
      </c>
      <c r="S49" s="5">
        <v>5</v>
      </c>
      <c r="T49" s="5">
        <v>552</v>
      </c>
      <c r="U49" s="5">
        <v>1</v>
      </c>
      <c r="V49" s="5">
        <v>5</v>
      </c>
      <c r="W49" s="5">
        <v>8</v>
      </c>
      <c r="X49" s="5">
        <v>16</v>
      </c>
      <c r="Y49" s="5">
        <v>5</v>
      </c>
      <c r="Z49" s="5">
        <v>0</v>
      </c>
    </row>
    <row r="50" spans="1:26" x14ac:dyDescent="0.2">
      <c r="A50" s="5" t="s">
        <v>18</v>
      </c>
      <c r="B50" s="5">
        <v>460</v>
      </c>
      <c r="C50" s="5">
        <v>1</v>
      </c>
      <c r="D50" s="5">
        <v>0</v>
      </c>
      <c r="E50" s="5">
        <v>5</v>
      </c>
      <c r="F50" s="5">
        <v>1</v>
      </c>
      <c r="G50" s="5">
        <v>2</v>
      </c>
      <c r="H50" s="5">
        <v>4</v>
      </c>
      <c r="I50" s="5">
        <v>76</v>
      </c>
      <c r="J50" s="5">
        <v>2</v>
      </c>
      <c r="K50" s="5">
        <v>8</v>
      </c>
      <c r="L50" s="5">
        <v>0</v>
      </c>
      <c r="M50" s="5">
        <v>0</v>
      </c>
      <c r="N50" s="5" t="s">
        <v>18</v>
      </c>
      <c r="O50" s="5">
        <v>6</v>
      </c>
      <c r="P50" s="5">
        <v>5</v>
      </c>
      <c r="Q50" s="5">
        <v>0</v>
      </c>
      <c r="R50" s="5">
        <v>7</v>
      </c>
      <c r="S50" s="5">
        <v>0</v>
      </c>
      <c r="T50" s="5">
        <v>0</v>
      </c>
      <c r="U50" s="5">
        <v>319</v>
      </c>
      <c r="V50" s="5">
        <v>6</v>
      </c>
      <c r="W50" s="5">
        <v>2</v>
      </c>
      <c r="X50" s="5">
        <v>5</v>
      </c>
      <c r="Y50" s="5">
        <v>11</v>
      </c>
      <c r="Z50" s="5">
        <v>0</v>
      </c>
    </row>
    <row r="51" spans="1:26" x14ac:dyDescent="0.2">
      <c r="A51" s="5" t="s">
        <v>19</v>
      </c>
      <c r="B51" s="5">
        <v>569</v>
      </c>
      <c r="C51" s="5">
        <v>1</v>
      </c>
      <c r="D51" s="5">
        <v>0</v>
      </c>
      <c r="E51" s="5">
        <v>0</v>
      </c>
      <c r="F51" s="5">
        <v>0</v>
      </c>
      <c r="G51" s="5">
        <v>10</v>
      </c>
      <c r="H51" s="5">
        <v>6</v>
      </c>
      <c r="I51" s="5">
        <v>90</v>
      </c>
      <c r="J51" s="5">
        <v>0</v>
      </c>
      <c r="K51" s="5">
        <v>1</v>
      </c>
      <c r="L51" s="5">
        <v>0</v>
      </c>
      <c r="M51" s="5">
        <v>5</v>
      </c>
      <c r="N51" s="5" t="s">
        <v>19</v>
      </c>
      <c r="O51" s="5">
        <v>17</v>
      </c>
      <c r="P51" s="5">
        <v>1</v>
      </c>
      <c r="Q51" s="5">
        <v>2</v>
      </c>
      <c r="R51" s="5">
        <v>6</v>
      </c>
      <c r="S51" s="5">
        <v>2</v>
      </c>
      <c r="T51" s="5">
        <v>4</v>
      </c>
      <c r="U51" s="5">
        <v>2</v>
      </c>
      <c r="V51" s="5">
        <v>410</v>
      </c>
      <c r="W51" s="5">
        <v>1</v>
      </c>
      <c r="X51" s="5">
        <v>4</v>
      </c>
      <c r="Y51" s="5">
        <v>7</v>
      </c>
      <c r="Z51" s="5">
        <v>0</v>
      </c>
    </row>
    <row r="52" spans="1:26" x14ac:dyDescent="0.2">
      <c r="A52" s="5" t="s">
        <v>20</v>
      </c>
      <c r="B52" s="5">
        <v>391</v>
      </c>
      <c r="C52" s="5">
        <v>1</v>
      </c>
      <c r="D52" s="5">
        <v>1</v>
      </c>
      <c r="E52" s="5">
        <v>1</v>
      </c>
      <c r="F52" s="5">
        <v>0</v>
      </c>
      <c r="G52" s="5">
        <v>2</v>
      </c>
      <c r="H52" s="5">
        <v>1</v>
      </c>
      <c r="I52" s="5">
        <v>18</v>
      </c>
      <c r="J52" s="5">
        <v>2</v>
      </c>
      <c r="K52" s="5">
        <v>8</v>
      </c>
      <c r="L52" s="5">
        <v>0</v>
      </c>
      <c r="M52" s="5">
        <v>0</v>
      </c>
      <c r="N52" s="5" t="s">
        <v>20</v>
      </c>
      <c r="O52" s="5">
        <v>2</v>
      </c>
      <c r="P52" s="5">
        <v>0</v>
      </c>
      <c r="Q52" s="5">
        <v>0</v>
      </c>
      <c r="R52" s="5">
        <v>3</v>
      </c>
      <c r="S52" s="5">
        <v>0</v>
      </c>
      <c r="T52" s="5">
        <v>4</v>
      </c>
      <c r="U52" s="5">
        <v>0</v>
      </c>
      <c r="V52" s="5">
        <v>2</v>
      </c>
      <c r="W52" s="5">
        <v>319</v>
      </c>
      <c r="X52" s="5">
        <v>16</v>
      </c>
      <c r="Y52" s="5">
        <v>11</v>
      </c>
      <c r="Z52" s="5">
        <v>0</v>
      </c>
    </row>
    <row r="53" spans="1:26" x14ac:dyDescent="0.2">
      <c r="A53" s="5" t="s">
        <v>21</v>
      </c>
      <c r="B53" s="5">
        <v>631</v>
      </c>
      <c r="C53" s="5">
        <v>1</v>
      </c>
      <c r="D53" s="5">
        <v>4</v>
      </c>
      <c r="E53" s="5">
        <v>0</v>
      </c>
      <c r="F53" s="5">
        <v>2</v>
      </c>
      <c r="G53" s="5">
        <v>7</v>
      </c>
      <c r="H53" s="5">
        <v>4</v>
      </c>
      <c r="I53" s="5">
        <v>70</v>
      </c>
      <c r="J53" s="5">
        <v>1</v>
      </c>
      <c r="K53" s="5">
        <v>4</v>
      </c>
      <c r="L53" s="5">
        <v>2</v>
      </c>
      <c r="M53" s="5">
        <v>5</v>
      </c>
      <c r="N53" s="5" t="s">
        <v>21</v>
      </c>
      <c r="O53" s="5">
        <v>2</v>
      </c>
      <c r="P53" s="5">
        <v>7</v>
      </c>
      <c r="Q53" s="5">
        <v>1</v>
      </c>
      <c r="R53" s="5">
        <v>5</v>
      </c>
      <c r="S53" s="5">
        <v>2</v>
      </c>
      <c r="T53" s="5">
        <v>7</v>
      </c>
      <c r="U53" s="5">
        <v>1</v>
      </c>
      <c r="V53" s="5">
        <v>2</v>
      </c>
      <c r="W53" s="5">
        <v>20</v>
      </c>
      <c r="X53" s="5">
        <v>422</v>
      </c>
      <c r="Y53" s="5">
        <v>62</v>
      </c>
      <c r="Z53" s="5">
        <v>0</v>
      </c>
    </row>
    <row r="54" spans="1:26" x14ac:dyDescent="0.2">
      <c r="A54" s="5" t="s">
        <v>22</v>
      </c>
      <c r="B54" s="5">
        <v>1327</v>
      </c>
      <c r="C54" s="5">
        <v>0</v>
      </c>
      <c r="D54" s="5">
        <v>1</v>
      </c>
      <c r="E54" s="5">
        <v>3</v>
      </c>
      <c r="F54" s="5">
        <v>3</v>
      </c>
      <c r="G54" s="5">
        <v>12</v>
      </c>
      <c r="H54" s="5">
        <v>20</v>
      </c>
      <c r="I54" s="5">
        <v>215</v>
      </c>
      <c r="J54" s="5">
        <v>4</v>
      </c>
      <c r="K54" s="5">
        <v>12</v>
      </c>
      <c r="L54" s="5">
        <v>0</v>
      </c>
      <c r="M54" s="5">
        <v>6</v>
      </c>
      <c r="N54" s="5" t="s">
        <v>22</v>
      </c>
      <c r="O54" s="5">
        <v>9</v>
      </c>
      <c r="P54" s="5">
        <v>6</v>
      </c>
      <c r="Q54" s="5">
        <v>1</v>
      </c>
      <c r="R54" s="5">
        <v>10</v>
      </c>
      <c r="S54" s="5">
        <v>4</v>
      </c>
      <c r="T54" s="5">
        <v>1</v>
      </c>
      <c r="U54" s="5">
        <v>1</v>
      </c>
      <c r="V54" s="5">
        <v>0</v>
      </c>
      <c r="W54" s="5">
        <v>13</v>
      </c>
      <c r="X54" s="5">
        <v>53</v>
      </c>
      <c r="Y54" s="5">
        <v>946</v>
      </c>
      <c r="Z54" s="5">
        <v>7</v>
      </c>
    </row>
    <row r="55" spans="1:26" x14ac:dyDescent="0.2">
      <c r="A55" s="5" t="s">
        <v>23</v>
      </c>
      <c r="B55" s="5">
        <v>32</v>
      </c>
      <c r="C55" s="5">
        <v>0</v>
      </c>
      <c r="D55" s="5">
        <v>0</v>
      </c>
      <c r="E55" s="5">
        <v>0</v>
      </c>
      <c r="F55" s="5">
        <v>0</v>
      </c>
      <c r="G55" s="5">
        <v>3</v>
      </c>
      <c r="H55" s="5">
        <v>0</v>
      </c>
      <c r="I55" s="5">
        <v>15</v>
      </c>
      <c r="J55" s="5">
        <v>0</v>
      </c>
      <c r="K55" s="5">
        <v>0</v>
      </c>
      <c r="L55" s="5">
        <v>0</v>
      </c>
      <c r="M55" s="5">
        <v>0</v>
      </c>
      <c r="N55" s="5" t="s">
        <v>23</v>
      </c>
      <c r="O55" s="5">
        <v>1</v>
      </c>
      <c r="P55" s="5">
        <v>1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  <c r="X55" s="5">
        <v>1</v>
      </c>
      <c r="Y55" s="5">
        <v>5</v>
      </c>
      <c r="Z55" s="5">
        <v>4</v>
      </c>
    </row>
    <row r="56" spans="1:26" x14ac:dyDescent="0.2">
      <c r="A56" s="5" t="s">
        <v>66</v>
      </c>
      <c r="B56" s="5">
        <v>1125</v>
      </c>
      <c r="C56" s="5">
        <v>8</v>
      </c>
      <c r="D56" s="5">
        <v>11</v>
      </c>
      <c r="E56" s="5">
        <v>20</v>
      </c>
      <c r="F56" s="5">
        <v>7</v>
      </c>
      <c r="G56" s="5">
        <v>41</v>
      </c>
      <c r="H56" s="5">
        <v>43</v>
      </c>
      <c r="I56" s="5">
        <v>808</v>
      </c>
      <c r="J56" s="5">
        <v>14</v>
      </c>
      <c r="K56" s="5">
        <v>28</v>
      </c>
      <c r="L56" s="5">
        <v>12</v>
      </c>
      <c r="M56" s="5">
        <v>9</v>
      </c>
      <c r="N56" s="5" t="s">
        <v>66</v>
      </c>
      <c r="O56" s="5">
        <v>19</v>
      </c>
      <c r="P56" s="5">
        <v>13</v>
      </c>
      <c r="Q56" s="5">
        <v>8</v>
      </c>
      <c r="R56" s="5">
        <v>14</v>
      </c>
      <c r="S56" s="5">
        <v>6</v>
      </c>
      <c r="T56" s="5">
        <v>8</v>
      </c>
      <c r="U56" s="5">
        <v>9</v>
      </c>
      <c r="V56" s="5">
        <v>8</v>
      </c>
      <c r="W56" s="5">
        <v>11</v>
      </c>
      <c r="X56" s="5">
        <v>14</v>
      </c>
      <c r="Y56" s="5">
        <v>14</v>
      </c>
      <c r="Z56" s="5">
        <v>0</v>
      </c>
    </row>
    <row r="57" spans="1:2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5" t="s">
        <v>237</v>
      </c>
      <c r="B58" s="5">
        <v>36950</v>
      </c>
      <c r="C58" s="5">
        <v>115</v>
      </c>
      <c r="D58" s="5">
        <v>723</v>
      </c>
      <c r="E58" s="5">
        <v>1496</v>
      </c>
      <c r="F58" s="5">
        <v>1095</v>
      </c>
      <c r="G58" s="5">
        <v>2588</v>
      </c>
      <c r="H58" s="5">
        <v>1938</v>
      </c>
      <c r="I58" s="5">
        <v>16309</v>
      </c>
      <c r="J58" s="5">
        <v>871</v>
      </c>
      <c r="K58" s="5">
        <v>1428</v>
      </c>
      <c r="L58" s="5">
        <v>425</v>
      </c>
      <c r="M58" s="5">
        <v>399</v>
      </c>
      <c r="N58" s="5" t="s">
        <v>237</v>
      </c>
      <c r="O58" s="5">
        <v>1415</v>
      </c>
      <c r="P58" s="5">
        <v>1408</v>
      </c>
      <c r="Q58" s="5">
        <v>509</v>
      </c>
      <c r="R58" s="5">
        <v>1281</v>
      </c>
      <c r="S58" s="5">
        <v>708</v>
      </c>
      <c r="T58" s="5">
        <v>717</v>
      </c>
      <c r="U58" s="5">
        <v>444</v>
      </c>
      <c r="V58" s="5">
        <v>556</v>
      </c>
      <c r="W58" s="5">
        <v>401</v>
      </c>
      <c r="X58" s="5">
        <v>706</v>
      </c>
      <c r="Y58" s="5">
        <v>1394</v>
      </c>
      <c r="Z58" s="5">
        <v>24</v>
      </c>
    </row>
    <row r="59" spans="1:26" x14ac:dyDescent="0.2">
      <c r="A59" s="5" t="s">
        <v>1</v>
      </c>
      <c r="B59" s="5">
        <v>133</v>
      </c>
      <c r="C59" s="5">
        <v>66</v>
      </c>
      <c r="D59" s="5">
        <v>0</v>
      </c>
      <c r="E59" s="5">
        <v>0</v>
      </c>
      <c r="F59" s="5">
        <v>5</v>
      </c>
      <c r="G59" s="5">
        <v>6</v>
      </c>
      <c r="H59" s="5">
        <v>4</v>
      </c>
      <c r="I59" s="5">
        <v>37</v>
      </c>
      <c r="J59" s="5">
        <v>1</v>
      </c>
      <c r="K59" s="5">
        <v>1</v>
      </c>
      <c r="L59" s="5">
        <v>0</v>
      </c>
      <c r="M59" s="5">
        <v>1</v>
      </c>
      <c r="N59" s="5" t="s">
        <v>1</v>
      </c>
      <c r="O59" s="5">
        <v>1</v>
      </c>
      <c r="P59" s="5">
        <v>4</v>
      </c>
      <c r="Q59" s="5">
        <v>1</v>
      </c>
      <c r="R59" s="5">
        <v>3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3</v>
      </c>
      <c r="Y59" s="5">
        <v>0</v>
      </c>
      <c r="Z59" s="5">
        <v>0</v>
      </c>
    </row>
    <row r="60" spans="1:26" x14ac:dyDescent="0.2">
      <c r="A60" s="5" t="s">
        <v>2</v>
      </c>
      <c r="B60" s="5">
        <v>827</v>
      </c>
      <c r="C60" s="5">
        <v>0</v>
      </c>
      <c r="D60" s="5">
        <v>600</v>
      </c>
      <c r="E60" s="5">
        <v>29</v>
      </c>
      <c r="F60" s="5">
        <v>1</v>
      </c>
      <c r="G60" s="5">
        <v>12</v>
      </c>
      <c r="H60" s="5">
        <v>11</v>
      </c>
      <c r="I60" s="5">
        <v>129</v>
      </c>
      <c r="J60" s="5">
        <v>7</v>
      </c>
      <c r="K60" s="5">
        <v>5</v>
      </c>
      <c r="L60" s="5">
        <v>5</v>
      </c>
      <c r="M60" s="5">
        <v>0</v>
      </c>
      <c r="N60" s="5" t="s">
        <v>2</v>
      </c>
      <c r="O60" s="5">
        <v>1</v>
      </c>
      <c r="P60" s="5">
        <v>7</v>
      </c>
      <c r="Q60" s="5">
        <v>0</v>
      </c>
      <c r="R60" s="5">
        <v>2</v>
      </c>
      <c r="S60" s="5">
        <v>1</v>
      </c>
      <c r="T60" s="5">
        <v>0</v>
      </c>
      <c r="U60" s="5">
        <v>0</v>
      </c>
      <c r="V60" s="5">
        <v>0</v>
      </c>
      <c r="W60" s="5">
        <v>1</v>
      </c>
      <c r="X60" s="5">
        <v>3</v>
      </c>
      <c r="Y60" s="5">
        <v>13</v>
      </c>
      <c r="Z60" s="5">
        <v>0</v>
      </c>
    </row>
    <row r="61" spans="1:26" x14ac:dyDescent="0.2">
      <c r="A61" s="5" t="s">
        <v>3</v>
      </c>
      <c r="B61" s="5">
        <v>1769</v>
      </c>
      <c r="C61" s="5">
        <v>1</v>
      </c>
      <c r="D61" s="5">
        <v>29</v>
      </c>
      <c r="E61" s="5">
        <v>1261</v>
      </c>
      <c r="F61" s="5">
        <v>2</v>
      </c>
      <c r="G61" s="5">
        <v>38</v>
      </c>
      <c r="H61" s="5">
        <v>31</v>
      </c>
      <c r="I61" s="5">
        <v>346</v>
      </c>
      <c r="J61" s="5">
        <v>6</v>
      </c>
      <c r="K61" s="5">
        <v>13</v>
      </c>
      <c r="L61" s="5">
        <v>1</v>
      </c>
      <c r="M61" s="5">
        <v>1</v>
      </c>
      <c r="N61" s="5" t="s">
        <v>3</v>
      </c>
      <c r="O61" s="5">
        <v>9</v>
      </c>
      <c r="P61" s="5">
        <v>7</v>
      </c>
      <c r="Q61" s="5">
        <v>2</v>
      </c>
      <c r="R61" s="5">
        <v>9</v>
      </c>
      <c r="S61" s="5">
        <v>3</v>
      </c>
      <c r="T61" s="5">
        <v>0</v>
      </c>
      <c r="U61" s="5">
        <v>0</v>
      </c>
      <c r="V61" s="5">
        <v>2</v>
      </c>
      <c r="W61" s="5">
        <v>1</v>
      </c>
      <c r="X61" s="5">
        <v>1</v>
      </c>
      <c r="Y61" s="5">
        <v>6</v>
      </c>
      <c r="Z61" s="5">
        <v>0</v>
      </c>
    </row>
    <row r="62" spans="1:26" x14ac:dyDescent="0.2">
      <c r="A62" s="5" t="s">
        <v>4</v>
      </c>
      <c r="B62" s="5">
        <v>1390</v>
      </c>
      <c r="C62" s="5">
        <v>0</v>
      </c>
      <c r="D62" s="5">
        <v>1</v>
      </c>
      <c r="E62" s="5">
        <v>6</v>
      </c>
      <c r="F62" s="5">
        <v>981</v>
      </c>
      <c r="G62" s="5">
        <v>64</v>
      </c>
      <c r="H62" s="5">
        <v>25</v>
      </c>
      <c r="I62" s="5">
        <v>240</v>
      </c>
      <c r="J62" s="5">
        <v>11</v>
      </c>
      <c r="K62" s="5">
        <v>10</v>
      </c>
      <c r="L62" s="5">
        <v>0</v>
      </c>
      <c r="M62" s="5">
        <v>0</v>
      </c>
      <c r="N62" s="5" t="s">
        <v>4</v>
      </c>
      <c r="O62" s="5">
        <v>2</v>
      </c>
      <c r="P62" s="5">
        <v>4</v>
      </c>
      <c r="Q62" s="5">
        <v>1</v>
      </c>
      <c r="R62" s="5">
        <v>4</v>
      </c>
      <c r="S62" s="5">
        <v>2</v>
      </c>
      <c r="T62" s="5">
        <v>3</v>
      </c>
      <c r="U62" s="5">
        <v>0</v>
      </c>
      <c r="V62" s="5">
        <v>3</v>
      </c>
      <c r="W62" s="5">
        <v>3</v>
      </c>
      <c r="X62" s="5">
        <v>4</v>
      </c>
      <c r="Y62" s="5">
        <v>26</v>
      </c>
      <c r="Z62" s="5">
        <v>0</v>
      </c>
    </row>
    <row r="63" spans="1:26" x14ac:dyDescent="0.2">
      <c r="A63" s="5" t="s">
        <v>5</v>
      </c>
      <c r="B63" s="5">
        <v>2456</v>
      </c>
      <c r="C63" s="5">
        <v>4</v>
      </c>
      <c r="D63" s="5">
        <v>4</v>
      </c>
      <c r="E63" s="5">
        <v>8</v>
      </c>
      <c r="F63" s="5">
        <v>15</v>
      </c>
      <c r="G63" s="5">
        <v>1726</v>
      </c>
      <c r="H63" s="5">
        <v>59</v>
      </c>
      <c r="I63" s="5">
        <v>515</v>
      </c>
      <c r="J63" s="5">
        <v>12</v>
      </c>
      <c r="K63" s="5">
        <v>30</v>
      </c>
      <c r="L63" s="5">
        <v>7</v>
      </c>
      <c r="M63" s="5">
        <v>6</v>
      </c>
      <c r="N63" s="5" t="s">
        <v>5</v>
      </c>
      <c r="O63" s="5">
        <v>8</v>
      </c>
      <c r="P63" s="5">
        <v>3</v>
      </c>
      <c r="Q63" s="5">
        <v>5</v>
      </c>
      <c r="R63" s="5">
        <v>13</v>
      </c>
      <c r="S63" s="5">
        <v>0</v>
      </c>
      <c r="T63" s="5">
        <v>2</v>
      </c>
      <c r="U63" s="5">
        <v>2</v>
      </c>
      <c r="V63" s="5">
        <v>7</v>
      </c>
      <c r="W63" s="5">
        <v>8</v>
      </c>
      <c r="X63" s="5">
        <v>7</v>
      </c>
      <c r="Y63" s="5">
        <v>15</v>
      </c>
      <c r="Z63" s="5">
        <v>0</v>
      </c>
    </row>
    <row r="64" spans="1:26" x14ac:dyDescent="0.2">
      <c r="A64" s="5" t="s">
        <v>6</v>
      </c>
      <c r="B64" s="5">
        <v>1675</v>
      </c>
      <c r="C64" s="5">
        <v>2</v>
      </c>
      <c r="D64" s="5">
        <v>3</v>
      </c>
      <c r="E64" s="5">
        <v>4</v>
      </c>
      <c r="F64" s="5">
        <v>0</v>
      </c>
      <c r="G64" s="5">
        <v>7</v>
      </c>
      <c r="H64" s="5">
        <v>1238</v>
      </c>
      <c r="I64" s="5">
        <v>348</v>
      </c>
      <c r="J64" s="5">
        <v>7</v>
      </c>
      <c r="K64" s="5">
        <v>9</v>
      </c>
      <c r="L64" s="5">
        <v>9</v>
      </c>
      <c r="M64" s="5">
        <v>2</v>
      </c>
      <c r="N64" s="5" t="s">
        <v>6</v>
      </c>
      <c r="O64" s="5">
        <v>13</v>
      </c>
      <c r="P64" s="5">
        <v>8</v>
      </c>
      <c r="Q64" s="5">
        <v>0</v>
      </c>
      <c r="R64" s="5">
        <v>10</v>
      </c>
      <c r="S64" s="5">
        <v>1</v>
      </c>
      <c r="T64" s="5">
        <v>0</v>
      </c>
      <c r="U64" s="5">
        <v>1</v>
      </c>
      <c r="V64" s="5">
        <v>0</v>
      </c>
      <c r="W64" s="5">
        <v>0</v>
      </c>
      <c r="X64" s="5">
        <v>11</v>
      </c>
      <c r="Y64" s="5">
        <v>2</v>
      </c>
      <c r="Z64" s="5">
        <v>0</v>
      </c>
    </row>
    <row r="65" spans="1:26" x14ac:dyDescent="0.2">
      <c r="A65" s="5" t="s">
        <v>7</v>
      </c>
      <c r="B65" s="5">
        <v>14646</v>
      </c>
      <c r="C65" s="5">
        <v>21</v>
      </c>
      <c r="D65" s="5">
        <v>53</v>
      </c>
      <c r="E65" s="5">
        <v>143</v>
      </c>
      <c r="F65" s="5">
        <v>73</v>
      </c>
      <c r="G65" s="5">
        <v>508</v>
      </c>
      <c r="H65" s="5">
        <v>359</v>
      </c>
      <c r="I65" s="5">
        <v>11632</v>
      </c>
      <c r="J65" s="5">
        <v>153</v>
      </c>
      <c r="K65" s="5">
        <v>258</v>
      </c>
      <c r="L65" s="5">
        <v>60</v>
      </c>
      <c r="M65" s="5">
        <v>54</v>
      </c>
      <c r="N65" s="5" t="s">
        <v>7</v>
      </c>
      <c r="O65" s="5">
        <v>239</v>
      </c>
      <c r="P65" s="5">
        <v>161</v>
      </c>
      <c r="Q65" s="5">
        <v>39</v>
      </c>
      <c r="R65" s="5">
        <v>185</v>
      </c>
      <c r="S65" s="5">
        <v>81</v>
      </c>
      <c r="T65" s="5">
        <v>83</v>
      </c>
      <c r="U65" s="5">
        <v>33</v>
      </c>
      <c r="V65" s="5">
        <v>67</v>
      </c>
      <c r="W65" s="5">
        <v>33</v>
      </c>
      <c r="X65" s="5">
        <v>96</v>
      </c>
      <c r="Y65" s="5">
        <v>308</v>
      </c>
      <c r="Z65" s="5">
        <v>7</v>
      </c>
    </row>
    <row r="66" spans="1:26" x14ac:dyDescent="0.2">
      <c r="A66" s="5" t="s">
        <v>8</v>
      </c>
      <c r="B66" s="5">
        <v>993</v>
      </c>
      <c r="C66" s="5">
        <v>0</v>
      </c>
      <c r="D66" s="5">
        <v>1</v>
      </c>
      <c r="E66" s="5">
        <v>4</v>
      </c>
      <c r="F66" s="5">
        <v>0</v>
      </c>
      <c r="G66" s="5">
        <v>25</v>
      </c>
      <c r="H66" s="5">
        <v>13</v>
      </c>
      <c r="I66" s="5">
        <v>218</v>
      </c>
      <c r="J66" s="5">
        <v>623</v>
      </c>
      <c r="K66" s="5">
        <v>26</v>
      </c>
      <c r="L66" s="5">
        <v>4</v>
      </c>
      <c r="M66" s="5">
        <v>4</v>
      </c>
      <c r="N66" s="5" t="s">
        <v>8</v>
      </c>
      <c r="O66" s="5">
        <v>20</v>
      </c>
      <c r="P66" s="5">
        <v>15</v>
      </c>
      <c r="Q66" s="5">
        <v>3</v>
      </c>
      <c r="R66" s="5">
        <v>13</v>
      </c>
      <c r="S66" s="5">
        <v>2</v>
      </c>
      <c r="T66" s="5">
        <v>0</v>
      </c>
      <c r="U66" s="5">
        <v>2</v>
      </c>
      <c r="V66" s="5">
        <v>0</v>
      </c>
      <c r="W66" s="5">
        <v>3</v>
      </c>
      <c r="X66" s="5">
        <v>12</v>
      </c>
      <c r="Y66" s="5">
        <v>5</v>
      </c>
      <c r="Z66" s="5">
        <v>0</v>
      </c>
    </row>
    <row r="67" spans="1:26" x14ac:dyDescent="0.2">
      <c r="A67" s="5" t="s">
        <v>9</v>
      </c>
      <c r="B67" s="5">
        <v>1451</v>
      </c>
      <c r="C67" s="5">
        <v>4</v>
      </c>
      <c r="D67" s="5">
        <v>3</v>
      </c>
      <c r="E67" s="5">
        <v>7</v>
      </c>
      <c r="F67" s="5">
        <v>5</v>
      </c>
      <c r="G67" s="5">
        <v>22</v>
      </c>
      <c r="H67" s="5">
        <v>24</v>
      </c>
      <c r="I67" s="5">
        <v>355</v>
      </c>
      <c r="J67" s="5">
        <v>7</v>
      </c>
      <c r="K67" s="5">
        <v>910</v>
      </c>
      <c r="L67" s="5">
        <v>9</v>
      </c>
      <c r="M67" s="5">
        <v>11</v>
      </c>
      <c r="N67" s="5" t="s">
        <v>9</v>
      </c>
      <c r="O67" s="5">
        <v>16</v>
      </c>
      <c r="P67" s="5">
        <v>10</v>
      </c>
      <c r="Q67" s="5">
        <v>2</v>
      </c>
      <c r="R67" s="5">
        <v>17</v>
      </c>
      <c r="S67" s="5">
        <v>7</v>
      </c>
      <c r="T67" s="5">
        <v>3</v>
      </c>
      <c r="U67" s="5">
        <v>0</v>
      </c>
      <c r="V67" s="5">
        <v>4</v>
      </c>
      <c r="W67" s="5">
        <v>4</v>
      </c>
      <c r="X67" s="5">
        <v>13</v>
      </c>
      <c r="Y67" s="5">
        <v>17</v>
      </c>
      <c r="Z67" s="5">
        <v>1</v>
      </c>
    </row>
    <row r="68" spans="1:26" x14ac:dyDescent="0.2">
      <c r="A68" s="5" t="s">
        <v>10</v>
      </c>
      <c r="B68" s="5">
        <v>455</v>
      </c>
      <c r="C68" s="5">
        <v>0</v>
      </c>
      <c r="D68" s="5">
        <v>1</v>
      </c>
      <c r="E68" s="5">
        <v>1</v>
      </c>
      <c r="F68" s="5">
        <v>3</v>
      </c>
      <c r="G68" s="5">
        <v>6</v>
      </c>
      <c r="H68" s="5">
        <v>14</v>
      </c>
      <c r="I68" s="5">
        <v>91</v>
      </c>
      <c r="J68" s="5">
        <v>2</v>
      </c>
      <c r="K68" s="5">
        <v>10</v>
      </c>
      <c r="L68" s="5">
        <v>294</v>
      </c>
      <c r="M68" s="5">
        <v>6</v>
      </c>
      <c r="N68" s="5" t="s">
        <v>10</v>
      </c>
      <c r="O68" s="5">
        <v>4</v>
      </c>
      <c r="P68" s="5">
        <v>4</v>
      </c>
      <c r="Q68" s="5">
        <v>0</v>
      </c>
      <c r="R68" s="5">
        <v>6</v>
      </c>
      <c r="S68" s="5">
        <v>1</v>
      </c>
      <c r="T68" s="5">
        <v>1</v>
      </c>
      <c r="U68" s="5">
        <v>0</v>
      </c>
      <c r="V68" s="5">
        <v>4</v>
      </c>
      <c r="W68" s="5">
        <v>1</v>
      </c>
      <c r="X68" s="5">
        <v>2</v>
      </c>
      <c r="Y68" s="5">
        <v>4</v>
      </c>
      <c r="Z68" s="5">
        <v>0</v>
      </c>
    </row>
    <row r="69" spans="1:26" x14ac:dyDescent="0.2">
      <c r="A69" s="5" t="s">
        <v>11</v>
      </c>
      <c r="B69" s="5">
        <v>423</v>
      </c>
      <c r="C69" s="5">
        <v>2</v>
      </c>
      <c r="D69" s="5">
        <v>5</v>
      </c>
      <c r="E69" s="5">
        <v>1</v>
      </c>
      <c r="F69" s="5">
        <v>0</v>
      </c>
      <c r="G69" s="5">
        <v>4</v>
      </c>
      <c r="H69" s="5">
        <v>3</v>
      </c>
      <c r="I69" s="5">
        <v>92</v>
      </c>
      <c r="J69" s="5">
        <v>2</v>
      </c>
      <c r="K69" s="5">
        <v>5</v>
      </c>
      <c r="L69" s="5">
        <v>3</v>
      </c>
      <c r="M69" s="5">
        <v>287</v>
      </c>
      <c r="N69" s="5" t="s">
        <v>11</v>
      </c>
      <c r="O69" s="5">
        <v>6</v>
      </c>
      <c r="P69" s="5">
        <v>1</v>
      </c>
      <c r="Q69" s="5">
        <v>0</v>
      </c>
      <c r="R69" s="5">
        <v>1</v>
      </c>
      <c r="S69" s="5">
        <v>3</v>
      </c>
      <c r="T69" s="5">
        <v>1</v>
      </c>
      <c r="U69" s="5">
        <v>3</v>
      </c>
      <c r="V69" s="5">
        <v>1</v>
      </c>
      <c r="W69" s="5">
        <v>1</v>
      </c>
      <c r="X69" s="5">
        <v>1</v>
      </c>
      <c r="Y69" s="5">
        <v>0</v>
      </c>
      <c r="Z69" s="5">
        <v>1</v>
      </c>
    </row>
    <row r="70" spans="1:26" x14ac:dyDescent="0.2">
      <c r="A70" s="5" t="s">
        <v>12</v>
      </c>
      <c r="B70" s="5">
        <v>1390</v>
      </c>
      <c r="C70" s="5">
        <v>3</v>
      </c>
      <c r="D70" s="5">
        <v>0</v>
      </c>
      <c r="E70" s="5">
        <v>3</v>
      </c>
      <c r="F70" s="5">
        <v>1</v>
      </c>
      <c r="G70" s="5">
        <v>26</v>
      </c>
      <c r="H70" s="5">
        <v>20</v>
      </c>
      <c r="I70" s="5">
        <v>285</v>
      </c>
      <c r="J70" s="5">
        <v>5</v>
      </c>
      <c r="K70" s="5">
        <v>20</v>
      </c>
      <c r="L70" s="5">
        <v>6</v>
      </c>
      <c r="M70" s="5">
        <v>4</v>
      </c>
      <c r="N70" s="5" t="s">
        <v>12</v>
      </c>
      <c r="O70" s="5">
        <v>952</v>
      </c>
      <c r="P70" s="5">
        <v>12</v>
      </c>
      <c r="Q70" s="5">
        <v>6</v>
      </c>
      <c r="R70" s="5">
        <v>20</v>
      </c>
      <c r="S70" s="5">
        <v>1</v>
      </c>
      <c r="T70" s="5">
        <v>3</v>
      </c>
      <c r="U70" s="5">
        <v>1</v>
      </c>
      <c r="V70" s="5">
        <v>1</v>
      </c>
      <c r="W70" s="5">
        <v>6</v>
      </c>
      <c r="X70" s="5">
        <v>8</v>
      </c>
      <c r="Y70" s="5">
        <v>7</v>
      </c>
      <c r="Z70" s="5">
        <v>0</v>
      </c>
    </row>
    <row r="71" spans="1:26" x14ac:dyDescent="0.2">
      <c r="A71" s="5" t="s">
        <v>13</v>
      </c>
      <c r="B71" s="5">
        <v>1518</v>
      </c>
      <c r="C71" s="5">
        <v>0</v>
      </c>
      <c r="D71" s="5">
        <v>2</v>
      </c>
      <c r="E71" s="5">
        <v>3</v>
      </c>
      <c r="F71" s="5">
        <v>0</v>
      </c>
      <c r="G71" s="5">
        <v>8</v>
      </c>
      <c r="H71" s="5">
        <v>20</v>
      </c>
      <c r="I71" s="5">
        <v>256</v>
      </c>
      <c r="J71" s="5">
        <v>8</v>
      </c>
      <c r="K71" s="5">
        <v>11</v>
      </c>
      <c r="L71" s="5">
        <v>1</v>
      </c>
      <c r="M71" s="5">
        <v>1</v>
      </c>
      <c r="N71" s="5" t="s">
        <v>13</v>
      </c>
      <c r="O71" s="5">
        <v>32</v>
      </c>
      <c r="P71" s="5">
        <v>1095</v>
      </c>
      <c r="Q71" s="5">
        <v>21</v>
      </c>
      <c r="R71" s="5">
        <v>20</v>
      </c>
      <c r="S71" s="5">
        <v>6</v>
      </c>
      <c r="T71" s="5">
        <v>7</v>
      </c>
      <c r="U71" s="5">
        <v>0</v>
      </c>
      <c r="V71" s="5">
        <v>0</v>
      </c>
      <c r="W71" s="5">
        <v>5</v>
      </c>
      <c r="X71" s="5">
        <v>13</v>
      </c>
      <c r="Y71" s="5">
        <v>9</v>
      </c>
      <c r="Z71" s="5">
        <v>0</v>
      </c>
    </row>
    <row r="72" spans="1:26" x14ac:dyDescent="0.2">
      <c r="A72" s="5" t="s">
        <v>14</v>
      </c>
      <c r="B72" s="5">
        <v>650</v>
      </c>
      <c r="C72" s="5">
        <v>0</v>
      </c>
      <c r="D72" s="5">
        <v>1</v>
      </c>
      <c r="E72" s="5">
        <v>3</v>
      </c>
      <c r="F72" s="5">
        <v>0</v>
      </c>
      <c r="G72" s="5">
        <v>14</v>
      </c>
      <c r="H72" s="5">
        <v>5</v>
      </c>
      <c r="I72" s="5">
        <v>107</v>
      </c>
      <c r="J72" s="5">
        <v>9</v>
      </c>
      <c r="K72" s="5">
        <v>11</v>
      </c>
      <c r="L72" s="5">
        <v>0</v>
      </c>
      <c r="M72" s="5">
        <v>4</v>
      </c>
      <c r="N72" s="5" t="s">
        <v>14</v>
      </c>
      <c r="O72" s="5">
        <v>8</v>
      </c>
      <c r="P72" s="5">
        <v>22</v>
      </c>
      <c r="Q72" s="5">
        <v>412</v>
      </c>
      <c r="R72" s="5">
        <v>6</v>
      </c>
      <c r="S72" s="5">
        <v>0</v>
      </c>
      <c r="T72" s="5">
        <v>8</v>
      </c>
      <c r="U72" s="5">
        <v>2</v>
      </c>
      <c r="V72" s="5">
        <v>1</v>
      </c>
      <c r="W72" s="5">
        <v>2</v>
      </c>
      <c r="X72" s="5">
        <v>27</v>
      </c>
      <c r="Y72" s="5">
        <v>8</v>
      </c>
      <c r="Z72" s="5">
        <v>0</v>
      </c>
    </row>
    <row r="73" spans="1:26" x14ac:dyDescent="0.2">
      <c r="A73" s="5" t="s">
        <v>15</v>
      </c>
      <c r="B73" s="5">
        <v>1237</v>
      </c>
      <c r="C73" s="5">
        <v>2</v>
      </c>
      <c r="D73" s="5">
        <v>1</v>
      </c>
      <c r="E73" s="5">
        <v>2</v>
      </c>
      <c r="F73" s="5">
        <v>0</v>
      </c>
      <c r="G73" s="5">
        <v>12</v>
      </c>
      <c r="H73" s="5">
        <v>13</v>
      </c>
      <c r="I73" s="5">
        <v>218</v>
      </c>
      <c r="J73" s="5">
        <v>0</v>
      </c>
      <c r="K73" s="5">
        <v>12</v>
      </c>
      <c r="L73" s="5">
        <v>6</v>
      </c>
      <c r="M73" s="5">
        <v>0</v>
      </c>
      <c r="N73" s="5" t="s">
        <v>15</v>
      </c>
      <c r="O73" s="5">
        <v>21</v>
      </c>
      <c r="P73" s="5">
        <v>11</v>
      </c>
      <c r="Q73" s="5">
        <v>4</v>
      </c>
      <c r="R73" s="5">
        <v>860</v>
      </c>
      <c r="S73" s="5">
        <v>14</v>
      </c>
      <c r="T73" s="5">
        <v>8</v>
      </c>
      <c r="U73" s="5">
        <v>2</v>
      </c>
      <c r="V73" s="5">
        <v>10</v>
      </c>
      <c r="W73" s="5">
        <v>9</v>
      </c>
      <c r="X73" s="5">
        <v>15</v>
      </c>
      <c r="Y73" s="5">
        <v>17</v>
      </c>
      <c r="Z73" s="5">
        <v>0</v>
      </c>
    </row>
    <row r="74" spans="1:26" x14ac:dyDescent="0.2">
      <c r="A74" s="5" t="s">
        <v>16</v>
      </c>
      <c r="B74" s="5">
        <v>851</v>
      </c>
      <c r="C74" s="5">
        <v>0</v>
      </c>
      <c r="D74" s="5">
        <v>3</v>
      </c>
      <c r="E74" s="5">
        <v>2</v>
      </c>
      <c r="F74" s="5">
        <v>0</v>
      </c>
      <c r="G74" s="5">
        <v>22</v>
      </c>
      <c r="H74" s="5">
        <v>21</v>
      </c>
      <c r="I74" s="5">
        <v>149</v>
      </c>
      <c r="J74" s="5">
        <v>2</v>
      </c>
      <c r="K74" s="5">
        <v>11</v>
      </c>
      <c r="L74" s="5">
        <v>4</v>
      </c>
      <c r="M74" s="5">
        <v>0</v>
      </c>
      <c r="N74" s="5" t="s">
        <v>16</v>
      </c>
      <c r="O74" s="5">
        <v>7</v>
      </c>
      <c r="P74" s="5">
        <v>15</v>
      </c>
      <c r="Q74" s="5">
        <v>3</v>
      </c>
      <c r="R74" s="5">
        <v>22</v>
      </c>
      <c r="S74" s="5">
        <v>570</v>
      </c>
      <c r="T74" s="5">
        <v>2</v>
      </c>
      <c r="U74" s="5">
        <v>2</v>
      </c>
      <c r="V74" s="5">
        <v>1</v>
      </c>
      <c r="W74" s="5">
        <v>0</v>
      </c>
      <c r="X74" s="5">
        <v>7</v>
      </c>
      <c r="Y74" s="5">
        <v>8</v>
      </c>
      <c r="Z74" s="5">
        <v>0</v>
      </c>
    </row>
    <row r="75" spans="1:26" x14ac:dyDescent="0.2">
      <c r="A75" s="5" t="s">
        <v>17</v>
      </c>
      <c r="B75" s="5">
        <v>882</v>
      </c>
      <c r="C75" s="5">
        <v>1</v>
      </c>
      <c r="D75" s="5">
        <v>3</v>
      </c>
      <c r="E75" s="5">
        <v>4</v>
      </c>
      <c r="F75" s="5">
        <v>0</v>
      </c>
      <c r="G75" s="5">
        <v>8</v>
      </c>
      <c r="H75" s="5">
        <v>9</v>
      </c>
      <c r="I75" s="5">
        <v>178</v>
      </c>
      <c r="J75" s="5">
        <v>0</v>
      </c>
      <c r="K75" s="5">
        <v>14</v>
      </c>
      <c r="L75" s="5">
        <v>0</v>
      </c>
      <c r="M75" s="5">
        <v>1</v>
      </c>
      <c r="N75" s="5" t="s">
        <v>17</v>
      </c>
      <c r="O75" s="5">
        <v>13</v>
      </c>
      <c r="P75" s="5">
        <v>6</v>
      </c>
      <c r="Q75" s="5">
        <v>6</v>
      </c>
      <c r="R75" s="5">
        <v>25</v>
      </c>
      <c r="S75" s="5">
        <v>2</v>
      </c>
      <c r="T75" s="5">
        <v>585</v>
      </c>
      <c r="U75" s="5">
        <v>2</v>
      </c>
      <c r="V75" s="5">
        <v>4</v>
      </c>
      <c r="W75" s="5">
        <v>7</v>
      </c>
      <c r="X75" s="5">
        <v>9</v>
      </c>
      <c r="Y75" s="5">
        <v>5</v>
      </c>
      <c r="Z75" s="5">
        <v>0</v>
      </c>
    </row>
    <row r="76" spans="1:26" x14ac:dyDescent="0.2">
      <c r="A76" s="5" t="s">
        <v>18</v>
      </c>
      <c r="B76" s="5">
        <v>558</v>
      </c>
      <c r="C76" s="5">
        <v>0</v>
      </c>
      <c r="D76" s="5">
        <v>0</v>
      </c>
      <c r="E76" s="5">
        <v>2</v>
      </c>
      <c r="F76" s="5">
        <v>1</v>
      </c>
      <c r="G76" s="5">
        <v>9</v>
      </c>
      <c r="H76" s="5">
        <v>4</v>
      </c>
      <c r="I76" s="5">
        <v>95</v>
      </c>
      <c r="J76" s="5">
        <v>0</v>
      </c>
      <c r="K76" s="5">
        <v>4</v>
      </c>
      <c r="L76" s="5">
        <v>2</v>
      </c>
      <c r="M76" s="5">
        <v>0</v>
      </c>
      <c r="N76" s="5" t="s">
        <v>18</v>
      </c>
      <c r="O76" s="5">
        <v>12</v>
      </c>
      <c r="P76" s="5">
        <v>2</v>
      </c>
      <c r="Q76" s="5">
        <v>0</v>
      </c>
      <c r="R76" s="5">
        <v>16</v>
      </c>
      <c r="S76" s="5">
        <v>0</v>
      </c>
      <c r="T76" s="5">
        <v>2</v>
      </c>
      <c r="U76" s="5">
        <v>381</v>
      </c>
      <c r="V76" s="5">
        <v>7</v>
      </c>
      <c r="W76" s="5">
        <v>3</v>
      </c>
      <c r="X76" s="5">
        <v>4</v>
      </c>
      <c r="Y76" s="5">
        <v>14</v>
      </c>
      <c r="Z76" s="5">
        <v>0</v>
      </c>
    </row>
    <row r="77" spans="1:26" x14ac:dyDescent="0.2">
      <c r="A77" s="5" t="s">
        <v>19</v>
      </c>
      <c r="B77" s="5">
        <v>605</v>
      </c>
      <c r="C77" s="5">
        <v>1</v>
      </c>
      <c r="D77" s="5">
        <v>0</v>
      </c>
      <c r="E77" s="5">
        <v>0</v>
      </c>
      <c r="F77" s="5">
        <v>1</v>
      </c>
      <c r="G77" s="5">
        <v>6</v>
      </c>
      <c r="H77" s="5">
        <v>2</v>
      </c>
      <c r="I77" s="5">
        <v>109</v>
      </c>
      <c r="J77" s="5">
        <v>2</v>
      </c>
      <c r="K77" s="5">
        <v>3</v>
      </c>
      <c r="L77" s="5">
        <v>0</v>
      </c>
      <c r="M77" s="5">
        <v>4</v>
      </c>
      <c r="N77" s="5" t="s">
        <v>19</v>
      </c>
      <c r="O77" s="5">
        <v>13</v>
      </c>
      <c r="P77" s="5">
        <v>2</v>
      </c>
      <c r="Q77" s="5">
        <v>0</v>
      </c>
      <c r="R77" s="5">
        <v>9</v>
      </c>
      <c r="S77" s="5">
        <v>2</v>
      </c>
      <c r="T77" s="5">
        <v>3</v>
      </c>
      <c r="U77" s="5">
        <v>3</v>
      </c>
      <c r="V77" s="5">
        <v>434</v>
      </c>
      <c r="W77" s="5">
        <v>1</v>
      </c>
      <c r="X77" s="5">
        <v>4</v>
      </c>
      <c r="Y77" s="5">
        <v>6</v>
      </c>
      <c r="Z77" s="5">
        <v>0</v>
      </c>
    </row>
    <row r="78" spans="1:26" x14ac:dyDescent="0.2">
      <c r="A78" s="5" t="s">
        <v>20</v>
      </c>
      <c r="B78" s="5">
        <v>376</v>
      </c>
      <c r="C78" s="5">
        <v>3</v>
      </c>
      <c r="D78" s="5">
        <v>1</v>
      </c>
      <c r="E78" s="5">
        <v>3</v>
      </c>
      <c r="F78" s="5">
        <v>0</v>
      </c>
      <c r="G78" s="5">
        <v>3</v>
      </c>
      <c r="H78" s="5">
        <v>2</v>
      </c>
      <c r="I78" s="5">
        <v>16</v>
      </c>
      <c r="J78" s="5">
        <v>2</v>
      </c>
      <c r="K78" s="5">
        <v>10</v>
      </c>
      <c r="L78" s="5">
        <v>0</v>
      </c>
      <c r="M78" s="5">
        <v>0</v>
      </c>
      <c r="N78" s="5" t="s">
        <v>20</v>
      </c>
      <c r="O78" s="5">
        <v>1</v>
      </c>
      <c r="P78" s="5">
        <v>0</v>
      </c>
      <c r="Q78" s="5">
        <v>0</v>
      </c>
      <c r="R78" s="5">
        <v>5</v>
      </c>
      <c r="S78" s="5">
        <v>0</v>
      </c>
      <c r="T78" s="5">
        <v>0</v>
      </c>
      <c r="U78" s="5">
        <v>0</v>
      </c>
      <c r="V78" s="5">
        <v>2</v>
      </c>
      <c r="W78" s="5">
        <v>288</v>
      </c>
      <c r="X78" s="5">
        <v>26</v>
      </c>
      <c r="Y78" s="5">
        <v>14</v>
      </c>
      <c r="Z78" s="5">
        <v>0</v>
      </c>
    </row>
    <row r="79" spans="1:26" x14ac:dyDescent="0.2">
      <c r="A79" s="5" t="s">
        <v>21</v>
      </c>
      <c r="B79" s="5">
        <v>576</v>
      </c>
      <c r="C79" s="5">
        <v>1</v>
      </c>
      <c r="D79" s="5">
        <v>3</v>
      </c>
      <c r="E79" s="5">
        <v>0</v>
      </c>
      <c r="F79" s="5">
        <v>0</v>
      </c>
      <c r="G79" s="5">
        <v>5</v>
      </c>
      <c r="H79" s="5">
        <v>6</v>
      </c>
      <c r="I79" s="5">
        <v>79</v>
      </c>
      <c r="J79" s="5">
        <v>2</v>
      </c>
      <c r="K79" s="5">
        <v>10</v>
      </c>
      <c r="L79" s="5">
        <v>6</v>
      </c>
      <c r="M79" s="5">
        <v>6</v>
      </c>
      <c r="N79" s="5" t="s">
        <v>21</v>
      </c>
      <c r="O79" s="5">
        <v>3</v>
      </c>
      <c r="P79" s="5">
        <v>9</v>
      </c>
      <c r="Q79" s="5">
        <v>0</v>
      </c>
      <c r="R79" s="5">
        <v>4</v>
      </c>
      <c r="S79" s="5">
        <v>1</v>
      </c>
      <c r="T79" s="5">
        <v>2</v>
      </c>
      <c r="U79" s="5">
        <v>1</v>
      </c>
      <c r="V79" s="5">
        <v>0</v>
      </c>
      <c r="W79" s="5">
        <v>13</v>
      </c>
      <c r="X79" s="5">
        <v>373</v>
      </c>
      <c r="Y79" s="5">
        <v>52</v>
      </c>
      <c r="Z79" s="5">
        <v>0</v>
      </c>
    </row>
    <row r="80" spans="1:26" x14ac:dyDescent="0.2">
      <c r="A80" s="5" t="s">
        <v>22</v>
      </c>
      <c r="B80" s="5">
        <v>1259</v>
      </c>
      <c r="C80" s="5">
        <v>0</v>
      </c>
      <c r="D80" s="5">
        <v>1</v>
      </c>
      <c r="E80" s="5">
        <v>3</v>
      </c>
      <c r="F80" s="5">
        <v>1</v>
      </c>
      <c r="G80" s="5">
        <v>19</v>
      </c>
      <c r="H80" s="5">
        <v>25</v>
      </c>
      <c r="I80" s="5">
        <v>235</v>
      </c>
      <c r="J80" s="5">
        <v>1</v>
      </c>
      <c r="K80" s="5">
        <v>16</v>
      </c>
      <c r="L80" s="5">
        <v>2</v>
      </c>
      <c r="M80" s="5">
        <v>3</v>
      </c>
      <c r="N80" s="5" t="s">
        <v>22</v>
      </c>
      <c r="O80" s="5">
        <v>11</v>
      </c>
      <c r="P80" s="5">
        <v>4</v>
      </c>
      <c r="Q80" s="5">
        <v>0</v>
      </c>
      <c r="R80" s="5">
        <v>12</v>
      </c>
      <c r="S80" s="5">
        <v>4</v>
      </c>
      <c r="T80" s="5">
        <v>0</v>
      </c>
      <c r="U80" s="5">
        <v>0</v>
      </c>
      <c r="V80" s="5">
        <v>0</v>
      </c>
      <c r="W80" s="5">
        <v>11</v>
      </c>
      <c r="X80" s="5">
        <v>59</v>
      </c>
      <c r="Y80" s="5">
        <v>841</v>
      </c>
      <c r="Z80" s="5">
        <v>11</v>
      </c>
    </row>
    <row r="81" spans="1:26" x14ac:dyDescent="0.2">
      <c r="A81" s="5" t="s">
        <v>23</v>
      </c>
      <c r="B81" s="5">
        <v>31</v>
      </c>
      <c r="C81" s="5">
        <v>0</v>
      </c>
      <c r="D81" s="5">
        <v>0</v>
      </c>
      <c r="E81" s="5">
        <v>0</v>
      </c>
      <c r="F81" s="5">
        <v>0</v>
      </c>
      <c r="G81" s="5">
        <v>2</v>
      </c>
      <c r="H81" s="5">
        <v>0</v>
      </c>
      <c r="I81" s="5">
        <v>21</v>
      </c>
      <c r="J81" s="5">
        <v>0</v>
      </c>
      <c r="K81" s="5">
        <v>1</v>
      </c>
      <c r="L81" s="5">
        <v>0</v>
      </c>
      <c r="M81" s="5">
        <v>0</v>
      </c>
      <c r="N81" s="5" t="s">
        <v>23</v>
      </c>
      <c r="O81" s="5">
        <v>1</v>
      </c>
      <c r="P81" s="5">
        <v>0</v>
      </c>
      <c r="Q81" s="5">
        <v>0</v>
      </c>
      <c r="R81" s="5">
        <v>0</v>
      </c>
      <c r="S81" s="5">
        <v>1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2</v>
      </c>
      <c r="Z81" s="5">
        <v>3</v>
      </c>
    </row>
    <row r="82" spans="1:26" x14ac:dyDescent="0.2">
      <c r="A82" s="3" t="s">
        <v>66</v>
      </c>
      <c r="B82" s="3">
        <v>799</v>
      </c>
      <c r="C82" s="3">
        <v>4</v>
      </c>
      <c r="D82" s="3">
        <v>8</v>
      </c>
      <c r="E82" s="3">
        <v>7</v>
      </c>
      <c r="F82" s="3">
        <v>6</v>
      </c>
      <c r="G82" s="3">
        <v>36</v>
      </c>
      <c r="H82" s="3">
        <v>30</v>
      </c>
      <c r="I82" s="3">
        <v>558</v>
      </c>
      <c r="J82" s="3">
        <v>9</v>
      </c>
      <c r="K82" s="3">
        <v>28</v>
      </c>
      <c r="L82" s="3">
        <v>6</v>
      </c>
      <c r="M82" s="3">
        <v>4</v>
      </c>
      <c r="N82" s="3" t="s">
        <v>66</v>
      </c>
      <c r="O82" s="3">
        <v>22</v>
      </c>
      <c r="P82" s="3">
        <v>6</v>
      </c>
      <c r="Q82" s="3">
        <v>4</v>
      </c>
      <c r="R82" s="3">
        <v>19</v>
      </c>
      <c r="S82" s="3">
        <v>6</v>
      </c>
      <c r="T82" s="3">
        <v>4</v>
      </c>
      <c r="U82" s="3">
        <v>9</v>
      </c>
      <c r="V82" s="3">
        <v>8</v>
      </c>
      <c r="W82" s="3">
        <v>1</v>
      </c>
      <c r="X82" s="3">
        <v>8</v>
      </c>
      <c r="Y82" s="3">
        <v>15</v>
      </c>
      <c r="Z82" s="3">
        <v>1</v>
      </c>
    </row>
    <row r="83" spans="1:26" x14ac:dyDescent="0.2">
      <c r="A83" s="1" t="s">
        <v>233</v>
      </c>
      <c r="N83" s="1" t="s">
        <v>233</v>
      </c>
    </row>
  </sheetData>
  <pageMargins left="0.7" right="0.7" top="0.75" bottom="0.75" header="0.3" footer="0.3"/>
  <pageSetup scale="16" orientation="portrait" r:id="rId1"/>
  <rowBreaks count="1" manualBreakCount="1">
    <brk id="29" max="16383" man="1"/>
  </rowBreaks>
  <colBreaks count="1" manualBreakCount="1">
    <brk id="13" max="8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68E0-CE9E-4A26-9951-FC5A3A58D353}">
  <dimension ref="A1:Z57"/>
  <sheetViews>
    <sheetView view="pageBreakPreview" zoomScale="125" zoomScaleNormal="120" zoomScaleSheetLayoutView="125" workbookViewId="0">
      <selection activeCell="M15" sqref="M15"/>
    </sheetView>
  </sheetViews>
  <sheetFormatPr defaultColWidth="9.140625" defaultRowHeight="11.25" x14ac:dyDescent="0.2"/>
  <cols>
    <col min="1" max="1" width="9.140625" style="10"/>
    <col min="2" max="13" width="6.42578125" style="1" customWidth="1"/>
    <col min="14" max="14" width="9.140625" style="10"/>
    <col min="15" max="26" width="6.140625" style="1" customWidth="1"/>
    <col min="27" max="16384" width="9.140625" style="1"/>
  </cols>
  <sheetData>
    <row r="1" spans="1:26" x14ac:dyDescent="0.2">
      <c r="A1" s="4" t="s">
        <v>252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252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60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60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s="8" customFormat="1" x14ac:dyDescent="0.2">
      <c r="A3" s="4" t="s">
        <v>253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" t="s">
        <v>253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8" customFormat="1" x14ac:dyDescent="0.2">
      <c r="A4" s="4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2">
      <c r="A5" s="4" t="s">
        <v>218</v>
      </c>
      <c r="B5" s="5">
        <v>84493</v>
      </c>
      <c r="C5" s="5">
        <v>276</v>
      </c>
      <c r="D5" s="5">
        <v>1691</v>
      </c>
      <c r="E5" s="5">
        <v>3464</v>
      </c>
      <c r="F5" s="5">
        <v>2544</v>
      </c>
      <c r="G5" s="5">
        <v>5794</v>
      </c>
      <c r="H5" s="5">
        <v>4477</v>
      </c>
      <c r="I5" s="5">
        <v>36717</v>
      </c>
      <c r="J5" s="5">
        <v>2048</v>
      </c>
      <c r="K5" s="5">
        <v>3142</v>
      </c>
      <c r="L5" s="5">
        <v>961</v>
      </c>
      <c r="M5" s="5">
        <v>966</v>
      </c>
      <c r="N5" s="4" t="s">
        <v>218</v>
      </c>
      <c r="O5" s="5">
        <v>3176</v>
      </c>
      <c r="P5" s="5">
        <v>3365</v>
      </c>
      <c r="Q5" s="5">
        <v>1217</v>
      </c>
      <c r="R5" s="5">
        <v>2732</v>
      </c>
      <c r="S5" s="5">
        <v>1733</v>
      </c>
      <c r="T5" s="5">
        <v>1668</v>
      </c>
      <c r="U5" s="5">
        <v>962</v>
      </c>
      <c r="V5" s="5">
        <v>1225</v>
      </c>
      <c r="W5" s="5">
        <v>1087</v>
      </c>
      <c r="X5" s="5">
        <v>1757</v>
      </c>
      <c r="Y5" s="5">
        <v>3431</v>
      </c>
      <c r="Z5" s="5">
        <v>60</v>
      </c>
    </row>
    <row r="6" spans="1:26" x14ac:dyDescent="0.2">
      <c r="A6" s="4" t="s">
        <v>180</v>
      </c>
      <c r="B6" s="5">
        <v>29046</v>
      </c>
      <c r="C6" s="5">
        <v>87</v>
      </c>
      <c r="D6" s="5">
        <v>616</v>
      </c>
      <c r="E6" s="5">
        <v>1277</v>
      </c>
      <c r="F6" s="5">
        <v>875</v>
      </c>
      <c r="G6" s="5">
        <v>2433</v>
      </c>
      <c r="H6" s="5">
        <v>1706</v>
      </c>
      <c r="I6" s="5">
        <v>11659</v>
      </c>
      <c r="J6" s="5">
        <v>656</v>
      </c>
      <c r="K6" s="5">
        <v>1315</v>
      </c>
      <c r="L6" s="5">
        <v>317</v>
      </c>
      <c r="M6" s="5">
        <v>388</v>
      </c>
      <c r="N6" s="4" t="s">
        <v>180</v>
      </c>
      <c r="O6" s="5">
        <v>1300</v>
      </c>
      <c r="P6" s="5">
        <v>1280</v>
      </c>
      <c r="Q6" s="5">
        <v>443</v>
      </c>
      <c r="R6" s="5">
        <v>1128</v>
      </c>
      <c r="S6" s="5">
        <v>559</v>
      </c>
      <c r="T6" s="5">
        <v>612</v>
      </c>
      <c r="U6" s="5">
        <v>218</v>
      </c>
      <c r="V6" s="5">
        <v>272</v>
      </c>
      <c r="W6" s="5">
        <v>255</v>
      </c>
      <c r="X6" s="5">
        <v>585</v>
      </c>
      <c r="Y6" s="5">
        <v>1040</v>
      </c>
      <c r="Z6" s="5">
        <v>25</v>
      </c>
    </row>
    <row r="7" spans="1:26" x14ac:dyDescent="0.2">
      <c r="A7" s="4" t="s">
        <v>181</v>
      </c>
      <c r="B7" s="5">
        <v>42178</v>
      </c>
      <c r="C7" s="5">
        <v>151</v>
      </c>
      <c r="D7" s="5">
        <v>888</v>
      </c>
      <c r="E7" s="5">
        <v>1674</v>
      </c>
      <c r="F7" s="5">
        <v>1143</v>
      </c>
      <c r="G7" s="5">
        <v>2396</v>
      </c>
      <c r="H7" s="5">
        <v>2170</v>
      </c>
      <c r="I7" s="5">
        <v>19349</v>
      </c>
      <c r="J7" s="5">
        <v>1176</v>
      </c>
      <c r="K7" s="5">
        <v>1278</v>
      </c>
      <c r="L7" s="5">
        <v>502</v>
      </c>
      <c r="M7" s="5">
        <v>471</v>
      </c>
      <c r="N7" s="4" t="s">
        <v>181</v>
      </c>
      <c r="O7" s="5">
        <v>1261</v>
      </c>
      <c r="P7" s="5">
        <v>1552</v>
      </c>
      <c r="Q7" s="5">
        <v>641</v>
      </c>
      <c r="R7" s="5">
        <v>1112</v>
      </c>
      <c r="S7" s="5">
        <v>885</v>
      </c>
      <c r="T7" s="5">
        <v>896</v>
      </c>
      <c r="U7" s="5">
        <v>633</v>
      </c>
      <c r="V7" s="5">
        <v>710</v>
      </c>
      <c r="W7" s="5">
        <v>576</v>
      </c>
      <c r="X7" s="5">
        <v>829</v>
      </c>
      <c r="Y7" s="5">
        <v>1859</v>
      </c>
      <c r="Z7" s="5">
        <v>26</v>
      </c>
    </row>
    <row r="8" spans="1:26" x14ac:dyDescent="0.2">
      <c r="A8" s="4" t="s">
        <v>182</v>
      </c>
      <c r="B8" s="5">
        <v>13248</v>
      </c>
      <c r="C8" s="5">
        <v>38</v>
      </c>
      <c r="D8" s="5">
        <v>187</v>
      </c>
      <c r="E8" s="5">
        <v>513</v>
      </c>
      <c r="F8" s="5">
        <v>526</v>
      </c>
      <c r="G8" s="5">
        <v>965</v>
      </c>
      <c r="H8" s="5">
        <v>600</v>
      </c>
      <c r="I8" s="5">
        <v>5696</v>
      </c>
      <c r="J8" s="5">
        <v>216</v>
      </c>
      <c r="K8" s="5">
        <v>548</v>
      </c>
      <c r="L8" s="5">
        <v>142</v>
      </c>
      <c r="M8" s="5">
        <v>107</v>
      </c>
      <c r="N8" s="4" t="s">
        <v>182</v>
      </c>
      <c r="O8" s="5">
        <v>615</v>
      </c>
      <c r="P8" s="5">
        <v>532</v>
      </c>
      <c r="Q8" s="5">
        <v>132</v>
      </c>
      <c r="R8" s="5">
        <v>490</v>
      </c>
      <c r="S8" s="5">
        <v>289</v>
      </c>
      <c r="T8" s="5">
        <v>160</v>
      </c>
      <c r="U8" s="5">
        <v>110</v>
      </c>
      <c r="V8" s="5">
        <v>243</v>
      </c>
      <c r="W8" s="5">
        <v>256</v>
      </c>
      <c r="X8" s="5">
        <v>343</v>
      </c>
      <c r="Y8" s="5">
        <v>531</v>
      </c>
      <c r="Z8" s="5">
        <v>9</v>
      </c>
    </row>
    <row r="9" spans="1:26" x14ac:dyDescent="0.2">
      <c r="A9" s="4" t="s">
        <v>66</v>
      </c>
      <c r="B9" s="5">
        <v>21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5">
        <v>13</v>
      </c>
      <c r="J9" s="5">
        <v>0</v>
      </c>
      <c r="K9" s="5">
        <v>1</v>
      </c>
      <c r="L9" s="5">
        <v>0</v>
      </c>
      <c r="M9" s="5">
        <v>0</v>
      </c>
      <c r="N9" s="4" t="s">
        <v>66</v>
      </c>
      <c r="O9" s="5">
        <v>0</v>
      </c>
      <c r="P9" s="5">
        <v>1</v>
      </c>
      <c r="Q9" s="5">
        <v>1</v>
      </c>
      <c r="R9" s="5">
        <v>2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1</v>
      </c>
      <c r="Z9" s="5">
        <v>0</v>
      </c>
    </row>
    <row r="10" spans="1:26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4" t="s">
        <v>251</v>
      </c>
      <c r="B11" s="5">
        <v>41645</v>
      </c>
      <c r="C11" s="5">
        <v>147</v>
      </c>
      <c r="D11" s="5">
        <v>837</v>
      </c>
      <c r="E11" s="5">
        <v>1738</v>
      </c>
      <c r="F11" s="5">
        <v>1252</v>
      </c>
      <c r="G11" s="5">
        <v>2824</v>
      </c>
      <c r="H11" s="5">
        <v>2205</v>
      </c>
      <c r="I11" s="5">
        <v>17822</v>
      </c>
      <c r="J11" s="5">
        <v>1015</v>
      </c>
      <c r="K11" s="5">
        <v>1514</v>
      </c>
      <c r="L11" s="5">
        <v>473</v>
      </c>
      <c r="M11" s="5">
        <v>488</v>
      </c>
      <c r="N11" s="4" t="s">
        <v>251</v>
      </c>
      <c r="O11" s="5">
        <v>1551</v>
      </c>
      <c r="P11" s="5">
        <v>1691</v>
      </c>
      <c r="Q11" s="5">
        <v>618</v>
      </c>
      <c r="R11" s="5">
        <v>1305</v>
      </c>
      <c r="S11" s="5">
        <v>894</v>
      </c>
      <c r="T11" s="5">
        <v>835</v>
      </c>
      <c r="U11" s="5">
        <v>446</v>
      </c>
      <c r="V11" s="5">
        <v>602</v>
      </c>
      <c r="W11" s="5">
        <v>600</v>
      </c>
      <c r="X11" s="5">
        <v>934</v>
      </c>
      <c r="Y11" s="5">
        <v>1826</v>
      </c>
      <c r="Z11" s="5">
        <v>28</v>
      </c>
    </row>
    <row r="12" spans="1:26" x14ac:dyDescent="0.2">
      <c r="A12" s="4" t="s">
        <v>180</v>
      </c>
      <c r="B12" s="5">
        <v>14527</v>
      </c>
      <c r="C12" s="5">
        <v>43</v>
      </c>
      <c r="D12" s="5">
        <v>299</v>
      </c>
      <c r="E12" s="5">
        <v>678</v>
      </c>
      <c r="F12" s="5">
        <v>432</v>
      </c>
      <c r="G12" s="5">
        <v>1151</v>
      </c>
      <c r="H12" s="5">
        <v>861</v>
      </c>
      <c r="I12" s="5">
        <v>5832</v>
      </c>
      <c r="J12" s="5">
        <v>330</v>
      </c>
      <c r="K12" s="5">
        <v>644</v>
      </c>
      <c r="L12" s="5">
        <v>165</v>
      </c>
      <c r="M12" s="5">
        <v>206</v>
      </c>
      <c r="N12" s="4" t="s">
        <v>180</v>
      </c>
      <c r="O12" s="5">
        <v>642</v>
      </c>
      <c r="P12" s="5">
        <v>643</v>
      </c>
      <c r="Q12" s="5">
        <v>229</v>
      </c>
      <c r="R12" s="5">
        <v>517</v>
      </c>
      <c r="S12" s="5">
        <v>289</v>
      </c>
      <c r="T12" s="5">
        <v>324</v>
      </c>
      <c r="U12" s="5">
        <v>118</v>
      </c>
      <c r="V12" s="5">
        <v>135</v>
      </c>
      <c r="W12" s="5">
        <v>142</v>
      </c>
      <c r="X12" s="5">
        <v>301</v>
      </c>
      <c r="Y12" s="5">
        <v>533</v>
      </c>
      <c r="Z12" s="5">
        <v>13</v>
      </c>
    </row>
    <row r="13" spans="1:26" ht="10.15" customHeight="1" x14ac:dyDescent="0.2">
      <c r="A13" s="4" t="s">
        <v>181</v>
      </c>
      <c r="B13" s="5">
        <v>20693</v>
      </c>
      <c r="C13" s="5">
        <v>76</v>
      </c>
      <c r="D13" s="5">
        <v>440</v>
      </c>
      <c r="E13" s="5">
        <v>823</v>
      </c>
      <c r="F13" s="5">
        <v>562</v>
      </c>
      <c r="G13" s="5">
        <v>1200</v>
      </c>
      <c r="H13" s="5">
        <v>1076</v>
      </c>
      <c r="I13" s="5">
        <v>9259</v>
      </c>
      <c r="J13" s="5">
        <v>582</v>
      </c>
      <c r="K13" s="5">
        <v>622</v>
      </c>
      <c r="L13" s="5">
        <v>238</v>
      </c>
      <c r="M13" s="5">
        <v>235</v>
      </c>
      <c r="N13" s="4" t="s">
        <v>181</v>
      </c>
      <c r="O13" s="5">
        <v>630</v>
      </c>
      <c r="P13" s="5">
        <v>794</v>
      </c>
      <c r="Q13" s="5">
        <v>316</v>
      </c>
      <c r="R13" s="5">
        <v>565</v>
      </c>
      <c r="S13" s="5">
        <v>460</v>
      </c>
      <c r="T13" s="5">
        <v>426</v>
      </c>
      <c r="U13" s="5">
        <v>277</v>
      </c>
      <c r="V13" s="5">
        <v>335</v>
      </c>
      <c r="W13" s="5">
        <v>321</v>
      </c>
      <c r="X13" s="5">
        <v>453</v>
      </c>
      <c r="Y13" s="5">
        <v>989</v>
      </c>
      <c r="Z13" s="5">
        <v>14</v>
      </c>
    </row>
    <row r="14" spans="1:26" x14ac:dyDescent="0.2">
      <c r="A14" s="4" t="s">
        <v>182</v>
      </c>
      <c r="B14" s="5">
        <v>6414</v>
      </c>
      <c r="C14" s="5">
        <v>28</v>
      </c>
      <c r="D14" s="5">
        <v>98</v>
      </c>
      <c r="E14" s="5">
        <v>237</v>
      </c>
      <c r="F14" s="5">
        <v>258</v>
      </c>
      <c r="G14" s="5">
        <v>473</v>
      </c>
      <c r="H14" s="5">
        <v>268</v>
      </c>
      <c r="I14" s="5">
        <v>2723</v>
      </c>
      <c r="J14" s="5">
        <v>103</v>
      </c>
      <c r="K14" s="5">
        <v>248</v>
      </c>
      <c r="L14" s="5">
        <v>70</v>
      </c>
      <c r="M14" s="5">
        <v>47</v>
      </c>
      <c r="N14" s="4" t="s">
        <v>182</v>
      </c>
      <c r="O14" s="5">
        <v>279</v>
      </c>
      <c r="P14" s="5">
        <v>254</v>
      </c>
      <c r="Q14" s="5">
        <v>72</v>
      </c>
      <c r="R14" s="5">
        <v>221</v>
      </c>
      <c r="S14" s="5">
        <v>145</v>
      </c>
      <c r="T14" s="5">
        <v>85</v>
      </c>
      <c r="U14" s="5">
        <v>51</v>
      </c>
      <c r="V14" s="5">
        <v>132</v>
      </c>
      <c r="W14" s="5">
        <v>137</v>
      </c>
      <c r="X14" s="5">
        <v>180</v>
      </c>
      <c r="Y14" s="5">
        <v>304</v>
      </c>
      <c r="Z14" s="5">
        <v>1</v>
      </c>
    </row>
    <row r="15" spans="1:26" x14ac:dyDescent="0.2">
      <c r="A15" s="4" t="s">
        <v>66</v>
      </c>
      <c r="B15" s="5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8</v>
      </c>
      <c r="J15" s="5">
        <v>0</v>
      </c>
      <c r="K15" s="5">
        <v>0</v>
      </c>
      <c r="L15" s="5">
        <v>0</v>
      </c>
      <c r="M15" s="5">
        <v>0</v>
      </c>
      <c r="N15" s="4" t="s">
        <v>66</v>
      </c>
      <c r="O15" s="5">
        <v>0</v>
      </c>
      <c r="P15" s="5">
        <v>0</v>
      </c>
      <c r="Q15" s="5">
        <v>1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x14ac:dyDescent="0.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4" t="s">
        <v>237</v>
      </c>
      <c r="B17" s="5">
        <v>42848</v>
      </c>
      <c r="C17" s="5">
        <v>129</v>
      </c>
      <c r="D17" s="5">
        <v>854</v>
      </c>
      <c r="E17" s="5">
        <v>1726</v>
      </c>
      <c r="F17" s="5">
        <v>1292</v>
      </c>
      <c r="G17" s="5">
        <v>2970</v>
      </c>
      <c r="H17" s="5">
        <v>2272</v>
      </c>
      <c r="I17" s="5">
        <v>18895</v>
      </c>
      <c r="J17" s="5">
        <v>1033</v>
      </c>
      <c r="K17" s="5">
        <v>1628</v>
      </c>
      <c r="L17" s="5">
        <v>488</v>
      </c>
      <c r="M17" s="5">
        <v>478</v>
      </c>
      <c r="N17" s="4" t="s">
        <v>237</v>
      </c>
      <c r="O17" s="5">
        <v>1625</v>
      </c>
      <c r="P17" s="5">
        <v>1674</v>
      </c>
      <c r="Q17" s="5">
        <v>599</v>
      </c>
      <c r="R17" s="5">
        <v>1427</v>
      </c>
      <c r="S17" s="5">
        <v>839</v>
      </c>
      <c r="T17" s="5">
        <v>833</v>
      </c>
      <c r="U17" s="5">
        <v>516</v>
      </c>
      <c r="V17" s="5">
        <v>623</v>
      </c>
      <c r="W17" s="5">
        <v>487</v>
      </c>
      <c r="X17" s="5">
        <v>823</v>
      </c>
      <c r="Y17" s="5">
        <v>1605</v>
      </c>
      <c r="Z17" s="5">
        <v>32</v>
      </c>
    </row>
    <row r="18" spans="1:26" x14ac:dyDescent="0.2">
      <c r="A18" s="4" t="s">
        <v>180</v>
      </c>
      <c r="B18" s="5">
        <v>14519</v>
      </c>
      <c r="C18" s="5">
        <v>44</v>
      </c>
      <c r="D18" s="5">
        <v>317</v>
      </c>
      <c r="E18" s="5">
        <v>599</v>
      </c>
      <c r="F18" s="5">
        <v>443</v>
      </c>
      <c r="G18" s="5">
        <v>1282</v>
      </c>
      <c r="H18" s="5">
        <v>845</v>
      </c>
      <c r="I18" s="5">
        <v>5827</v>
      </c>
      <c r="J18" s="5">
        <v>326</v>
      </c>
      <c r="K18" s="5">
        <v>671</v>
      </c>
      <c r="L18" s="5">
        <v>152</v>
      </c>
      <c r="M18" s="5">
        <v>182</v>
      </c>
      <c r="N18" s="4" t="s">
        <v>180</v>
      </c>
      <c r="O18" s="5">
        <v>658</v>
      </c>
      <c r="P18" s="5">
        <v>637</v>
      </c>
      <c r="Q18" s="5">
        <v>214</v>
      </c>
      <c r="R18" s="5">
        <v>611</v>
      </c>
      <c r="S18" s="5">
        <v>270</v>
      </c>
      <c r="T18" s="5">
        <v>288</v>
      </c>
      <c r="U18" s="5">
        <v>100</v>
      </c>
      <c r="V18" s="5">
        <v>137</v>
      </c>
      <c r="W18" s="5">
        <v>113</v>
      </c>
      <c r="X18" s="5">
        <v>284</v>
      </c>
      <c r="Y18" s="5">
        <v>507</v>
      </c>
      <c r="Z18" s="5">
        <v>12</v>
      </c>
    </row>
    <row r="19" spans="1:26" x14ac:dyDescent="0.2">
      <c r="A19" s="4" t="s">
        <v>181</v>
      </c>
      <c r="B19" s="5">
        <v>21485</v>
      </c>
      <c r="C19" s="5">
        <v>75</v>
      </c>
      <c r="D19" s="5">
        <v>448</v>
      </c>
      <c r="E19" s="5">
        <v>851</v>
      </c>
      <c r="F19" s="5">
        <v>581</v>
      </c>
      <c r="G19" s="5">
        <v>1196</v>
      </c>
      <c r="H19" s="5">
        <v>1094</v>
      </c>
      <c r="I19" s="5">
        <v>10090</v>
      </c>
      <c r="J19" s="5">
        <v>594</v>
      </c>
      <c r="K19" s="5">
        <v>656</v>
      </c>
      <c r="L19" s="5">
        <v>264</v>
      </c>
      <c r="M19" s="5">
        <v>236</v>
      </c>
      <c r="N19" s="4" t="s">
        <v>181</v>
      </c>
      <c r="O19" s="5">
        <v>631</v>
      </c>
      <c r="P19" s="5">
        <v>758</v>
      </c>
      <c r="Q19" s="5">
        <v>325</v>
      </c>
      <c r="R19" s="5">
        <v>547</v>
      </c>
      <c r="S19" s="5">
        <v>425</v>
      </c>
      <c r="T19" s="5">
        <v>470</v>
      </c>
      <c r="U19" s="5">
        <v>356</v>
      </c>
      <c r="V19" s="5">
        <v>375</v>
      </c>
      <c r="W19" s="5">
        <v>255</v>
      </c>
      <c r="X19" s="5">
        <v>376</v>
      </c>
      <c r="Y19" s="5">
        <v>870</v>
      </c>
      <c r="Z19" s="5">
        <v>12</v>
      </c>
    </row>
    <row r="20" spans="1:26" x14ac:dyDescent="0.2">
      <c r="A20" s="4" t="s">
        <v>182</v>
      </c>
      <c r="B20" s="5">
        <v>6834</v>
      </c>
      <c r="C20" s="5">
        <v>10</v>
      </c>
      <c r="D20" s="5">
        <v>89</v>
      </c>
      <c r="E20" s="5">
        <v>276</v>
      </c>
      <c r="F20" s="5">
        <v>268</v>
      </c>
      <c r="G20" s="5">
        <v>492</v>
      </c>
      <c r="H20" s="5">
        <v>332</v>
      </c>
      <c r="I20" s="5">
        <v>2973</v>
      </c>
      <c r="J20" s="5">
        <v>113</v>
      </c>
      <c r="K20" s="5">
        <v>300</v>
      </c>
      <c r="L20" s="5">
        <v>72</v>
      </c>
      <c r="M20" s="5">
        <v>60</v>
      </c>
      <c r="N20" s="4" t="s">
        <v>182</v>
      </c>
      <c r="O20" s="5">
        <v>336</v>
      </c>
      <c r="P20" s="5">
        <v>278</v>
      </c>
      <c r="Q20" s="5">
        <v>60</v>
      </c>
      <c r="R20" s="5">
        <v>269</v>
      </c>
      <c r="S20" s="5">
        <v>144</v>
      </c>
      <c r="T20" s="5">
        <v>75</v>
      </c>
      <c r="U20" s="5">
        <v>59</v>
      </c>
      <c r="V20" s="5">
        <v>111</v>
      </c>
      <c r="W20" s="5">
        <v>119</v>
      </c>
      <c r="X20" s="5">
        <v>163</v>
      </c>
      <c r="Y20" s="5">
        <v>227</v>
      </c>
      <c r="Z20" s="5">
        <v>8</v>
      </c>
    </row>
    <row r="21" spans="1:26" x14ac:dyDescent="0.2">
      <c r="A21" s="4" t="s">
        <v>66</v>
      </c>
      <c r="B21" s="5">
        <v>10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5">
        <v>5</v>
      </c>
      <c r="J21" s="5">
        <v>0</v>
      </c>
      <c r="K21" s="5">
        <v>1</v>
      </c>
      <c r="L21" s="5">
        <v>0</v>
      </c>
      <c r="M21" s="5">
        <v>0</v>
      </c>
      <c r="N21" s="4" t="s">
        <v>66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</row>
    <row r="22" spans="1:26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">
      <c r="A23" s="4" t="s">
        <v>254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4" t="s">
        <v>254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4" t="s">
        <v>218</v>
      </c>
      <c r="B25" s="5">
        <v>66471</v>
      </c>
      <c r="C25" s="5">
        <v>221</v>
      </c>
      <c r="D25" s="5">
        <v>1289</v>
      </c>
      <c r="E25" s="5">
        <v>2516</v>
      </c>
      <c r="F25" s="5">
        <v>1680</v>
      </c>
      <c r="G25" s="5">
        <v>4437</v>
      </c>
      <c r="H25" s="5">
        <v>3443</v>
      </c>
      <c r="I25" s="5">
        <v>30798</v>
      </c>
      <c r="J25" s="5">
        <v>1505</v>
      </c>
      <c r="K25" s="5">
        <v>2576</v>
      </c>
      <c r="L25" s="5">
        <v>737</v>
      </c>
      <c r="M25" s="5">
        <v>709</v>
      </c>
      <c r="N25" s="4" t="s">
        <v>218</v>
      </c>
      <c r="O25" s="5">
        <v>2527</v>
      </c>
      <c r="P25" s="5">
        <v>2693</v>
      </c>
      <c r="Q25" s="5">
        <v>846</v>
      </c>
      <c r="R25" s="5">
        <v>2106</v>
      </c>
      <c r="S25" s="5">
        <v>1418</v>
      </c>
      <c r="T25" s="5">
        <v>1092</v>
      </c>
      <c r="U25" s="5">
        <v>589</v>
      </c>
      <c r="V25" s="5">
        <v>821</v>
      </c>
      <c r="W25" s="5">
        <v>765</v>
      </c>
      <c r="X25" s="5">
        <v>1238</v>
      </c>
      <c r="Y25" s="5">
        <v>2414</v>
      </c>
      <c r="Z25" s="5">
        <v>51</v>
      </c>
    </row>
    <row r="26" spans="1:26" x14ac:dyDescent="0.2">
      <c r="A26" s="4" t="s">
        <v>179</v>
      </c>
      <c r="B26" s="5">
        <v>13321</v>
      </c>
      <c r="C26" s="5">
        <v>36</v>
      </c>
      <c r="D26" s="5">
        <v>188</v>
      </c>
      <c r="E26" s="5">
        <v>518</v>
      </c>
      <c r="F26" s="5">
        <v>525</v>
      </c>
      <c r="G26" s="5">
        <v>987</v>
      </c>
      <c r="H26" s="5">
        <v>611</v>
      </c>
      <c r="I26" s="5">
        <v>5700</v>
      </c>
      <c r="J26" s="5">
        <v>214</v>
      </c>
      <c r="K26" s="5">
        <v>549</v>
      </c>
      <c r="L26" s="5">
        <v>142</v>
      </c>
      <c r="M26" s="5">
        <v>107</v>
      </c>
      <c r="N26" s="4" t="s">
        <v>179</v>
      </c>
      <c r="O26" s="5">
        <v>618</v>
      </c>
      <c r="P26" s="5">
        <v>530</v>
      </c>
      <c r="Q26" s="5">
        <v>132</v>
      </c>
      <c r="R26" s="5">
        <v>515</v>
      </c>
      <c r="S26" s="5">
        <v>288</v>
      </c>
      <c r="T26" s="5">
        <v>158</v>
      </c>
      <c r="U26" s="5">
        <v>107</v>
      </c>
      <c r="V26" s="5">
        <v>243</v>
      </c>
      <c r="W26" s="5">
        <v>257</v>
      </c>
      <c r="X26" s="5">
        <v>343</v>
      </c>
      <c r="Y26" s="5">
        <v>542</v>
      </c>
      <c r="Z26" s="5">
        <v>11</v>
      </c>
    </row>
    <row r="27" spans="1:26" x14ac:dyDescent="0.2">
      <c r="A27" s="4" t="s">
        <v>183</v>
      </c>
      <c r="B27" s="5">
        <v>6763</v>
      </c>
      <c r="C27" s="5">
        <v>24</v>
      </c>
      <c r="D27" s="5">
        <v>146</v>
      </c>
      <c r="E27" s="5">
        <v>332</v>
      </c>
      <c r="F27" s="5">
        <v>229</v>
      </c>
      <c r="G27" s="5">
        <v>482</v>
      </c>
      <c r="H27" s="5">
        <v>395</v>
      </c>
      <c r="I27" s="5">
        <v>2646</v>
      </c>
      <c r="J27" s="5">
        <v>264</v>
      </c>
      <c r="K27" s="5">
        <v>260</v>
      </c>
      <c r="L27" s="5">
        <v>96</v>
      </c>
      <c r="M27" s="5">
        <v>150</v>
      </c>
      <c r="N27" s="4" t="s">
        <v>183</v>
      </c>
      <c r="O27" s="5">
        <v>292</v>
      </c>
      <c r="P27" s="5">
        <v>334</v>
      </c>
      <c r="Q27" s="5">
        <v>158</v>
      </c>
      <c r="R27" s="5">
        <v>194</v>
      </c>
      <c r="S27" s="5">
        <v>170</v>
      </c>
      <c r="T27" s="5">
        <v>202</v>
      </c>
      <c r="U27" s="5">
        <v>59</v>
      </c>
      <c r="V27" s="5">
        <v>22</v>
      </c>
      <c r="W27" s="5">
        <v>39</v>
      </c>
      <c r="X27" s="5">
        <v>32</v>
      </c>
      <c r="Y27" s="5">
        <v>236</v>
      </c>
      <c r="Z27" s="5">
        <v>1</v>
      </c>
    </row>
    <row r="28" spans="1:26" x14ac:dyDescent="0.2">
      <c r="A28" s="4" t="s">
        <v>184</v>
      </c>
      <c r="B28" s="5">
        <v>23394</v>
      </c>
      <c r="C28" s="5">
        <v>87</v>
      </c>
      <c r="D28" s="5">
        <v>658</v>
      </c>
      <c r="E28" s="5">
        <v>1148</v>
      </c>
      <c r="F28" s="5">
        <v>594</v>
      </c>
      <c r="G28" s="5">
        <v>1366</v>
      </c>
      <c r="H28" s="5">
        <v>1350</v>
      </c>
      <c r="I28" s="5">
        <v>9971</v>
      </c>
      <c r="J28" s="5">
        <v>690</v>
      </c>
      <c r="K28" s="5">
        <v>709</v>
      </c>
      <c r="L28" s="5">
        <v>289</v>
      </c>
      <c r="M28" s="5">
        <v>279</v>
      </c>
      <c r="N28" s="4" t="s">
        <v>184</v>
      </c>
      <c r="O28" s="5">
        <v>746</v>
      </c>
      <c r="P28" s="5">
        <v>1105</v>
      </c>
      <c r="Q28" s="5">
        <v>398</v>
      </c>
      <c r="R28" s="5">
        <v>561</v>
      </c>
      <c r="S28" s="5">
        <v>729</v>
      </c>
      <c r="T28" s="5">
        <v>463</v>
      </c>
      <c r="U28" s="5">
        <v>272</v>
      </c>
      <c r="V28" s="5">
        <v>384</v>
      </c>
      <c r="W28" s="5">
        <v>309</v>
      </c>
      <c r="X28" s="5">
        <v>476</v>
      </c>
      <c r="Y28" s="5">
        <v>791</v>
      </c>
      <c r="Z28" s="5">
        <v>19</v>
      </c>
    </row>
    <row r="29" spans="1:26" x14ac:dyDescent="0.2">
      <c r="A29" s="4" t="s">
        <v>255</v>
      </c>
      <c r="B29" s="5">
        <v>1044</v>
      </c>
      <c r="C29" s="5">
        <v>0</v>
      </c>
      <c r="D29" s="5">
        <v>61</v>
      </c>
      <c r="E29" s="5">
        <v>103</v>
      </c>
      <c r="F29" s="5">
        <v>74</v>
      </c>
      <c r="G29" s="5">
        <v>51</v>
      </c>
      <c r="H29" s="5">
        <v>66</v>
      </c>
      <c r="I29" s="5">
        <v>173</v>
      </c>
      <c r="J29" s="5">
        <v>33</v>
      </c>
      <c r="K29" s="5">
        <v>38</v>
      </c>
      <c r="L29" s="5">
        <v>37</v>
      </c>
      <c r="M29" s="5">
        <v>31</v>
      </c>
      <c r="N29" s="4" t="s">
        <v>255</v>
      </c>
      <c r="O29" s="5">
        <v>57</v>
      </c>
      <c r="P29" s="5">
        <v>46</v>
      </c>
      <c r="Q29" s="5">
        <v>24</v>
      </c>
      <c r="R29" s="5">
        <v>56</v>
      </c>
      <c r="S29" s="5">
        <v>38</v>
      </c>
      <c r="T29" s="5">
        <v>35</v>
      </c>
      <c r="U29" s="5">
        <v>20</v>
      </c>
      <c r="V29" s="5">
        <v>25</v>
      </c>
      <c r="W29" s="5">
        <v>6</v>
      </c>
      <c r="X29" s="5">
        <v>7</v>
      </c>
      <c r="Y29" s="5">
        <v>60</v>
      </c>
      <c r="Z29" s="5">
        <v>3</v>
      </c>
    </row>
    <row r="30" spans="1:26" x14ac:dyDescent="0.2">
      <c r="A30" s="4" t="s">
        <v>256</v>
      </c>
      <c r="B30" s="5">
        <v>784</v>
      </c>
      <c r="C30" s="5">
        <v>0</v>
      </c>
      <c r="D30" s="5">
        <v>36</v>
      </c>
      <c r="E30" s="5">
        <v>82</v>
      </c>
      <c r="F30" s="5">
        <v>55</v>
      </c>
      <c r="G30" s="5">
        <v>90</v>
      </c>
      <c r="H30" s="5">
        <v>92</v>
      </c>
      <c r="I30" s="5">
        <v>94</v>
      </c>
      <c r="J30" s="5">
        <v>4</v>
      </c>
      <c r="K30" s="5">
        <v>60</v>
      </c>
      <c r="L30" s="5">
        <v>3</v>
      </c>
      <c r="M30" s="5">
        <v>13</v>
      </c>
      <c r="N30" s="4" t="s">
        <v>256</v>
      </c>
      <c r="O30" s="5">
        <v>58</v>
      </c>
      <c r="P30" s="5">
        <v>55</v>
      </c>
      <c r="Q30" s="5">
        <v>22</v>
      </c>
      <c r="R30" s="5">
        <v>8</v>
      </c>
      <c r="S30" s="5">
        <v>1</v>
      </c>
      <c r="T30" s="5">
        <v>33</v>
      </c>
      <c r="U30" s="5">
        <v>1</v>
      </c>
      <c r="V30" s="5">
        <v>15</v>
      </c>
      <c r="W30" s="5">
        <v>5</v>
      </c>
      <c r="X30" s="5">
        <v>4</v>
      </c>
      <c r="Y30" s="5">
        <v>53</v>
      </c>
      <c r="Z30" s="5">
        <v>0</v>
      </c>
    </row>
    <row r="31" spans="1:26" x14ac:dyDescent="0.2">
      <c r="A31" s="4" t="s">
        <v>257</v>
      </c>
      <c r="B31" s="5">
        <v>337</v>
      </c>
      <c r="C31" s="5">
        <v>1</v>
      </c>
      <c r="D31" s="5">
        <v>25</v>
      </c>
      <c r="E31" s="5">
        <v>8</v>
      </c>
      <c r="F31" s="5">
        <v>1</v>
      </c>
      <c r="G31" s="5">
        <v>13</v>
      </c>
      <c r="H31" s="5">
        <v>17</v>
      </c>
      <c r="I31" s="5">
        <v>96</v>
      </c>
      <c r="J31" s="5">
        <v>4</v>
      </c>
      <c r="K31" s="5">
        <v>11</v>
      </c>
      <c r="L31" s="5">
        <v>3</v>
      </c>
      <c r="M31" s="5">
        <v>2</v>
      </c>
      <c r="N31" s="4" t="s">
        <v>257</v>
      </c>
      <c r="O31" s="5">
        <v>31</v>
      </c>
      <c r="P31" s="5">
        <v>10</v>
      </c>
      <c r="Q31" s="5">
        <v>4</v>
      </c>
      <c r="R31" s="5">
        <v>3</v>
      </c>
      <c r="S31" s="5">
        <v>1</v>
      </c>
      <c r="T31" s="5">
        <v>31</v>
      </c>
      <c r="U31" s="5">
        <v>1</v>
      </c>
      <c r="V31" s="5">
        <v>1</v>
      </c>
      <c r="W31" s="5">
        <v>6</v>
      </c>
      <c r="X31" s="5">
        <v>14</v>
      </c>
      <c r="Y31" s="5">
        <v>53</v>
      </c>
      <c r="Z31" s="5">
        <v>1</v>
      </c>
    </row>
    <row r="32" spans="1:26" x14ac:dyDescent="0.2">
      <c r="A32" s="4" t="s">
        <v>259</v>
      </c>
      <c r="B32" s="17">
        <f>(B30+B31)*100/(B25-B34)</f>
        <v>2.4560173520583661</v>
      </c>
      <c r="C32" s="17">
        <f t="shared" ref="C32:Z32" si="0">(C30+C31)*100/(C25-C34)</f>
        <v>0.67567567567567566</v>
      </c>
      <c r="D32" s="17">
        <f t="shared" si="0"/>
        <v>5.4757630161579893</v>
      </c>
      <c r="E32" s="17">
        <f t="shared" si="0"/>
        <v>4.1077133728890916</v>
      </c>
      <c r="F32" s="17">
        <f t="shared" si="0"/>
        <v>3.7889039242219216</v>
      </c>
      <c r="G32" s="17">
        <f t="shared" si="0"/>
        <v>3.445968551354968</v>
      </c>
      <c r="H32" s="17">
        <f t="shared" si="0"/>
        <v>4.3065981825365469</v>
      </c>
      <c r="I32" s="17">
        <f t="shared" si="0"/>
        <v>1.0171306209850106</v>
      </c>
      <c r="J32" s="17">
        <f t="shared" si="0"/>
        <v>0.66170388751033915</v>
      </c>
      <c r="K32" s="17">
        <f t="shared" si="0"/>
        <v>4.3638598647818068</v>
      </c>
      <c r="L32" s="17">
        <f t="shared" si="0"/>
        <v>1.0526315789473684</v>
      </c>
      <c r="M32" s="17">
        <f t="shared" si="0"/>
        <v>2.5773195876288661</v>
      </c>
      <c r="N32" s="4" t="s">
        <v>259</v>
      </c>
      <c r="O32" s="17">
        <f t="shared" si="0"/>
        <v>4.9389567147613764</v>
      </c>
      <c r="P32" s="17">
        <f t="shared" si="0"/>
        <v>3.125</v>
      </c>
      <c r="Q32" s="17">
        <f t="shared" si="0"/>
        <v>3.5230352303523036</v>
      </c>
      <c r="R32" s="17">
        <f t="shared" si="0"/>
        <v>0.82273747195213165</v>
      </c>
      <c r="S32" s="17">
        <f t="shared" si="0"/>
        <v>0.16299918500407498</v>
      </c>
      <c r="T32" s="17">
        <f t="shared" si="0"/>
        <v>6.9414316702819958</v>
      </c>
      <c r="U32" s="17">
        <f t="shared" si="0"/>
        <v>0.43478260869565216</v>
      </c>
      <c r="V32" s="17">
        <f t="shared" si="0"/>
        <v>2.318840579710145</v>
      </c>
      <c r="W32" s="17">
        <f t="shared" si="0"/>
        <v>1.7684887459807075</v>
      </c>
      <c r="X32" s="17">
        <f t="shared" si="0"/>
        <v>2.0547945205479454</v>
      </c>
      <c r="Y32" s="17">
        <f t="shared" si="0"/>
        <v>6.1095100864553311</v>
      </c>
      <c r="Z32" s="17">
        <f t="shared" si="0"/>
        <v>2.8571428571428572</v>
      </c>
    </row>
    <row r="33" spans="1:26" x14ac:dyDescent="0.2">
      <c r="A33" s="4" t="s">
        <v>260</v>
      </c>
      <c r="B33" s="17">
        <f>B31*100/(B25-B34)</f>
        <v>0.73833884713975861</v>
      </c>
      <c r="C33" s="17">
        <f t="shared" ref="C33:Z33" si="1">C31*100/(C25-C34)</f>
        <v>0.67567567567567566</v>
      </c>
      <c r="D33" s="17">
        <f t="shared" si="1"/>
        <v>2.2441651705565531</v>
      </c>
      <c r="E33" s="17">
        <f t="shared" si="1"/>
        <v>0.36513007759014149</v>
      </c>
      <c r="F33" s="17">
        <f t="shared" si="1"/>
        <v>6.7658998646820026E-2</v>
      </c>
      <c r="G33" s="17">
        <f t="shared" si="1"/>
        <v>0.43492806958849112</v>
      </c>
      <c r="H33" s="17">
        <f t="shared" si="1"/>
        <v>0.67167127617542477</v>
      </c>
      <c r="I33" s="17">
        <f t="shared" si="1"/>
        <v>0.51391862955032119</v>
      </c>
      <c r="J33" s="17">
        <f t="shared" si="1"/>
        <v>0.33085194375516958</v>
      </c>
      <c r="K33" s="17">
        <f t="shared" si="1"/>
        <v>0.67609096496619547</v>
      </c>
      <c r="L33" s="17">
        <f t="shared" si="1"/>
        <v>0.52631578947368418</v>
      </c>
      <c r="M33" s="17">
        <f t="shared" si="1"/>
        <v>0.3436426116838488</v>
      </c>
      <c r="N33" s="4" t="s">
        <v>260</v>
      </c>
      <c r="O33" s="17">
        <f t="shared" si="1"/>
        <v>1.7203107658157604</v>
      </c>
      <c r="P33" s="17">
        <f t="shared" si="1"/>
        <v>0.48076923076923078</v>
      </c>
      <c r="Q33" s="17">
        <f t="shared" si="1"/>
        <v>0.54200542005420049</v>
      </c>
      <c r="R33" s="17">
        <f t="shared" si="1"/>
        <v>0.22438294689603591</v>
      </c>
      <c r="S33" s="17">
        <f t="shared" si="1"/>
        <v>8.1499592502037491E-2</v>
      </c>
      <c r="T33" s="17">
        <f t="shared" si="1"/>
        <v>3.3622559652928414</v>
      </c>
      <c r="U33" s="17">
        <f t="shared" si="1"/>
        <v>0.21739130434782608</v>
      </c>
      <c r="V33" s="17">
        <f t="shared" si="1"/>
        <v>0.14492753623188406</v>
      </c>
      <c r="W33" s="17">
        <f t="shared" si="1"/>
        <v>0.96463022508038587</v>
      </c>
      <c r="X33" s="17">
        <f t="shared" si="1"/>
        <v>1.5981735159817352</v>
      </c>
      <c r="Y33" s="17">
        <f t="shared" si="1"/>
        <v>3.0547550432276656</v>
      </c>
      <c r="Z33" s="17">
        <f t="shared" si="1"/>
        <v>2.8571428571428572</v>
      </c>
    </row>
    <row r="34" spans="1:26" x14ac:dyDescent="0.2">
      <c r="A34" s="4" t="s">
        <v>258</v>
      </c>
      <c r="B34" s="5">
        <v>20828</v>
      </c>
      <c r="C34" s="5">
        <v>73</v>
      </c>
      <c r="D34" s="5">
        <v>175</v>
      </c>
      <c r="E34" s="5">
        <v>325</v>
      </c>
      <c r="F34" s="5">
        <v>202</v>
      </c>
      <c r="G34" s="5">
        <v>1448</v>
      </c>
      <c r="H34" s="5">
        <v>912</v>
      </c>
      <c r="I34" s="5">
        <v>12118</v>
      </c>
      <c r="J34" s="5">
        <v>296</v>
      </c>
      <c r="K34" s="5">
        <v>949</v>
      </c>
      <c r="L34" s="5">
        <v>167</v>
      </c>
      <c r="M34" s="5">
        <v>127</v>
      </c>
      <c r="N34" s="4" t="s">
        <v>258</v>
      </c>
      <c r="O34" s="5">
        <v>725</v>
      </c>
      <c r="P34" s="5">
        <v>613</v>
      </c>
      <c r="Q34" s="5">
        <v>108</v>
      </c>
      <c r="R34" s="5">
        <v>769</v>
      </c>
      <c r="S34" s="5">
        <v>191</v>
      </c>
      <c r="T34" s="5">
        <v>170</v>
      </c>
      <c r="U34" s="5">
        <v>129</v>
      </c>
      <c r="V34" s="5">
        <v>131</v>
      </c>
      <c r="W34" s="5">
        <v>143</v>
      </c>
      <c r="X34" s="5">
        <v>362</v>
      </c>
      <c r="Y34" s="5">
        <v>679</v>
      </c>
      <c r="Z34" s="5">
        <v>16</v>
      </c>
    </row>
    <row r="35" spans="1:26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4" t="s">
        <v>251</v>
      </c>
      <c r="B36" s="5">
        <v>32904</v>
      </c>
      <c r="C36" s="5">
        <v>127</v>
      </c>
      <c r="D36" s="5">
        <v>641</v>
      </c>
      <c r="E36" s="5">
        <v>1261</v>
      </c>
      <c r="F36" s="5">
        <v>834</v>
      </c>
      <c r="G36" s="5">
        <v>2168</v>
      </c>
      <c r="H36" s="5">
        <v>1714</v>
      </c>
      <c r="I36" s="5">
        <v>15058</v>
      </c>
      <c r="J36" s="5">
        <v>747</v>
      </c>
      <c r="K36" s="5">
        <v>1250</v>
      </c>
      <c r="L36" s="5">
        <v>376</v>
      </c>
      <c r="M36" s="5">
        <v>355</v>
      </c>
      <c r="N36" s="4" t="s">
        <v>251</v>
      </c>
      <c r="O36" s="5">
        <v>1221</v>
      </c>
      <c r="P36" s="5">
        <v>1365</v>
      </c>
      <c r="Q36" s="5">
        <v>437</v>
      </c>
      <c r="R36" s="5">
        <v>997</v>
      </c>
      <c r="S36" s="5">
        <v>734</v>
      </c>
      <c r="T36" s="5">
        <v>547</v>
      </c>
      <c r="U36" s="5">
        <v>281</v>
      </c>
      <c r="V36" s="5">
        <v>407</v>
      </c>
      <c r="W36" s="5">
        <v>424</v>
      </c>
      <c r="X36" s="5">
        <v>657</v>
      </c>
      <c r="Y36" s="5">
        <v>1278</v>
      </c>
      <c r="Z36" s="5">
        <v>25</v>
      </c>
    </row>
    <row r="37" spans="1:26" x14ac:dyDescent="0.2">
      <c r="A37" s="4" t="s">
        <v>179</v>
      </c>
      <c r="B37" s="5">
        <v>6440</v>
      </c>
      <c r="C37" s="5">
        <v>26</v>
      </c>
      <c r="D37" s="5">
        <v>97</v>
      </c>
      <c r="E37" s="5">
        <v>237</v>
      </c>
      <c r="F37" s="5">
        <v>258</v>
      </c>
      <c r="G37" s="5">
        <v>482</v>
      </c>
      <c r="H37" s="5">
        <v>274</v>
      </c>
      <c r="I37" s="5">
        <v>2722</v>
      </c>
      <c r="J37" s="5">
        <v>102</v>
      </c>
      <c r="K37" s="5">
        <v>249</v>
      </c>
      <c r="L37" s="5">
        <v>70</v>
      </c>
      <c r="M37" s="5">
        <v>47</v>
      </c>
      <c r="N37" s="4" t="s">
        <v>179</v>
      </c>
      <c r="O37" s="5">
        <v>281</v>
      </c>
      <c r="P37" s="5">
        <v>253</v>
      </c>
      <c r="Q37" s="5">
        <v>71</v>
      </c>
      <c r="R37" s="5">
        <v>231</v>
      </c>
      <c r="S37" s="5">
        <v>144</v>
      </c>
      <c r="T37" s="5">
        <v>84</v>
      </c>
      <c r="U37" s="5">
        <v>49</v>
      </c>
      <c r="V37" s="5">
        <v>132</v>
      </c>
      <c r="W37" s="5">
        <v>138</v>
      </c>
      <c r="X37" s="5">
        <v>180</v>
      </c>
      <c r="Y37" s="5">
        <v>310</v>
      </c>
      <c r="Z37" s="5">
        <v>3</v>
      </c>
    </row>
    <row r="38" spans="1:26" x14ac:dyDescent="0.2">
      <c r="A38" s="4" t="s">
        <v>183</v>
      </c>
      <c r="B38" s="5">
        <v>3387</v>
      </c>
      <c r="C38" s="5">
        <v>13</v>
      </c>
      <c r="D38" s="5">
        <v>66</v>
      </c>
      <c r="E38" s="5">
        <v>169</v>
      </c>
      <c r="F38" s="5">
        <v>114</v>
      </c>
      <c r="G38" s="5">
        <v>243</v>
      </c>
      <c r="H38" s="5">
        <v>211</v>
      </c>
      <c r="I38" s="5">
        <v>1307</v>
      </c>
      <c r="J38" s="5">
        <v>135</v>
      </c>
      <c r="K38" s="5">
        <v>141</v>
      </c>
      <c r="L38" s="5">
        <v>50</v>
      </c>
      <c r="M38" s="5">
        <v>68</v>
      </c>
      <c r="N38" s="4" t="s">
        <v>183</v>
      </c>
      <c r="O38" s="5">
        <v>148</v>
      </c>
      <c r="P38" s="5">
        <v>163</v>
      </c>
      <c r="Q38" s="5">
        <v>71</v>
      </c>
      <c r="R38" s="5">
        <v>87</v>
      </c>
      <c r="S38" s="5">
        <v>89</v>
      </c>
      <c r="T38" s="5">
        <v>104</v>
      </c>
      <c r="U38" s="5">
        <v>34</v>
      </c>
      <c r="V38" s="5">
        <v>9</v>
      </c>
      <c r="W38" s="5">
        <v>19</v>
      </c>
      <c r="X38" s="5">
        <v>16</v>
      </c>
      <c r="Y38" s="5">
        <v>130</v>
      </c>
      <c r="Z38" s="5">
        <v>0</v>
      </c>
    </row>
    <row r="39" spans="1:26" x14ac:dyDescent="0.2">
      <c r="A39" s="4" t="s">
        <v>184</v>
      </c>
      <c r="B39" s="5">
        <v>11764</v>
      </c>
      <c r="C39" s="5">
        <v>42</v>
      </c>
      <c r="D39" s="5">
        <v>314</v>
      </c>
      <c r="E39" s="5">
        <v>592</v>
      </c>
      <c r="F39" s="5">
        <v>278</v>
      </c>
      <c r="G39" s="5">
        <v>733</v>
      </c>
      <c r="H39" s="5">
        <v>670</v>
      </c>
      <c r="I39" s="5">
        <v>4925</v>
      </c>
      <c r="J39" s="5">
        <v>350</v>
      </c>
      <c r="K39" s="5">
        <v>337</v>
      </c>
      <c r="L39" s="5">
        <v>150</v>
      </c>
      <c r="M39" s="5">
        <v>148</v>
      </c>
      <c r="N39" s="4" t="s">
        <v>184</v>
      </c>
      <c r="O39" s="5">
        <v>394</v>
      </c>
      <c r="P39" s="5">
        <v>568</v>
      </c>
      <c r="Q39" s="5">
        <v>210</v>
      </c>
      <c r="R39" s="5">
        <v>309</v>
      </c>
      <c r="S39" s="5">
        <v>376</v>
      </c>
      <c r="T39" s="5">
        <v>219</v>
      </c>
      <c r="U39" s="5">
        <v>127</v>
      </c>
      <c r="V39" s="5">
        <v>183</v>
      </c>
      <c r="W39" s="5">
        <v>174</v>
      </c>
      <c r="X39" s="5">
        <v>265</v>
      </c>
      <c r="Y39" s="5">
        <v>389</v>
      </c>
      <c r="Z39" s="5">
        <v>11</v>
      </c>
    </row>
    <row r="40" spans="1:26" x14ac:dyDescent="0.2">
      <c r="A40" s="4" t="s">
        <v>255</v>
      </c>
      <c r="B40" s="5">
        <v>558</v>
      </c>
      <c r="C40" s="5">
        <v>0</v>
      </c>
      <c r="D40" s="5">
        <v>36</v>
      </c>
      <c r="E40" s="5">
        <v>57</v>
      </c>
      <c r="F40" s="5">
        <v>42</v>
      </c>
      <c r="G40" s="5">
        <v>26</v>
      </c>
      <c r="H40" s="5">
        <v>35</v>
      </c>
      <c r="I40" s="5">
        <v>96</v>
      </c>
      <c r="J40" s="5">
        <v>15</v>
      </c>
      <c r="K40" s="5">
        <v>26</v>
      </c>
      <c r="L40" s="5">
        <v>20</v>
      </c>
      <c r="M40" s="5">
        <v>17</v>
      </c>
      <c r="N40" s="4" t="s">
        <v>255</v>
      </c>
      <c r="O40" s="5">
        <v>20</v>
      </c>
      <c r="P40" s="5">
        <v>23</v>
      </c>
      <c r="Q40" s="5">
        <v>12</v>
      </c>
      <c r="R40" s="5">
        <v>26</v>
      </c>
      <c r="S40" s="5">
        <v>22</v>
      </c>
      <c r="T40" s="5">
        <v>23</v>
      </c>
      <c r="U40" s="5">
        <v>9</v>
      </c>
      <c r="V40" s="5">
        <v>14</v>
      </c>
      <c r="W40" s="5">
        <v>5</v>
      </c>
      <c r="X40" s="5">
        <v>3</v>
      </c>
      <c r="Y40" s="5">
        <v>29</v>
      </c>
      <c r="Z40" s="5">
        <v>2</v>
      </c>
    </row>
    <row r="41" spans="1:26" x14ac:dyDescent="0.2">
      <c r="A41" s="4" t="s">
        <v>256</v>
      </c>
      <c r="B41" s="5">
        <v>400</v>
      </c>
      <c r="C41" s="5">
        <v>0</v>
      </c>
      <c r="D41" s="5">
        <v>19</v>
      </c>
      <c r="E41" s="5">
        <v>37</v>
      </c>
      <c r="F41" s="5">
        <v>32</v>
      </c>
      <c r="G41" s="5">
        <v>45</v>
      </c>
      <c r="H41" s="5">
        <v>46</v>
      </c>
      <c r="I41" s="5">
        <v>45</v>
      </c>
      <c r="J41" s="5">
        <v>3</v>
      </c>
      <c r="K41" s="5">
        <v>37</v>
      </c>
      <c r="L41" s="5">
        <v>2</v>
      </c>
      <c r="M41" s="5">
        <v>8</v>
      </c>
      <c r="N41" s="4" t="s">
        <v>256</v>
      </c>
      <c r="O41" s="5">
        <v>28</v>
      </c>
      <c r="P41" s="5">
        <v>24</v>
      </c>
      <c r="Q41" s="5">
        <v>16</v>
      </c>
      <c r="R41" s="5">
        <v>3</v>
      </c>
      <c r="S41" s="5">
        <v>1</v>
      </c>
      <c r="T41" s="5">
        <v>18</v>
      </c>
      <c r="U41" s="5">
        <v>0</v>
      </c>
      <c r="V41" s="5">
        <v>9</v>
      </c>
      <c r="W41" s="5">
        <v>3</v>
      </c>
      <c r="X41" s="5">
        <v>2</v>
      </c>
      <c r="Y41" s="5">
        <v>22</v>
      </c>
      <c r="Z41" s="5">
        <v>0</v>
      </c>
    </row>
    <row r="42" spans="1:26" x14ac:dyDescent="0.2">
      <c r="A42" s="4" t="s">
        <v>257</v>
      </c>
      <c r="B42" s="5">
        <v>185</v>
      </c>
      <c r="C42" s="5">
        <v>1</v>
      </c>
      <c r="D42" s="5">
        <v>11</v>
      </c>
      <c r="E42" s="5">
        <v>5</v>
      </c>
      <c r="F42" s="5">
        <v>1</v>
      </c>
      <c r="G42" s="5">
        <v>6</v>
      </c>
      <c r="H42" s="5">
        <v>13</v>
      </c>
      <c r="I42" s="5">
        <v>56</v>
      </c>
      <c r="J42" s="5">
        <v>2</v>
      </c>
      <c r="K42" s="5">
        <v>7</v>
      </c>
      <c r="L42" s="5">
        <v>1</v>
      </c>
      <c r="M42" s="5">
        <v>2</v>
      </c>
      <c r="N42" s="4" t="s">
        <v>257</v>
      </c>
      <c r="O42" s="5">
        <v>11</v>
      </c>
      <c r="P42" s="5">
        <v>7</v>
      </c>
      <c r="Q42" s="5">
        <v>3</v>
      </c>
      <c r="R42" s="5">
        <v>1</v>
      </c>
      <c r="S42" s="5">
        <v>0</v>
      </c>
      <c r="T42" s="5">
        <v>16</v>
      </c>
      <c r="U42" s="5">
        <v>0</v>
      </c>
      <c r="V42" s="5">
        <v>0</v>
      </c>
      <c r="W42" s="5">
        <v>3</v>
      </c>
      <c r="X42" s="5">
        <v>10</v>
      </c>
      <c r="Y42" s="5">
        <v>29</v>
      </c>
      <c r="Z42" s="5">
        <v>0</v>
      </c>
    </row>
    <row r="43" spans="1:26" x14ac:dyDescent="0.2">
      <c r="A43" s="4" t="s">
        <v>259</v>
      </c>
      <c r="B43" s="17">
        <f>(B41+B42)*100/(B36-B45)</f>
        <v>2.5732383214568486</v>
      </c>
      <c r="C43" s="17">
        <f t="shared" ref="C43" si="2">(C41+C42)*100/(C36-C45)</f>
        <v>1.2195121951219512</v>
      </c>
      <c r="D43" s="17">
        <f t="shared" ref="D43" si="3">(D41+D42)*100/(D36-D45)</f>
        <v>5.5248618784530388</v>
      </c>
      <c r="E43" s="17">
        <f t="shared" ref="E43" si="4">(E41+E42)*100/(E36-E45)</f>
        <v>3.828623518687329</v>
      </c>
      <c r="F43" s="17">
        <f t="shared" ref="F43" si="5">(F41+F42)*100/(F36-F45)</f>
        <v>4.5517241379310347</v>
      </c>
      <c r="G43" s="17">
        <f t="shared" ref="G43" si="6">(G41+G42)*100/(G36-G45)</f>
        <v>3.3224755700325734</v>
      </c>
      <c r="H43" s="17">
        <f t="shared" ref="H43" si="7">(H41+H42)*100/(H36-H45)</f>
        <v>4.723779023218575</v>
      </c>
      <c r="I43" s="17">
        <f t="shared" ref="I43" si="8">(I41+I42)*100/(I36-I45)</f>
        <v>1.1037045131679597</v>
      </c>
      <c r="J43" s="17">
        <f t="shared" ref="J43" si="9">(J41+J42)*100/(J36-J45)</f>
        <v>0.82372322899505768</v>
      </c>
      <c r="K43" s="17">
        <f t="shared" ref="K43" si="10">(K41+K42)*100/(K36-K45)</f>
        <v>5.520702634880803</v>
      </c>
      <c r="L43" s="17">
        <f t="shared" ref="L43" si="11">(L41+L42)*100/(L36-L45)</f>
        <v>1.0238907849829351</v>
      </c>
      <c r="M43" s="17">
        <f t="shared" ref="M43" si="12">(M41+M42)*100/(M36-M45)</f>
        <v>3.4482758620689653</v>
      </c>
      <c r="N43" s="4" t="s">
        <v>259</v>
      </c>
      <c r="O43" s="17">
        <f t="shared" ref="O43" si="13">(O41+O42)*100/(O36-O45)</f>
        <v>4.4217687074829932</v>
      </c>
      <c r="P43" s="17">
        <f t="shared" ref="P43" si="14">(P41+P42)*100/(P36-P45)</f>
        <v>2.9865125240847785</v>
      </c>
      <c r="Q43" s="17">
        <f t="shared" ref="Q43" si="15">(Q41+Q42)*100/(Q36-Q45)</f>
        <v>4.9608355091383816</v>
      </c>
      <c r="R43" s="17">
        <f t="shared" ref="R43" si="16">(R41+R42)*100/(R36-R45)</f>
        <v>0.60882800608828003</v>
      </c>
      <c r="S43" s="17">
        <f t="shared" ref="S43" si="17">(S41+S42)*100/(S36-S45)</f>
        <v>0.15822784810126583</v>
      </c>
      <c r="T43" s="17">
        <f t="shared" ref="T43" si="18">(T41+T42)*100/(T36-T45)</f>
        <v>7.3275862068965516</v>
      </c>
      <c r="U43" s="17">
        <f t="shared" ref="U43" si="19">(U41+U42)*100/(U36-U45)</f>
        <v>0</v>
      </c>
      <c r="V43" s="17">
        <f t="shared" ref="V43" si="20">(V41+V42)*100/(V36-V45)</f>
        <v>2.5936599423631126</v>
      </c>
      <c r="W43" s="17">
        <f t="shared" ref="W43" si="21">(W41+W42)*100/(W36-W45)</f>
        <v>1.7543859649122806</v>
      </c>
      <c r="X43" s="17">
        <f t="shared" ref="X43" si="22">(X41+X42)*100/(X36-X45)</f>
        <v>2.5210084033613445</v>
      </c>
      <c r="Y43" s="17">
        <f t="shared" ref="Y43" si="23">(Y41+Y42)*100/(Y36-Y45)</f>
        <v>5.6105610561056105</v>
      </c>
      <c r="Z43" s="17">
        <f t="shared" ref="Z43" si="24">(Z41+Z42)*100/(Z36-Z45)</f>
        <v>0</v>
      </c>
    </row>
    <row r="44" spans="1:26" x14ac:dyDescent="0.2">
      <c r="A44" s="4" t="s">
        <v>260</v>
      </c>
      <c r="B44" s="17">
        <f>B42*100/(B36-B45)</f>
        <v>0.81375912729831967</v>
      </c>
      <c r="C44" s="17">
        <f t="shared" ref="C44" si="25">C42*100/(C36-C45)</f>
        <v>1.2195121951219512</v>
      </c>
      <c r="D44" s="17">
        <f t="shared" ref="D44" si="26">D42*100/(D36-D45)</f>
        <v>2.0257826887661143</v>
      </c>
      <c r="E44" s="17">
        <f t="shared" ref="E44" si="27">E42*100/(E36-E45)</f>
        <v>0.45578851412944393</v>
      </c>
      <c r="F44" s="17">
        <f t="shared" ref="F44" si="28">F42*100/(F36-F45)</f>
        <v>0.13793103448275862</v>
      </c>
      <c r="G44" s="17">
        <f t="shared" ref="G44" si="29">G42*100/(G36-G45)</f>
        <v>0.39087947882736157</v>
      </c>
      <c r="H44" s="17">
        <f t="shared" ref="H44" si="30">H42*100/(H36-H45)</f>
        <v>1.0408326661329064</v>
      </c>
      <c r="I44" s="17">
        <f t="shared" ref="I44" si="31">I42*100/(I36-I45)</f>
        <v>0.61195497759807671</v>
      </c>
      <c r="J44" s="17">
        <f t="shared" ref="J44" si="32">J42*100/(J36-J45)</f>
        <v>0.32948929159802304</v>
      </c>
      <c r="K44" s="17">
        <f t="shared" ref="K44" si="33">K42*100/(K36-K45)</f>
        <v>0.87829360100376408</v>
      </c>
      <c r="L44" s="17">
        <f t="shared" ref="L44" si="34">L42*100/(L36-L45)</f>
        <v>0.34129692832764508</v>
      </c>
      <c r="M44" s="17">
        <f t="shared" ref="M44" si="35">M42*100/(M36-M45)</f>
        <v>0.68965517241379315</v>
      </c>
      <c r="N44" s="4" t="s">
        <v>260</v>
      </c>
      <c r="O44" s="17">
        <f t="shared" ref="O44" si="36">O42*100/(O36-O45)</f>
        <v>1.2471655328798186</v>
      </c>
      <c r="P44" s="17">
        <f t="shared" ref="P44" si="37">P42*100/(P36-P45)</f>
        <v>0.67437379576107903</v>
      </c>
      <c r="Q44" s="17">
        <f t="shared" ref="Q44" si="38">Q42*100/(Q36-Q45)</f>
        <v>0.78328981723237601</v>
      </c>
      <c r="R44" s="17">
        <f t="shared" ref="R44" si="39">R42*100/(R36-R45)</f>
        <v>0.15220700152207001</v>
      </c>
      <c r="S44" s="17">
        <f t="shared" ref="S44" si="40">S42*100/(S36-S45)</f>
        <v>0</v>
      </c>
      <c r="T44" s="17">
        <f t="shared" ref="T44" si="41">T42*100/(T36-T45)</f>
        <v>3.4482758620689653</v>
      </c>
      <c r="U44" s="17">
        <f t="shared" ref="U44" si="42">U42*100/(U36-U45)</f>
        <v>0</v>
      </c>
      <c r="V44" s="17">
        <f t="shared" ref="V44" si="43">V42*100/(V36-V45)</f>
        <v>0</v>
      </c>
      <c r="W44" s="17">
        <f t="shared" ref="W44" si="44">W42*100/(W36-W45)</f>
        <v>0.8771929824561403</v>
      </c>
      <c r="X44" s="17">
        <f t="shared" ref="X44" si="45">X42*100/(X36-X45)</f>
        <v>2.1008403361344539</v>
      </c>
      <c r="Y44" s="17">
        <f t="shared" ref="Y44" si="46">Y42*100/(Y36-Y45)</f>
        <v>3.1903190319031904</v>
      </c>
      <c r="Z44" s="17">
        <f t="shared" ref="Z44" si="47">Z42*100/(Z36-Z45)</f>
        <v>0</v>
      </c>
    </row>
    <row r="45" spans="1:26" x14ac:dyDescent="0.2">
      <c r="A45" s="4" t="s">
        <v>258</v>
      </c>
      <c r="B45" s="5">
        <v>10170</v>
      </c>
      <c r="C45" s="5">
        <v>45</v>
      </c>
      <c r="D45" s="5">
        <v>98</v>
      </c>
      <c r="E45" s="5">
        <v>164</v>
      </c>
      <c r="F45" s="5">
        <v>109</v>
      </c>
      <c r="G45" s="5">
        <v>633</v>
      </c>
      <c r="H45" s="5">
        <v>465</v>
      </c>
      <c r="I45" s="5">
        <v>5907</v>
      </c>
      <c r="J45" s="5">
        <v>140</v>
      </c>
      <c r="K45" s="5">
        <v>453</v>
      </c>
      <c r="L45" s="5">
        <v>83</v>
      </c>
      <c r="M45" s="5">
        <v>65</v>
      </c>
      <c r="N45" s="4" t="s">
        <v>258</v>
      </c>
      <c r="O45" s="5">
        <v>339</v>
      </c>
      <c r="P45" s="5">
        <v>327</v>
      </c>
      <c r="Q45" s="5">
        <v>54</v>
      </c>
      <c r="R45" s="5">
        <v>340</v>
      </c>
      <c r="S45" s="5">
        <v>102</v>
      </c>
      <c r="T45" s="5">
        <v>83</v>
      </c>
      <c r="U45" s="5">
        <v>62</v>
      </c>
      <c r="V45" s="5">
        <v>60</v>
      </c>
      <c r="W45" s="5">
        <v>82</v>
      </c>
      <c r="X45" s="5">
        <v>181</v>
      </c>
      <c r="Y45" s="5">
        <v>369</v>
      </c>
      <c r="Z45" s="5">
        <v>9</v>
      </c>
    </row>
    <row r="46" spans="1:26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">
      <c r="A47" s="4" t="s">
        <v>237</v>
      </c>
      <c r="B47" s="5">
        <v>33567</v>
      </c>
      <c r="C47" s="5">
        <v>94</v>
      </c>
      <c r="D47" s="5">
        <v>648</v>
      </c>
      <c r="E47" s="5">
        <v>1255</v>
      </c>
      <c r="F47" s="5">
        <v>846</v>
      </c>
      <c r="G47" s="5">
        <v>2269</v>
      </c>
      <c r="H47" s="5">
        <v>1729</v>
      </c>
      <c r="I47" s="5">
        <v>15740</v>
      </c>
      <c r="J47" s="5">
        <v>758</v>
      </c>
      <c r="K47" s="5">
        <v>1326</v>
      </c>
      <c r="L47" s="5">
        <v>361</v>
      </c>
      <c r="M47" s="5">
        <v>354</v>
      </c>
      <c r="N47" s="4" t="s">
        <v>237</v>
      </c>
      <c r="O47" s="5">
        <v>1306</v>
      </c>
      <c r="P47" s="5">
        <v>1328</v>
      </c>
      <c r="Q47" s="5">
        <v>409</v>
      </c>
      <c r="R47" s="5">
        <v>1109</v>
      </c>
      <c r="S47" s="5">
        <v>684</v>
      </c>
      <c r="T47" s="5">
        <v>545</v>
      </c>
      <c r="U47" s="5">
        <v>308</v>
      </c>
      <c r="V47" s="5">
        <v>414</v>
      </c>
      <c r="W47" s="5">
        <v>341</v>
      </c>
      <c r="X47" s="5">
        <v>581</v>
      </c>
      <c r="Y47" s="5">
        <v>1136</v>
      </c>
      <c r="Z47" s="5">
        <v>26</v>
      </c>
    </row>
    <row r="48" spans="1:26" x14ac:dyDescent="0.2">
      <c r="A48" s="4" t="s">
        <v>179</v>
      </c>
      <c r="B48" s="5">
        <v>6881</v>
      </c>
      <c r="C48" s="5">
        <v>10</v>
      </c>
      <c r="D48" s="5">
        <v>91</v>
      </c>
      <c r="E48" s="5">
        <v>281</v>
      </c>
      <c r="F48" s="5">
        <v>267</v>
      </c>
      <c r="G48" s="5">
        <v>505</v>
      </c>
      <c r="H48" s="5">
        <v>337</v>
      </c>
      <c r="I48" s="5">
        <v>2978</v>
      </c>
      <c r="J48" s="5">
        <v>112</v>
      </c>
      <c r="K48" s="5">
        <v>300</v>
      </c>
      <c r="L48" s="5">
        <v>72</v>
      </c>
      <c r="M48" s="5">
        <v>60</v>
      </c>
      <c r="N48" s="4" t="s">
        <v>179</v>
      </c>
      <c r="O48" s="5">
        <v>337</v>
      </c>
      <c r="P48" s="5">
        <v>277</v>
      </c>
      <c r="Q48" s="5">
        <v>61</v>
      </c>
      <c r="R48" s="5">
        <v>284</v>
      </c>
      <c r="S48" s="5">
        <v>144</v>
      </c>
      <c r="T48" s="5">
        <v>74</v>
      </c>
      <c r="U48" s="5">
        <v>58</v>
      </c>
      <c r="V48" s="5">
        <v>111</v>
      </c>
      <c r="W48" s="5">
        <v>119</v>
      </c>
      <c r="X48" s="5">
        <v>163</v>
      </c>
      <c r="Y48" s="5">
        <v>232</v>
      </c>
      <c r="Z48" s="5">
        <v>8</v>
      </c>
    </row>
    <row r="49" spans="1:26" x14ac:dyDescent="0.2">
      <c r="A49" s="4" t="s">
        <v>183</v>
      </c>
      <c r="B49" s="5">
        <v>3376</v>
      </c>
      <c r="C49" s="5">
        <v>11</v>
      </c>
      <c r="D49" s="5">
        <v>80</v>
      </c>
      <c r="E49" s="5">
        <v>163</v>
      </c>
      <c r="F49" s="5">
        <v>115</v>
      </c>
      <c r="G49" s="5">
        <v>239</v>
      </c>
      <c r="H49" s="5">
        <v>184</v>
      </c>
      <c r="I49" s="5">
        <v>1339</v>
      </c>
      <c r="J49" s="5">
        <v>129</v>
      </c>
      <c r="K49" s="5">
        <v>119</v>
      </c>
      <c r="L49" s="5">
        <v>46</v>
      </c>
      <c r="M49" s="5">
        <v>82</v>
      </c>
      <c r="N49" s="4" t="s">
        <v>183</v>
      </c>
      <c r="O49" s="5">
        <v>144</v>
      </c>
      <c r="P49" s="5">
        <v>171</v>
      </c>
      <c r="Q49" s="5">
        <v>87</v>
      </c>
      <c r="R49" s="5">
        <v>107</v>
      </c>
      <c r="S49" s="5">
        <v>81</v>
      </c>
      <c r="T49" s="5">
        <v>98</v>
      </c>
      <c r="U49" s="5">
        <v>25</v>
      </c>
      <c r="V49" s="5">
        <v>13</v>
      </c>
      <c r="W49" s="5">
        <v>20</v>
      </c>
      <c r="X49" s="5">
        <v>16</v>
      </c>
      <c r="Y49" s="5">
        <v>106</v>
      </c>
      <c r="Z49" s="5">
        <v>1</v>
      </c>
    </row>
    <row r="50" spans="1:26" x14ac:dyDescent="0.2">
      <c r="A50" s="4" t="s">
        <v>184</v>
      </c>
      <c r="B50" s="5">
        <v>11630</v>
      </c>
      <c r="C50" s="5">
        <v>45</v>
      </c>
      <c r="D50" s="5">
        <v>344</v>
      </c>
      <c r="E50" s="5">
        <v>556</v>
      </c>
      <c r="F50" s="5">
        <v>316</v>
      </c>
      <c r="G50" s="5">
        <v>633</v>
      </c>
      <c r="H50" s="5">
        <v>680</v>
      </c>
      <c r="I50" s="5">
        <v>5046</v>
      </c>
      <c r="J50" s="5">
        <v>340</v>
      </c>
      <c r="K50" s="5">
        <v>372</v>
      </c>
      <c r="L50" s="5">
        <v>139</v>
      </c>
      <c r="M50" s="5">
        <v>131</v>
      </c>
      <c r="N50" s="4" t="s">
        <v>184</v>
      </c>
      <c r="O50" s="5">
        <v>352</v>
      </c>
      <c r="P50" s="5">
        <v>537</v>
      </c>
      <c r="Q50" s="5">
        <v>188</v>
      </c>
      <c r="R50" s="5">
        <v>252</v>
      </c>
      <c r="S50" s="5">
        <v>353</v>
      </c>
      <c r="T50" s="5">
        <v>244</v>
      </c>
      <c r="U50" s="5">
        <v>145</v>
      </c>
      <c r="V50" s="5">
        <v>201</v>
      </c>
      <c r="W50" s="5">
        <v>135</v>
      </c>
      <c r="X50" s="5">
        <v>211</v>
      </c>
      <c r="Y50" s="5">
        <v>402</v>
      </c>
      <c r="Z50" s="5">
        <v>8</v>
      </c>
    </row>
    <row r="51" spans="1:26" x14ac:dyDescent="0.2">
      <c r="A51" s="4" t="s">
        <v>255</v>
      </c>
      <c r="B51" s="5">
        <v>486</v>
      </c>
      <c r="C51" s="5">
        <v>0</v>
      </c>
      <c r="D51" s="5">
        <v>25</v>
      </c>
      <c r="E51" s="5">
        <v>46</v>
      </c>
      <c r="F51" s="5">
        <v>32</v>
      </c>
      <c r="G51" s="5">
        <v>25</v>
      </c>
      <c r="H51" s="5">
        <v>31</v>
      </c>
      <c r="I51" s="5">
        <v>77</v>
      </c>
      <c r="J51" s="5">
        <v>18</v>
      </c>
      <c r="K51" s="5">
        <v>12</v>
      </c>
      <c r="L51" s="5">
        <v>17</v>
      </c>
      <c r="M51" s="5">
        <v>14</v>
      </c>
      <c r="N51" s="4" t="s">
        <v>255</v>
      </c>
      <c r="O51" s="5">
        <v>37</v>
      </c>
      <c r="P51" s="5">
        <v>23</v>
      </c>
      <c r="Q51" s="5">
        <v>12</v>
      </c>
      <c r="R51" s="5">
        <v>30</v>
      </c>
      <c r="S51" s="5">
        <v>16</v>
      </c>
      <c r="T51" s="5">
        <v>12</v>
      </c>
      <c r="U51" s="5">
        <v>11</v>
      </c>
      <c r="V51" s="5">
        <v>11</v>
      </c>
      <c r="W51" s="5">
        <v>1</v>
      </c>
      <c r="X51" s="5">
        <v>4</v>
      </c>
      <c r="Y51" s="5">
        <v>31</v>
      </c>
      <c r="Z51" s="5">
        <v>1</v>
      </c>
    </row>
    <row r="52" spans="1:26" x14ac:dyDescent="0.2">
      <c r="A52" s="4" t="s">
        <v>256</v>
      </c>
      <c r="B52" s="5">
        <v>384</v>
      </c>
      <c r="C52" s="5">
        <v>0</v>
      </c>
      <c r="D52" s="5">
        <v>17</v>
      </c>
      <c r="E52" s="5">
        <v>45</v>
      </c>
      <c r="F52" s="5">
        <v>23</v>
      </c>
      <c r="G52" s="5">
        <v>45</v>
      </c>
      <c r="H52" s="5">
        <v>46</v>
      </c>
      <c r="I52" s="5">
        <v>49</v>
      </c>
      <c r="J52" s="5">
        <v>1</v>
      </c>
      <c r="K52" s="5">
        <v>23</v>
      </c>
      <c r="L52" s="5">
        <v>1</v>
      </c>
      <c r="M52" s="5">
        <v>5</v>
      </c>
      <c r="N52" s="4" t="s">
        <v>256</v>
      </c>
      <c r="O52" s="5">
        <v>30</v>
      </c>
      <c r="P52" s="5">
        <v>31</v>
      </c>
      <c r="Q52" s="5">
        <v>6</v>
      </c>
      <c r="R52" s="5">
        <v>5</v>
      </c>
      <c r="S52" s="5">
        <v>0</v>
      </c>
      <c r="T52" s="5">
        <v>15</v>
      </c>
      <c r="U52" s="5">
        <v>1</v>
      </c>
      <c r="V52" s="5">
        <v>6</v>
      </c>
      <c r="W52" s="5">
        <v>2</v>
      </c>
      <c r="X52" s="5">
        <v>2</v>
      </c>
      <c r="Y52" s="5">
        <v>31</v>
      </c>
      <c r="Z52" s="5">
        <v>0</v>
      </c>
    </row>
    <row r="53" spans="1:26" x14ac:dyDescent="0.2">
      <c r="A53" s="4" t="s">
        <v>257</v>
      </c>
      <c r="B53" s="5">
        <v>152</v>
      </c>
      <c r="C53" s="5">
        <v>0</v>
      </c>
      <c r="D53" s="5">
        <v>14</v>
      </c>
      <c r="E53" s="5">
        <v>3</v>
      </c>
      <c r="F53" s="5">
        <v>0</v>
      </c>
      <c r="G53" s="5">
        <v>7</v>
      </c>
      <c r="H53" s="5">
        <v>4</v>
      </c>
      <c r="I53" s="5">
        <v>40</v>
      </c>
      <c r="J53" s="5">
        <v>2</v>
      </c>
      <c r="K53" s="5">
        <v>4</v>
      </c>
      <c r="L53" s="5">
        <v>2</v>
      </c>
      <c r="M53" s="5">
        <v>0</v>
      </c>
      <c r="N53" s="4" t="s">
        <v>257</v>
      </c>
      <c r="O53" s="5">
        <v>20</v>
      </c>
      <c r="P53" s="5">
        <v>3</v>
      </c>
      <c r="Q53" s="5">
        <v>1</v>
      </c>
      <c r="R53" s="5">
        <v>2</v>
      </c>
      <c r="S53" s="5">
        <v>1</v>
      </c>
      <c r="T53" s="5">
        <v>15</v>
      </c>
      <c r="U53" s="5">
        <v>1</v>
      </c>
      <c r="V53" s="5">
        <v>1</v>
      </c>
      <c r="W53" s="5">
        <v>3</v>
      </c>
      <c r="X53" s="5">
        <v>4</v>
      </c>
      <c r="Y53" s="5">
        <v>24</v>
      </c>
      <c r="Z53" s="5">
        <v>1</v>
      </c>
    </row>
    <row r="54" spans="1:26" x14ac:dyDescent="0.2">
      <c r="A54" s="4" t="s">
        <v>259</v>
      </c>
      <c r="B54" s="17">
        <f>(B52+B53)*100/(B47-B56)</f>
        <v>2.3396918241739053</v>
      </c>
      <c r="C54" s="17">
        <f t="shared" ref="C54" si="48">(C52+C53)*100/(C47-C56)</f>
        <v>0</v>
      </c>
      <c r="D54" s="17">
        <f t="shared" ref="D54" si="49">(D52+D53)*100/(D47-D56)</f>
        <v>5.4290718038528896</v>
      </c>
      <c r="E54" s="17">
        <f t="shared" ref="E54" si="50">(E52+E53)*100/(E47-E56)</f>
        <v>4.3875685557586834</v>
      </c>
      <c r="F54" s="17">
        <f t="shared" ref="F54" si="51">(F52+F53)*100/(F47-F56)</f>
        <v>3.0544488711819389</v>
      </c>
      <c r="G54" s="17">
        <f t="shared" ref="G54" si="52">(G52+G53)*100/(G47-G56)</f>
        <v>3.5763411279229711</v>
      </c>
      <c r="H54" s="17">
        <f t="shared" ref="H54" si="53">(H52+H53)*100/(H47-H56)</f>
        <v>3.9001560062402496</v>
      </c>
      <c r="I54" s="17">
        <f t="shared" ref="I54" si="54">(I52+I53)*100/(I47-I56)</f>
        <v>0.93399097491866934</v>
      </c>
      <c r="J54" s="17">
        <f t="shared" ref="J54" si="55">(J52+J53)*100/(J47-J56)</f>
        <v>0.49833887043189368</v>
      </c>
      <c r="K54" s="17">
        <f t="shared" ref="K54" si="56">(K52+K53)*100/(K47-K56)</f>
        <v>3.2530120481927711</v>
      </c>
      <c r="L54" s="17">
        <f t="shared" ref="L54" si="57">(L52+L53)*100/(L47-L56)</f>
        <v>1.0830324909747293</v>
      </c>
      <c r="M54" s="17">
        <f t="shared" ref="M54" si="58">(M52+M53)*100/(M47-M56)</f>
        <v>1.7123287671232876</v>
      </c>
      <c r="N54" s="4" t="s">
        <v>259</v>
      </c>
      <c r="O54" s="17">
        <f t="shared" ref="O54" si="59">(O52+O53)*100/(O47-O56)</f>
        <v>5.4347826086956523</v>
      </c>
      <c r="P54" s="17">
        <f t="shared" ref="P54" si="60">(P52+P53)*100/(P47-P56)</f>
        <v>3.2629558541266794</v>
      </c>
      <c r="Q54" s="17">
        <f t="shared" ref="Q54" si="61">(Q52+Q53)*100/(Q47-Q56)</f>
        <v>1.971830985915493</v>
      </c>
      <c r="R54" s="17">
        <f t="shared" ref="R54" si="62">(R52+R53)*100/(R47-R56)</f>
        <v>1.0294117647058822</v>
      </c>
      <c r="S54" s="17">
        <f t="shared" ref="S54" si="63">(S52+S53)*100/(S47-S56)</f>
        <v>0.16806722689075632</v>
      </c>
      <c r="T54" s="17">
        <f t="shared" ref="T54" si="64">(T52+T53)*100/(T47-T56)</f>
        <v>6.5502183406113534</v>
      </c>
      <c r="U54" s="17">
        <f t="shared" ref="U54" si="65">(U52+U53)*100/(U47-U56)</f>
        <v>0.82987551867219922</v>
      </c>
      <c r="V54" s="17">
        <f t="shared" ref="V54" si="66">(V52+V53)*100/(V47-V56)</f>
        <v>2.0408163265306123</v>
      </c>
      <c r="W54" s="17">
        <f t="shared" ref="W54" si="67">(W52+W53)*100/(W47-W56)</f>
        <v>1.7857142857142858</v>
      </c>
      <c r="X54" s="17">
        <f t="shared" ref="X54" si="68">(X52+X53)*100/(X47-X56)</f>
        <v>1.5</v>
      </c>
      <c r="Y54" s="17">
        <f t="shared" ref="Y54" si="69">(Y52+Y53)*100/(Y47-Y56)</f>
        <v>6.6585956416464889</v>
      </c>
      <c r="Z54" s="17">
        <f t="shared" ref="Z54" si="70">(Z52+Z53)*100/(Z47-Z56)</f>
        <v>5.2631578947368425</v>
      </c>
    </row>
    <row r="55" spans="1:26" x14ac:dyDescent="0.2">
      <c r="A55" s="4" t="s">
        <v>260</v>
      </c>
      <c r="B55" s="17">
        <f>B53*100/(B47-B56)</f>
        <v>0.66349469640752545</v>
      </c>
      <c r="C55" s="17">
        <f t="shared" ref="C55" si="71">C53*100/(C47-C56)</f>
        <v>0</v>
      </c>
      <c r="D55" s="17">
        <f t="shared" ref="D55" si="72">D53*100/(D47-D56)</f>
        <v>2.4518388791593697</v>
      </c>
      <c r="E55" s="17">
        <f t="shared" ref="E55" si="73">E53*100/(E47-E56)</f>
        <v>0.27422303473491771</v>
      </c>
      <c r="F55" s="17">
        <f t="shared" ref="F55" si="74">F53*100/(F47-F56)</f>
        <v>0</v>
      </c>
      <c r="G55" s="17">
        <f t="shared" ref="G55" si="75">G53*100/(G47-G56)</f>
        <v>0.48143053645116918</v>
      </c>
      <c r="H55" s="17">
        <f t="shared" ref="H55" si="76">H53*100/(H47-H56)</f>
        <v>0.31201248049921998</v>
      </c>
      <c r="I55" s="17">
        <f t="shared" ref="I55" si="77">I53*100/(I47-I56)</f>
        <v>0.41977122468254802</v>
      </c>
      <c r="J55" s="17">
        <f t="shared" ref="J55" si="78">J53*100/(J47-J56)</f>
        <v>0.33222591362126247</v>
      </c>
      <c r="K55" s="17">
        <f t="shared" ref="K55" si="79">K53*100/(K47-K56)</f>
        <v>0.48192771084337349</v>
      </c>
      <c r="L55" s="17">
        <f t="shared" ref="L55" si="80">L53*100/(L47-L56)</f>
        <v>0.72202166064981954</v>
      </c>
      <c r="M55" s="17">
        <f t="shared" ref="M55" si="81">M53*100/(M47-M56)</f>
        <v>0</v>
      </c>
      <c r="N55" s="4" t="s">
        <v>260</v>
      </c>
      <c r="O55" s="17">
        <f t="shared" ref="O55" si="82">O53*100/(O47-O56)</f>
        <v>2.1739130434782608</v>
      </c>
      <c r="P55" s="17">
        <f t="shared" ref="P55" si="83">P53*100/(P47-P56)</f>
        <v>0.28790786948176583</v>
      </c>
      <c r="Q55" s="17">
        <f t="shared" ref="Q55" si="84">Q53*100/(Q47-Q56)</f>
        <v>0.28169014084507044</v>
      </c>
      <c r="R55" s="17">
        <f t="shared" ref="R55" si="85">R53*100/(R47-R56)</f>
        <v>0.29411764705882354</v>
      </c>
      <c r="S55" s="17">
        <f t="shared" ref="S55" si="86">S53*100/(S47-S56)</f>
        <v>0.16806722689075632</v>
      </c>
      <c r="T55" s="17">
        <f t="shared" ref="T55" si="87">T53*100/(T47-T56)</f>
        <v>3.2751091703056767</v>
      </c>
      <c r="U55" s="17">
        <f t="shared" ref="U55" si="88">U53*100/(U47-U56)</f>
        <v>0.41493775933609961</v>
      </c>
      <c r="V55" s="17">
        <f t="shared" ref="V55" si="89">V53*100/(V47-V56)</f>
        <v>0.29154518950437319</v>
      </c>
      <c r="W55" s="17">
        <f t="shared" ref="W55" si="90">W53*100/(W47-W56)</f>
        <v>1.0714285714285714</v>
      </c>
      <c r="X55" s="17">
        <f t="shared" ref="X55" si="91">X53*100/(X47-X56)</f>
        <v>1</v>
      </c>
      <c r="Y55" s="17">
        <f t="shared" ref="Y55" si="92">Y53*100/(Y47-Y56)</f>
        <v>2.9055690072639226</v>
      </c>
      <c r="Z55" s="17">
        <f t="shared" ref="Z55" si="93">Z53*100/(Z47-Z56)</f>
        <v>5.2631578947368425</v>
      </c>
    </row>
    <row r="56" spans="1:26" x14ac:dyDescent="0.2">
      <c r="A56" s="4" t="s">
        <v>258</v>
      </c>
      <c r="B56" s="3">
        <v>10658</v>
      </c>
      <c r="C56" s="3">
        <v>28</v>
      </c>
      <c r="D56" s="3">
        <v>77</v>
      </c>
      <c r="E56" s="3">
        <v>161</v>
      </c>
      <c r="F56" s="3">
        <v>93</v>
      </c>
      <c r="G56" s="3">
        <v>815</v>
      </c>
      <c r="H56" s="3">
        <v>447</v>
      </c>
      <c r="I56" s="3">
        <v>6211</v>
      </c>
      <c r="J56" s="3">
        <v>156</v>
      </c>
      <c r="K56" s="3">
        <v>496</v>
      </c>
      <c r="L56" s="3">
        <v>84</v>
      </c>
      <c r="M56" s="3">
        <v>62</v>
      </c>
      <c r="N56" s="4" t="s">
        <v>258</v>
      </c>
      <c r="O56" s="3">
        <v>386</v>
      </c>
      <c r="P56" s="3">
        <v>286</v>
      </c>
      <c r="Q56" s="3">
        <v>54</v>
      </c>
      <c r="R56" s="3">
        <v>429</v>
      </c>
      <c r="S56" s="3">
        <v>89</v>
      </c>
      <c r="T56" s="3">
        <v>87</v>
      </c>
      <c r="U56" s="3">
        <v>67</v>
      </c>
      <c r="V56" s="3">
        <v>71</v>
      </c>
      <c r="W56" s="3">
        <v>61</v>
      </c>
      <c r="X56" s="3">
        <v>181</v>
      </c>
      <c r="Y56" s="3">
        <v>310</v>
      </c>
      <c r="Z56" s="3">
        <v>7</v>
      </c>
    </row>
    <row r="57" spans="1:26" x14ac:dyDescent="0.2">
      <c r="A57" s="10" t="s">
        <v>233</v>
      </c>
      <c r="N57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9FB0-6E33-4FC1-B749-E7D4D2D49A62}">
  <dimension ref="A1:Z35"/>
  <sheetViews>
    <sheetView view="pageBreakPreview" topLeftCell="A13" zoomScale="125" zoomScaleNormal="120" zoomScaleSheetLayoutView="125" workbookViewId="0">
      <selection activeCell="N19" sqref="N19"/>
    </sheetView>
  </sheetViews>
  <sheetFormatPr defaultColWidth="9.140625" defaultRowHeight="11.25" x14ac:dyDescent="0.2"/>
  <cols>
    <col min="1" max="1" width="9.140625" style="10"/>
    <col min="2" max="13" width="6.42578125" style="1" customWidth="1"/>
    <col min="14" max="14" width="9.140625" style="10"/>
    <col min="15" max="26" width="6.140625" style="1" customWidth="1"/>
    <col min="27" max="16384" width="9.140625" style="1"/>
  </cols>
  <sheetData>
    <row r="1" spans="1:26" x14ac:dyDescent="0.2">
      <c r="A1" s="4" t="s">
        <v>243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243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230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230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50802</v>
      </c>
      <c r="C3" s="5">
        <v>156</v>
      </c>
      <c r="D3" s="5">
        <v>921</v>
      </c>
      <c r="E3" s="5">
        <v>1887</v>
      </c>
      <c r="F3" s="5">
        <v>1358</v>
      </c>
      <c r="G3" s="5">
        <v>3464</v>
      </c>
      <c r="H3" s="5">
        <v>2617</v>
      </c>
      <c r="I3" s="5">
        <v>22781</v>
      </c>
      <c r="J3" s="5">
        <v>1261</v>
      </c>
      <c r="K3" s="5">
        <v>1900</v>
      </c>
      <c r="L3" s="5">
        <v>552</v>
      </c>
      <c r="M3" s="5">
        <v>539</v>
      </c>
      <c r="N3" s="4" t="s">
        <v>218</v>
      </c>
      <c r="O3" s="5">
        <v>1913</v>
      </c>
      <c r="P3" s="5">
        <v>1885</v>
      </c>
      <c r="Q3" s="5">
        <v>683</v>
      </c>
      <c r="R3" s="5">
        <v>1806</v>
      </c>
      <c r="S3" s="5">
        <v>978</v>
      </c>
      <c r="T3" s="5">
        <v>991</v>
      </c>
      <c r="U3" s="5">
        <v>641</v>
      </c>
      <c r="V3" s="5">
        <v>788</v>
      </c>
      <c r="W3" s="5">
        <v>620</v>
      </c>
      <c r="X3" s="5">
        <v>1018</v>
      </c>
      <c r="Y3" s="5">
        <v>2011</v>
      </c>
      <c r="Z3" s="5">
        <v>32</v>
      </c>
    </row>
    <row r="4" spans="1:26" x14ac:dyDescent="0.2">
      <c r="A4" s="4" t="s">
        <v>244</v>
      </c>
      <c r="B4" s="5">
        <v>9457</v>
      </c>
      <c r="C4" s="5">
        <v>80</v>
      </c>
      <c r="D4" s="5">
        <v>99</v>
      </c>
      <c r="E4" s="5">
        <v>211</v>
      </c>
      <c r="F4" s="5">
        <v>120</v>
      </c>
      <c r="G4" s="5">
        <v>334</v>
      </c>
      <c r="H4" s="5">
        <v>388</v>
      </c>
      <c r="I4" s="5">
        <v>6071</v>
      </c>
      <c r="J4" s="5">
        <v>98</v>
      </c>
      <c r="K4" s="5">
        <v>199</v>
      </c>
      <c r="L4" s="5">
        <v>87</v>
      </c>
      <c r="M4" s="5">
        <v>74</v>
      </c>
      <c r="N4" s="4" t="s">
        <v>244</v>
      </c>
      <c r="O4" s="5">
        <v>209</v>
      </c>
      <c r="P4" s="5">
        <v>181</v>
      </c>
      <c r="Q4" s="5">
        <v>117</v>
      </c>
      <c r="R4" s="5">
        <v>192</v>
      </c>
      <c r="S4" s="5">
        <v>107</v>
      </c>
      <c r="T4" s="5">
        <v>92</v>
      </c>
      <c r="U4" s="5">
        <v>61</v>
      </c>
      <c r="V4" s="5">
        <v>68</v>
      </c>
      <c r="W4" s="5">
        <v>85</v>
      </c>
      <c r="X4" s="5">
        <v>78</v>
      </c>
      <c r="Y4" s="5">
        <v>498</v>
      </c>
      <c r="Z4" s="5">
        <v>8</v>
      </c>
    </row>
    <row r="5" spans="1:26" x14ac:dyDescent="0.2">
      <c r="A5" s="4" t="s">
        <v>245</v>
      </c>
      <c r="B5" s="5">
        <v>30935</v>
      </c>
      <c r="C5" s="5">
        <v>38</v>
      </c>
      <c r="D5" s="5">
        <v>693</v>
      </c>
      <c r="E5" s="5">
        <v>1080</v>
      </c>
      <c r="F5" s="5">
        <v>971</v>
      </c>
      <c r="G5" s="5">
        <v>2367</v>
      </c>
      <c r="H5" s="5">
        <v>1439</v>
      </c>
      <c r="I5" s="5">
        <v>12654</v>
      </c>
      <c r="J5" s="5">
        <v>1058</v>
      </c>
      <c r="K5" s="5">
        <v>979</v>
      </c>
      <c r="L5" s="5">
        <v>416</v>
      </c>
      <c r="M5" s="5">
        <v>432</v>
      </c>
      <c r="N5" s="4" t="s">
        <v>245</v>
      </c>
      <c r="O5" s="5">
        <v>1305</v>
      </c>
      <c r="P5" s="5">
        <v>1347</v>
      </c>
      <c r="Q5" s="5">
        <v>521</v>
      </c>
      <c r="R5" s="5">
        <v>593</v>
      </c>
      <c r="S5" s="5">
        <v>846</v>
      </c>
      <c r="T5" s="5">
        <v>844</v>
      </c>
      <c r="U5" s="5">
        <v>532</v>
      </c>
      <c r="V5" s="5">
        <v>665</v>
      </c>
      <c r="W5" s="5">
        <v>414</v>
      </c>
      <c r="X5" s="5">
        <v>563</v>
      </c>
      <c r="Y5" s="5">
        <v>1162</v>
      </c>
      <c r="Z5" s="5">
        <v>16</v>
      </c>
    </row>
    <row r="6" spans="1:26" x14ac:dyDescent="0.2">
      <c r="A6" s="4" t="s">
        <v>246</v>
      </c>
      <c r="B6" s="5">
        <v>2671</v>
      </c>
      <c r="C6" s="5">
        <v>35</v>
      </c>
      <c r="D6" s="5">
        <v>35</v>
      </c>
      <c r="E6" s="5">
        <v>282</v>
      </c>
      <c r="F6" s="5">
        <v>99</v>
      </c>
      <c r="G6" s="5">
        <v>11</v>
      </c>
      <c r="H6" s="5">
        <v>365</v>
      </c>
      <c r="I6" s="5">
        <v>406</v>
      </c>
      <c r="J6" s="5">
        <v>23</v>
      </c>
      <c r="K6" s="5">
        <v>308</v>
      </c>
      <c r="L6" s="5">
        <v>0</v>
      </c>
      <c r="M6" s="5">
        <v>1</v>
      </c>
      <c r="N6" s="4" t="s">
        <v>246</v>
      </c>
      <c r="O6" s="5">
        <v>43</v>
      </c>
      <c r="P6" s="5">
        <v>99</v>
      </c>
      <c r="Q6" s="5">
        <v>14</v>
      </c>
      <c r="R6" s="5">
        <v>526</v>
      </c>
      <c r="S6" s="5">
        <v>0</v>
      </c>
      <c r="T6" s="5">
        <v>2</v>
      </c>
      <c r="U6" s="5">
        <v>17</v>
      </c>
      <c r="V6" s="5">
        <v>17</v>
      </c>
      <c r="W6" s="5">
        <v>67</v>
      </c>
      <c r="X6" s="5">
        <v>168</v>
      </c>
      <c r="Y6" s="5">
        <v>150</v>
      </c>
      <c r="Z6" s="5">
        <v>3</v>
      </c>
    </row>
    <row r="7" spans="1:26" x14ac:dyDescent="0.2">
      <c r="A7" s="4" t="s">
        <v>247</v>
      </c>
      <c r="B7" s="5">
        <v>648</v>
      </c>
      <c r="C7" s="5">
        <v>0</v>
      </c>
      <c r="D7" s="5">
        <v>0</v>
      </c>
      <c r="E7" s="5">
        <v>49</v>
      </c>
      <c r="F7" s="5">
        <v>73</v>
      </c>
      <c r="G7" s="5">
        <v>6</v>
      </c>
      <c r="H7" s="5">
        <v>2</v>
      </c>
      <c r="I7" s="5">
        <v>394</v>
      </c>
      <c r="J7" s="5">
        <v>0</v>
      </c>
      <c r="K7" s="5">
        <v>0</v>
      </c>
      <c r="L7" s="5">
        <v>37</v>
      </c>
      <c r="M7" s="5">
        <v>0</v>
      </c>
      <c r="N7" s="4" t="s">
        <v>247</v>
      </c>
      <c r="O7" s="5">
        <v>3</v>
      </c>
      <c r="P7" s="5">
        <v>3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1</v>
      </c>
      <c r="W7" s="5">
        <v>19</v>
      </c>
      <c r="X7" s="5">
        <v>1</v>
      </c>
      <c r="Y7" s="5">
        <v>58</v>
      </c>
      <c r="Z7" s="5">
        <v>0</v>
      </c>
    </row>
    <row r="8" spans="1:26" x14ac:dyDescent="0.2">
      <c r="A8" s="4" t="s">
        <v>248</v>
      </c>
      <c r="B8" s="5">
        <v>1451</v>
      </c>
      <c r="C8" s="5">
        <v>3</v>
      </c>
      <c r="D8" s="5">
        <v>32</v>
      </c>
      <c r="E8" s="5">
        <v>147</v>
      </c>
      <c r="F8" s="5">
        <v>47</v>
      </c>
      <c r="G8" s="5">
        <v>78</v>
      </c>
      <c r="H8" s="5">
        <v>87</v>
      </c>
      <c r="I8" s="5">
        <v>613</v>
      </c>
      <c r="J8" s="5">
        <v>63</v>
      </c>
      <c r="K8" s="5">
        <v>7</v>
      </c>
      <c r="L8" s="5">
        <v>6</v>
      </c>
      <c r="M8" s="5">
        <v>15</v>
      </c>
      <c r="N8" s="4" t="s">
        <v>248</v>
      </c>
      <c r="O8" s="5">
        <v>28</v>
      </c>
      <c r="P8" s="5">
        <v>46</v>
      </c>
      <c r="Q8" s="5">
        <v>17</v>
      </c>
      <c r="R8" s="5">
        <v>85</v>
      </c>
      <c r="S8" s="5">
        <v>14</v>
      </c>
      <c r="T8" s="5">
        <v>13</v>
      </c>
      <c r="U8" s="5">
        <v>18</v>
      </c>
      <c r="V8" s="5">
        <v>25</v>
      </c>
      <c r="W8" s="5">
        <v>23</v>
      </c>
      <c r="X8" s="5">
        <v>48</v>
      </c>
      <c r="Y8" s="5">
        <v>36</v>
      </c>
      <c r="Z8" s="5">
        <v>0</v>
      </c>
    </row>
    <row r="9" spans="1:26" x14ac:dyDescent="0.2">
      <c r="A9" s="4" t="s">
        <v>249</v>
      </c>
      <c r="B9" s="5">
        <v>179</v>
      </c>
      <c r="C9" s="5">
        <v>0</v>
      </c>
      <c r="D9" s="5">
        <v>6</v>
      </c>
      <c r="E9" s="5">
        <v>25</v>
      </c>
      <c r="F9" s="5">
        <v>0</v>
      </c>
      <c r="G9" s="5">
        <v>5</v>
      </c>
      <c r="H9" s="5">
        <v>10</v>
      </c>
      <c r="I9" s="5">
        <v>45</v>
      </c>
      <c r="J9" s="5">
        <v>15</v>
      </c>
      <c r="K9" s="5">
        <v>12</v>
      </c>
      <c r="L9" s="5">
        <v>0</v>
      </c>
      <c r="M9" s="5">
        <v>7</v>
      </c>
      <c r="N9" s="4" t="s">
        <v>249</v>
      </c>
      <c r="O9" s="5">
        <v>9</v>
      </c>
      <c r="P9" s="5">
        <v>8</v>
      </c>
      <c r="Q9" s="5">
        <v>3</v>
      </c>
      <c r="R9" s="5">
        <v>21</v>
      </c>
      <c r="S9" s="5">
        <v>0</v>
      </c>
      <c r="T9" s="5">
        <v>2</v>
      </c>
      <c r="U9" s="5">
        <v>8</v>
      </c>
      <c r="V9" s="5">
        <v>2</v>
      </c>
      <c r="W9" s="5">
        <v>0</v>
      </c>
      <c r="X9" s="5">
        <v>0</v>
      </c>
      <c r="Y9" s="5">
        <v>1</v>
      </c>
      <c r="Z9" s="5">
        <v>0</v>
      </c>
    </row>
    <row r="10" spans="1:26" x14ac:dyDescent="0.2">
      <c r="A10" s="4" t="s">
        <v>185</v>
      </c>
      <c r="B10" s="5">
        <v>43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36</v>
      </c>
      <c r="J10" s="5">
        <v>0</v>
      </c>
      <c r="K10" s="5">
        <v>0</v>
      </c>
      <c r="L10" s="5">
        <v>0</v>
      </c>
      <c r="M10" s="5">
        <v>0</v>
      </c>
      <c r="N10" s="4" t="s">
        <v>185</v>
      </c>
      <c r="O10" s="5">
        <v>0</v>
      </c>
      <c r="P10" s="5">
        <v>2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5</v>
      </c>
      <c r="Z10" s="5">
        <v>0</v>
      </c>
    </row>
    <row r="11" spans="1:26" ht="10.15" customHeight="1" x14ac:dyDescent="0.2">
      <c r="A11" s="4" t="s">
        <v>186</v>
      </c>
      <c r="B11" s="5">
        <v>5341</v>
      </c>
      <c r="C11" s="5">
        <v>0</v>
      </c>
      <c r="D11" s="5">
        <v>54</v>
      </c>
      <c r="E11" s="5">
        <v>87</v>
      </c>
      <c r="F11" s="5">
        <v>47</v>
      </c>
      <c r="G11" s="5">
        <v>662</v>
      </c>
      <c r="H11" s="5">
        <v>326</v>
      </c>
      <c r="I11" s="5">
        <v>2514</v>
      </c>
      <c r="J11" s="5">
        <v>4</v>
      </c>
      <c r="K11" s="5">
        <v>395</v>
      </c>
      <c r="L11" s="5">
        <v>6</v>
      </c>
      <c r="M11" s="5">
        <v>10</v>
      </c>
      <c r="N11" s="4" t="s">
        <v>186</v>
      </c>
      <c r="O11" s="5">
        <v>316</v>
      </c>
      <c r="P11" s="5">
        <v>198</v>
      </c>
      <c r="Q11" s="5">
        <v>10</v>
      </c>
      <c r="R11" s="5">
        <v>388</v>
      </c>
      <c r="S11" s="5">
        <v>11</v>
      </c>
      <c r="T11" s="5">
        <v>38</v>
      </c>
      <c r="U11" s="5">
        <v>5</v>
      </c>
      <c r="V11" s="5">
        <v>10</v>
      </c>
      <c r="W11" s="5">
        <v>12</v>
      </c>
      <c r="X11" s="5">
        <v>156</v>
      </c>
      <c r="Y11" s="5">
        <v>87</v>
      </c>
      <c r="Z11" s="5">
        <v>5</v>
      </c>
    </row>
    <row r="12" spans="1:26" x14ac:dyDescent="0.2">
      <c r="A12" s="4" t="s">
        <v>32</v>
      </c>
      <c r="B12" s="5">
        <v>77</v>
      </c>
      <c r="C12" s="5">
        <v>0</v>
      </c>
      <c r="D12" s="5">
        <v>2</v>
      </c>
      <c r="E12" s="5">
        <v>6</v>
      </c>
      <c r="F12" s="5">
        <v>1</v>
      </c>
      <c r="G12" s="5">
        <v>1</v>
      </c>
      <c r="H12" s="5">
        <v>0</v>
      </c>
      <c r="I12" s="5">
        <v>48</v>
      </c>
      <c r="J12" s="5">
        <v>0</v>
      </c>
      <c r="K12" s="5">
        <v>0</v>
      </c>
      <c r="L12" s="5">
        <v>0</v>
      </c>
      <c r="M12" s="5">
        <v>0</v>
      </c>
      <c r="N12" s="4" t="s">
        <v>32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4</v>
      </c>
      <c r="Y12" s="5">
        <v>14</v>
      </c>
      <c r="Z12" s="5">
        <v>0</v>
      </c>
    </row>
    <row r="13" spans="1:26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4" t="s">
        <v>251</v>
      </c>
      <c r="B14" s="5">
        <v>24301</v>
      </c>
      <c r="C14" s="5">
        <v>81</v>
      </c>
      <c r="D14" s="5">
        <v>453</v>
      </c>
      <c r="E14" s="5">
        <v>902</v>
      </c>
      <c r="F14" s="5">
        <v>647</v>
      </c>
      <c r="G14" s="5">
        <v>1634</v>
      </c>
      <c r="H14" s="5">
        <v>1265</v>
      </c>
      <c r="I14" s="5">
        <v>10706</v>
      </c>
      <c r="J14" s="5">
        <v>618</v>
      </c>
      <c r="K14" s="5">
        <v>883</v>
      </c>
      <c r="L14" s="5">
        <v>250</v>
      </c>
      <c r="M14" s="5">
        <v>262</v>
      </c>
      <c r="N14" s="4" t="s">
        <v>251</v>
      </c>
      <c r="O14" s="5">
        <v>905</v>
      </c>
      <c r="P14" s="5">
        <v>927</v>
      </c>
      <c r="Q14" s="5">
        <v>336</v>
      </c>
      <c r="R14" s="5">
        <v>857</v>
      </c>
      <c r="S14" s="5">
        <v>501</v>
      </c>
      <c r="T14" s="5">
        <v>474</v>
      </c>
      <c r="U14" s="5">
        <v>281</v>
      </c>
      <c r="V14" s="5">
        <v>368</v>
      </c>
      <c r="W14" s="5">
        <v>340</v>
      </c>
      <c r="X14" s="5">
        <v>528</v>
      </c>
      <c r="Y14" s="5">
        <v>1066</v>
      </c>
      <c r="Z14" s="5">
        <v>17</v>
      </c>
    </row>
    <row r="15" spans="1:26" x14ac:dyDescent="0.2">
      <c r="A15" s="4" t="s">
        <v>244</v>
      </c>
      <c r="B15" s="5">
        <v>5975</v>
      </c>
      <c r="C15" s="5">
        <v>57</v>
      </c>
      <c r="D15" s="5">
        <v>67</v>
      </c>
      <c r="E15" s="5">
        <v>134</v>
      </c>
      <c r="F15" s="5">
        <v>78</v>
      </c>
      <c r="G15" s="5">
        <v>213</v>
      </c>
      <c r="H15" s="5">
        <v>252</v>
      </c>
      <c r="I15" s="5">
        <v>3778</v>
      </c>
      <c r="J15" s="5">
        <v>57</v>
      </c>
      <c r="K15" s="5">
        <v>121</v>
      </c>
      <c r="L15" s="5">
        <v>54</v>
      </c>
      <c r="M15" s="5">
        <v>46</v>
      </c>
      <c r="N15" s="4" t="s">
        <v>244</v>
      </c>
      <c r="O15" s="5">
        <v>132</v>
      </c>
      <c r="P15" s="5">
        <v>115</v>
      </c>
      <c r="Q15" s="5">
        <v>71</v>
      </c>
      <c r="R15" s="5">
        <v>128</v>
      </c>
      <c r="S15" s="5">
        <v>69</v>
      </c>
      <c r="T15" s="5">
        <v>48</v>
      </c>
      <c r="U15" s="5">
        <v>36</v>
      </c>
      <c r="V15" s="5">
        <v>30</v>
      </c>
      <c r="W15" s="5">
        <v>74</v>
      </c>
      <c r="X15" s="5">
        <v>53</v>
      </c>
      <c r="Y15" s="5">
        <v>356</v>
      </c>
      <c r="Z15" s="5">
        <v>6</v>
      </c>
    </row>
    <row r="16" spans="1:26" x14ac:dyDescent="0.2">
      <c r="A16" s="4" t="s">
        <v>245</v>
      </c>
      <c r="B16" s="5">
        <v>14602</v>
      </c>
      <c r="C16" s="5">
        <v>22</v>
      </c>
      <c r="D16" s="5">
        <v>345</v>
      </c>
      <c r="E16" s="5">
        <v>631</v>
      </c>
      <c r="F16" s="5">
        <v>503</v>
      </c>
      <c r="G16" s="5">
        <v>1118</v>
      </c>
      <c r="H16" s="5">
        <v>776</v>
      </c>
      <c r="I16" s="5">
        <v>5131</v>
      </c>
      <c r="J16" s="5">
        <v>521</v>
      </c>
      <c r="K16" s="5">
        <v>544</v>
      </c>
      <c r="L16" s="5">
        <v>185</v>
      </c>
      <c r="M16" s="5">
        <v>201</v>
      </c>
      <c r="N16" s="4" t="s">
        <v>245</v>
      </c>
      <c r="O16" s="5">
        <v>591</v>
      </c>
      <c r="P16" s="5">
        <v>688</v>
      </c>
      <c r="Q16" s="5">
        <v>245</v>
      </c>
      <c r="R16" s="5">
        <v>512</v>
      </c>
      <c r="S16" s="5">
        <v>420</v>
      </c>
      <c r="T16" s="5">
        <v>402</v>
      </c>
      <c r="U16" s="5">
        <v>237</v>
      </c>
      <c r="V16" s="5">
        <v>322</v>
      </c>
      <c r="W16" s="5">
        <v>235</v>
      </c>
      <c r="X16" s="5">
        <v>383</v>
      </c>
      <c r="Y16" s="5">
        <v>581</v>
      </c>
      <c r="Z16" s="5">
        <v>9</v>
      </c>
    </row>
    <row r="17" spans="1:26" x14ac:dyDescent="0.2">
      <c r="A17" s="4" t="s">
        <v>246</v>
      </c>
      <c r="B17" s="5">
        <v>215</v>
      </c>
      <c r="C17" s="5">
        <v>0</v>
      </c>
      <c r="D17" s="5">
        <v>2</v>
      </c>
      <c r="E17" s="5">
        <v>5</v>
      </c>
      <c r="F17" s="5">
        <v>1</v>
      </c>
      <c r="G17" s="5">
        <v>0</v>
      </c>
      <c r="H17" s="5">
        <v>57</v>
      </c>
      <c r="I17" s="5">
        <v>59</v>
      </c>
      <c r="J17" s="5">
        <v>0</v>
      </c>
      <c r="K17" s="5">
        <v>25</v>
      </c>
      <c r="L17" s="5">
        <v>0</v>
      </c>
      <c r="M17" s="5">
        <v>0</v>
      </c>
      <c r="N17" s="4" t="s">
        <v>246</v>
      </c>
      <c r="O17" s="5">
        <v>12</v>
      </c>
      <c r="P17" s="5">
        <v>5</v>
      </c>
      <c r="Q17" s="5">
        <v>2</v>
      </c>
      <c r="R17" s="5">
        <v>11</v>
      </c>
      <c r="S17" s="5">
        <v>0</v>
      </c>
      <c r="T17" s="5">
        <v>0</v>
      </c>
      <c r="U17" s="5">
        <v>0</v>
      </c>
      <c r="V17" s="5">
        <v>0</v>
      </c>
      <c r="W17" s="5">
        <v>7</v>
      </c>
      <c r="X17" s="5">
        <v>3</v>
      </c>
      <c r="Y17" s="5">
        <v>26</v>
      </c>
      <c r="Z17" s="5">
        <v>0</v>
      </c>
    </row>
    <row r="18" spans="1:26" x14ac:dyDescent="0.2">
      <c r="A18" s="4" t="s">
        <v>247</v>
      </c>
      <c r="B18" s="5">
        <v>313</v>
      </c>
      <c r="C18" s="5">
        <v>0</v>
      </c>
      <c r="D18" s="5">
        <v>0</v>
      </c>
      <c r="E18" s="5">
        <v>16</v>
      </c>
      <c r="F18" s="5">
        <v>28</v>
      </c>
      <c r="G18" s="5">
        <v>3</v>
      </c>
      <c r="H18" s="5">
        <v>0</v>
      </c>
      <c r="I18" s="5">
        <v>222</v>
      </c>
      <c r="J18" s="5">
        <v>0</v>
      </c>
      <c r="K18" s="5">
        <v>0</v>
      </c>
      <c r="L18" s="5">
        <v>8</v>
      </c>
      <c r="M18" s="5">
        <v>0</v>
      </c>
      <c r="N18" s="4" t="s">
        <v>247</v>
      </c>
      <c r="O18" s="5">
        <v>2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1</v>
      </c>
      <c r="W18" s="5">
        <v>4</v>
      </c>
      <c r="X18" s="5">
        <v>0</v>
      </c>
      <c r="Y18" s="5">
        <v>27</v>
      </c>
      <c r="Z18" s="5">
        <v>0</v>
      </c>
    </row>
    <row r="19" spans="1:26" x14ac:dyDescent="0.2">
      <c r="A19" s="4" t="s">
        <v>248</v>
      </c>
      <c r="B19" s="5">
        <v>516</v>
      </c>
      <c r="C19" s="5">
        <v>2</v>
      </c>
      <c r="D19" s="5">
        <v>8</v>
      </c>
      <c r="E19" s="5">
        <v>54</v>
      </c>
      <c r="F19" s="5">
        <v>14</v>
      </c>
      <c r="G19" s="5">
        <v>35</v>
      </c>
      <c r="H19" s="5">
        <v>26</v>
      </c>
      <c r="I19" s="5">
        <v>214</v>
      </c>
      <c r="J19" s="5">
        <v>26</v>
      </c>
      <c r="K19" s="5">
        <v>3</v>
      </c>
      <c r="L19" s="5">
        <v>0</v>
      </c>
      <c r="M19" s="5">
        <v>6</v>
      </c>
      <c r="N19" s="4" t="s">
        <v>248</v>
      </c>
      <c r="O19" s="5">
        <v>5</v>
      </c>
      <c r="P19" s="5">
        <v>18</v>
      </c>
      <c r="Q19" s="5">
        <v>7</v>
      </c>
      <c r="R19" s="5">
        <v>30</v>
      </c>
      <c r="S19" s="5">
        <v>6</v>
      </c>
      <c r="T19" s="5">
        <v>2</v>
      </c>
      <c r="U19" s="5">
        <v>4</v>
      </c>
      <c r="V19" s="5">
        <v>6</v>
      </c>
      <c r="W19" s="5">
        <v>14</v>
      </c>
      <c r="X19" s="5">
        <v>21</v>
      </c>
      <c r="Y19" s="5">
        <v>15</v>
      </c>
      <c r="Z19" s="5">
        <v>0</v>
      </c>
    </row>
    <row r="20" spans="1:26" x14ac:dyDescent="0.2">
      <c r="A20" s="4" t="s">
        <v>249</v>
      </c>
      <c r="B20" s="5">
        <v>102</v>
      </c>
      <c r="C20" s="5">
        <v>0</v>
      </c>
      <c r="D20" s="5">
        <v>4</v>
      </c>
      <c r="E20" s="5">
        <v>15</v>
      </c>
      <c r="F20" s="5">
        <v>0</v>
      </c>
      <c r="G20" s="5">
        <v>4</v>
      </c>
      <c r="H20" s="5">
        <v>4</v>
      </c>
      <c r="I20" s="5">
        <v>26</v>
      </c>
      <c r="J20" s="5">
        <v>11</v>
      </c>
      <c r="K20" s="5">
        <v>5</v>
      </c>
      <c r="L20" s="5">
        <v>0</v>
      </c>
      <c r="M20" s="5">
        <v>4</v>
      </c>
      <c r="N20" s="4" t="s">
        <v>249</v>
      </c>
      <c r="O20" s="5">
        <v>6</v>
      </c>
      <c r="P20" s="5">
        <v>3</v>
      </c>
      <c r="Q20" s="5">
        <v>3</v>
      </c>
      <c r="R20" s="5">
        <v>13</v>
      </c>
      <c r="S20" s="5">
        <v>0</v>
      </c>
      <c r="T20" s="5">
        <v>0</v>
      </c>
      <c r="U20" s="5">
        <v>2</v>
      </c>
      <c r="V20" s="5">
        <v>1</v>
      </c>
      <c r="W20" s="5">
        <v>0</v>
      </c>
      <c r="X20" s="5">
        <v>0</v>
      </c>
      <c r="Y20" s="5">
        <v>1</v>
      </c>
      <c r="Z20" s="5">
        <v>0</v>
      </c>
    </row>
    <row r="21" spans="1:26" x14ac:dyDescent="0.2">
      <c r="A21" s="4" t="s">
        <v>185</v>
      </c>
      <c r="B21" s="5">
        <v>43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36</v>
      </c>
      <c r="J21" s="5">
        <v>0</v>
      </c>
      <c r="K21" s="5">
        <v>0</v>
      </c>
      <c r="L21" s="5">
        <v>0</v>
      </c>
      <c r="M21" s="5">
        <v>0</v>
      </c>
      <c r="N21" s="4" t="s">
        <v>185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5</v>
      </c>
      <c r="Z21" s="5">
        <v>0</v>
      </c>
    </row>
    <row r="22" spans="1:26" x14ac:dyDescent="0.2">
      <c r="A22" s="4" t="s">
        <v>186</v>
      </c>
      <c r="B22" s="5">
        <v>2489</v>
      </c>
      <c r="C22" s="5">
        <v>0</v>
      </c>
      <c r="D22" s="5">
        <v>27</v>
      </c>
      <c r="E22" s="5">
        <v>42</v>
      </c>
      <c r="F22" s="5">
        <v>22</v>
      </c>
      <c r="G22" s="5">
        <v>260</v>
      </c>
      <c r="H22" s="5">
        <v>150</v>
      </c>
      <c r="I22" s="5">
        <v>1212</v>
      </c>
      <c r="J22" s="5">
        <v>3</v>
      </c>
      <c r="K22" s="5">
        <v>185</v>
      </c>
      <c r="L22" s="5">
        <v>3</v>
      </c>
      <c r="M22" s="5">
        <v>5</v>
      </c>
      <c r="N22" s="4" t="s">
        <v>186</v>
      </c>
      <c r="O22" s="5">
        <v>157</v>
      </c>
      <c r="P22" s="5">
        <v>95</v>
      </c>
      <c r="Q22" s="5">
        <v>7</v>
      </c>
      <c r="R22" s="5">
        <v>162</v>
      </c>
      <c r="S22" s="5">
        <v>6</v>
      </c>
      <c r="T22" s="5">
        <v>22</v>
      </c>
      <c r="U22" s="5">
        <v>2</v>
      </c>
      <c r="V22" s="5">
        <v>8</v>
      </c>
      <c r="W22" s="5">
        <v>6</v>
      </c>
      <c r="X22" s="5">
        <v>66</v>
      </c>
      <c r="Y22" s="5">
        <v>47</v>
      </c>
      <c r="Z22" s="5">
        <v>2</v>
      </c>
    </row>
    <row r="23" spans="1:26" x14ac:dyDescent="0.2">
      <c r="A23" s="4" t="s">
        <v>32</v>
      </c>
      <c r="B23" s="5">
        <v>46</v>
      </c>
      <c r="C23" s="5">
        <v>0</v>
      </c>
      <c r="D23" s="5">
        <v>0</v>
      </c>
      <c r="E23" s="5">
        <v>5</v>
      </c>
      <c r="F23" s="5">
        <v>1</v>
      </c>
      <c r="G23" s="5">
        <v>1</v>
      </c>
      <c r="H23" s="5">
        <v>0</v>
      </c>
      <c r="I23" s="5">
        <v>28</v>
      </c>
      <c r="J23" s="5">
        <v>0</v>
      </c>
      <c r="K23" s="5">
        <v>0</v>
      </c>
      <c r="L23" s="5">
        <v>0</v>
      </c>
      <c r="M23" s="5">
        <v>0</v>
      </c>
      <c r="N23" s="4" t="s">
        <v>32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2</v>
      </c>
      <c r="Y23" s="5">
        <v>8</v>
      </c>
      <c r="Z23" s="5">
        <v>0</v>
      </c>
    </row>
    <row r="24" spans="1:26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4" t="s">
        <v>250</v>
      </c>
      <c r="B25" s="5">
        <v>26501</v>
      </c>
      <c r="C25" s="5">
        <v>75</v>
      </c>
      <c r="D25" s="5">
        <v>468</v>
      </c>
      <c r="E25" s="5">
        <v>985</v>
      </c>
      <c r="F25" s="5">
        <v>711</v>
      </c>
      <c r="G25" s="5">
        <v>1830</v>
      </c>
      <c r="H25" s="5">
        <v>1352</v>
      </c>
      <c r="I25" s="5">
        <v>12075</v>
      </c>
      <c r="J25" s="5">
        <v>643</v>
      </c>
      <c r="K25" s="5">
        <v>1017</v>
      </c>
      <c r="L25" s="5">
        <v>302</v>
      </c>
      <c r="M25" s="5">
        <v>277</v>
      </c>
      <c r="N25" s="4" t="s">
        <v>250</v>
      </c>
      <c r="O25" s="5">
        <v>1008</v>
      </c>
      <c r="P25" s="5">
        <v>958</v>
      </c>
      <c r="Q25" s="5">
        <v>347</v>
      </c>
      <c r="R25" s="5">
        <v>949</v>
      </c>
      <c r="S25" s="5">
        <v>477</v>
      </c>
      <c r="T25" s="5">
        <v>517</v>
      </c>
      <c r="U25" s="5">
        <v>360</v>
      </c>
      <c r="V25" s="5">
        <v>420</v>
      </c>
      <c r="W25" s="5">
        <v>280</v>
      </c>
      <c r="X25" s="5">
        <v>490</v>
      </c>
      <c r="Y25" s="5">
        <v>945</v>
      </c>
      <c r="Z25" s="5">
        <v>15</v>
      </c>
    </row>
    <row r="26" spans="1:26" x14ac:dyDescent="0.2">
      <c r="A26" s="4" t="s">
        <v>244</v>
      </c>
      <c r="B26" s="5">
        <v>3482</v>
      </c>
      <c r="C26" s="5">
        <v>23</v>
      </c>
      <c r="D26" s="5">
        <v>32</v>
      </c>
      <c r="E26" s="5">
        <v>77</v>
      </c>
      <c r="F26" s="5">
        <v>42</v>
      </c>
      <c r="G26" s="5">
        <v>121</v>
      </c>
      <c r="H26" s="5">
        <v>136</v>
      </c>
      <c r="I26" s="5">
        <v>2293</v>
      </c>
      <c r="J26" s="5">
        <v>41</v>
      </c>
      <c r="K26" s="5">
        <v>78</v>
      </c>
      <c r="L26" s="5">
        <v>33</v>
      </c>
      <c r="M26" s="5">
        <v>28</v>
      </c>
      <c r="N26" s="4" t="s">
        <v>244</v>
      </c>
      <c r="O26" s="5">
        <v>77</v>
      </c>
      <c r="P26" s="5">
        <v>66</v>
      </c>
      <c r="Q26" s="5">
        <v>46</v>
      </c>
      <c r="R26" s="5">
        <v>64</v>
      </c>
      <c r="S26" s="5">
        <v>38</v>
      </c>
      <c r="T26" s="5">
        <v>44</v>
      </c>
      <c r="U26" s="5">
        <v>25</v>
      </c>
      <c r="V26" s="5">
        <v>38</v>
      </c>
      <c r="W26" s="5">
        <v>11</v>
      </c>
      <c r="X26" s="5">
        <v>25</v>
      </c>
      <c r="Y26" s="5">
        <v>142</v>
      </c>
      <c r="Z26" s="5">
        <v>2</v>
      </c>
    </row>
    <row r="27" spans="1:26" x14ac:dyDescent="0.2">
      <c r="A27" s="4" t="s">
        <v>245</v>
      </c>
      <c r="B27" s="5">
        <v>16333</v>
      </c>
      <c r="C27" s="5">
        <v>16</v>
      </c>
      <c r="D27" s="5">
        <v>348</v>
      </c>
      <c r="E27" s="5">
        <v>449</v>
      </c>
      <c r="F27" s="5">
        <v>468</v>
      </c>
      <c r="G27" s="5">
        <v>1249</v>
      </c>
      <c r="H27" s="5">
        <v>663</v>
      </c>
      <c r="I27" s="5">
        <v>7523</v>
      </c>
      <c r="J27" s="5">
        <v>537</v>
      </c>
      <c r="K27" s="5">
        <v>435</v>
      </c>
      <c r="L27" s="5">
        <v>231</v>
      </c>
      <c r="M27" s="5">
        <v>231</v>
      </c>
      <c r="N27" s="4" t="s">
        <v>245</v>
      </c>
      <c r="O27" s="5">
        <v>714</v>
      </c>
      <c r="P27" s="5">
        <v>659</v>
      </c>
      <c r="Q27" s="5">
        <v>276</v>
      </c>
      <c r="R27" s="5">
        <v>81</v>
      </c>
      <c r="S27" s="5">
        <v>426</v>
      </c>
      <c r="T27" s="5">
        <v>442</v>
      </c>
      <c r="U27" s="5">
        <v>295</v>
      </c>
      <c r="V27" s="5">
        <v>343</v>
      </c>
      <c r="W27" s="5">
        <v>179</v>
      </c>
      <c r="X27" s="5">
        <v>180</v>
      </c>
      <c r="Y27" s="5">
        <v>581</v>
      </c>
      <c r="Z27" s="5">
        <v>7</v>
      </c>
    </row>
    <row r="28" spans="1:26" x14ac:dyDescent="0.2">
      <c r="A28" s="4" t="s">
        <v>246</v>
      </c>
      <c r="B28" s="5">
        <v>2456</v>
      </c>
      <c r="C28" s="5">
        <v>35</v>
      </c>
      <c r="D28" s="5">
        <v>33</v>
      </c>
      <c r="E28" s="5">
        <v>277</v>
      </c>
      <c r="F28" s="5">
        <v>98</v>
      </c>
      <c r="G28" s="5">
        <v>11</v>
      </c>
      <c r="H28" s="5">
        <v>308</v>
      </c>
      <c r="I28" s="5">
        <v>347</v>
      </c>
      <c r="J28" s="5">
        <v>23</v>
      </c>
      <c r="K28" s="5">
        <v>283</v>
      </c>
      <c r="L28" s="5">
        <v>0</v>
      </c>
      <c r="M28" s="5">
        <v>1</v>
      </c>
      <c r="N28" s="4" t="s">
        <v>246</v>
      </c>
      <c r="O28" s="5">
        <v>31</v>
      </c>
      <c r="P28" s="5">
        <v>94</v>
      </c>
      <c r="Q28" s="5">
        <v>12</v>
      </c>
      <c r="R28" s="5">
        <v>515</v>
      </c>
      <c r="S28" s="5">
        <v>0</v>
      </c>
      <c r="T28" s="5">
        <v>2</v>
      </c>
      <c r="U28" s="5">
        <v>17</v>
      </c>
      <c r="V28" s="5">
        <v>17</v>
      </c>
      <c r="W28" s="5">
        <v>60</v>
      </c>
      <c r="X28" s="5">
        <v>165</v>
      </c>
      <c r="Y28" s="5">
        <v>124</v>
      </c>
      <c r="Z28" s="5">
        <v>3</v>
      </c>
    </row>
    <row r="29" spans="1:26" x14ac:dyDescent="0.2">
      <c r="A29" s="4" t="s">
        <v>247</v>
      </c>
      <c r="B29" s="5">
        <v>335</v>
      </c>
      <c r="C29" s="5">
        <v>0</v>
      </c>
      <c r="D29" s="5">
        <v>0</v>
      </c>
      <c r="E29" s="5">
        <v>33</v>
      </c>
      <c r="F29" s="5">
        <v>45</v>
      </c>
      <c r="G29" s="5">
        <v>3</v>
      </c>
      <c r="H29" s="5">
        <v>2</v>
      </c>
      <c r="I29" s="5">
        <v>172</v>
      </c>
      <c r="J29" s="5">
        <v>0</v>
      </c>
      <c r="K29" s="5">
        <v>0</v>
      </c>
      <c r="L29" s="5">
        <v>29</v>
      </c>
      <c r="M29" s="5">
        <v>0</v>
      </c>
      <c r="N29" s="4" t="s">
        <v>247</v>
      </c>
      <c r="O29" s="5">
        <v>1</v>
      </c>
      <c r="P29" s="5">
        <v>3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15</v>
      </c>
      <c r="X29" s="5">
        <v>1</v>
      </c>
      <c r="Y29" s="5">
        <v>31</v>
      </c>
      <c r="Z29" s="5">
        <v>0</v>
      </c>
    </row>
    <row r="30" spans="1:26" x14ac:dyDescent="0.2">
      <c r="A30" s="4" t="s">
        <v>248</v>
      </c>
      <c r="B30" s="5">
        <v>935</v>
      </c>
      <c r="C30" s="5">
        <v>1</v>
      </c>
      <c r="D30" s="5">
        <v>24</v>
      </c>
      <c r="E30" s="5">
        <v>93</v>
      </c>
      <c r="F30" s="5">
        <v>33</v>
      </c>
      <c r="G30" s="5">
        <v>43</v>
      </c>
      <c r="H30" s="5">
        <v>61</v>
      </c>
      <c r="I30" s="5">
        <v>399</v>
      </c>
      <c r="J30" s="5">
        <v>37</v>
      </c>
      <c r="K30" s="5">
        <v>4</v>
      </c>
      <c r="L30" s="5">
        <v>6</v>
      </c>
      <c r="M30" s="5">
        <v>9</v>
      </c>
      <c r="N30" s="4" t="s">
        <v>248</v>
      </c>
      <c r="O30" s="5">
        <v>23</v>
      </c>
      <c r="P30" s="5">
        <v>28</v>
      </c>
      <c r="Q30" s="5">
        <v>10</v>
      </c>
      <c r="R30" s="5">
        <v>55</v>
      </c>
      <c r="S30" s="5">
        <v>8</v>
      </c>
      <c r="T30" s="5">
        <v>11</v>
      </c>
      <c r="U30" s="5">
        <v>14</v>
      </c>
      <c r="V30" s="5">
        <v>19</v>
      </c>
      <c r="W30" s="5">
        <v>9</v>
      </c>
      <c r="X30" s="5">
        <v>27</v>
      </c>
      <c r="Y30" s="5">
        <v>21</v>
      </c>
      <c r="Z30" s="5">
        <v>0</v>
      </c>
    </row>
    <row r="31" spans="1:26" x14ac:dyDescent="0.2">
      <c r="A31" s="4" t="s">
        <v>249</v>
      </c>
      <c r="B31" s="5">
        <v>77</v>
      </c>
      <c r="C31" s="5">
        <v>0</v>
      </c>
      <c r="D31" s="5">
        <v>2</v>
      </c>
      <c r="E31" s="5">
        <v>10</v>
      </c>
      <c r="F31" s="5">
        <v>0</v>
      </c>
      <c r="G31" s="5">
        <v>1</v>
      </c>
      <c r="H31" s="5">
        <v>6</v>
      </c>
      <c r="I31" s="5">
        <v>19</v>
      </c>
      <c r="J31" s="5">
        <v>4</v>
      </c>
      <c r="K31" s="5">
        <v>7</v>
      </c>
      <c r="L31" s="5">
        <v>0</v>
      </c>
      <c r="M31" s="5">
        <v>3</v>
      </c>
      <c r="N31" s="4" t="s">
        <v>249</v>
      </c>
      <c r="O31" s="5">
        <v>3</v>
      </c>
      <c r="P31" s="5">
        <v>5</v>
      </c>
      <c r="Q31" s="5">
        <v>0</v>
      </c>
      <c r="R31" s="5">
        <v>8</v>
      </c>
      <c r="S31" s="5">
        <v>0</v>
      </c>
      <c r="T31" s="5">
        <v>2</v>
      </c>
      <c r="U31" s="5">
        <v>6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</row>
    <row r="32" spans="1:26" x14ac:dyDescent="0.2">
      <c r="A32" s="4" t="s">
        <v>185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4" t="s">
        <v>185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x14ac:dyDescent="0.2">
      <c r="A33" s="4" t="s">
        <v>186</v>
      </c>
      <c r="B33" s="5">
        <v>2852</v>
      </c>
      <c r="C33" s="5">
        <v>0</v>
      </c>
      <c r="D33" s="5">
        <v>27</v>
      </c>
      <c r="E33" s="5">
        <v>45</v>
      </c>
      <c r="F33" s="5">
        <v>25</v>
      </c>
      <c r="G33" s="5">
        <v>402</v>
      </c>
      <c r="H33" s="5">
        <v>176</v>
      </c>
      <c r="I33" s="5">
        <v>1302</v>
      </c>
      <c r="J33" s="5">
        <v>1</v>
      </c>
      <c r="K33" s="5">
        <v>210</v>
      </c>
      <c r="L33" s="5">
        <v>3</v>
      </c>
      <c r="M33" s="5">
        <v>5</v>
      </c>
      <c r="N33" s="4" t="s">
        <v>186</v>
      </c>
      <c r="O33" s="5">
        <v>159</v>
      </c>
      <c r="P33" s="5">
        <v>103</v>
      </c>
      <c r="Q33" s="5">
        <v>3</v>
      </c>
      <c r="R33" s="5">
        <v>226</v>
      </c>
      <c r="S33" s="5">
        <v>5</v>
      </c>
      <c r="T33" s="5">
        <v>16</v>
      </c>
      <c r="U33" s="5">
        <v>3</v>
      </c>
      <c r="V33" s="5">
        <v>2</v>
      </c>
      <c r="W33" s="5">
        <v>6</v>
      </c>
      <c r="X33" s="5">
        <v>90</v>
      </c>
      <c r="Y33" s="5">
        <v>40</v>
      </c>
      <c r="Z33" s="5">
        <v>3</v>
      </c>
    </row>
    <row r="34" spans="1:26" x14ac:dyDescent="0.2">
      <c r="A34" s="4" t="s">
        <v>32</v>
      </c>
      <c r="B34" s="3">
        <v>31</v>
      </c>
      <c r="C34" s="3">
        <v>0</v>
      </c>
      <c r="D34" s="3">
        <v>2</v>
      </c>
      <c r="E34" s="3">
        <v>1</v>
      </c>
      <c r="F34" s="3">
        <v>0</v>
      </c>
      <c r="G34" s="3">
        <v>0</v>
      </c>
      <c r="H34" s="3">
        <v>0</v>
      </c>
      <c r="I34" s="3">
        <v>20</v>
      </c>
      <c r="J34" s="3">
        <v>0</v>
      </c>
      <c r="K34" s="3">
        <v>0</v>
      </c>
      <c r="L34" s="3">
        <v>0</v>
      </c>
      <c r="M34" s="3">
        <v>0</v>
      </c>
      <c r="N34" s="4" t="s">
        <v>32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2</v>
      </c>
      <c r="Y34" s="3">
        <v>6</v>
      </c>
      <c r="Z34" s="3">
        <v>0</v>
      </c>
    </row>
    <row r="35" spans="1:26" x14ac:dyDescent="0.2">
      <c r="A35" s="10" t="s">
        <v>233</v>
      </c>
      <c r="N35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3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CD91-E07B-410A-870F-D9ADC28445FA}">
  <dimension ref="A1:Z35"/>
  <sheetViews>
    <sheetView view="pageBreakPreview" topLeftCell="B1" zoomScale="125" zoomScaleNormal="120" zoomScaleSheetLayoutView="125" workbookViewId="0">
      <selection activeCell="AA14" sqref="AA14"/>
    </sheetView>
  </sheetViews>
  <sheetFormatPr defaultColWidth="9.140625" defaultRowHeight="11.25" x14ac:dyDescent="0.2"/>
  <cols>
    <col min="1" max="1" width="17.28515625" style="10" customWidth="1"/>
    <col min="2" max="13" width="5.85546875" style="1" customWidth="1"/>
    <col min="14" max="14" width="17.28515625" style="10" customWidth="1"/>
    <col min="15" max="26" width="5.5703125" style="1" customWidth="1"/>
    <col min="27" max="16384" width="9.140625" style="1"/>
  </cols>
  <sheetData>
    <row r="1" spans="1:26" x14ac:dyDescent="0.2">
      <c r="A1" s="4" t="s">
        <v>239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239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7" customFormat="1" ht="9" x14ac:dyDescent="0.15">
      <c r="A2" s="25" t="s">
        <v>231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5" t="s">
        <v>231</v>
      </c>
      <c r="O2" s="26" t="s">
        <v>12</v>
      </c>
      <c r="P2" s="26" t="s">
        <v>13</v>
      </c>
      <c r="Q2" s="26" t="s">
        <v>14</v>
      </c>
      <c r="R2" s="26" t="s">
        <v>15</v>
      </c>
      <c r="S2" s="26" t="s">
        <v>16</v>
      </c>
      <c r="T2" s="26" t="s">
        <v>17</v>
      </c>
      <c r="U2" s="26" t="s">
        <v>18</v>
      </c>
      <c r="V2" s="26" t="s">
        <v>19</v>
      </c>
      <c r="W2" s="26" t="s">
        <v>20</v>
      </c>
      <c r="X2" s="26" t="s">
        <v>21</v>
      </c>
      <c r="Y2" s="26" t="s">
        <v>22</v>
      </c>
      <c r="Z2" s="26" t="s">
        <v>23</v>
      </c>
    </row>
    <row r="3" spans="1:26" x14ac:dyDescent="0.2">
      <c r="A3" s="4" t="s">
        <v>232</v>
      </c>
      <c r="B3" s="5">
        <v>9462</v>
      </c>
      <c r="C3" s="5">
        <v>80</v>
      </c>
      <c r="D3" s="5">
        <v>99</v>
      </c>
      <c r="E3" s="5">
        <v>212</v>
      </c>
      <c r="F3" s="5">
        <v>120</v>
      </c>
      <c r="G3" s="5">
        <v>334</v>
      </c>
      <c r="H3" s="5">
        <v>388</v>
      </c>
      <c r="I3" s="5">
        <v>6074</v>
      </c>
      <c r="J3" s="5">
        <v>98</v>
      </c>
      <c r="K3" s="5">
        <v>199</v>
      </c>
      <c r="L3" s="5">
        <v>87</v>
      </c>
      <c r="M3" s="5">
        <v>74</v>
      </c>
      <c r="N3" s="4" t="s">
        <v>232</v>
      </c>
      <c r="O3" s="5">
        <v>209</v>
      </c>
      <c r="P3" s="5">
        <v>181</v>
      </c>
      <c r="Q3" s="5">
        <v>117</v>
      </c>
      <c r="R3" s="5">
        <v>192</v>
      </c>
      <c r="S3" s="5">
        <v>107</v>
      </c>
      <c r="T3" s="5">
        <v>93</v>
      </c>
      <c r="U3" s="5">
        <v>61</v>
      </c>
      <c r="V3" s="5">
        <v>68</v>
      </c>
      <c r="W3" s="5">
        <v>85</v>
      </c>
      <c r="X3" s="5">
        <v>78</v>
      </c>
      <c r="Y3" s="5">
        <v>498</v>
      </c>
      <c r="Z3" s="5">
        <v>8</v>
      </c>
    </row>
    <row r="4" spans="1:26" x14ac:dyDescent="0.2">
      <c r="A4" s="4" t="s">
        <v>187</v>
      </c>
      <c r="B4" s="5">
        <v>662</v>
      </c>
      <c r="C4" s="5">
        <v>5</v>
      </c>
      <c r="D4" s="5">
        <v>14</v>
      </c>
      <c r="E4" s="5">
        <v>12</v>
      </c>
      <c r="F4" s="5">
        <v>3</v>
      </c>
      <c r="G4" s="5">
        <v>21</v>
      </c>
      <c r="H4" s="5">
        <v>14</v>
      </c>
      <c r="I4" s="5">
        <v>459</v>
      </c>
      <c r="J4" s="5">
        <v>6</v>
      </c>
      <c r="K4" s="5">
        <v>14</v>
      </c>
      <c r="L4" s="5">
        <v>5</v>
      </c>
      <c r="M4" s="5">
        <v>5</v>
      </c>
      <c r="N4" s="4" t="s">
        <v>187</v>
      </c>
      <c r="O4" s="5">
        <v>5</v>
      </c>
      <c r="P4" s="5">
        <v>16</v>
      </c>
      <c r="Q4" s="5">
        <v>10</v>
      </c>
      <c r="R4" s="5">
        <v>17</v>
      </c>
      <c r="S4" s="5">
        <v>10</v>
      </c>
      <c r="T4" s="5">
        <v>9</v>
      </c>
      <c r="U4" s="5">
        <v>3</v>
      </c>
      <c r="V4" s="5">
        <v>1</v>
      </c>
      <c r="W4" s="5">
        <v>3</v>
      </c>
      <c r="X4" s="5">
        <v>2</v>
      </c>
      <c r="Y4" s="5">
        <v>28</v>
      </c>
      <c r="Z4" s="5">
        <v>0</v>
      </c>
    </row>
    <row r="5" spans="1:26" x14ac:dyDescent="0.2">
      <c r="A5" s="4" t="s">
        <v>188</v>
      </c>
      <c r="B5" s="5">
        <v>2186</v>
      </c>
      <c r="C5" s="5">
        <v>10</v>
      </c>
      <c r="D5" s="5">
        <v>39</v>
      </c>
      <c r="E5" s="5">
        <v>75</v>
      </c>
      <c r="F5" s="5">
        <v>43</v>
      </c>
      <c r="G5" s="5">
        <v>134</v>
      </c>
      <c r="H5" s="5">
        <v>110</v>
      </c>
      <c r="I5" s="5">
        <v>1112</v>
      </c>
      <c r="J5" s="5">
        <v>34</v>
      </c>
      <c r="K5" s="5">
        <v>83</v>
      </c>
      <c r="L5" s="5">
        <v>30</v>
      </c>
      <c r="M5" s="5">
        <v>20</v>
      </c>
      <c r="N5" s="4" t="s">
        <v>188</v>
      </c>
      <c r="O5" s="5">
        <v>99</v>
      </c>
      <c r="P5" s="5">
        <v>73</v>
      </c>
      <c r="Q5" s="5">
        <v>37</v>
      </c>
      <c r="R5" s="5">
        <v>77</v>
      </c>
      <c r="S5" s="5">
        <v>41</v>
      </c>
      <c r="T5" s="5">
        <v>30</v>
      </c>
      <c r="U5" s="5">
        <v>15</v>
      </c>
      <c r="V5" s="5">
        <v>19</v>
      </c>
      <c r="W5" s="5">
        <v>12</v>
      </c>
      <c r="X5" s="5">
        <v>33</v>
      </c>
      <c r="Y5" s="5">
        <v>57</v>
      </c>
      <c r="Z5" s="5">
        <v>3</v>
      </c>
    </row>
    <row r="6" spans="1:26" x14ac:dyDescent="0.2">
      <c r="A6" s="4" t="s">
        <v>242</v>
      </c>
      <c r="B6" s="5">
        <v>1455</v>
      </c>
      <c r="C6" s="5">
        <v>16</v>
      </c>
      <c r="D6" s="5">
        <v>13</v>
      </c>
      <c r="E6" s="5">
        <v>39</v>
      </c>
      <c r="F6" s="5">
        <v>38</v>
      </c>
      <c r="G6" s="5">
        <v>52</v>
      </c>
      <c r="H6" s="5">
        <v>45</v>
      </c>
      <c r="I6" s="5">
        <v>855</v>
      </c>
      <c r="J6" s="5">
        <v>28</v>
      </c>
      <c r="K6" s="5">
        <v>30</v>
      </c>
      <c r="L6" s="5">
        <v>19</v>
      </c>
      <c r="M6" s="5">
        <v>9</v>
      </c>
      <c r="N6" s="4" t="s">
        <v>242</v>
      </c>
      <c r="O6" s="5">
        <v>38</v>
      </c>
      <c r="P6" s="5">
        <v>32</v>
      </c>
      <c r="Q6" s="5">
        <v>23</v>
      </c>
      <c r="R6" s="5">
        <v>26</v>
      </c>
      <c r="S6" s="5">
        <v>19</v>
      </c>
      <c r="T6" s="5">
        <v>23</v>
      </c>
      <c r="U6" s="5">
        <v>14</v>
      </c>
      <c r="V6" s="5">
        <v>12</v>
      </c>
      <c r="W6" s="5">
        <v>38</v>
      </c>
      <c r="X6" s="5">
        <v>10</v>
      </c>
      <c r="Y6" s="5">
        <v>76</v>
      </c>
      <c r="Z6" s="5">
        <v>0</v>
      </c>
    </row>
    <row r="7" spans="1:26" x14ac:dyDescent="0.2">
      <c r="A7" s="4" t="s">
        <v>189</v>
      </c>
      <c r="B7" s="5">
        <v>1155</v>
      </c>
      <c r="C7" s="5">
        <v>20</v>
      </c>
      <c r="D7" s="5">
        <v>6</v>
      </c>
      <c r="E7" s="5">
        <v>12</v>
      </c>
      <c r="F7" s="5">
        <v>9</v>
      </c>
      <c r="G7" s="5">
        <v>18</v>
      </c>
      <c r="H7" s="5">
        <v>28</v>
      </c>
      <c r="I7" s="5">
        <v>851</v>
      </c>
      <c r="J7" s="5">
        <v>9</v>
      </c>
      <c r="K7" s="5">
        <v>15</v>
      </c>
      <c r="L7" s="5">
        <v>9</v>
      </c>
      <c r="M7" s="5">
        <v>13</v>
      </c>
      <c r="N7" s="4" t="s">
        <v>189</v>
      </c>
      <c r="O7" s="5">
        <v>17</v>
      </c>
      <c r="P7" s="5">
        <v>11</v>
      </c>
      <c r="Q7" s="5">
        <v>9</v>
      </c>
      <c r="R7" s="5">
        <v>9</v>
      </c>
      <c r="S7" s="5">
        <v>10</v>
      </c>
      <c r="T7" s="5">
        <v>5</v>
      </c>
      <c r="U7" s="5">
        <v>11</v>
      </c>
      <c r="V7" s="5">
        <v>9</v>
      </c>
      <c r="W7" s="5">
        <v>10</v>
      </c>
      <c r="X7" s="5">
        <v>8</v>
      </c>
      <c r="Y7" s="5">
        <v>66</v>
      </c>
      <c r="Z7" s="5">
        <v>0</v>
      </c>
    </row>
    <row r="8" spans="1:26" x14ac:dyDescent="0.2">
      <c r="A8" s="4" t="s">
        <v>190</v>
      </c>
      <c r="B8" s="5">
        <v>1739</v>
      </c>
      <c r="C8" s="5">
        <v>12</v>
      </c>
      <c r="D8" s="5">
        <v>11</v>
      </c>
      <c r="E8" s="5">
        <v>56</v>
      </c>
      <c r="F8" s="5">
        <v>12</v>
      </c>
      <c r="G8" s="5">
        <v>68</v>
      </c>
      <c r="H8" s="5">
        <v>81</v>
      </c>
      <c r="I8" s="5">
        <v>1106</v>
      </c>
      <c r="J8" s="5">
        <v>9</v>
      </c>
      <c r="K8" s="5">
        <v>36</v>
      </c>
      <c r="L8" s="5">
        <v>12</v>
      </c>
      <c r="M8" s="5">
        <v>13</v>
      </c>
      <c r="N8" s="4" t="s">
        <v>190</v>
      </c>
      <c r="O8" s="5">
        <v>30</v>
      </c>
      <c r="P8" s="5">
        <v>35</v>
      </c>
      <c r="Q8" s="5">
        <v>22</v>
      </c>
      <c r="R8" s="5">
        <v>31</v>
      </c>
      <c r="S8" s="5">
        <v>20</v>
      </c>
      <c r="T8" s="5">
        <v>12</v>
      </c>
      <c r="U8" s="5">
        <v>10</v>
      </c>
      <c r="V8" s="5">
        <v>15</v>
      </c>
      <c r="W8" s="5">
        <v>12</v>
      </c>
      <c r="X8" s="5">
        <v>17</v>
      </c>
      <c r="Y8" s="5">
        <v>117</v>
      </c>
      <c r="Z8" s="5">
        <v>2</v>
      </c>
    </row>
    <row r="9" spans="1:26" x14ac:dyDescent="0.2">
      <c r="A9" s="4" t="s">
        <v>191</v>
      </c>
      <c r="B9" s="5">
        <v>201</v>
      </c>
      <c r="C9" s="5">
        <v>1</v>
      </c>
      <c r="D9" s="5">
        <v>2</v>
      </c>
      <c r="E9" s="5">
        <v>5</v>
      </c>
      <c r="F9" s="5">
        <v>4</v>
      </c>
      <c r="G9" s="5">
        <v>5</v>
      </c>
      <c r="H9" s="5">
        <v>27</v>
      </c>
      <c r="I9" s="5">
        <v>108</v>
      </c>
      <c r="J9" s="5">
        <v>1</v>
      </c>
      <c r="K9" s="5">
        <v>6</v>
      </c>
      <c r="L9" s="5">
        <v>2</v>
      </c>
      <c r="M9" s="5">
        <v>3</v>
      </c>
      <c r="N9" s="4" t="s">
        <v>191</v>
      </c>
      <c r="O9" s="5">
        <v>2</v>
      </c>
      <c r="P9" s="5">
        <v>1</v>
      </c>
      <c r="Q9" s="5">
        <v>2</v>
      </c>
      <c r="R9" s="5">
        <v>2</v>
      </c>
      <c r="S9" s="5">
        <v>0</v>
      </c>
      <c r="T9" s="5">
        <v>2</v>
      </c>
      <c r="U9" s="5">
        <v>0</v>
      </c>
      <c r="V9" s="5">
        <v>2</v>
      </c>
      <c r="W9" s="5">
        <v>1</v>
      </c>
      <c r="X9" s="5">
        <v>2</v>
      </c>
      <c r="Y9" s="5">
        <v>22</v>
      </c>
      <c r="Z9" s="5">
        <v>1</v>
      </c>
    </row>
    <row r="10" spans="1:26" x14ac:dyDescent="0.2">
      <c r="A10" s="4" t="s">
        <v>192</v>
      </c>
      <c r="B10" s="5">
        <v>833</v>
      </c>
      <c r="C10" s="5">
        <v>14</v>
      </c>
      <c r="D10" s="5">
        <v>4</v>
      </c>
      <c r="E10" s="5">
        <v>6</v>
      </c>
      <c r="F10" s="5">
        <v>6</v>
      </c>
      <c r="G10" s="5">
        <v>19</v>
      </c>
      <c r="H10" s="5">
        <v>34</v>
      </c>
      <c r="I10" s="5">
        <v>619</v>
      </c>
      <c r="J10" s="5">
        <v>2</v>
      </c>
      <c r="K10" s="5">
        <v>9</v>
      </c>
      <c r="L10" s="5">
        <v>3</v>
      </c>
      <c r="M10" s="5">
        <v>4</v>
      </c>
      <c r="N10" s="4" t="s">
        <v>192</v>
      </c>
      <c r="O10" s="5">
        <v>6</v>
      </c>
      <c r="P10" s="5">
        <v>3</v>
      </c>
      <c r="Q10" s="5">
        <v>9</v>
      </c>
      <c r="R10" s="5">
        <v>11</v>
      </c>
      <c r="S10" s="5">
        <v>0</v>
      </c>
      <c r="T10" s="5">
        <v>2</v>
      </c>
      <c r="U10" s="5">
        <v>3</v>
      </c>
      <c r="V10" s="5">
        <v>6</v>
      </c>
      <c r="W10" s="5">
        <v>5</v>
      </c>
      <c r="X10" s="5">
        <v>0</v>
      </c>
      <c r="Y10" s="5">
        <v>67</v>
      </c>
      <c r="Z10" s="5">
        <v>1</v>
      </c>
    </row>
    <row r="11" spans="1:26" ht="10.15" customHeight="1" x14ac:dyDescent="0.2">
      <c r="A11" s="4" t="s">
        <v>193</v>
      </c>
      <c r="B11" s="5">
        <v>553</v>
      </c>
      <c r="C11" s="5">
        <v>1</v>
      </c>
      <c r="D11" s="5">
        <v>2</v>
      </c>
      <c r="E11" s="5">
        <v>2</v>
      </c>
      <c r="F11" s="5">
        <v>2</v>
      </c>
      <c r="G11" s="5">
        <v>10</v>
      </c>
      <c r="H11" s="5">
        <v>11</v>
      </c>
      <c r="I11" s="5">
        <v>439</v>
      </c>
      <c r="J11" s="5">
        <v>4</v>
      </c>
      <c r="K11" s="5">
        <v>6</v>
      </c>
      <c r="L11" s="5">
        <v>2</v>
      </c>
      <c r="M11" s="5">
        <v>3</v>
      </c>
      <c r="N11" s="4" t="s">
        <v>193</v>
      </c>
      <c r="O11" s="5">
        <v>8</v>
      </c>
      <c r="P11" s="5">
        <v>5</v>
      </c>
      <c r="Q11" s="5">
        <v>1</v>
      </c>
      <c r="R11" s="5">
        <v>5</v>
      </c>
      <c r="S11" s="5">
        <v>3</v>
      </c>
      <c r="T11" s="5">
        <v>4</v>
      </c>
      <c r="U11" s="5">
        <v>2</v>
      </c>
      <c r="V11" s="5">
        <v>2</v>
      </c>
      <c r="W11" s="5">
        <v>3</v>
      </c>
      <c r="X11" s="5">
        <v>3</v>
      </c>
      <c r="Y11" s="5">
        <v>35</v>
      </c>
      <c r="Z11" s="5">
        <v>0</v>
      </c>
    </row>
    <row r="12" spans="1:26" x14ac:dyDescent="0.2">
      <c r="A12" s="4" t="s">
        <v>194</v>
      </c>
      <c r="B12" s="5">
        <v>678</v>
      </c>
      <c r="C12" s="5">
        <v>1</v>
      </c>
      <c r="D12" s="5">
        <v>8</v>
      </c>
      <c r="E12" s="5">
        <v>5</v>
      </c>
      <c r="F12" s="5">
        <v>3</v>
      </c>
      <c r="G12" s="5">
        <v>7</v>
      </c>
      <c r="H12" s="5">
        <v>38</v>
      </c>
      <c r="I12" s="5">
        <v>525</v>
      </c>
      <c r="J12" s="5">
        <v>5</v>
      </c>
      <c r="K12" s="5">
        <v>0</v>
      </c>
      <c r="L12" s="5">
        <v>5</v>
      </c>
      <c r="M12" s="5">
        <v>4</v>
      </c>
      <c r="N12" s="4" t="s">
        <v>194</v>
      </c>
      <c r="O12" s="5">
        <v>4</v>
      </c>
      <c r="P12" s="5">
        <v>5</v>
      </c>
      <c r="Q12" s="5">
        <v>4</v>
      </c>
      <c r="R12" s="5">
        <v>14</v>
      </c>
      <c r="S12" s="5">
        <v>4</v>
      </c>
      <c r="T12" s="5">
        <v>6</v>
      </c>
      <c r="U12" s="5">
        <v>3</v>
      </c>
      <c r="V12" s="5">
        <v>2</v>
      </c>
      <c r="W12" s="5">
        <v>1</v>
      </c>
      <c r="X12" s="5">
        <v>3</v>
      </c>
      <c r="Y12" s="5">
        <v>30</v>
      </c>
      <c r="Z12" s="5">
        <v>1</v>
      </c>
    </row>
    <row r="13" spans="1:26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4" t="s">
        <v>240</v>
      </c>
      <c r="B14" s="5">
        <v>5976</v>
      </c>
      <c r="C14" s="5">
        <v>57</v>
      </c>
      <c r="D14" s="5">
        <v>67</v>
      </c>
      <c r="E14" s="5">
        <v>135</v>
      </c>
      <c r="F14" s="5">
        <v>78</v>
      </c>
      <c r="G14" s="5">
        <v>213</v>
      </c>
      <c r="H14" s="5">
        <v>251</v>
      </c>
      <c r="I14" s="5">
        <v>3778</v>
      </c>
      <c r="J14" s="5">
        <v>57</v>
      </c>
      <c r="K14" s="5">
        <v>121</v>
      </c>
      <c r="L14" s="5">
        <v>54</v>
      </c>
      <c r="M14" s="5">
        <v>46</v>
      </c>
      <c r="N14" s="4" t="s">
        <v>240</v>
      </c>
      <c r="O14" s="5">
        <v>132</v>
      </c>
      <c r="P14" s="5">
        <v>115</v>
      </c>
      <c r="Q14" s="5">
        <v>71</v>
      </c>
      <c r="R14" s="5">
        <v>128</v>
      </c>
      <c r="S14" s="5">
        <v>69</v>
      </c>
      <c r="T14" s="5">
        <v>49</v>
      </c>
      <c r="U14" s="5">
        <v>36</v>
      </c>
      <c r="V14" s="5">
        <v>30</v>
      </c>
      <c r="W14" s="5">
        <v>74</v>
      </c>
      <c r="X14" s="5">
        <v>53</v>
      </c>
      <c r="Y14" s="5">
        <v>356</v>
      </c>
      <c r="Z14" s="5">
        <v>6</v>
      </c>
    </row>
    <row r="15" spans="1:26" x14ac:dyDescent="0.2">
      <c r="A15" s="4" t="s">
        <v>187</v>
      </c>
      <c r="B15" s="5">
        <v>485</v>
      </c>
      <c r="C15" s="5">
        <v>4</v>
      </c>
      <c r="D15" s="5">
        <v>7</v>
      </c>
      <c r="E15" s="5">
        <v>12</v>
      </c>
      <c r="F15" s="5">
        <v>3</v>
      </c>
      <c r="G15" s="5">
        <v>16</v>
      </c>
      <c r="H15" s="5">
        <v>11</v>
      </c>
      <c r="I15" s="5">
        <v>320</v>
      </c>
      <c r="J15" s="5">
        <v>4</v>
      </c>
      <c r="K15" s="5">
        <v>12</v>
      </c>
      <c r="L15" s="5">
        <v>5</v>
      </c>
      <c r="M15" s="5">
        <v>2</v>
      </c>
      <c r="N15" s="4" t="s">
        <v>187</v>
      </c>
      <c r="O15" s="5">
        <v>4</v>
      </c>
      <c r="P15" s="5">
        <v>15</v>
      </c>
      <c r="Q15" s="5">
        <v>10</v>
      </c>
      <c r="R15" s="5">
        <v>16</v>
      </c>
      <c r="S15" s="5">
        <v>9</v>
      </c>
      <c r="T15" s="5">
        <v>6</v>
      </c>
      <c r="U15" s="5">
        <v>3</v>
      </c>
      <c r="V15" s="5">
        <v>1</v>
      </c>
      <c r="W15" s="5">
        <v>3</v>
      </c>
      <c r="X15" s="5">
        <v>1</v>
      </c>
      <c r="Y15" s="5">
        <v>21</v>
      </c>
      <c r="Z15" s="5">
        <v>0</v>
      </c>
    </row>
    <row r="16" spans="1:26" x14ac:dyDescent="0.2">
      <c r="A16" s="4" t="s">
        <v>188</v>
      </c>
      <c r="B16" s="5">
        <v>1069</v>
      </c>
      <c r="C16" s="5">
        <v>6</v>
      </c>
      <c r="D16" s="5">
        <v>25</v>
      </c>
      <c r="E16" s="5">
        <v>33</v>
      </c>
      <c r="F16" s="5">
        <v>23</v>
      </c>
      <c r="G16" s="5">
        <v>65</v>
      </c>
      <c r="H16" s="5">
        <v>56</v>
      </c>
      <c r="I16" s="5">
        <v>541</v>
      </c>
      <c r="J16" s="5">
        <v>11</v>
      </c>
      <c r="K16" s="5">
        <v>43</v>
      </c>
      <c r="L16" s="5">
        <v>15</v>
      </c>
      <c r="M16" s="5">
        <v>9</v>
      </c>
      <c r="N16" s="4" t="s">
        <v>188</v>
      </c>
      <c r="O16" s="5">
        <v>57</v>
      </c>
      <c r="P16" s="5">
        <v>37</v>
      </c>
      <c r="Q16" s="5">
        <v>18</v>
      </c>
      <c r="R16" s="5">
        <v>38</v>
      </c>
      <c r="S16" s="5">
        <v>17</v>
      </c>
      <c r="T16" s="5">
        <v>11</v>
      </c>
      <c r="U16" s="5">
        <v>6</v>
      </c>
      <c r="V16" s="5">
        <v>5</v>
      </c>
      <c r="W16" s="5">
        <v>8</v>
      </c>
      <c r="X16" s="5">
        <v>20</v>
      </c>
      <c r="Y16" s="5">
        <v>24</v>
      </c>
      <c r="Z16" s="5">
        <v>1</v>
      </c>
    </row>
    <row r="17" spans="1:26" x14ac:dyDescent="0.2">
      <c r="A17" s="4" t="s">
        <v>242</v>
      </c>
      <c r="B17" s="5">
        <v>956</v>
      </c>
      <c r="C17" s="5">
        <v>14</v>
      </c>
      <c r="D17" s="5">
        <v>9</v>
      </c>
      <c r="E17" s="5">
        <v>24</v>
      </c>
      <c r="F17" s="5">
        <v>27</v>
      </c>
      <c r="G17" s="5">
        <v>34</v>
      </c>
      <c r="H17" s="5">
        <v>30</v>
      </c>
      <c r="I17" s="5">
        <v>577</v>
      </c>
      <c r="J17" s="5">
        <v>16</v>
      </c>
      <c r="K17" s="5">
        <v>15</v>
      </c>
      <c r="L17" s="5">
        <v>12</v>
      </c>
      <c r="M17" s="5">
        <v>3</v>
      </c>
      <c r="N17" s="4" t="s">
        <v>242</v>
      </c>
      <c r="O17" s="5">
        <v>20</v>
      </c>
      <c r="P17" s="5">
        <v>14</v>
      </c>
      <c r="Q17" s="5">
        <v>13</v>
      </c>
      <c r="R17" s="5">
        <v>18</v>
      </c>
      <c r="S17" s="5">
        <v>9</v>
      </c>
      <c r="T17" s="5">
        <v>8</v>
      </c>
      <c r="U17" s="5">
        <v>9</v>
      </c>
      <c r="V17" s="5">
        <v>5</v>
      </c>
      <c r="W17" s="5">
        <v>35</v>
      </c>
      <c r="X17" s="5">
        <v>5</v>
      </c>
      <c r="Y17" s="5">
        <v>59</v>
      </c>
      <c r="Z17" s="5">
        <v>0</v>
      </c>
    </row>
    <row r="18" spans="1:26" x14ac:dyDescent="0.2">
      <c r="A18" s="4" t="s">
        <v>189</v>
      </c>
      <c r="B18" s="5">
        <v>377</v>
      </c>
      <c r="C18" s="5">
        <v>5</v>
      </c>
      <c r="D18" s="5">
        <v>3</v>
      </c>
      <c r="E18" s="5">
        <v>6</v>
      </c>
      <c r="F18" s="5">
        <v>3</v>
      </c>
      <c r="G18" s="5">
        <v>9</v>
      </c>
      <c r="H18" s="5">
        <v>9</v>
      </c>
      <c r="I18" s="5">
        <v>240</v>
      </c>
      <c r="J18" s="5">
        <v>6</v>
      </c>
      <c r="K18" s="5">
        <v>6</v>
      </c>
      <c r="L18" s="5">
        <v>3</v>
      </c>
      <c r="M18" s="5">
        <v>6</v>
      </c>
      <c r="N18" s="4" t="s">
        <v>189</v>
      </c>
      <c r="O18" s="5">
        <v>8</v>
      </c>
      <c r="P18" s="5">
        <v>7</v>
      </c>
      <c r="Q18" s="5">
        <v>4</v>
      </c>
      <c r="R18" s="5">
        <v>2</v>
      </c>
      <c r="S18" s="5">
        <v>7</v>
      </c>
      <c r="T18" s="5">
        <v>3</v>
      </c>
      <c r="U18" s="5">
        <v>4</v>
      </c>
      <c r="V18" s="5">
        <v>2</v>
      </c>
      <c r="W18" s="5">
        <v>8</v>
      </c>
      <c r="X18" s="5">
        <v>4</v>
      </c>
      <c r="Y18" s="5">
        <v>32</v>
      </c>
      <c r="Z18" s="5">
        <v>0</v>
      </c>
    </row>
    <row r="19" spans="1:26" x14ac:dyDescent="0.2">
      <c r="A19" s="4" t="s">
        <v>190</v>
      </c>
      <c r="B19" s="5">
        <v>1151</v>
      </c>
      <c r="C19" s="5">
        <v>12</v>
      </c>
      <c r="D19" s="5">
        <v>11</v>
      </c>
      <c r="E19" s="5">
        <v>45</v>
      </c>
      <c r="F19" s="5">
        <v>10</v>
      </c>
      <c r="G19" s="5">
        <v>51</v>
      </c>
      <c r="H19" s="5">
        <v>49</v>
      </c>
      <c r="I19" s="5">
        <v>667</v>
      </c>
      <c r="J19" s="5">
        <v>8</v>
      </c>
      <c r="K19" s="5">
        <v>27</v>
      </c>
      <c r="L19" s="5">
        <v>10</v>
      </c>
      <c r="M19" s="5">
        <v>12</v>
      </c>
      <c r="N19" s="4" t="s">
        <v>190</v>
      </c>
      <c r="O19" s="5">
        <v>24</v>
      </c>
      <c r="P19" s="5">
        <v>30</v>
      </c>
      <c r="Q19" s="5">
        <v>18</v>
      </c>
      <c r="R19" s="5">
        <v>26</v>
      </c>
      <c r="S19" s="5">
        <v>20</v>
      </c>
      <c r="T19" s="5">
        <v>10</v>
      </c>
      <c r="U19" s="5">
        <v>7</v>
      </c>
      <c r="V19" s="5">
        <v>7</v>
      </c>
      <c r="W19" s="5">
        <v>11</v>
      </c>
      <c r="X19" s="5">
        <v>15</v>
      </c>
      <c r="Y19" s="5">
        <v>79</v>
      </c>
      <c r="Z19" s="5">
        <v>2</v>
      </c>
    </row>
    <row r="20" spans="1:26" x14ac:dyDescent="0.2">
      <c r="A20" s="4" t="s">
        <v>191</v>
      </c>
      <c r="B20" s="5">
        <v>181</v>
      </c>
      <c r="C20" s="5">
        <v>1</v>
      </c>
      <c r="D20" s="5">
        <v>1</v>
      </c>
      <c r="E20" s="5">
        <v>5</v>
      </c>
      <c r="F20" s="5">
        <v>4</v>
      </c>
      <c r="G20" s="5">
        <v>4</v>
      </c>
      <c r="H20" s="5">
        <v>23</v>
      </c>
      <c r="I20" s="5">
        <v>98</v>
      </c>
      <c r="J20" s="5">
        <v>1</v>
      </c>
      <c r="K20" s="5">
        <v>6</v>
      </c>
      <c r="L20" s="5">
        <v>1</v>
      </c>
      <c r="M20" s="5">
        <v>3</v>
      </c>
      <c r="N20" s="4" t="s">
        <v>191</v>
      </c>
      <c r="O20" s="5">
        <v>2</v>
      </c>
      <c r="P20" s="5">
        <v>1</v>
      </c>
      <c r="Q20" s="5">
        <v>2</v>
      </c>
      <c r="R20" s="5">
        <v>1</v>
      </c>
      <c r="S20" s="5">
        <v>0</v>
      </c>
      <c r="T20" s="5">
        <v>2</v>
      </c>
      <c r="U20" s="5">
        <v>0</v>
      </c>
      <c r="V20" s="5">
        <v>2</v>
      </c>
      <c r="W20" s="5">
        <v>0</v>
      </c>
      <c r="X20" s="5">
        <v>2</v>
      </c>
      <c r="Y20" s="5">
        <v>21</v>
      </c>
      <c r="Z20" s="5">
        <v>1</v>
      </c>
    </row>
    <row r="21" spans="1:26" x14ac:dyDescent="0.2">
      <c r="A21" s="4" t="s">
        <v>192</v>
      </c>
      <c r="B21" s="5">
        <v>619</v>
      </c>
      <c r="C21" s="5">
        <v>13</v>
      </c>
      <c r="D21" s="5">
        <v>3</v>
      </c>
      <c r="E21" s="5">
        <v>3</v>
      </c>
      <c r="F21" s="5">
        <v>5</v>
      </c>
      <c r="G21" s="5">
        <v>17</v>
      </c>
      <c r="H21" s="5">
        <v>28</v>
      </c>
      <c r="I21" s="5">
        <v>443</v>
      </c>
      <c r="J21" s="5">
        <v>2</v>
      </c>
      <c r="K21" s="5">
        <v>6</v>
      </c>
      <c r="L21" s="5">
        <v>1</v>
      </c>
      <c r="M21" s="5">
        <v>4</v>
      </c>
      <c r="N21" s="4" t="s">
        <v>192</v>
      </c>
      <c r="O21" s="5">
        <v>6</v>
      </c>
      <c r="P21" s="5">
        <v>2</v>
      </c>
      <c r="Q21" s="5">
        <v>2</v>
      </c>
      <c r="R21" s="5">
        <v>11</v>
      </c>
      <c r="S21" s="5">
        <v>0</v>
      </c>
      <c r="T21" s="5">
        <v>1</v>
      </c>
      <c r="U21" s="5">
        <v>3</v>
      </c>
      <c r="V21" s="5">
        <v>4</v>
      </c>
      <c r="W21" s="5">
        <v>5</v>
      </c>
      <c r="X21" s="5">
        <v>0</v>
      </c>
      <c r="Y21" s="5">
        <v>59</v>
      </c>
      <c r="Z21" s="5">
        <v>1</v>
      </c>
    </row>
    <row r="22" spans="1:26" x14ac:dyDescent="0.2">
      <c r="A22" s="4" t="s">
        <v>193</v>
      </c>
      <c r="B22" s="5">
        <v>536</v>
      </c>
      <c r="C22" s="5">
        <v>1</v>
      </c>
      <c r="D22" s="5">
        <v>2</v>
      </c>
      <c r="E22" s="5">
        <v>2</v>
      </c>
      <c r="F22" s="5">
        <v>2</v>
      </c>
      <c r="G22" s="5">
        <v>10</v>
      </c>
      <c r="H22" s="5">
        <v>11</v>
      </c>
      <c r="I22" s="5">
        <v>422</v>
      </c>
      <c r="J22" s="5">
        <v>4</v>
      </c>
      <c r="K22" s="5">
        <v>6</v>
      </c>
      <c r="L22" s="5">
        <v>2</v>
      </c>
      <c r="M22" s="5">
        <v>3</v>
      </c>
      <c r="N22" s="4" t="s">
        <v>193</v>
      </c>
      <c r="O22" s="5">
        <v>8</v>
      </c>
      <c r="P22" s="5">
        <v>5</v>
      </c>
      <c r="Q22" s="5">
        <v>1</v>
      </c>
      <c r="R22" s="5">
        <v>5</v>
      </c>
      <c r="S22" s="5">
        <v>3</v>
      </c>
      <c r="T22" s="5">
        <v>4</v>
      </c>
      <c r="U22" s="5">
        <v>2</v>
      </c>
      <c r="V22" s="5">
        <v>2</v>
      </c>
      <c r="W22" s="5">
        <v>3</v>
      </c>
      <c r="X22" s="5">
        <v>3</v>
      </c>
      <c r="Y22" s="5">
        <v>35</v>
      </c>
      <c r="Z22" s="5">
        <v>0</v>
      </c>
    </row>
    <row r="23" spans="1:26" x14ac:dyDescent="0.2">
      <c r="A23" s="4" t="s">
        <v>194</v>
      </c>
      <c r="B23" s="5">
        <v>602</v>
      </c>
      <c r="C23" s="5">
        <v>1</v>
      </c>
      <c r="D23" s="5">
        <v>6</v>
      </c>
      <c r="E23" s="5">
        <v>5</v>
      </c>
      <c r="F23" s="5">
        <v>1</v>
      </c>
      <c r="G23" s="5">
        <v>7</v>
      </c>
      <c r="H23" s="5">
        <v>34</v>
      </c>
      <c r="I23" s="5">
        <v>470</v>
      </c>
      <c r="J23" s="5">
        <v>5</v>
      </c>
      <c r="K23" s="5">
        <v>0</v>
      </c>
      <c r="L23" s="5">
        <v>5</v>
      </c>
      <c r="M23" s="5">
        <v>4</v>
      </c>
      <c r="N23" s="4" t="s">
        <v>194</v>
      </c>
      <c r="O23" s="5">
        <v>3</v>
      </c>
      <c r="P23" s="5">
        <v>4</v>
      </c>
      <c r="Q23" s="5">
        <v>3</v>
      </c>
      <c r="R23" s="5">
        <v>11</v>
      </c>
      <c r="S23" s="5">
        <v>4</v>
      </c>
      <c r="T23" s="5">
        <v>4</v>
      </c>
      <c r="U23" s="5">
        <v>2</v>
      </c>
      <c r="V23" s="5">
        <v>2</v>
      </c>
      <c r="W23" s="5">
        <v>1</v>
      </c>
      <c r="X23" s="5">
        <v>3</v>
      </c>
      <c r="Y23" s="5">
        <v>26</v>
      </c>
      <c r="Z23" s="5">
        <v>1</v>
      </c>
    </row>
    <row r="24" spans="1:26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4" t="s">
        <v>241</v>
      </c>
      <c r="B25" s="5">
        <v>3486</v>
      </c>
      <c r="C25" s="5">
        <v>23</v>
      </c>
      <c r="D25" s="5">
        <v>32</v>
      </c>
      <c r="E25" s="5">
        <v>77</v>
      </c>
      <c r="F25" s="5">
        <v>42</v>
      </c>
      <c r="G25" s="5">
        <v>121</v>
      </c>
      <c r="H25" s="5">
        <v>137</v>
      </c>
      <c r="I25" s="5">
        <v>2296</v>
      </c>
      <c r="J25" s="5">
        <v>41</v>
      </c>
      <c r="K25" s="5">
        <v>78</v>
      </c>
      <c r="L25" s="5">
        <v>33</v>
      </c>
      <c r="M25" s="5">
        <v>28</v>
      </c>
      <c r="N25" s="4" t="s">
        <v>241</v>
      </c>
      <c r="O25" s="5">
        <v>77</v>
      </c>
      <c r="P25" s="5">
        <v>66</v>
      </c>
      <c r="Q25" s="5">
        <v>46</v>
      </c>
      <c r="R25" s="5">
        <v>64</v>
      </c>
      <c r="S25" s="5">
        <v>38</v>
      </c>
      <c r="T25" s="5">
        <v>44</v>
      </c>
      <c r="U25" s="5">
        <v>25</v>
      </c>
      <c r="V25" s="5">
        <v>38</v>
      </c>
      <c r="W25" s="5">
        <v>11</v>
      </c>
      <c r="X25" s="5">
        <v>25</v>
      </c>
      <c r="Y25" s="5">
        <v>142</v>
      </c>
      <c r="Z25" s="5">
        <v>2</v>
      </c>
    </row>
    <row r="26" spans="1:26" x14ac:dyDescent="0.2">
      <c r="A26" s="4" t="s">
        <v>187</v>
      </c>
      <c r="B26" s="5">
        <v>177</v>
      </c>
      <c r="C26" s="5">
        <v>1</v>
      </c>
      <c r="D26" s="5">
        <v>7</v>
      </c>
      <c r="E26" s="5">
        <v>0</v>
      </c>
      <c r="F26" s="5">
        <v>0</v>
      </c>
      <c r="G26" s="5">
        <v>5</v>
      </c>
      <c r="H26" s="5">
        <v>3</v>
      </c>
      <c r="I26" s="5">
        <v>139</v>
      </c>
      <c r="J26" s="5">
        <v>2</v>
      </c>
      <c r="K26" s="5">
        <v>2</v>
      </c>
      <c r="L26" s="5">
        <v>0</v>
      </c>
      <c r="M26" s="5">
        <v>3</v>
      </c>
      <c r="N26" s="4" t="s">
        <v>187</v>
      </c>
      <c r="O26" s="5">
        <v>1</v>
      </c>
      <c r="P26" s="5">
        <v>1</v>
      </c>
      <c r="Q26" s="5">
        <v>0</v>
      </c>
      <c r="R26" s="5">
        <v>1</v>
      </c>
      <c r="S26" s="5">
        <v>1</v>
      </c>
      <c r="T26" s="5">
        <v>3</v>
      </c>
      <c r="U26" s="5">
        <v>0</v>
      </c>
      <c r="V26" s="5">
        <v>0</v>
      </c>
      <c r="W26" s="5">
        <v>0</v>
      </c>
      <c r="X26" s="5">
        <v>1</v>
      </c>
      <c r="Y26" s="5">
        <v>7</v>
      </c>
      <c r="Z26" s="5">
        <v>0</v>
      </c>
    </row>
    <row r="27" spans="1:26" x14ac:dyDescent="0.2">
      <c r="A27" s="4" t="s">
        <v>188</v>
      </c>
      <c r="B27" s="5">
        <v>1117</v>
      </c>
      <c r="C27" s="5">
        <v>4</v>
      </c>
      <c r="D27" s="5">
        <v>14</v>
      </c>
      <c r="E27" s="5">
        <v>42</v>
      </c>
      <c r="F27" s="5">
        <v>20</v>
      </c>
      <c r="G27" s="5">
        <v>69</v>
      </c>
      <c r="H27" s="5">
        <v>54</v>
      </c>
      <c r="I27" s="5">
        <v>571</v>
      </c>
      <c r="J27" s="5">
        <v>23</v>
      </c>
      <c r="K27" s="5">
        <v>40</v>
      </c>
      <c r="L27" s="5">
        <v>15</v>
      </c>
      <c r="M27" s="5">
        <v>11</v>
      </c>
      <c r="N27" s="4" t="s">
        <v>188</v>
      </c>
      <c r="O27" s="5">
        <v>42</v>
      </c>
      <c r="P27" s="5">
        <v>36</v>
      </c>
      <c r="Q27" s="5">
        <v>19</v>
      </c>
      <c r="R27" s="5">
        <v>39</v>
      </c>
      <c r="S27" s="5">
        <v>24</v>
      </c>
      <c r="T27" s="5">
        <v>19</v>
      </c>
      <c r="U27" s="5">
        <v>9</v>
      </c>
      <c r="V27" s="5">
        <v>14</v>
      </c>
      <c r="W27" s="5">
        <v>4</v>
      </c>
      <c r="X27" s="5">
        <v>13</v>
      </c>
      <c r="Y27" s="5">
        <v>33</v>
      </c>
      <c r="Z27" s="5">
        <v>2</v>
      </c>
    </row>
    <row r="28" spans="1:26" x14ac:dyDescent="0.2">
      <c r="A28" s="4" t="s">
        <v>242</v>
      </c>
      <c r="B28" s="5">
        <v>499</v>
      </c>
      <c r="C28" s="5">
        <v>2</v>
      </c>
      <c r="D28" s="5">
        <v>4</v>
      </c>
      <c r="E28" s="5">
        <v>15</v>
      </c>
      <c r="F28" s="5">
        <v>11</v>
      </c>
      <c r="G28" s="5">
        <v>18</v>
      </c>
      <c r="H28" s="5">
        <v>15</v>
      </c>
      <c r="I28" s="5">
        <v>278</v>
      </c>
      <c r="J28" s="5">
        <v>12</v>
      </c>
      <c r="K28" s="5">
        <v>15</v>
      </c>
      <c r="L28" s="5">
        <v>7</v>
      </c>
      <c r="M28" s="5">
        <v>6</v>
      </c>
      <c r="N28" s="4" t="s">
        <v>242</v>
      </c>
      <c r="O28" s="5">
        <v>18</v>
      </c>
      <c r="P28" s="5">
        <v>18</v>
      </c>
      <c r="Q28" s="5">
        <v>10</v>
      </c>
      <c r="R28" s="5">
        <v>8</v>
      </c>
      <c r="S28" s="5">
        <v>10</v>
      </c>
      <c r="T28" s="5">
        <v>15</v>
      </c>
      <c r="U28" s="5">
        <v>5</v>
      </c>
      <c r="V28" s="5">
        <v>7</v>
      </c>
      <c r="W28" s="5">
        <v>3</v>
      </c>
      <c r="X28" s="5">
        <v>5</v>
      </c>
      <c r="Y28" s="5">
        <v>17</v>
      </c>
      <c r="Z28" s="5">
        <v>0</v>
      </c>
    </row>
    <row r="29" spans="1:26" x14ac:dyDescent="0.2">
      <c r="A29" s="4" t="s">
        <v>189</v>
      </c>
      <c r="B29" s="5">
        <v>778</v>
      </c>
      <c r="C29" s="5">
        <v>15</v>
      </c>
      <c r="D29" s="5">
        <v>3</v>
      </c>
      <c r="E29" s="5">
        <v>6</v>
      </c>
      <c r="F29" s="5">
        <v>6</v>
      </c>
      <c r="G29" s="5">
        <v>9</v>
      </c>
      <c r="H29" s="5">
        <v>19</v>
      </c>
      <c r="I29" s="5">
        <v>611</v>
      </c>
      <c r="J29" s="5">
        <v>3</v>
      </c>
      <c r="K29" s="5">
        <v>9</v>
      </c>
      <c r="L29" s="5">
        <v>6</v>
      </c>
      <c r="M29" s="5">
        <v>7</v>
      </c>
      <c r="N29" s="4" t="s">
        <v>189</v>
      </c>
      <c r="O29" s="5">
        <v>9</v>
      </c>
      <c r="P29" s="5">
        <v>4</v>
      </c>
      <c r="Q29" s="5">
        <v>5</v>
      </c>
      <c r="R29" s="5">
        <v>7</v>
      </c>
      <c r="S29" s="5">
        <v>3</v>
      </c>
      <c r="T29" s="5">
        <v>2</v>
      </c>
      <c r="U29" s="5">
        <v>7</v>
      </c>
      <c r="V29" s="5">
        <v>7</v>
      </c>
      <c r="W29" s="5">
        <v>2</v>
      </c>
      <c r="X29" s="5">
        <v>4</v>
      </c>
      <c r="Y29" s="5">
        <v>34</v>
      </c>
      <c r="Z29" s="5">
        <v>0</v>
      </c>
    </row>
    <row r="30" spans="1:26" x14ac:dyDescent="0.2">
      <c r="A30" s="4" t="s">
        <v>190</v>
      </c>
      <c r="B30" s="5">
        <v>588</v>
      </c>
      <c r="C30" s="5">
        <v>0</v>
      </c>
      <c r="D30" s="5">
        <v>0</v>
      </c>
      <c r="E30" s="5">
        <v>11</v>
      </c>
      <c r="F30" s="5">
        <v>2</v>
      </c>
      <c r="G30" s="5">
        <v>17</v>
      </c>
      <c r="H30" s="5">
        <v>32</v>
      </c>
      <c r="I30" s="5">
        <v>439</v>
      </c>
      <c r="J30" s="5">
        <v>1</v>
      </c>
      <c r="K30" s="5">
        <v>9</v>
      </c>
      <c r="L30" s="5">
        <v>2</v>
      </c>
      <c r="M30" s="5">
        <v>1</v>
      </c>
      <c r="N30" s="4" t="s">
        <v>190</v>
      </c>
      <c r="O30" s="5">
        <v>6</v>
      </c>
      <c r="P30" s="5">
        <v>5</v>
      </c>
      <c r="Q30" s="5">
        <v>4</v>
      </c>
      <c r="R30" s="5">
        <v>5</v>
      </c>
      <c r="S30" s="5">
        <v>0</v>
      </c>
      <c r="T30" s="5">
        <v>2</v>
      </c>
      <c r="U30" s="5">
        <v>3</v>
      </c>
      <c r="V30" s="5">
        <v>8</v>
      </c>
      <c r="W30" s="5">
        <v>1</v>
      </c>
      <c r="X30" s="5">
        <v>2</v>
      </c>
      <c r="Y30" s="5">
        <v>38</v>
      </c>
      <c r="Z30" s="5">
        <v>0</v>
      </c>
    </row>
    <row r="31" spans="1:26" x14ac:dyDescent="0.2">
      <c r="A31" s="4" t="s">
        <v>191</v>
      </c>
      <c r="B31" s="5">
        <v>20</v>
      </c>
      <c r="C31" s="5">
        <v>0</v>
      </c>
      <c r="D31" s="5">
        <v>1</v>
      </c>
      <c r="E31" s="5">
        <v>0</v>
      </c>
      <c r="F31" s="5">
        <v>0</v>
      </c>
      <c r="G31" s="5">
        <v>1</v>
      </c>
      <c r="H31" s="5">
        <v>4</v>
      </c>
      <c r="I31" s="5">
        <v>10</v>
      </c>
      <c r="J31" s="5">
        <v>0</v>
      </c>
      <c r="K31" s="5">
        <v>0</v>
      </c>
      <c r="L31" s="5">
        <v>1</v>
      </c>
      <c r="M31" s="5">
        <v>0</v>
      </c>
      <c r="N31" s="4" t="s">
        <v>191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1</v>
      </c>
      <c r="Z31" s="5">
        <v>0</v>
      </c>
    </row>
    <row r="32" spans="1:26" x14ac:dyDescent="0.2">
      <c r="A32" s="4" t="s">
        <v>192</v>
      </c>
      <c r="B32" s="5">
        <v>214</v>
      </c>
      <c r="C32" s="5">
        <v>1</v>
      </c>
      <c r="D32" s="5">
        <v>1</v>
      </c>
      <c r="E32" s="5">
        <v>3</v>
      </c>
      <c r="F32" s="5">
        <v>1</v>
      </c>
      <c r="G32" s="5">
        <v>2</v>
      </c>
      <c r="H32" s="5">
        <v>6</v>
      </c>
      <c r="I32" s="5">
        <v>176</v>
      </c>
      <c r="J32" s="5">
        <v>0</v>
      </c>
      <c r="K32" s="5">
        <v>3</v>
      </c>
      <c r="L32" s="5">
        <v>2</v>
      </c>
      <c r="M32" s="5">
        <v>0</v>
      </c>
      <c r="N32" s="4" t="s">
        <v>192</v>
      </c>
      <c r="O32" s="5">
        <v>0</v>
      </c>
      <c r="P32" s="5">
        <v>1</v>
      </c>
      <c r="Q32" s="5">
        <v>7</v>
      </c>
      <c r="R32" s="5">
        <v>0</v>
      </c>
      <c r="S32" s="5">
        <v>0</v>
      </c>
      <c r="T32" s="5">
        <v>1</v>
      </c>
      <c r="U32" s="5">
        <v>0</v>
      </c>
      <c r="V32" s="5">
        <v>2</v>
      </c>
      <c r="W32" s="5">
        <v>0</v>
      </c>
      <c r="X32" s="5">
        <v>0</v>
      </c>
      <c r="Y32" s="5">
        <v>8</v>
      </c>
      <c r="Z32" s="5">
        <v>0</v>
      </c>
    </row>
    <row r="33" spans="1:26" x14ac:dyDescent="0.2">
      <c r="A33" s="4" t="s">
        <v>193</v>
      </c>
      <c r="B33" s="5">
        <v>17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17</v>
      </c>
      <c r="J33" s="5">
        <v>0</v>
      </c>
      <c r="K33" s="5">
        <v>0</v>
      </c>
      <c r="L33" s="5">
        <v>0</v>
      </c>
      <c r="M33" s="5">
        <v>0</v>
      </c>
      <c r="N33" s="4" t="s">
        <v>193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2">
      <c r="A34" s="9" t="s">
        <v>194</v>
      </c>
      <c r="B34" s="3">
        <v>76</v>
      </c>
      <c r="C34" s="3">
        <v>0</v>
      </c>
      <c r="D34" s="3">
        <v>2</v>
      </c>
      <c r="E34" s="3">
        <v>0</v>
      </c>
      <c r="F34" s="3">
        <v>2</v>
      </c>
      <c r="G34" s="3">
        <v>0</v>
      </c>
      <c r="H34" s="3">
        <v>4</v>
      </c>
      <c r="I34" s="3">
        <v>55</v>
      </c>
      <c r="J34" s="3">
        <v>0</v>
      </c>
      <c r="K34" s="3">
        <v>0</v>
      </c>
      <c r="L34" s="3">
        <v>0</v>
      </c>
      <c r="M34" s="3">
        <v>0</v>
      </c>
      <c r="N34" s="9" t="s">
        <v>194</v>
      </c>
      <c r="O34" s="3">
        <v>1</v>
      </c>
      <c r="P34" s="3">
        <v>1</v>
      </c>
      <c r="Q34" s="3">
        <v>1</v>
      </c>
      <c r="R34" s="3">
        <v>3</v>
      </c>
      <c r="S34" s="3">
        <v>0</v>
      </c>
      <c r="T34" s="3">
        <v>2</v>
      </c>
      <c r="U34" s="3">
        <v>1</v>
      </c>
      <c r="V34" s="3">
        <v>0</v>
      </c>
      <c r="W34" s="3">
        <v>0</v>
      </c>
      <c r="X34" s="3">
        <v>0</v>
      </c>
      <c r="Y34" s="3">
        <v>4</v>
      </c>
      <c r="Z34" s="3">
        <v>0</v>
      </c>
    </row>
    <row r="35" spans="1:26" x14ac:dyDescent="0.2">
      <c r="A35" s="10" t="s">
        <v>233</v>
      </c>
      <c r="N35" s="10" t="s">
        <v>233</v>
      </c>
    </row>
  </sheetData>
  <pageMargins left="0.7" right="0.7" top="0.75" bottom="0.75" header="0.3" footer="0.3"/>
  <pageSetup scale="20" orientation="portrait" r:id="rId1"/>
  <colBreaks count="2" manualBreakCount="2">
    <brk id="1" max="34" man="1"/>
    <brk id="13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6B33-936E-4B1A-9F5C-D3C75D6036A0}">
  <dimension ref="A1:Z41"/>
  <sheetViews>
    <sheetView tabSelected="1" view="pageBreakPreview" topLeftCell="A31" zoomScale="125" zoomScaleNormal="120" zoomScaleSheetLayoutView="125" workbookViewId="0">
      <selection activeCell="L15" sqref="L15"/>
    </sheetView>
  </sheetViews>
  <sheetFormatPr defaultColWidth="9.140625" defaultRowHeight="11.25" x14ac:dyDescent="0.2"/>
  <cols>
    <col min="1" max="1" width="19.5703125" style="1" customWidth="1"/>
    <col min="2" max="13" width="5.85546875" style="1" customWidth="1"/>
    <col min="14" max="14" width="19.5703125" style="1" customWidth="1"/>
    <col min="15" max="26" width="5.42578125" style="1" customWidth="1"/>
    <col min="27" max="16384" width="9.140625" style="1"/>
  </cols>
  <sheetData>
    <row r="1" spans="1:26" x14ac:dyDescent="0.2">
      <c r="A1" s="1" t="s">
        <v>238</v>
      </c>
      <c r="N1" s="1" t="s">
        <v>238</v>
      </c>
    </row>
    <row r="2" spans="1:26" x14ac:dyDescent="0.2">
      <c r="A2" s="2" t="s">
        <v>214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2" t="s">
        <v>214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1" t="s">
        <v>218</v>
      </c>
      <c r="B3" s="1">
        <v>9464</v>
      </c>
      <c r="C3" s="1">
        <v>80</v>
      </c>
      <c r="D3" s="1">
        <v>99</v>
      </c>
      <c r="E3" s="1">
        <v>212</v>
      </c>
      <c r="F3" s="1">
        <v>120</v>
      </c>
      <c r="G3" s="1">
        <v>334</v>
      </c>
      <c r="H3" s="1">
        <v>388</v>
      </c>
      <c r="I3" s="1">
        <v>6076</v>
      </c>
      <c r="J3" s="1">
        <v>98</v>
      </c>
      <c r="K3" s="1">
        <v>199</v>
      </c>
      <c r="L3" s="1">
        <v>87</v>
      </c>
      <c r="M3" s="1">
        <v>74</v>
      </c>
      <c r="N3" s="1" t="s">
        <v>218</v>
      </c>
      <c r="O3" s="1">
        <v>209</v>
      </c>
      <c r="P3" s="1">
        <v>181</v>
      </c>
      <c r="Q3" s="1">
        <v>117</v>
      </c>
      <c r="R3" s="1">
        <v>192</v>
      </c>
      <c r="S3" s="1">
        <v>107</v>
      </c>
      <c r="T3" s="1">
        <v>93</v>
      </c>
      <c r="U3" s="1">
        <v>61</v>
      </c>
      <c r="V3" s="1">
        <v>68</v>
      </c>
      <c r="W3" s="1">
        <v>85</v>
      </c>
      <c r="X3" s="1">
        <v>78</v>
      </c>
      <c r="Y3" s="1">
        <v>498</v>
      </c>
      <c r="Z3" s="1">
        <v>8</v>
      </c>
    </row>
    <row r="4" spans="1:26" x14ac:dyDescent="0.2">
      <c r="A4" s="1" t="s">
        <v>195</v>
      </c>
      <c r="B4" s="1">
        <v>255</v>
      </c>
      <c r="C4" s="1">
        <v>0</v>
      </c>
      <c r="D4" s="1">
        <v>4</v>
      </c>
      <c r="E4" s="1">
        <v>2</v>
      </c>
      <c r="F4" s="1">
        <v>3</v>
      </c>
      <c r="G4" s="1">
        <v>9</v>
      </c>
      <c r="H4" s="1">
        <v>18</v>
      </c>
      <c r="I4" s="1">
        <v>133</v>
      </c>
      <c r="J4" s="1">
        <v>8</v>
      </c>
      <c r="K4" s="1">
        <v>5</v>
      </c>
      <c r="L4" s="1">
        <v>3</v>
      </c>
      <c r="M4" s="1">
        <v>4</v>
      </c>
      <c r="N4" s="1" t="s">
        <v>195</v>
      </c>
      <c r="O4" s="1">
        <v>3</v>
      </c>
      <c r="P4" s="1">
        <v>2</v>
      </c>
      <c r="Q4" s="1">
        <v>2</v>
      </c>
      <c r="R4" s="1">
        <v>2</v>
      </c>
      <c r="S4" s="1">
        <v>2</v>
      </c>
      <c r="T4" s="1">
        <v>2</v>
      </c>
      <c r="U4" s="1">
        <v>0</v>
      </c>
      <c r="V4" s="1">
        <v>1</v>
      </c>
      <c r="W4" s="1">
        <v>18</v>
      </c>
      <c r="X4" s="1">
        <v>4</v>
      </c>
      <c r="Y4" s="1">
        <v>30</v>
      </c>
      <c r="Z4" s="1">
        <v>0</v>
      </c>
    </row>
    <row r="5" spans="1:26" x14ac:dyDescent="0.2">
      <c r="A5" s="1" t="s">
        <v>196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 t="s">
        <v>196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 x14ac:dyDescent="0.2">
      <c r="A6" s="1" t="s">
        <v>197</v>
      </c>
      <c r="B6" s="1">
        <v>152</v>
      </c>
      <c r="C6" s="1">
        <v>0</v>
      </c>
      <c r="D6" s="1">
        <v>0</v>
      </c>
      <c r="E6" s="1">
        <v>4</v>
      </c>
      <c r="F6" s="1">
        <v>0</v>
      </c>
      <c r="G6" s="1">
        <v>1</v>
      </c>
      <c r="H6" s="1">
        <v>1</v>
      </c>
      <c r="I6" s="1">
        <v>131</v>
      </c>
      <c r="J6" s="1">
        <v>0</v>
      </c>
      <c r="K6" s="1">
        <v>1</v>
      </c>
      <c r="L6" s="1">
        <v>1</v>
      </c>
      <c r="M6" s="1">
        <v>0</v>
      </c>
      <c r="N6" s="1" t="s">
        <v>197</v>
      </c>
      <c r="O6" s="1">
        <v>0</v>
      </c>
      <c r="P6" s="1">
        <v>0</v>
      </c>
      <c r="Q6" s="1">
        <v>5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7</v>
      </c>
      <c r="Z6" s="1">
        <v>0</v>
      </c>
    </row>
    <row r="7" spans="1:26" x14ac:dyDescent="0.2">
      <c r="A7" s="1" t="s">
        <v>198</v>
      </c>
      <c r="B7" s="1">
        <v>189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160</v>
      </c>
      <c r="J7" s="1">
        <v>0</v>
      </c>
      <c r="K7" s="1">
        <v>0</v>
      </c>
      <c r="L7" s="1">
        <v>0</v>
      </c>
      <c r="M7" s="1">
        <v>0</v>
      </c>
      <c r="N7" s="1" t="s">
        <v>198</v>
      </c>
      <c r="O7" s="1">
        <v>0</v>
      </c>
      <c r="P7" s="1">
        <v>0</v>
      </c>
      <c r="Q7" s="1">
        <v>1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27</v>
      </c>
      <c r="Z7" s="1">
        <v>0</v>
      </c>
    </row>
    <row r="8" spans="1:26" x14ac:dyDescent="0.2">
      <c r="A8" s="1" t="s">
        <v>199</v>
      </c>
      <c r="B8" s="1">
        <v>365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24</v>
      </c>
      <c r="I8" s="1">
        <v>280</v>
      </c>
      <c r="J8" s="1">
        <v>0</v>
      </c>
      <c r="K8" s="1">
        <v>0</v>
      </c>
      <c r="L8" s="1">
        <v>3</v>
      </c>
      <c r="M8" s="1">
        <v>1</v>
      </c>
      <c r="N8" s="1" t="s">
        <v>199</v>
      </c>
      <c r="O8" s="1">
        <v>3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52</v>
      </c>
      <c r="Z8" s="1">
        <v>0</v>
      </c>
    </row>
    <row r="9" spans="1:26" x14ac:dyDescent="0.2">
      <c r="A9" s="1" t="s">
        <v>200</v>
      </c>
      <c r="B9" s="1">
        <v>1210</v>
      </c>
      <c r="C9" s="1">
        <v>3</v>
      </c>
      <c r="D9" s="1">
        <v>7</v>
      </c>
      <c r="E9" s="1">
        <v>40</v>
      </c>
      <c r="F9" s="1">
        <v>4</v>
      </c>
      <c r="G9" s="1">
        <v>28</v>
      </c>
      <c r="H9" s="1">
        <v>23</v>
      </c>
      <c r="I9" s="1">
        <v>847</v>
      </c>
      <c r="J9" s="1">
        <v>5</v>
      </c>
      <c r="K9" s="1">
        <v>17</v>
      </c>
      <c r="L9" s="1">
        <v>4</v>
      </c>
      <c r="M9" s="1">
        <v>4</v>
      </c>
      <c r="N9" s="1" t="s">
        <v>200</v>
      </c>
      <c r="O9" s="1">
        <v>16</v>
      </c>
      <c r="P9" s="1">
        <v>12</v>
      </c>
      <c r="Q9" s="1">
        <v>9</v>
      </c>
      <c r="R9" s="1">
        <v>14</v>
      </c>
      <c r="S9" s="1">
        <v>7</v>
      </c>
      <c r="T9" s="1">
        <v>4</v>
      </c>
      <c r="U9" s="1">
        <v>6</v>
      </c>
      <c r="V9" s="1">
        <v>9</v>
      </c>
      <c r="W9" s="1">
        <v>5</v>
      </c>
      <c r="X9" s="1">
        <v>9</v>
      </c>
      <c r="Y9" s="1">
        <v>136</v>
      </c>
      <c r="Z9" s="1">
        <v>1</v>
      </c>
    </row>
    <row r="10" spans="1:26" x14ac:dyDescent="0.2">
      <c r="A10" s="1" t="s">
        <v>201</v>
      </c>
      <c r="B10" s="1">
        <v>691</v>
      </c>
      <c r="C10" s="1">
        <v>1</v>
      </c>
      <c r="D10" s="1">
        <v>4</v>
      </c>
      <c r="E10" s="1">
        <v>31</v>
      </c>
      <c r="F10" s="1">
        <v>3</v>
      </c>
      <c r="G10" s="1">
        <v>17</v>
      </c>
      <c r="H10" s="1">
        <v>14</v>
      </c>
      <c r="I10" s="1">
        <v>527</v>
      </c>
      <c r="J10" s="1">
        <v>2</v>
      </c>
      <c r="K10" s="1">
        <v>10</v>
      </c>
      <c r="L10" s="1">
        <v>2</v>
      </c>
      <c r="M10" s="1">
        <v>3</v>
      </c>
      <c r="N10" s="1" t="s">
        <v>201</v>
      </c>
      <c r="O10" s="1">
        <v>5</v>
      </c>
      <c r="P10" s="1">
        <v>6</v>
      </c>
      <c r="Q10" s="1">
        <v>7</v>
      </c>
      <c r="R10" s="1">
        <v>5</v>
      </c>
      <c r="S10" s="1">
        <v>1</v>
      </c>
      <c r="T10" s="1">
        <v>1</v>
      </c>
      <c r="U10" s="1">
        <v>3</v>
      </c>
      <c r="V10" s="1">
        <v>8</v>
      </c>
      <c r="W10" s="1">
        <v>0</v>
      </c>
      <c r="X10" s="1">
        <v>4</v>
      </c>
      <c r="Y10" s="1">
        <v>37</v>
      </c>
      <c r="Z10" s="1">
        <v>0</v>
      </c>
    </row>
    <row r="11" spans="1:26" ht="10.15" customHeight="1" x14ac:dyDescent="0.2">
      <c r="A11" s="1" t="s">
        <v>202</v>
      </c>
      <c r="B11" s="1">
        <v>190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4</v>
      </c>
      <c r="I11" s="1">
        <v>104</v>
      </c>
      <c r="J11" s="1">
        <v>0</v>
      </c>
      <c r="K11" s="1">
        <v>0</v>
      </c>
      <c r="L11" s="1">
        <v>0</v>
      </c>
      <c r="M11" s="1">
        <v>0</v>
      </c>
      <c r="N11" s="1" t="s">
        <v>202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80</v>
      </c>
      <c r="Z11" s="1">
        <v>0</v>
      </c>
    </row>
    <row r="12" spans="1:26" x14ac:dyDescent="0.2">
      <c r="A12" s="1" t="s">
        <v>203</v>
      </c>
      <c r="B12" s="1">
        <v>958</v>
      </c>
      <c r="C12" s="1">
        <v>9</v>
      </c>
      <c r="D12" s="1">
        <v>1</v>
      </c>
      <c r="E12" s="1">
        <v>3</v>
      </c>
      <c r="F12" s="1">
        <v>16</v>
      </c>
      <c r="G12" s="1">
        <v>18</v>
      </c>
      <c r="H12" s="1">
        <v>26</v>
      </c>
      <c r="I12" s="1">
        <v>788</v>
      </c>
      <c r="J12" s="1">
        <v>2</v>
      </c>
      <c r="K12" s="1">
        <v>2</v>
      </c>
      <c r="L12" s="1">
        <v>1</v>
      </c>
      <c r="M12" s="1">
        <v>2</v>
      </c>
      <c r="N12" s="1" t="s">
        <v>203</v>
      </c>
      <c r="O12" s="1">
        <v>2</v>
      </c>
      <c r="P12" s="1">
        <v>4</v>
      </c>
      <c r="Q12" s="1">
        <v>1</v>
      </c>
      <c r="R12" s="1">
        <v>1</v>
      </c>
      <c r="S12" s="1">
        <v>0</v>
      </c>
      <c r="T12" s="1">
        <v>1</v>
      </c>
      <c r="U12" s="1">
        <v>0</v>
      </c>
      <c r="V12" s="1">
        <v>1</v>
      </c>
      <c r="W12" s="1">
        <v>20</v>
      </c>
      <c r="X12" s="1">
        <v>0</v>
      </c>
      <c r="Y12" s="1">
        <v>59</v>
      </c>
      <c r="Z12" s="1">
        <v>1</v>
      </c>
    </row>
    <row r="13" spans="1:26" x14ac:dyDescent="0.2">
      <c r="A13" s="1" t="s">
        <v>204</v>
      </c>
      <c r="B13" s="1">
        <v>329</v>
      </c>
      <c r="C13" s="1">
        <v>1</v>
      </c>
      <c r="D13" s="1">
        <v>5</v>
      </c>
      <c r="E13" s="1">
        <v>2</v>
      </c>
      <c r="F13" s="1">
        <v>0</v>
      </c>
      <c r="G13" s="1">
        <v>6</v>
      </c>
      <c r="H13" s="1">
        <v>10</v>
      </c>
      <c r="I13" s="1">
        <v>281</v>
      </c>
      <c r="J13" s="1">
        <v>1</v>
      </c>
      <c r="K13" s="1">
        <v>2</v>
      </c>
      <c r="L13" s="1">
        <v>1</v>
      </c>
      <c r="M13" s="1">
        <v>0</v>
      </c>
      <c r="N13" s="1" t="s">
        <v>204</v>
      </c>
      <c r="O13" s="1">
        <v>0</v>
      </c>
      <c r="P13" s="1">
        <v>2</v>
      </c>
      <c r="Q13" s="1">
        <v>1</v>
      </c>
      <c r="R13" s="1">
        <v>3</v>
      </c>
      <c r="S13" s="1">
        <v>1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12</v>
      </c>
      <c r="Z13" s="1">
        <v>0</v>
      </c>
    </row>
    <row r="14" spans="1:26" x14ac:dyDescent="0.2">
      <c r="A14" s="1" t="s">
        <v>205</v>
      </c>
      <c r="B14" s="1">
        <v>6006</v>
      </c>
      <c r="C14" s="1">
        <v>67</v>
      </c>
      <c r="D14" s="1">
        <v>82</v>
      </c>
      <c r="E14" s="1">
        <v>161</v>
      </c>
      <c r="F14" s="1">
        <v>97</v>
      </c>
      <c r="G14" s="1">
        <v>271</v>
      </c>
      <c r="H14" s="1">
        <v>285</v>
      </c>
      <c r="I14" s="1">
        <v>3456</v>
      </c>
      <c r="J14" s="1">
        <v>82</v>
      </c>
      <c r="K14" s="1">
        <v>172</v>
      </c>
      <c r="L14" s="1">
        <v>74</v>
      </c>
      <c r="M14" s="1">
        <v>63</v>
      </c>
      <c r="N14" s="1" t="s">
        <v>205</v>
      </c>
      <c r="O14" s="1">
        <v>185</v>
      </c>
      <c r="P14" s="1">
        <v>161</v>
      </c>
      <c r="Q14" s="1">
        <v>98</v>
      </c>
      <c r="R14" s="1">
        <v>172</v>
      </c>
      <c r="S14" s="1">
        <v>97</v>
      </c>
      <c r="T14" s="1">
        <v>85</v>
      </c>
      <c r="U14" s="1">
        <v>54</v>
      </c>
      <c r="V14" s="1">
        <v>56</v>
      </c>
      <c r="W14" s="1">
        <v>42</v>
      </c>
      <c r="X14" s="1">
        <v>65</v>
      </c>
      <c r="Y14" s="1">
        <v>175</v>
      </c>
      <c r="Z14" s="1">
        <v>6</v>
      </c>
    </row>
    <row r="16" spans="1:26" x14ac:dyDescent="0.2">
      <c r="A16" s="1" t="s">
        <v>236</v>
      </c>
      <c r="B16" s="1">
        <v>5976</v>
      </c>
      <c r="C16" s="1">
        <v>57</v>
      </c>
      <c r="D16" s="1">
        <v>67</v>
      </c>
      <c r="E16" s="1">
        <v>135</v>
      </c>
      <c r="F16" s="1">
        <v>78</v>
      </c>
      <c r="G16" s="1">
        <v>213</v>
      </c>
      <c r="H16" s="1">
        <v>251</v>
      </c>
      <c r="I16" s="1">
        <v>3778</v>
      </c>
      <c r="J16" s="1">
        <v>57</v>
      </c>
      <c r="K16" s="1">
        <v>121</v>
      </c>
      <c r="L16" s="1">
        <v>54</v>
      </c>
      <c r="M16" s="1">
        <v>46</v>
      </c>
      <c r="N16" s="1" t="s">
        <v>236</v>
      </c>
      <c r="O16" s="1">
        <v>132</v>
      </c>
      <c r="P16" s="1">
        <v>115</v>
      </c>
      <c r="Q16" s="1">
        <v>71</v>
      </c>
      <c r="R16" s="1">
        <v>128</v>
      </c>
      <c r="S16" s="1">
        <v>69</v>
      </c>
      <c r="T16" s="1">
        <v>49</v>
      </c>
      <c r="U16" s="1">
        <v>36</v>
      </c>
      <c r="V16" s="1">
        <v>30</v>
      </c>
      <c r="W16" s="1">
        <v>74</v>
      </c>
      <c r="X16" s="1">
        <v>53</v>
      </c>
      <c r="Y16" s="1">
        <v>356</v>
      </c>
      <c r="Z16" s="1">
        <v>6</v>
      </c>
    </row>
    <row r="17" spans="1:26" x14ac:dyDescent="0.2">
      <c r="A17" s="1" t="s">
        <v>195</v>
      </c>
      <c r="B17" s="1">
        <v>218</v>
      </c>
      <c r="C17" s="1">
        <v>0</v>
      </c>
      <c r="D17" s="1">
        <v>3</v>
      </c>
      <c r="E17" s="1">
        <v>2</v>
      </c>
      <c r="F17" s="1">
        <v>3</v>
      </c>
      <c r="G17" s="1">
        <v>8</v>
      </c>
      <c r="H17" s="1">
        <v>17</v>
      </c>
      <c r="I17" s="1">
        <v>105</v>
      </c>
      <c r="J17" s="1">
        <v>6</v>
      </c>
      <c r="K17" s="1">
        <v>5</v>
      </c>
      <c r="L17" s="1">
        <v>2</v>
      </c>
      <c r="M17" s="1">
        <v>3</v>
      </c>
      <c r="N17" s="1" t="s">
        <v>195</v>
      </c>
      <c r="O17" s="1">
        <v>3</v>
      </c>
      <c r="P17" s="1">
        <v>1</v>
      </c>
      <c r="Q17" s="1">
        <v>1</v>
      </c>
      <c r="R17" s="1">
        <v>2</v>
      </c>
      <c r="S17" s="1">
        <v>2</v>
      </c>
      <c r="T17" s="1">
        <v>2</v>
      </c>
      <c r="U17" s="1">
        <v>0</v>
      </c>
      <c r="V17" s="1">
        <v>1</v>
      </c>
      <c r="W17" s="1">
        <v>18</v>
      </c>
      <c r="X17" s="1">
        <v>4</v>
      </c>
      <c r="Y17" s="1">
        <v>30</v>
      </c>
      <c r="Z17" s="1">
        <v>0</v>
      </c>
    </row>
    <row r="18" spans="1:26" x14ac:dyDescent="0.2">
      <c r="A18" s="1" t="s">
        <v>196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196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197</v>
      </c>
      <c r="B19" s="1">
        <v>96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88</v>
      </c>
      <c r="J19" s="1">
        <v>0</v>
      </c>
      <c r="K19" s="1">
        <v>1</v>
      </c>
      <c r="L19" s="1">
        <v>0</v>
      </c>
      <c r="M19" s="1">
        <v>0</v>
      </c>
      <c r="N19" s="1" t="s">
        <v>197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6</v>
      </c>
      <c r="Z19" s="1">
        <v>0</v>
      </c>
    </row>
    <row r="20" spans="1:26" x14ac:dyDescent="0.2">
      <c r="A20" s="1" t="s">
        <v>198</v>
      </c>
      <c r="B20" s="1">
        <v>162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135</v>
      </c>
      <c r="J20" s="1">
        <v>0</v>
      </c>
      <c r="K20" s="1">
        <v>0</v>
      </c>
      <c r="L20" s="1">
        <v>0</v>
      </c>
      <c r="M20" s="1">
        <v>0</v>
      </c>
      <c r="N20" s="1" t="s">
        <v>198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25</v>
      </c>
      <c r="Z20" s="1">
        <v>0</v>
      </c>
    </row>
    <row r="21" spans="1:26" x14ac:dyDescent="0.2">
      <c r="A21" s="1" t="s">
        <v>199</v>
      </c>
      <c r="B21" s="1">
        <v>342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24</v>
      </c>
      <c r="I21" s="1">
        <v>257</v>
      </c>
      <c r="J21" s="1">
        <v>0</v>
      </c>
      <c r="K21" s="1">
        <v>0</v>
      </c>
      <c r="L21" s="1">
        <v>3</v>
      </c>
      <c r="M21" s="1">
        <v>1</v>
      </c>
      <c r="N21" s="1" t="s">
        <v>199</v>
      </c>
      <c r="O21" s="1">
        <v>3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0</v>
      </c>
      <c r="X21" s="1">
        <v>0</v>
      </c>
      <c r="Y21" s="1">
        <v>52</v>
      </c>
      <c r="Z21" s="1">
        <v>0</v>
      </c>
    </row>
    <row r="22" spans="1:26" x14ac:dyDescent="0.2">
      <c r="A22" s="1" t="s">
        <v>200</v>
      </c>
      <c r="B22" s="1">
        <v>718</v>
      </c>
      <c r="C22" s="1">
        <v>3</v>
      </c>
      <c r="D22" s="1">
        <v>7</v>
      </c>
      <c r="E22" s="1">
        <v>31</v>
      </c>
      <c r="F22" s="1">
        <v>0</v>
      </c>
      <c r="G22" s="1">
        <v>20</v>
      </c>
      <c r="H22" s="1">
        <v>14</v>
      </c>
      <c r="I22" s="1">
        <v>458</v>
      </c>
      <c r="J22" s="1">
        <v>3</v>
      </c>
      <c r="K22" s="1">
        <v>13</v>
      </c>
      <c r="L22" s="1">
        <v>2</v>
      </c>
      <c r="M22" s="1">
        <v>2</v>
      </c>
      <c r="N22" s="1" t="s">
        <v>200</v>
      </c>
      <c r="O22" s="1">
        <v>12</v>
      </c>
      <c r="P22" s="1">
        <v>11</v>
      </c>
      <c r="Q22" s="1">
        <v>9</v>
      </c>
      <c r="R22" s="1">
        <v>13</v>
      </c>
      <c r="S22" s="1">
        <v>7</v>
      </c>
      <c r="T22" s="1">
        <v>4</v>
      </c>
      <c r="U22" s="1">
        <v>4</v>
      </c>
      <c r="V22" s="1">
        <v>4</v>
      </c>
      <c r="W22" s="1">
        <v>5</v>
      </c>
      <c r="X22" s="1">
        <v>7</v>
      </c>
      <c r="Y22" s="1">
        <v>88</v>
      </c>
      <c r="Z22" s="1">
        <v>1</v>
      </c>
    </row>
    <row r="23" spans="1:26" x14ac:dyDescent="0.2">
      <c r="A23" s="1" t="s">
        <v>201</v>
      </c>
      <c r="B23" s="1">
        <v>376</v>
      </c>
      <c r="C23" s="1">
        <v>1</v>
      </c>
      <c r="D23" s="1">
        <v>4</v>
      </c>
      <c r="E23" s="1">
        <v>24</v>
      </c>
      <c r="F23" s="1">
        <v>0</v>
      </c>
      <c r="G23" s="1">
        <v>11</v>
      </c>
      <c r="H23" s="1">
        <v>8</v>
      </c>
      <c r="I23" s="1">
        <v>262</v>
      </c>
      <c r="J23" s="1">
        <v>1</v>
      </c>
      <c r="K23" s="1">
        <v>7</v>
      </c>
      <c r="L23" s="1">
        <v>1</v>
      </c>
      <c r="M23" s="1">
        <v>2</v>
      </c>
      <c r="N23" s="1" t="s">
        <v>201</v>
      </c>
      <c r="O23" s="1">
        <v>4</v>
      </c>
      <c r="P23" s="1">
        <v>5</v>
      </c>
      <c r="Q23" s="1">
        <v>7</v>
      </c>
      <c r="R23" s="1">
        <v>5</v>
      </c>
      <c r="S23" s="1">
        <v>1</v>
      </c>
      <c r="T23" s="1">
        <v>1</v>
      </c>
      <c r="U23" s="1">
        <v>2</v>
      </c>
      <c r="V23" s="1">
        <v>3</v>
      </c>
      <c r="W23" s="1">
        <v>0</v>
      </c>
      <c r="X23" s="1">
        <v>4</v>
      </c>
      <c r="Y23" s="1">
        <v>23</v>
      </c>
      <c r="Z23" s="1">
        <v>0</v>
      </c>
    </row>
    <row r="24" spans="1:26" x14ac:dyDescent="0.2">
      <c r="A24" s="1" t="s">
        <v>202</v>
      </c>
      <c r="B24" s="1">
        <v>92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</v>
      </c>
      <c r="I24" s="1">
        <v>37</v>
      </c>
      <c r="J24" s="1">
        <v>0</v>
      </c>
      <c r="K24" s="1">
        <v>0</v>
      </c>
      <c r="L24" s="1">
        <v>0</v>
      </c>
      <c r="M24" s="1">
        <v>0</v>
      </c>
      <c r="N24" s="1" t="s">
        <v>202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52</v>
      </c>
      <c r="Z24" s="1">
        <v>0</v>
      </c>
    </row>
    <row r="25" spans="1:26" x14ac:dyDescent="0.2">
      <c r="A25" s="1" t="s">
        <v>203</v>
      </c>
      <c r="B25" s="1">
        <v>730</v>
      </c>
      <c r="C25" s="1">
        <v>9</v>
      </c>
      <c r="D25" s="1">
        <v>1</v>
      </c>
      <c r="E25" s="1">
        <v>3</v>
      </c>
      <c r="F25" s="1">
        <v>16</v>
      </c>
      <c r="G25" s="1">
        <v>17</v>
      </c>
      <c r="H25" s="1">
        <v>20</v>
      </c>
      <c r="I25" s="1">
        <v>578</v>
      </c>
      <c r="J25" s="1">
        <v>2</v>
      </c>
      <c r="K25" s="1">
        <v>2</v>
      </c>
      <c r="L25" s="1">
        <v>1</v>
      </c>
      <c r="M25" s="1">
        <v>2</v>
      </c>
      <c r="N25" s="1" t="s">
        <v>203</v>
      </c>
      <c r="O25" s="1">
        <v>2</v>
      </c>
      <c r="P25" s="1">
        <v>4</v>
      </c>
      <c r="Q25" s="1">
        <v>1</v>
      </c>
      <c r="R25" s="1">
        <v>1</v>
      </c>
      <c r="S25" s="1">
        <v>0</v>
      </c>
      <c r="T25" s="1">
        <v>1</v>
      </c>
      <c r="U25" s="1">
        <v>0</v>
      </c>
      <c r="V25" s="1">
        <v>1</v>
      </c>
      <c r="W25" s="1">
        <v>20</v>
      </c>
      <c r="X25" s="1">
        <v>0</v>
      </c>
      <c r="Y25" s="1">
        <v>48</v>
      </c>
      <c r="Z25" s="1">
        <v>1</v>
      </c>
    </row>
    <row r="26" spans="1:26" x14ac:dyDescent="0.2">
      <c r="A26" s="1" t="s">
        <v>204</v>
      </c>
      <c r="B26" s="1">
        <v>181</v>
      </c>
      <c r="C26" s="1">
        <v>1</v>
      </c>
      <c r="D26" s="1">
        <v>1</v>
      </c>
      <c r="E26" s="1">
        <v>2</v>
      </c>
      <c r="F26" s="1">
        <v>0</v>
      </c>
      <c r="G26" s="1">
        <v>3</v>
      </c>
      <c r="H26" s="1">
        <v>4</v>
      </c>
      <c r="I26" s="1">
        <v>158</v>
      </c>
      <c r="J26" s="1">
        <v>1</v>
      </c>
      <c r="K26" s="1">
        <v>1</v>
      </c>
      <c r="L26" s="1">
        <v>1</v>
      </c>
      <c r="M26" s="1">
        <v>0</v>
      </c>
      <c r="N26" s="1" t="s">
        <v>204</v>
      </c>
      <c r="O26" s="1">
        <v>0</v>
      </c>
      <c r="P26" s="1">
        <v>1</v>
      </c>
      <c r="Q26" s="1">
        <v>0</v>
      </c>
      <c r="R26" s="1">
        <v>2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6</v>
      </c>
      <c r="Z26" s="1">
        <v>0</v>
      </c>
    </row>
    <row r="27" spans="1:26" x14ac:dyDescent="0.2">
      <c r="A27" s="1" t="s">
        <v>205</v>
      </c>
      <c r="B27" s="1">
        <v>3529</v>
      </c>
      <c r="C27" s="1">
        <v>44</v>
      </c>
      <c r="D27" s="1">
        <v>55</v>
      </c>
      <c r="E27" s="1">
        <v>97</v>
      </c>
      <c r="F27" s="1">
        <v>59</v>
      </c>
      <c r="G27" s="1">
        <v>164</v>
      </c>
      <c r="H27" s="1">
        <v>170</v>
      </c>
      <c r="I27" s="1">
        <v>1999</v>
      </c>
      <c r="J27" s="1">
        <v>45</v>
      </c>
      <c r="K27" s="1">
        <v>99</v>
      </c>
      <c r="L27" s="1">
        <v>45</v>
      </c>
      <c r="M27" s="1">
        <v>38</v>
      </c>
      <c r="N27" s="1" t="s">
        <v>205</v>
      </c>
      <c r="O27" s="1">
        <v>112</v>
      </c>
      <c r="P27" s="1">
        <v>98</v>
      </c>
      <c r="Q27" s="1">
        <v>59</v>
      </c>
      <c r="R27" s="1">
        <v>110</v>
      </c>
      <c r="S27" s="1">
        <v>60</v>
      </c>
      <c r="T27" s="1">
        <v>42</v>
      </c>
      <c r="U27" s="1">
        <v>31</v>
      </c>
      <c r="V27" s="1">
        <v>24</v>
      </c>
      <c r="W27" s="1">
        <v>31</v>
      </c>
      <c r="X27" s="1">
        <v>42</v>
      </c>
      <c r="Y27" s="1">
        <v>101</v>
      </c>
      <c r="Z27" s="1">
        <v>4</v>
      </c>
    </row>
    <row r="29" spans="1:26" x14ac:dyDescent="0.2">
      <c r="A29" s="1" t="s">
        <v>237</v>
      </c>
      <c r="B29" s="1">
        <v>3488</v>
      </c>
      <c r="C29" s="1">
        <v>23</v>
      </c>
      <c r="D29" s="1">
        <v>32</v>
      </c>
      <c r="E29" s="1">
        <v>77</v>
      </c>
      <c r="F29" s="1">
        <v>42</v>
      </c>
      <c r="G29" s="1">
        <v>121</v>
      </c>
      <c r="H29" s="1">
        <v>137</v>
      </c>
      <c r="I29" s="1">
        <v>2298</v>
      </c>
      <c r="J29" s="1">
        <v>41</v>
      </c>
      <c r="K29" s="1">
        <v>78</v>
      </c>
      <c r="L29" s="1">
        <v>33</v>
      </c>
      <c r="M29" s="1">
        <v>28</v>
      </c>
      <c r="N29" s="1" t="s">
        <v>237</v>
      </c>
      <c r="O29" s="1">
        <v>77</v>
      </c>
      <c r="P29" s="1">
        <v>66</v>
      </c>
      <c r="Q29" s="1">
        <v>46</v>
      </c>
      <c r="R29" s="1">
        <v>64</v>
      </c>
      <c r="S29" s="1">
        <v>38</v>
      </c>
      <c r="T29" s="1">
        <v>44</v>
      </c>
      <c r="U29" s="1">
        <v>25</v>
      </c>
      <c r="V29" s="1">
        <v>38</v>
      </c>
      <c r="W29" s="1">
        <v>11</v>
      </c>
      <c r="X29" s="1">
        <v>25</v>
      </c>
      <c r="Y29" s="1">
        <v>142</v>
      </c>
      <c r="Z29" s="1">
        <v>2</v>
      </c>
    </row>
    <row r="30" spans="1:26" x14ac:dyDescent="0.2">
      <c r="A30" s="1" t="s">
        <v>195</v>
      </c>
      <c r="B30" s="1">
        <v>37</v>
      </c>
      <c r="C30" s="1">
        <v>0</v>
      </c>
      <c r="D30" s="1">
        <v>1</v>
      </c>
      <c r="E30" s="1">
        <v>0</v>
      </c>
      <c r="F30" s="1">
        <v>0</v>
      </c>
      <c r="G30" s="1">
        <v>1</v>
      </c>
      <c r="H30" s="1">
        <v>1</v>
      </c>
      <c r="I30" s="1">
        <v>28</v>
      </c>
      <c r="J30" s="1">
        <v>2</v>
      </c>
      <c r="K30" s="1">
        <v>0</v>
      </c>
      <c r="L30" s="1">
        <v>1</v>
      </c>
      <c r="M30" s="1">
        <v>1</v>
      </c>
      <c r="N30" s="1" t="s">
        <v>195</v>
      </c>
      <c r="O30" s="1">
        <v>0</v>
      </c>
      <c r="P30" s="1">
        <v>1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196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196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197</v>
      </c>
      <c r="B32" s="1">
        <v>56</v>
      </c>
      <c r="C32" s="1">
        <v>0</v>
      </c>
      <c r="D32" s="1">
        <v>0</v>
      </c>
      <c r="E32" s="1">
        <v>4</v>
      </c>
      <c r="F32" s="1">
        <v>0</v>
      </c>
      <c r="G32" s="1">
        <v>1</v>
      </c>
      <c r="H32" s="1">
        <v>0</v>
      </c>
      <c r="I32" s="1">
        <v>43</v>
      </c>
      <c r="J32" s="1">
        <v>0</v>
      </c>
      <c r="K32" s="1">
        <v>0</v>
      </c>
      <c r="L32" s="1">
        <v>1</v>
      </c>
      <c r="M32" s="1">
        <v>0</v>
      </c>
      <c r="N32" s="1" t="s">
        <v>197</v>
      </c>
      <c r="O32" s="1">
        <v>0</v>
      </c>
      <c r="P32" s="1">
        <v>0</v>
      </c>
      <c r="Q32" s="1">
        <v>5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2">
      <c r="A33" s="1" t="s">
        <v>198</v>
      </c>
      <c r="B33" s="1">
        <v>27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25</v>
      </c>
      <c r="J33" s="1">
        <v>0</v>
      </c>
      <c r="K33" s="1">
        <v>0</v>
      </c>
      <c r="L33" s="1">
        <v>0</v>
      </c>
      <c r="M33" s="1">
        <v>0</v>
      </c>
      <c r="N33" s="1" t="s">
        <v>198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0</v>
      </c>
    </row>
    <row r="34" spans="1:26" x14ac:dyDescent="0.2">
      <c r="A34" s="1" t="s">
        <v>199</v>
      </c>
      <c r="B34" s="1">
        <v>23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23</v>
      </c>
      <c r="J34" s="1">
        <v>0</v>
      </c>
      <c r="K34" s="1">
        <v>0</v>
      </c>
      <c r="L34" s="1">
        <v>0</v>
      </c>
      <c r="M34" s="1">
        <v>0</v>
      </c>
      <c r="N34" s="1" t="s">
        <v>199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200</v>
      </c>
      <c r="B35" s="1">
        <v>492</v>
      </c>
      <c r="C35" s="1">
        <v>0</v>
      </c>
      <c r="D35" s="1">
        <v>0</v>
      </c>
      <c r="E35" s="1">
        <v>9</v>
      </c>
      <c r="F35" s="1">
        <v>4</v>
      </c>
      <c r="G35" s="1">
        <v>8</v>
      </c>
      <c r="H35" s="1">
        <v>9</v>
      </c>
      <c r="I35" s="1">
        <v>389</v>
      </c>
      <c r="J35" s="1">
        <v>2</v>
      </c>
      <c r="K35" s="1">
        <v>4</v>
      </c>
      <c r="L35" s="1">
        <v>2</v>
      </c>
      <c r="M35" s="1">
        <v>2</v>
      </c>
      <c r="N35" s="1" t="s">
        <v>200</v>
      </c>
      <c r="O35" s="1">
        <v>4</v>
      </c>
      <c r="P35" s="1">
        <v>1</v>
      </c>
      <c r="Q35" s="1">
        <v>0</v>
      </c>
      <c r="R35" s="1">
        <v>1</v>
      </c>
      <c r="S35" s="1">
        <v>0</v>
      </c>
      <c r="T35" s="1">
        <v>0</v>
      </c>
      <c r="U35" s="1">
        <v>2</v>
      </c>
      <c r="V35" s="1">
        <v>5</v>
      </c>
      <c r="W35" s="1">
        <v>0</v>
      </c>
      <c r="X35" s="1">
        <v>2</v>
      </c>
      <c r="Y35" s="1">
        <v>48</v>
      </c>
      <c r="Z35" s="1">
        <v>0</v>
      </c>
    </row>
    <row r="36" spans="1:26" x14ac:dyDescent="0.2">
      <c r="A36" s="1" t="s">
        <v>201</v>
      </c>
      <c r="B36" s="1">
        <v>315</v>
      </c>
      <c r="C36" s="1">
        <v>0</v>
      </c>
      <c r="D36" s="1">
        <v>0</v>
      </c>
      <c r="E36" s="1">
        <v>7</v>
      </c>
      <c r="F36" s="1">
        <v>3</v>
      </c>
      <c r="G36" s="1">
        <v>6</v>
      </c>
      <c r="H36" s="1">
        <v>6</v>
      </c>
      <c r="I36" s="1">
        <v>265</v>
      </c>
      <c r="J36" s="1">
        <v>1</v>
      </c>
      <c r="K36" s="1">
        <v>3</v>
      </c>
      <c r="L36" s="1">
        <v>1</v>
      </c>
      <c r="M36" s="1">
        <v>1</v>
      </c>
      <c r="N36" s="1" t="s">
        <v>201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1</v>
      </c>
      <c r="V36" s="1">
        <v>5</v>
      </c>
      <c r="W36" s="1">
        <v>0</v>
      </c>
      <c r="X36" s="1">
        <v>0</v>
      </c>
      <c r="Y36" s="1">
        <v>14</v>
      </c>
      <c r="Z36" s="1">
        <v>0</v>
      </c>
    </row>
    <row r="37" spans="1:26" x14ac:dyDescent="0.2">
      <c r="A37" s="1" t="s">
        <v>202</v>
      </c>
      <c r="B37" s="1">
        <v>98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2</v>
      </c>
      <c r="I37" s="1">
        <v>67</v>
      </c>
      <c r="J37" s="1">
        <v>0</v>
      </c>
      <c r="K37" s="1">
        <v>0</v>
      </c>
      <c r="L37" s="1">
        <v>0</v>
      </c>
      <c r="M37" s="1">
        <v>0</v>
      </c>
      <c r="N37" s="1" t="s">
        <v>202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28</v>
      </c>
      <c r="Z37" s="1">
        <v>0</v>
      </c>
    </row>
    <row r="38" spans="1:26" x14ac:dyDescent="0.2">
      <c r="A38" s="1" t="s">
        <v>203</v>
      </c>
      <c r="B38" s="1">
        <v>228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6</v>
      </c>
      <c r="I38" s="1">
        <v>210</v>
      </c>
      <c r="J38" s="1">
        <v>0</v>
      </c>
      <c r="K38" s="1">
        <v>0</v>
      </c>
      <c r="L38" s="1">
        <v>0</v>
      </c>
      <c r="M38" s="1">
        <v>0</v>
      </c>
      <c r="N38" s="1" t="s">
        <v>203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11</v>
      </c>
      <c r="Z38" s="1">
        <v>0</v>
      </c>
    </row>
    <row r="39" spans="1:26" x14ac:dyDescent="0.2">
      <c r="A39" s="1" t="s">
        <v>204</v>
      </c>
      <c r="B39" s="1">
        <v>148</v>
      </c>
      <c r="C39" s="1">
        <v>0</v>
      </c>
      <c r="D39" s="1">
        <v>4</v>
      </c>
      <c r="E39" s="1">
        <v>0</v>
      </c>
      <c r="F39" s="1">
        <v>0</v>
      </c>
      <c r="G39" s="1">
        <v>3</v>
      </c>
      <c r="H39" s="1">
        <v>6</v>
      </c>
      <c r="I39" s="1">
        <v>123</v>
      </c>
      <c r="J39" s="1">
        <v>0</v>
      </c>
      <c r="K39" s="1">
        <v>1</v>
      </c>
      <c r="L39" s="1">
        <v>0</v>
      </c>
      <c r="M39" s="1">
        <v>0</v>
      </c>
      <c r="N39" s="1" t="s">
        <v>204</v>
      </c>
      <c r="O39" s="1">
        <v>0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0</v>
      </c>
      <c r="V39" s="1">
        <v>0</v>
      </c>
      <c r="W39" s="1">
        <v>0</v>
      </c>
      <c r="X39" s="1">
        <v>0</v>
      </c>
      <c r="Y39" s="1">
        <v>6</v>
      </c>
      <c r="Z39" s="1">
        <v>0</v>
      </c>
    </row>
    <row r="40" spans="1:26" x14ac:dyDescent="0.2">
      <c r="A40" s="3" t="s">
        <v>205</v>
      </c>
      <c r="B40" s="3">
        <v>2477</v>
      </c>
      <c r="C40" s="3">
        <v>23</v>
      </c>
      <c r="D40" s="3">
        <v>27</v>
      </c>
      <c r="E40" s="3">
        <v>64</v>
      </c>
      <c r="F40" s="3">
        <v>38</v>
      </c>
      <c r="G40" s="3">
        <v>107</v>
      </c>
      <c r="H40" s="3">
        <v>115</v>
      </c>
      <c r="I40" s="3">
        <v>1457</v>
      </c>
      <c r="J40" s="3">
        <v>37</v>
      </c>
      <c r="K40" s="3">
        <v>73</v>
      </c>
      <c r="L40" s="3">
        <v>29</v>
      </c>
      <c r="M40" s="3">
        <v>25</v>
      </c>
      <c r="N40" s="3" t="s">
        <v>205</v>
      </c>
      <c r="O40" s="3">
        <v>73</v>
      </c>
      <c r="P40" s="3">
        <v>63</v>
      </c>
      <c r="Q40" s="3">
        <v>39</v>
      </c>
      <c r="R40" s="3">
        <v>62</v>
      </c>
      <c r="S40" s="3">
        <v>37</v>
      </c>
      <c r="T40" s="3">
        <v>43</v>
      </c>
      <c r="U40" s="3">
        <v>23</v>
      </c>
      <c r="V40" s="3">
        <v>32</v>
      </c>
      <c r="W40" s="3">
        <v>11</v>
      </c>
      <c r="X40" s="3">
        <v>23</v>
      </c>
      <c r="Y40" s="3">
        <v>74</v>
      </c>
      <c r="Z40" s="3">
        <v>2</v>
      </c>
    </row>
    <row r="41" spans="1:26" x14ac:dyDescent="0.2">
      <c r="A41" s="1" t="s">
        <v>233</v>
      </c>
      <c r="N41" s="1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1D998-0753-481F-989B-6EAE2B9CF77F}">
  <dimension ref="A1:Z60"/>
  <sheetViews>
    <sheetView view="pageBreakPreview" zoomScale="125" zoomScaleNormal="120" zoomScaleSheetLayoutView="125" workbookViewId="0">
      <selection activeCell="B16" sqref="B16"/>
    </sheetView>
  </sheetViews>
  <sheetFormatPr defaultColWidth="9.140625" defaultRowHeight="11.25" x14ac:dyDescent="0.2"/>
  <cols>
    <col min="1" max="1" width="13.140625" style="10" customWidth="1"/>
    <col min="2" max="13" width="6.42578125" style="1" customWidth="1"/>
    <col min="14" max="14" width="13.140625" style="10" customWidth="1"/>
    <col min="15" max="25" width="6.140625" style="1" customWidth="1"/>
    <col min="26" max="26" width="6.7109375" style="1" customWidth="1"/>
    <col min="27" max="16384" width="9.140625" style="1"/>
  </cols>
  <sheetData>
    <row r="1" spans="1:26" x14ac:dyDescent="0.2">
      <c r="A1" s="4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282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33" t="s">
        <v>216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33" t="s">
        <v>216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</row>
    <row r="3" spans="1:26" x14ac:dyDescent="0.2">
      <c r="A3" s="4" t="s">
        <v>219</v>
      </c>
      <c r="B3" s="5">
        <v>84493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219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56</v>
      </c>
      <c r="B4" s="5">
        <v>12698</v>
      </c>
      <c r="C4" s="5">
        <v>55</v>
      </c>
      <c r="D4" s="5">
        <v>294</v>
      </c>
      <c r="E4" s="5">
        <v>592</v>
      </c>
      <c r="F4" s="5">
        <v>433</v>
      </c>
      <c r="G4" s="5">
        <v>847</v>
      </c>
      <c r="H4" s="5">
        <v>696</v>
      </c>
      <c r="I4" s="5">
        <v>4568</v>
      </c>
      <c r="J4" s="5">
        <v>377</v>
      </c>
      <c r="K4" s="5">
        <v>536</v>
      </c>
      <c r="L4" s="5">
        <v>183</v>
      </c>
      <c r="M4" s="5">
        <v>195</v>
      </c>
      <c r="N4" s="4" t="s">
        <v>56</v>
      </c>
      <c r="O4" s="5">
        <v>518</v>
      </c>
      <c r="P4" s="5">
        <v>604</v>
      </c>
      <c r="Q4" s="5">
        <v>233</v>
      </c>
      <c r="R4" s="5">
        <v>493</v>
      </c>
      <c r="S4" s="5">
        <v>332</v>
      </c>
      <c r="T4" s="5">
        <v>354</v>
      </c>
      <c r="U4" s="5">
        <v>214</v>
      </c>
      <c r="V4" s="5">
        <v>244</v>
      </c>
      <c r="W4" s="5">
        <v>175</v>
      </c>
      <c r="X4" s="5">
        <v>283</v>
      </c>
      <c r="Y4" s="5">
        <v>463</v>
      </c>
      <c r="Z4" s="5">
        <v>9</v>
      </c>
    </row>
    <row r="5" spans="1:26" x14ac:dyDescent="0.2">
      <c r="A5" s="4" t="s">
        <v>283</v>
      </c>
      <c r="B5" s="34">
        <f>B3/B4</f>
        <v>6.654040006300205</v>
      </c>
      <c r="C5" s="34">
        <f t="shared" ref="C5:Z5" si="0">C3/C4</f>
        <v>5.0181818181818185</v>
      </c>
      <c r="D5" s="34">
        <f t="shared" si="0"/>
        <v>5.7517006802721085</v>
      </c>
      <c r="E5" s="34">
        <f t="shared" si="0"/>
        <v>5.8513513513513518</v>
      </c>
      <c r="F5" s="34">
        <f t="shared" si="0"/>
        <v>5.8752886836027711</v>
      </c>
      <c r="G5" s="34">
        <f t="shared" si="0"/>
        <v>6.8406139315230226</v>
      </c>
      <c r="H5" s="34">
        <f t="shared" si="0"/>
        <v>6.4324712643678161</v>
      </c>
      <c r="I5" s="34">
        <f t="shared" si="0"/>
        <v>8.0378721541155862</v>
      </c>
      <c r="J5" s="34">
        <f t="shared" si="0"/>
        <v>5.43236074270557</v>
      </c>
      <c r="K5" s="34">
        <f t="shared" si="0"/>
        <v>5.8619402985074629</v>
      </c>
      <c r="L5" s="34">
        <f t="shared" si="0"/>
        <v>5.2513661202185791</v>
      </c>
      <c r="M5" s="34">
        <f t="shared" si="0"/>
        <v>4.953846153846154</v>
      </c>
      <c r="N5" s="4" t="s">
        <v>283</v>
      </c>
      <c r="O5" s="34">
        <f t="shared" si="0"/>
        <v>6.1312741312741315</v>
      </c>
      <c r="P5" s="34">
        <f t="shared" si="0"/>
        <v>5.5711920529801322</v>
      </c>
      <c r="Q5" s="34">
        <f t="shared" si="0"/>
        <v>5.2231759656652361</v>
      </c>
      <c r="R5" s="34">
        <f t="shared" si="0"/>
        <v>5.5415821501014202</v>
      </c>
      <c r="S5" s="34">
        <f t="shared" si="0"/>
        <v>5.2198795180722888</v>
      </c>
      <c r="T5" s="34">
        <f t="shared" si="0"/>
        <v>4.7118644067796609</v>
      </c>
      <c r="U5" s="34">
        <f t="shared" si="0"/>
        <v>4.4953271028037385</v>
      </c>
      <c r="V5" s="34">
        <f t="shared" si="0"/>
        <v>5.0204918032786887</v>
      </c>
      <c r="W5" s="34">
        <f t="shared" si="0"/>
        <v>6.2114285714285717</v>
      </c>
      <c r="X5" s="34">
        <f t="shared" si="0"/>
        <v>6.2084805653710244</v>
      </c>
      <c r="Y5" s="34">
        <f t="shared" si="0"/>
        <v>7.4103671706263503</v>
      </c>
      <c r="Z5" s="34">
        <f t="shared" si="0"/>
        <v>6.666666666666667</v>
      </c>
    </row>
    <row r="6" spans="1:26" x14ac:dyDescent="0.2">
      <c r="A6" s="4" t="s">
        <v>57</v>
      </c>
      <c r="B6" s="5">
        <v>9751</v>
      </c>
      <c r="C6" s="5">
        <v>42</v>
      </c>
      <c r="D6" s="5">
        <v>229</v>
      </c>
      <c r="E6" s="5">
        <v>454</v>
      </c>
      <c r="F6" s="5">
        <v>318</v>
      </c>
      <c r="G6" s="5">
        <v>686</v>
      </c>
      <c r="H6" s="5">
        <v>584</v>
      </c>
      <c r="I6" s="5">
        <v>3541</v>
      </c>
      <c r="J6" s="5">
        <v>304</v>
      </c>
      <c r="K6" s="5">
        <v>420</v>
      </c>
      <c r="L6" s="5">
        <v>128</v>
      </c>
      <c r="M6" s="5">
        <v>140</v>
      </c>
      <c r="N6" s="4" t="s">
        <v>57</v>
      </c>
      <c r="O6" s="5">
        <v>379</v>
      </c>
      <c r="P6" s="5">
        <v>417</v>
      </c>
      <c r="Q6" s="5">
        <v>189</v>
      </c>
      <c r="R6" s="5">
        <v>367</v>
      </c>
      <c r="S6" s="5">
        <v>245</v>
      </c>
      <c r="T6" s="5">
        <v>234</v>
      </c>
      <c r="U6" s="5">
        <v>139</v>
      </c>
      <c r="V6" s="5">
        <v>159</v>
      </c>
      <c r="W6" s="5">
        <v>143</v>
      </c>
      <c r="X6" s="5">
        <v>230</v>
      </c>
      <c r="Y6" s="5">
        <v>394</v>
      </c>
      <c r="Z6" s="5">
        <v>9</v>
      </c>
    </row>
    <row r="7" spans="1:26" x14ac:dyDescent="0.2">
      <c r="A7" s="4" t="s">
        <v>58</v>
      </c>
      <c r="B7" s="5">
        <v>28592</v>
      </c>
      <c r="C7" s="5">
        <v>109</v>
      </c>
      <c r="D7" s="5">
        <v>734</v>
      </c>
      <c r="E7" s="5">
        <v>1377</v>
      </c>
      <c r="F7" s="5">
        <v>1111</v>
      </c>
      <c r="G7" s="5">
        <v>1972</v>
      </c>
      <c r="H7" s="5">
        <v>1630</v>
      </c>
      <c r="I7" s="5">
        <v>11430</v>
      </c>
      <c r="J7" s="5">
        <v>720</v>
      </c>
      <c r="K7" s="5">
        <v>1033</v>
      </c>
      <c r="L7" s="5">
        <v>360</v>
      </c>
      <c r="M7" s="5">
        <v>336</v>
      </c>
      <c r="N7" s="4" t="s">
        <v>58</v>
      </c>
      <c r="O7" s="5">
        <v>943</v>
      </c>
      <c r="P7" s="5">
        <v>1210</v>
      </c>
      <c r="Q7" s="5">
        <v>419</v>
      </c>
      <c r="R7" s="5">
        <v>843</v>
      </c>
      <c r="S7" s="5">
        <v>721</v>
      </c>
      <c r="T7" s="5">
        <v>612</v>
      </c>
      <c r="U7" s="5">
        <v>289</v>
      </c>
      <c r="V7" s="5">
        <v>344</v>
      </c>
      <c r="W7" s="5">
        <v>419</v>
      </c>
      <c r="X7" s="5">
        <v>701</v>
      </c>
      <c r="Y7" s="5">
        <v>1251</v>
      </c>
      <c r="Z7" s="5">
        <v>28</v>
      </c>
    </row>
    <row r="8" spans="1:26" x14ac:dyDescent="0.2">
      <c r="A8" s="4" t="s">
        <v>278</v>
      </c>
      <c r="B8" s="5">
        <v>1303</v>
      </c>
      <c r="C8" s="5">
        <v>1</v>
      </c>
      <c r="D8" s="5">
        <v>13</v>
      </c>
      <c r="E8" s="5">
        <v>79</v>
      </c>
      <c r="F8" s="5">
        <v>38</v>
      </c>
      <c r="G8" s="5">
        <v>76</v>
      </c>
      <c r="H8" s="5">
        <v>87</v>
      </c>
      <c r="I8" s="5">
        <v>428</v>
      </c>
      <c r="J8" s="5">
        <v>34</v>
      </c>
      <c r="K8" s="5">
        <v>46</v>
      </c>
      <c r="L8" s="5">
        <v>1</v>
      </c>
      <c r="M8" s="5">
        <v>27</v>
      </c>
      <c r="N8" s="4" t="s">
        <v>278</v>
      </c>
      <c r="O8" s="5">
        <v>119</v>
      </c>
      <c r="P8" s="5">
        <v>85</v>
      </c>
      <c r="Q8" s="5">
        <v>49</v>
      </c>
      <c r="R8" s="5">
        <v>38</v>
      </c>
      <c r="S8" s="5">
        <v>20</v>
      </c>
      <c r="T8" s="5">
        <v>9</v>
      </c>
      <c r="U8" s="5">
        <v>55</v>
      </c>
      <c r="V8" s="5">
        <v>55</v>
      </c>
      <c r="W8" s="5">
        <v>3</v>
      </c>
      <c r="X8" s="5">
        <v>10</v>
      </c>
      <c r="Y8" s="5">
        <v>30</v>
      </c>
      <c r="Z8" s="5">
        <v>0</v>
      </c>
    </row>
    <row r="9" spans="1:26" x14ac:dyDescent="0.2">
      <c r="A9" s="4" t="s">
        <v>279</v>
      </c>
      <c r="B9" s="5">
        <v>1443</v>
      </c>
      <c r="C9" s="5">
        <v>1</v>
      </c>
      <c r="D9" s="5">
        <v>22</v>
      </c>
      <c r="E9" s="5">
        <v>66</v>
      </c>
      <c r="F9" s="5">
        <v>42</v>
      </c>
      <c r="G9" s="5">
        <v>158</v>
      </c>
      <c r="H9" s="5">
        <v>27</v>
      </c>
      <c r="I9" s="5">
        <v>538</v>
      </c>
      <c r="J9" s="5">
        <v>68</v>
      </c>
      <c r="K9" s="5">
        <v>21</v>
      </c>
      <c r="L9" s="5">
        <v>29</v>
      </c>
      <c r="M9" s="5">
        <v>16</v>
      </c>
      <c r="N9" s="4" t="s">
        <v>279</v>
      </c>
      <c r="O9" s="5">
        <v>42</v>
      </c>
      <c r="P9" s="5">
        <v>69</v>
      </c>
      <c r="Q9" s="5">
        <v>12</v>
      </c>
      <c r="R9" s="5">
        <v>52</v>
      </c>
      <c r="S9" s="5">
        <v>34</v>
      </c>
      <c r="T9" s="5">
        <v>44</v>
      </c>
      <c r="U9" s="5">
        <v>31</v>
      </c>
      <c r="V9" s="5">
        <v>58</v>
      </c>
      <c r="W9" s="5">
        <v>20</v>
      </c>
      <c r="X9" s="5">
        <v>18</v>
      </c>
      <c r="Y9" s="5">
        <v>74</v>
      </c>
      <c r="Z9" s="5">
        <v>1</v>
      </c>
    </row>
    <row r="10" spans="1:26" x14ac:dyDescent="0.2">
      <c r="A10" s="4" t="s">
        <v>280</v>
      </c>
      <c r="B10" s="5">
        <v>6624</v>
      </c>
      <c r="C10" s="5">
        <v>9</v>
      </c>
      <c r="D10" s="5">
        <v>127</v>
      </c>
      <c r="E10" s="5">
        <v>309</v>
      </c>
      <c r="F10" s="5">
        <v>172</v>
      </c>
      <c r="G10" s="5">
        <v>477</v>
      </c>
      <c r="H10" s="5">
        <v>265</v>
      </c>
      <c r="I10" s="5">
        <v>2564</v>
      </c>
      <c r="J10" s="5">
        <v>228</v>
      </c>
      <c r="K10" s="5">
        <v>169</v>
      </c>
      <c r="L10" s="5">
        <v>114</v>
      </c>
      <c r="M10" s="5">
        <v>95</v>
      </c>
      <c r="N10" s="4" t="s">
        <v>280</v>
      </c>
      <c r="O10" s="5">
        <v>289</v>
      </c>
      <c r="P10" s="5">
        <v>417</v>
      </c>
      <c r="Q10" s="5">
        <v>105</v>
      </c>
      <c r="R10" s="5">
        <v>210</v>
      </c>
      <c r="S10" s="5">
        <v>154</v>
      </c>
      <c r="T10" s="5">
        <v>228</v>
      </c>
      <c r="U10" s="5">
        <v>79</v>
      </c>
      <c r="V10" s="5">
        <v>178</v>
      </c>
      <c r="W10" s="5">
        <v>61</v>
      </c>
      <c r="X10" s="5">
        <v>135</v>
      </c>
      <c r="Y10" s="5">
        <v>234</v>
      </c>
      <c r="Z10" s="5">
        <v>5</v>
      </c>
    </row>
    <row r="11" spans="1:26" x14ac:dyDescent="0.2">
      <c r="A11" s="4" t="s">
        <v>59</v>
      </c>
      <c r="B11" s="5">
        <v>1110</v>
      </c>
      <c r="C11" s="5">
        <v>3</v>
      </c>
      <c r="D11" s="5">
        <v>33</v>
      </c>
      <c r="E11" s="5">
        <v>48</v>
      </c>
      <c r="F11" s="5">
        <v>34</v>
      </c>
      <c r="G11" s="5">
        <v>57</v>
      </c>
      <c r="H11" s="5">
        <v>46</v>
      </c>
      <c r="I11" s="5">
        <v>555</v>
      </c>
      <c r="J11" s="5">
        <v>22</v>
      </c>
      <c r="K11" s="5">
        <v>46</v>
      </c>
      <c r="L11" s="5">
        <v>10</v>
      </c>
      <c r="M11" s="5">
        <v>11</v>
      </c>
      <c r="N11" s="4" t="s">
        <v>59</v>
      </c>
      <c r="O11" s="5">
        <v>32</v>
      </c>
      <c r="P11" s="5">
        <v>26</v>
      </c>
      <c r="Q11" s="5">
        <v>32</v>
      </c>
      <c r="R11" s="5">
        <v>29</v>
      </c>
      <c r="S11" s="5">
        <v>23</v>
      </c>
      <c r="T11" s="5">
        <v>19</v>
      </c>
      <c r="U11" s="5">
        <v>13</v>
      </c>
      <c r="V11" s="5">
        <v>17</v>
      </c>
      <c r="W11" s="5">
        <v>7</v>
      </c>
      <c r="X11" s="5">
        <v>15</v>
      </c>
      <c r="Y11" s="5">
        <v>32</v>
      </c>
      <c r="Z11" s="5">
        <v>0</v>
      </c>
    </row>
    <row r="12" spans="1:26" ht="10.15" customHeight="1" x14ac:dyDescent="0.2">
      <c r="A12" s="4" t="s">
        <v>31</v>
      </c>
      <c r="B12" s="5">
        <v>9386</v>
      </c>
      <c r="C12" s="5">
        <v>17</v>
      </c>
      <c r="D12" s="5">
        <v>161</v>
      </c>
      <c r="E12" s="5">
        <v>321</v>
      </c>
      <c r="F12" s="5">
        <v>292</v>
      </c>
      <c r="G12" s="5">
        <v>429</v>
      </c>
      <c r="H12" s="5">
        <v>372</v>
      </c>
      <c r="I12" s="5">
        <v>5797</v>
      </c>
      <c r="J12" s="5">
        <v>90</v>
      </c>
      <c r="K12" s="5">
        <v>89</v>
      </c>
      <c r="L12" s="5">
        <v>98</v>
      </c>
      <c r="M12" s="5">
        <v>74</v>
      </c>
      <c r="N12" s="4" t="s">
        <v>31</v>
      </c>
      <c r="O12" s="5">
        <v>161</v>
      </c>
      <c r="P12" s="5">
        <v>185</v>
      </c>
      <c r="Q12" s="5">
        <v>61</v>
      </c>
      <c r="R12" s="5">
        <v>163</v>
      </c>
      <c r="S12" s="5">
        <v>94</v>
      </c>
      <c r="T12" s="5">
        <v>99</v>
      </c>
      <c r="U12" s="5">
        <v>84</v>
      </c>
      <c r="V12" s="5">
        <v>83</v>
      </c>
      <c r="W12" s="5">
        <v>67</v>
      </c>
      <c r="X12" s="5">
        <v>98</v>
      </c>
      <c r="Y12" s="5">
        <v>544</v>
      </c>
      <c r="Z12" s="5">
        <v>7</v>
      </c>
    </row>
    <row r="13" spans="1:26" x14ac:dyDescent="0.2">
      <c r="A13" s="4" t="s">
        <v>281</v>
      </c>
      <c r="B13" s="5">
        <v>10134</v>
      </c>
      <c r="C13" s="5">
        <v>26</v>
      </c>
      <c r="D13" s="5">
        <v>78</v>
      </c>
      <c r="E13" s="5">
        <v>218</v>
      </c>
      <c r="F13" s="5">
        <v>87</v>
      </c>
      <c r="G13" s="5">
        <v>389</v>
      </c>
      <c r="H13" s="5">
        <v>589</v>
      </c>
      <c r="I13" s="5">
        <v>6176</v>
      </c>
      <c r="J13" s="5">
        <v>205</v>
      </c>
      <c r="K13" s="5">
        <v>370</v>
      </c>
      <c r="L13" s="5">
        <v>33</v>
      </c>
      <c r="M13" s="5">
        <v>72</v>
      </c>
      <c r="N13" s="4" t="s">
        <v>281</v>
      </c>
      <c r="O13" s="5">
        <v>402</v>
      </c>
      <c r="P13" s="5">
        <v>203</v>
      </c>
      <c r="Q13" s="5">
        <v>116</v>
      </c>
      <c r="R13" s="5">
        <v>234</v>
      </c>
      <c r="S13" s="5">
        <v>110</v>
      </c>
      <c r="T13" s="5">
        <v>67</v>
      </c>
      <c r="U13" s="5">
        <v>58</v>
      </c>
      <c r="V13" s="5">
        <v>87</v>
      </c>
      <c r="W13" s="5">
        <v>123</v>
      </c>
      <c r="X13" s="5">
        <v>102</v>
      </c>
      <c r="Y13" s="5">
        <v>388</v>
      </c>
      <c r="Z13" s="5">
        <v>1</v>
      </c>
    </row>
    <row r="14" spans="1:26" x14ac:dyDescent="0.2">
      <c r="A14" s="4" t="s">
        <v>60</v>
      </c>
      <c r="B14" s="5">
        <v>2700</v>
      </c>
      <c r="C14" s="5">
        <v>0</v>
      </c>
      <c r="D14" s="5">
        <v>0</v>
      </c>
      <c r="E14" s="5">
        <v>0</v>
      </c>
      <c r="F14" s="5">
        <v>0</v>
      </c>
      <c r="G14" s="5">
        <v>698</v>
      </c>
      <c r="H14" s="5">
        <v>170</v>
      </c>
      <c r="I14" s="5">
        <v>551</v>
      </c>
      <c r="J14" s="5">
        <v>0</v>
      </c>
      <c r="K14" s="5">
        <v>390</v>
      </c>
      <c r="L14" s="5">
        <v>0</v>
      </c>
      <c r="M14" s="5">
        <v>0</v>
      </c>
      <c r="N14" s="4" t="s">
        <v>60</v>
      </c>
      <c r="O14" s="5">
        <v>280</v>
      </c>
      <c r="P14" s="5">
        <v>146</v>
      </c>
      <c r="Q14" s="5">
        <v>0</v>
      </c>
      <c r="R14" s="5">
        <v>299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165</v>
      </c>
      <c r="Y14" s="5">
        <v>1</v>
      </c>
      <c r="Z14" s="5">
        <v>0</v>
      </c>
    </row>
    <row r="15" spans="1:26" x14ac:dyDescent="0.2">
      <c r="A15" s="4" t="s">
        <v>61</v>
      </c>
      <c r="B15" s="5">
        <v>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4" t="s">
        <v>61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4</v>
      </c>
      <c r="Z15" s="5">
        <v>0</v>
      </c>
    </row>
    <row r="16" spans="1:26" x14ac:dyDescent="0.2">
      <c r="A16" s="4" t="s">
        <v>62</v>
      </c>
      <c r="B16" s="5">
        <v>127</v>
      </c>
      <c r="C16" s="5">
        <v>13</v>
      </c>
      <c r="D16" s="5">
        <v>0</v>
      </c>
      <c r="E16" s="5">
        <v>0</v>
      </c>
      <c r="F16" s="5">
        <v>13</v>
      </c>
      <c r="G16" s="5">
        <v>1</v>
      </c>
      <c r="H16" s="5">
        <v>0</v>
      </c>
      <c r="I16" s="5">
        <v>26</v>
      </c>
      <c r="J16" s="5">
        <v>0</v>
      </c>
      <c r="K16" s="5">
        <v>0</v>
      </c>
      <c r="L16" s="5">
        <v>0</v>
      </c>
      <c r="M16" s="5">
        <v>0</v>
      </c>
      <c r="N16" s="4" t="s">
        <v>62</v>
      </c>
      <c r="O16" s="5">
        <v>0</v>
      </c>
      <c r="P16" s="5">
        <v>0</v>
      </c>
      <c r="Q16" s="5">
        <v>0</v>
      </c>
      <c r="R16" s="5">
        <v>2</v>
      </c>
      <c r="S16" s="5">
        <v>0</v>
      </c>
      <c r="T16" s="5">
        <v>1</v>
      </c>
      <c r="U16" s="5">
        <v>0</v>
      </c>
      <c r="V16" s="5">
        <v>0</v>
      </c>
      <c r="W16" s="5">
        <v>56</v>
      </c>
      <c r="X16" s="5">
        <v>0</v>
      </c>
      <c r="Y16" s="5">
        <v>15</v>
      </c>
      <c r="Z16" s="5">
        <v>0</v>
      </c>
    </row>
    <row r="17" spans="1:26" x14ac:dyDescent="0.2">
      <c r="A17" s="4" t="s">
        <v>63</v>
      </c>
      <c r="B17" s="5">
        <v>385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367</v>
      </c>
      <c r="J17" s="5">
        <v>0</v>
      </c>
      <c r="K17" s="5">
        <v>0</v>
      </c>
      <c r="L17" s="5">
        <v>3</v>
      </c>
      <c r="M17" s="5">
        <v>0</v>
      </c>
      <c r="N17" s="4" t="s">
        <v>63</v>
      </c>
      <c r="O17" s="5">
        <v>1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13</v>
      </c>
      <c r="X17" s="5">
        <v>0</v>
      </c>
      <c r="Y17" s="5">
        <v>0</v>
      </c>
      <c r="Z17" s="5">
        <v>0</v>
      </c>
    </row>
    <row r="18" spans="1:26" x14ac:dyDescent="0.2">
      <c r="A18" s="4" t="s">
        <v>64</v>
      </c>
      <c r="B18" s="5">
        <v>9</v>
      </c>
      <c r="C18" s="5">
        <v>0</v>
      </c>
      <c r="D18" s="5">
        <v>0</v>
      </c>
      <c r="E18" s="5">
        <v>0</v>
      </c>
      <c r="F18" s="5">
        <v>4</v>
      </c>
      <c r="G18" s="5">
        <v>0</v>
      </c>
      <c r="H18" s="5">
        <v>0</v>
      </c>
      <c r="I18" s="5">
        <v>3</v>
      </c>
      <c r="J18" s="5">
        <v>0</v>
      </c>
      <c r="K18" s="5">
        <v>0</v>
      </c>
      <c r="L18" s="5">
        <v>2</v>
      </c>
      <c r="M18" s="5">
        <v>0</v>
      </c>
      <c r="N18" s="4" t="s">
        <v>64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4" t="s">
        <v>65</v>
      </c>
      <c r="B19" s="5">
        <v>152</v>
      </c>
      <c r="C19" s="5">
        <v>0</v>
      </c>
      <c r="D19" s="5">
        <v>0</v>
      </c>
      <c r="E19" s="5">
        <v>0</v>
      </c>
      <c r="F19" s="5">
        <v>0</v>
      </c>
      <c r="G19" s="5">
        <v>3</v>
      </c>
      <c r="H19" s="5">
        <v>11</v>
      </c>
      <c r="I19" s="5">
        <v>116</v>
      </c>
      <c r="J19" s="5">
        <v>0</v>
      </c>
      <c r="K19" s="5">
        <v>10</v>
      </c>
      <c r="L19" s="5">
        <v>0</v>
      </c>
      <c r="M19" s="5">
        <v>0</v>
      </c>
      <c r="N19" s="4" t="s">
        <v>65</v>
      </c>
      <c r="O19" s="5">
        <v>8</v>
      </c>
      <c r="P19" s="5">
        <v>2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x14ac:dyDescent="0.2">
      <c r="A20" s="4" t="s">
        <v>31</v>
      </c>
      <c r="B20" s="5">
        <v>70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56</v>
      </c>
      <c r="J20" s="5">
        <v>0</v>
      </c>
      <c r="K20" s="5">
        <v>12</v>
      </c>
      <c r="L20" s="5">
        <v>0</v>
      </c>
      <c r="M20" s="5">
        <v>0</v>
      </c>
      <c r="N20" s="4" t="s">
        <v>31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2">
      <c r="A21" s="4" t="s">
        <v>66</v>
      </c>
      <c r="B21" s="5">
        <v>4</v>
      </c>
      <c r="C21" s="5">
        <v>0</v>
      </c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4" t="s">
        <v>66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</row>
    <row r="22" spans="1:26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">
      <c r="A23" s="4" t="s">
        <v>251</v>
      </c>
      <c r="B23" s="5">
        <v>41645</v>
      </c>
      <c r="C23" s="5">
        <v>147</v>
      </c>
      <c r="D23" s="5">
        <v>837</v>
      </c>
      <c r="E23" s="5">
        <v>1738</v>
      </c>
      <c r="F23" s="5">
        <v>1252</v>
      </c>
      <c r="G23" s="5">
        <v>2824</v>
      </c>
      <c r="H23" s="5">
        <v>2205</v>
      </c>
      <c r="I23" s="5">
        <v>17822</v>
      </c>
      <c r="J23" s="5">
        <v>1015</v>
      </c>
      <c r="K23" s="5">
        <v>1514</v>
      </c>
      <c r="L23" s="5">
        <v>473</v>
      </c>
      <c r="M23" s="5">
        <v>488</v>
      </c>
      <c r="N23" s="4" t="s">
        <v>251</v>
      </c>
      <c r="O23" s="5">
        <v>1551</v>
      </c>
      <c r="P23" s="5">
        <v>1691</v>
      </c>
      <c r="Q23" s="5">
        <v>618</v>
      </c>
      <c r="R23" s="5">
        <v>1305</v>
      </c>
      <c r="S23" s="5">
        <v>894</v>
      </c>
      <c r="T23" s="5">
        <v>835</v>
      </c>
      <c r="U23" s="5">
        <v>446</v>
      </c>
      <c r="V23" s="5">
        <v>602</v>
      </c>
      <c r="W23" s="5">
        <v>600</v>
      </c>
      <c r="X23" s="5">
        <v>934</v>
      </c>
      <c r="Y23" s="5">
        <v>1826</v>
      </c>
      <c r="Z23" s="5">
        <v>28</v>
      </c>
    </row>
    <row r="24" spans="1:26" x14ac:dyDescent="0.2">
      <c r="A24" s="4" t="s">
        <v>56</v>
      </c>
      <c r="B24" s="5">
        <v>10281</v>
      </c>
      <c r="C24" s="5">
        <v>46</v>
      </c>
      <c r="D24" s="5">
        <v>242</v>
      </c>
      <c r="E24" s="5">
        <v>491</v>
      </c>
      <c r="F24" s="5">
        <v>344</v>
      </c>
      <c r="G24" s="5">
        <v>744</v>
      </c>
      <c r="H24" s="5">
        <v>603</v>
      </c>
      <c r="I24" s="5">
        <v>3543</v>
      </c>
      <c r="J24" s="5">
        <v>328</v>
      </c>
      <c r="K24" s="5">
        <v>447</v>
      </c>
      <c r="L24" s="5">
        <v>146</v>
      </c>
      <c r="M24" s="5">
        <v>163</v>
      </c>
      <c r="N24" s="4" t="s">
        <v>56</v>
      </c>
      <c r="O24" s="5">
        <v>413</v>
      </c>
      <c r="P24" s="5">
        <v>474</v>
      </c>
      <c r="Q24" s="5">
        <v>202</v>
      </c>
      <c r="R24" s="5">
        <v>409</v>
      </c>
      <c r="S24" s="5">
        <v>278</v>
      </c>
      <c r="T24" s="5">
        <v>264</v>
      </c>
      <c r="U24" s="5">
        <v>157</v>
      </c>
      <c r="V24" s="5">
        <v>175</v>
      </c>
      <c r="W24" s="5">
        <v>154</v>
      </c>
      <c r="X24" s="5">
        <v>243</v>
      </c>
      <c r="Y24" s="5">
        <v>406</v>
      </c>
      <c r="Z24" s="5">
        <v>9</v>
      </c>
    </row>
    <row r="25" spans="1:26" x14ac:dyDescent="0.2">
      <c r="A25" s="4" t="s">
        <v>57</v>
      </c>
      <c r="B25" s="5">
        <v>408</v>
      </c>
      <c r="C25" s="5">
        <v>3</v>
      </c>
      <c r="D25" s="5">
        <v>10</v>
      </c>
      <c r="E25" s="5">
        <v>5</v>
      </c>
      <c r="F25" s="5">
        <v>5</v>
      </c>
      <c r="G25" s="5">
        <v>7</v>
      </c>
      <c r="H25" s="5">
        <v>13</v>
      </c>
      <c r="I25" s="5">
        <v>251</v>
      </c>
      <c r="J25" s="5">
        <v>1</v>
      </c>
      <c r="K25" s="5">
        <v>9</v>
      </c>
      <c r="L25" s="5">
        <v>0</v>
      </c>
      <c r="M25" s="5">
        <v>3</v>
      </c>
      <c r="N25" s="4" t="s">
        <v>57</v>
      </c>
      <c r="O25" s="5">
        <v>16</v>
      </c>
      <c r="P25" s="5">
        <v>11</v>
      </c>
      <c r="Q25" s="5">
        <v>2</v>
      </c>
      <c r="R25" s="5">
        <v>6</v>
      </c>
      <c r="S25" s="5">
        <v>7</v>
      </c>
      <c r="T25" s="5">
        <v>3</v>
      </c>
      <c r="U25" s="5">
        <v>3</v>
      </c>
      <c r="V25" s="5">
        <v>5</v>
      </c>
      <c r="W25" s="5">
        <v>11</v>
      </c>
      <c r="X25" s="5">
        <v>19</v>
      </c>
      <c r="Y25" s="5">
        <v>18</v>
      </c>
      <c r="Z25" s="5">
        <v>0</v>
      </c>
    </row>
    <row r="26" spans="1:26" x14ac:dyDescent="0.2">
      <c r="A26" s="4" t="s">
        <v>58</v>
      </c>
      <c r="B26" s="5">
        <v>14959</v>
      </c>
      <c r="C26" s="5">
        <v>62</v>
      </c>
      <c r="D26" s="5">
        <v>380</v>
      </c>
      <c r="E26" s="5">
        <v>729</v>
      </c>
      <c r="F26" s="5">
        <v>552</v>
      </c>
      <c r="G26" s="5">
        <v>1039</v>
      </c>
      <c r="H26" s="5">
        <v>821</v>
      </c>
      <c r="I26" s="5">
        <v>5811</v>
      </c>
      <c r="J26" s="5">
        <v>375</v>
      </c>
      <c r="K26" s="5">
        <v>535</v>
      </c>
      <c r="L26" s="5">
        <v>197</v>
      </c>
      <c r="M26" s="5">
        <v>169</v>
      </c>
      <c r="N26" s="4" t="s">
        <v>58</v>
      </c>
      <c r="O26" s="5">
        <v>487</v>
      </c>
      <c r="P26" s="5">
        <v>668</v>
      </c>
      <c r="Q26" s="5">
        <v>241</v>
      </c>
      <c r="R26" s="5">
        <v>459</v>
      </c>
      <c r="S26" s="5">
        <v>404</v>
      </c>
      <c r="T26" s="5">
        <v>333</v>
      </c>
      <c r="U26" s="5">
        <v>148</v>
      </c>
      <c r="V26" s="5">
        <v>194</v>
      </c>
      <c r="W26" s="5">
        <v>238</v>
      </c>
      <c r="X26" s="5">
        <v>406</v>
      </c>
      <c r="Y26" s="5">
        <v>699</v>
      </c>
      <c r="Z26" s="5">
        <v>12</v>
      </c>
    </row>
    <row r="27" spans="1:26" x14ac:dyDescent="0.2">
      <c r="A27" s="4" t="s">
        <v>278</v>
      </c>
      <c r="B27" s="5">
        <v>713</v>
      </c>
      <c r="C27" s="5">
        <v>1</v>
      </c>
      <c r="D27" s="5">
        <v>4</v>
      </c>
      <c r="E27" s="5">
        <v>48</v>
      </c>
      <c r="F27" s="5">
        <v>28</v>
      </c>
      <c r="G27" s="5">
        <v>36</v>
      </c>
      <c r="H27" s="5">
        <v>57</v>
      </c>
      <c r="I27" s="5">
        <v>211</v>
      </c>
      <c r="J27" s="5">
        <v>21</v>
      </c>
      <c r="K27" s="5">
        <v>24</v>
      </c>
      <c r="L27" s="5">
        <v>1</v>
      </c>
      <c r="M27" s="5">
        <v>15</v>
      </c>
      <c r="N27" s="4" t="s">
        <v>278</v>
      </c>
      <c r="O27" s="5">
        <v>71</v>
      </c>
      <c r="P27" s="5">
        <v>41</v>
      </c>
      <c r="Q27" s="5">
        <v>22</v>
      </c>
      <c r="R27" s="5">
        <v>23</v>
      </c>
      <c r="S27" s="5">
        <v>10</v>
      </c>
      <c r="T27" s="5">
        <v>8</v>
      </c>
      <c r="U27" s="5">
        <v>29</v>
      </c>
      <c r="V27" s="5">
        <v>34</v>
      </c>
      <c r="W27" s="5">
        <v>2</v>
      </c>
      <c r="X27" s="5">
        <v>5</v>
      </c>
      <c r="Y27" s="5">
        <v>22</v>
      </c>
      <c r="Z27" s="5">
        <v>0</v>
      </c>
    </row>
    <row r="28" spans="1:26" x14ac:dyDescent="0.2">
      <c r="A28" s="4" t="s">
        <v>279</v>
      </c>
      <c r="B28" s="5">
        <v>505</v>
      </c>
      <c r="C28" s="5">
        <v>0</v>
      </c>
      <c r="D28" s="5">
        <v>10</v>
      </c>
      <c r="E28" s="5">
        <v>30</v>
      </c>
      <c r="F28" s="5">
        <v>21</v>
      </c>
      <c r="G28" s="5">
        <v>67</v>
      </c>
      <c r="H28" s="5">
        <v>13</v>
      </c>
      <c r="I28" s="5">
        <v>209</v>
      </c>
      <c r="J28" s="5">
        <v>22</v>
      </c>
      <c r="K28" s="5">
        <v>7</v>
      </c>
      <c r="L28" s="5">
        <v>5</v>
      </c>
      <c r="M28" s="5">
        <v>7</v>
      </c>
      <c r="N28" s="4" t="s">
        <v>279</v>
      </c>
      <c r="O28" s="5">
        <v>12</v>
      </c>
      <c r="P28" s="5">
        <v>14</v>
      </c>
      <c r="Q28" s="5">
        <v>1</v>
      </c>
      <c r="R28" s="5">
        <v>16</v>
      </c>
      <c r="S28" s="5">
        <v>7</v>
      </c>
      <c r="T28" s="5">
        <v>6</v>
      </c>
      <c r="U28" s="5">
        <v>10</v>
      </c>
      <c r="V28" s="5">
        <v>10</v>
      </c>
      <c r="W28" s="5">
        <v>5</v>
      </c>
      <c r="X28" s="5">
        <v>4</v>
      </c>
      <c r="Y28" s="5">
        <v>28</v>
      </c>
      <c r="Z28" s="5">
        <v>1</v>
      </c>
    </row>
    <row r="29" spans="1:26" x14ac:dyDescent="0.2">
      <c r="A29" s="4" t="s">
        <v>280</v>
      </c>
      <c r="B29" s="5">
        <v>3508</v>
      </c>
      <c r="C29" s="5">
        <v>6</v>
      </c>
      <c r="D29" s="5">
        <v>68</v>
      </c>
      <c r="E29" s="5">
        <v>168</v>
      </c>
      <c r="F29" s="5">
        <v>86</v>
      </c>
      <c r="G29" s="5">
        <v>271</v>
      </c>
      <c r="H29" s="5">
        <v>140</v>
      </c>
      <c r="I29" s="5">
        <v>1308</v>
      </c>
      <c r="J29" s="5">
        <v>124</v>
      </c>
      <c r="K29" s="5">
        <v>88</v>
      </c>
      <c r="L29" s="5">
        <v>66</v>
      </c>
      <c r="M29" s="5">
        <v>58</v>
      </c>
      <c r="N29" s="4" t="s">
        <v>280</v>
      </c>
      <c r="O29" s="5">
        <v>155</v>
      </c>
      <c r="P29" s="5">
        <v>220</v>
      </c>
      <c r="Q29" s="5">
        <v>56</v>
      </c>
      <c r="R29" s="5">
        <v>105</v>
      </c>
      <c r="S29" s="5">
        <v>74</v>
      </c>
      <c r="T29" s="5">
        <v>136</v>
      </c>
      <c r="U29" s="5">
        <v>40</v>
      </c>
      <c r="V29" s="5">
        <v>100</v>
      </c>
      <c r="W29" s="5">
        <v>32</v>
      </c>
      <c r="X29" s="5">
        <v>85</v>
      </c>
      <c r="Y29" s="5">
        <v>122</v>
      </c>
      <c r="Z29" s="5">
        <v>0</v>
      </c>
    </row>
    <row r="30" spans="1:26" x14ac:dyDescent="0.2">
      <c r="A30" s="4" t="s">
        <v>59</v>
      </c>
      <c r="B30" s="5">
        <v>273</v>
      </c>
      <c r="C30" s="5">
        <v>1</v>
      </c>
      <c r="D30" s="5">
        <v>6</v>
      </c>
      <c r="E30" s="5">
        <v>11</v>
      </c>
      <c r="F30" s="5">
        <v>4</v>
      </c>
      <c r="G30" s="5">
        <v>15</v>
      </c>
      <c r="H30" s="5">
        <v>6</v>
      </c>
      <c r="I30" s="5">
        <v>143</v>
      </c>
      <c r="J30" s="5">
        <v>5</v>
      </c>
      <c r="K30" s="5">
        <v>14</v>
      </c>
      <c r="L30" s="5">
        <v>2</v>
      </c>
      <c r="M30" s="5">
        <v>1</v>
      </c>
      <c r="N30" s="4" t="s">
        <v>59</v>
      </c>
      <c r="O30" s="5">
        <v>6</v>
      </c>
      <c r="P30" s="5">
        <v>4</v>
      </c>
      <c r="Q30" s="5">
        <v>10</v>
      </c>
      <c r="R30" s="5">
        <v>7</v>
      </c>
      <c r="S30" s="5">
        <v>7</v>
      </c>
      <c r="T30" s="5">
        <v>7</v>
      </c>
      <c r="U30" s="5">
        <v>2</v>
      </c>
      <c r="V30" s="5">
        <v>4</v>
      </c>
      <c r="W30" s="5">
        <v>2</v>
      </c>
      <c r="X30" s="5">
        <v>3</v>
      </c>
      <c r="Y30" s="5">
        <v>13</v>
      </c>
      <c r="Z30" s="5">
        <v>0</v>
      </c>
    </row>
    <row r="31" spans="1:26" x14ac:dyDescent="0.2">
      <c r="A31" s="4" t="s">
        <v>31</v>
      </c>
      <c r="B31" s="5">
        <v>4799</v>
      </c>
      <c r="C31" s="5">
        <v>7</v>
      </c>
      <c r="D31" s="5">
        <v>85</v>
      </c>
      <c r="E31" s="5">
        <v>159</v>
      </c>
      <c r="F31" s="5">
        <v>160</v>
      </c>
      <c r="G31" s="5">
        <v>204</v>
      </c>
      <c r="H31" s="5">
        <v>205</v>
      </c>
      <c r="I31" s="5">
        <v>2938</v>
      </c>
      <c r="J31" s="5">
        <v>47</v>
      </c>
      <c r="K31" s="5">
        <v>41</v>
      </c>
      <c r="L31" s="5">
        <v>44</v>
      </c>
      <c r="M31" s="5">
        <v>43</v>
      </c>
      <c r="N31" s="4" t="s">
        <v>31</v>
      </c>
      <c r="O31" s="5">
        <v>68</v>
      </c>
      <c r="P31" s="5">
        <v>91</v>
      </c>
      <c r="Q31" s="5">
        <v>35</v>
      </c>
      <c r="R31" s="5">
        <v>78</v>
      </c>
      <c r="S31" s="5">
        <v>53</v>
      </c>
      <c r="T31" s="5">
        <v>48</v>
      </c>
      <c r="U31" s="5">
        <v>39</v>
      </c>
      <c r="V31" s="5">
        <v>49</v>
      </c>
      <c r="W31" s="5">
        <v>40</v>
      </c>
      <c r="X31" s="5">
        <v>50</v>
      </c>
      <c r="Y31" s="5">
        <v>309</v>
      </c>
      <c r="Z31" s="5">
        <v>6</v>
      </c>
    </row>
    <row r="32" spans="1:26" x14ac:dyDescent="0.2">
      <c r="A32" s="4" t="s">
        <v>281</v>
      </c>
      <c r="B32" s="5">
        <v>4608</v>
      </c>
      <c r="C32" s="5">
        <v>12</v>
      </c>
      <c r="D32" s="5">
        <v>32</v>
      </c>
      <c r="E32" s="5">
        <v>97</v>
      </c>
      <c r="F32" s="5">
        <v>35</v>
      </c>
      <c r="G32" s="5">
        <v>183</v>
      </c>
      <c r="H32" s="5">
        <v>273</v>
      </c>
      <c r="I32" s="5">
        <v>2795</v>
      </c>
      <c r="J32" s="5">
        <v>92</v>
      </c>
      <c r="K32" s="5">
        <v>177</v>
      </c>
      <c r="L32" s="5">
        <v>9</v>
      </c>
      <c r="M32" s="5">
        <v>29</v>
      </c>
      <c r="N32" s="4" t="s">
        <v>281</v>
      </c>
      <c r="O32" s="5">
        <v>179</v>
      </c>
      <c r="P32" s="5">
        <v>101</v>
      </c>
      <c r="Q32" s="5">
        <v>48</v>
      </c>
      <c r="R32" s="5">
        <v>102</v>
      </c>
      <c r="S32" s="5">
        <v>54</v>
      </c>
      <c r="T32" s="5">
        <v>30</v>
      </c>
      <c r="U32" s="5">
        <v>18</v>
      </c>
      <c r="V32" s="5">
        <v>31</v>
      </c>
      <c r="W32" s="5">
        <v>66</v>
      </c>
      <c r="X32" s="5">
        <v>49</v>
      </c>
      <c r="Y32" s="5">
        <v>196</v>
      </c>
      <c r="Z32" s="5">
        <v>0</v>
      </c>
    </row>
    <row r="33" spans="1:26" x14ac:dyDescent="0.2">
      <c r="A33" s="4" t="s">
        <v>60</v>
      </c>
      <c r="B33" s="5">
        <v>1206</v>
      </c>
      <c r="C33" s="5">
        <v>0</v>
      </c>
      <c r="D33" s="5">
        <v>0</v>
      </c>
      <c r="E33" s="5">
        <v>0</v>
      </c>
      <c r="F33" s="5">
        <v>0</v>
      </c>
      <c r="G33" s="5">
        <v>254</v>
      </c>
      <c r="H33" s="5">
        <v>70</v>
      </c>
      <c r="I33" s="5">
        <v>338</v>
      </c>
      <c r="J33" s="5">
        <v>0</v>
      </c>
      <c r="K33" s="5">
        <v>167</v>
      </c>
      <c r="L33" s="5">
        <v>0</v>
      </c>
      <c r="M33" s="5">
        <v>0</v>
      </c>
      <c r="N33" s="4" t="s">
        <v>60</v>
      </c>
      <c r="O33" s="5">
        <v>144</v>
      </c>
      <c r="P33" s="5">
        <v>66</v>
      </c>
      <c r="Q33" s="5">
        <v>0</v>
      </c>
      <c r="R33" s="5">
        <v>96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70</v>
      </c>
      <c r="Y33" s="5">
        <v>1</v>
      </c>
      <c r="Z33" s="5">
        <v>0</v>
      </c>
    </row>
    <row r="34" spans="1:26" x14ac:dyDescent="0.2">
      <c r="A34" s="4" t="s">
        <v>61</v>
      </c>
      <c r="B34" s="5">
        <v>5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4" t="s">
        <v>61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4</v>
      </c>
      <c r="Z34" s="5">
        <v>0</v>
      </c>
    </row>
    <row r="35" spans="1:26" x14ac:dyDescent="0.2">
      <c r="A35" s="4" t="s">
        <v>62</v>
      </c>
      <c r="B35" s="5">
        <v>101</v>
      </c>
      <c r="C35" s="5">
        <v>9</v>
      </c>
      <c r="D35" s="5">
        <v>0</v>
      </c>
      <c r="E35" s="5">
        <v>0</v>
      </c>
      <c r="F35" s="5">
        <v>13</v>
      </c>
      <c r="G35" s="5">
        <v>0</v>
      </c>
      <c r="H35" s="5">
        <v>0</v>
      </c>
      <c r="I35" s="5">
        <v>24</v>
      </c>
      <c r="J35" s="5">
        <v>0</v>
      </c>
      <c r="K35" s="5">
        <v>0</v>
      </c>
      <c r="L35" s="5">
        <v>0</v>
      </c>
      <c r="M35" s="5">
        <v>0</v>
      </c>
      <c r="N35" s="4" t="s">
        <v>62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45</v>
      </c>
      <c r="X35" s="5">
        <v>0</v>
      </c>
      <c r="Y35" s="5">
        <v>8</v>
      </c>
      <c r="Z35" s="5">
        <v>0</v>
      </c>
    </row>
    <row r="36" spans="1:26" x14ac:dyDescent="0.2">
      <c r="A36" s="4" t="s">
        <v>63</v>
      </c>
      <c r="B36" s="5">
        <v>161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154</v>
      </c>
      <c r="J36" s="5">
        <v>0</v>
      </c>
      <c r="K36" s="5">
        <v>0</v>
      </c>
      <c r="L36" s="5">
        <v>1</v>
      </c>
      <c r="M36" s="5">
        <v>0</v>
      </c>
      <c r="N36" s="4" t="s">
        <v>63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5</v>
      </c>
      <c r="X36" s="5">
        <v>0</v>
      </c>
      <c r="Y36" s="5">
        <v>0</v>
      </c>
      <c r="Z36" s="5">
        <v>0</v>
      </c>
    </row>
    <row r="37" spans="1:26" x14ac:dyDescent="0.2">
      <c r="A37" s="4" t="s">
        <v>64</v>
      </c>
      <c r="B37" s="5">
        <v>9</v>
      </c>
      <c r="C37" s="5">
        <v>0</v>
      </c>
      <c r="D37" s="5">
        <v>0</v>
      </c>
      <c r="E37" s="5">
        <v>0</v>
      </c>
      <c r="F37" s="5">
        <v>4</v>
      </c>
      <c r="G37" s="5">
        <v>0</v>
      </c>
      <c r="H37" s="5">
        <v>0</v>
      </c>
      <c r="I37" s="5">
        <v>3</v>
      </c>
      <c r="J37" s="5">
        <v>0</v>
      </c>
      <c r="K37" s="5">
        <v>0</v>
      </c>
      <c r="L37" s="5">
        <v>2</v>
      </c>
      <c r="M37" s="5">
        <v>0</v>
      </c>
      <c r="N37" s="4" t="s">
        <v>64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x14ac:dyDescent="0.2">
      <c r="A38" s="4" t="s">
        <v>65</v>
      </c>
      <c r="B38" s="5">
        <v>73</v>
      </c>
      <c r="C38" s="5">
        <v>0</v>
      </c>
      <c r="D38" s="5">
        <v>0</v>
      </c>
      <c r="E38" s="5">
        <v>0</v>
      </c>
      <c r="F38" s="5">
        <v>0</v>
      </c>
      <c r="G38" s="5">
        <v>3</v>
      </c>
      <c r="H38" s="5">
        <v>4</v>
      </c>
      <c r="I38" s="5">
        <v>63</v>
      </c>
      <c r="J38" s="5">
        <v>0</v>
      </c>
      <c r="K38" s="5">
        <v>1</v>
      </c>
      <c r="L38" s="5">
        <v>0</v>
      </c>
      <c r="M38" s="5">
        <v>0</v>
      </c>
      <c r="N38" s="4" t="s">
        <v>65</v>
      </c>
      <c r="O38" s="5">
        <v>0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x14ac:dyDescent="0.2">
      <c r="A39" s="4" t="s">
        <v>31</v>
      </c>
      <c r="B39" s="5">
        <v>34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30</v>
      </c>
      <c r="J39" s="5">
        <v>0</v>
      </c>
      <c r="K39" s="5">
        <v>4</v>
      </c>
      <c r="L39" s="5">
        <v>0</v>
      </c>
      <c r="M39" s="5">
        <v>0</v>
      </c>
      <c r="N39" s="4" t="s">
        <v>31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x14ac:dyDescent="0.2">
      <c r="A40" s="4" t="s">
        <v>66</v>
      </c>
      <c r="B40" s="5">
        <v>2</v>
      </c>
      <c r="C40" s="5">
        <v>0</v>
      </c>
      <c r="D40" s="5">
        <v>0</v>
      </c>
      <c r="E40" s="5">
        <v>0</v>
      </c>
      <c r="F40" s="5">
        <v>0</v>
      </c>
      <c r="G40" s="5">
        <v>1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4" t="s">
        <v>66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x14ac:dyDescent="0.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4" t="s">
        <v>237</v>
      </c>
      <c r="B42" s="5">
        <v>42848</v>
      </c>
      <c r="C42" s="5">
        <v>129</v>
      </c>
      <c r="D42" s="5">
        <v>854</v>
      </c>
      <c r="E42" s="5">
        <v>1726</v>
      </c>
      <c r="F42" s="5">
        <v>1292</v>
      </c>
      <c r="G42" s="5">
        <v>2970</v>
      </c>
      <c r="H42" s="5">
        <v>2272</v>
      </c>
      <c r="I42" s="5">
        <v>18895</v>
      </c>
      <c r="J42" s="5">
        <v>1033</v>
      </c>
      <c r="K42" s="5">
        <v>1628</v>
      </c>
      <c r="L42" s="5">
        <v>488</v>
      </c>
      <c r="M42" s="5">
        <v>478</v>
      </c>
      <c r="N42" s="4" t="s">
        <v>237</v>
      </c>
      <c r="O42" s="5">
        <v>1625</v>
      </c>
      <c r="P42" s="5">
        <v>1674</v>
      </c>
      <c r="Q42" s="5">
        <v>599</v>
      </c>
      <c r="R42" s="5">
        <v>1427</v>
      </c>
      <c r="S42" s="5">
        <v>839</v>
      </c>
      <c r="T42" s="5">
        <v>833</v>
      </c>
      <c r="U42" s="5">
        <v>516</v>
      </c>
      <c r="V42" s="5">
        <v>623</v>
      </c>
      <c r="W42" s="5">
        <v>487</v>
      </c>
      <c r="X42" s="5">
        <v>823</v>
      </c>
      <c r="Y42" s="5">
        <v>1605</v>
      </c>
      <c r="Z42" s="5">
        <v>32</v>
      </c>
    </row>
    <row r="43" spans="1:26" x14ac:dyDescent="0.2">
      <c r="A43" s="4" t="s">
        <v>56</v>
      </c>
      <c r="B43" s="5">
        <v>2417</v>
      </c>
      <c r="C43" s="5">
        <v>9</v>
      </c>
      <c r="D43" s="5">
        <v>52</v>
      </c>
      <c r="E43" s="5">
        <v>101</v>
      </c>
      <c r="F43" s="5">
        <v>89</v>
      </c>
      <c r="G43" s="5">
        <v>103</v>
      </c>
      <c r="H43" s="5">
        <v>93</v>
      </c>
      <c r="I43" s="5">
        <v>1025</v>
      </c>
      <c r="J43" s="5">
        <v>49</v>
      </c>
      <c r="K43" s="5">
        <v>89</v>
      </c>
      <c r="L43" s="5">
        <v>37</v>
      </c>
      <c r="M43" s="5">
        <v>32</v>
      </c>
      <c r="N43" s="4" t="s">
        <v>56</v>
      </c>
      <c r="O43" s="5">
        <v>105</v>
      </c>
      <c r="P43" s="5">
        <v>130</v>
      </c>
      <c r="Q43" s="5">
        <v>31</v>
      </c>
      <c r="R43" s="5">
        <v>84</v>
      </c>
      <c r="S43" s="5">
        <v>54</v>
      </c>
      <c r="T43" s="5">
        <v>90</v>
      </c>
      <c r="U43" s="5">
        <v>57</v>
      </c>
      <c r="V43" s="5">
        <v>69</v>
      </c>
      <c r="W43" s="5">
        <v>21</v>
      </c>
      <c r="X43" s="5">
        <v>40</v>
      </c>
      <c r="Y43" s="5">
        <v>57</v>
      </c>
      <c r="Z43" s="5">
        <v>0</v>
      </c>
    </row>
    <row r="44" spans="1:26" x14ac:dyDescent="0.2">
      <c r="A44" s="4" t="s">
        <v>57</v>
      </c>
      <c r="B44" s="5">
        <v>9343</v>
      </c>
      <c r="C44" s="5">
        <v>39</v>
      </c>
      <c r="D44" s="5">
        <v>219</v>
      </c>
      <c r="E44" s="5">
        <v>449</v>
      </c>
      <c r="F44" s="5">
        <v>313</v>
      </c>
      <c r="G44" s="5">
        <v>679</v>
      </c>
      <c r="H44" s="5">
        <v>571</v>
      </c>
      <c r="I44" s="5">
        <v>3290</v>
      </c>
      <c r="J44" s="5">
        <v>303</v>
      </c>
      <c r="K44" s="5">
        <v>411</v>
      </c>
      <c r="L44" s="5">
        <v>128</v>
      </c>
      <c r="M44" s="5">
        <v>137</v>
      </c>
      <c r="N44" s="4" t="s">
        <v>57</v>
      </c>
      <c r="O44" s="5">
        <v>363</v>
      </c>
      <c r="P44" s="5">
        <v>406</v>
      </c>
      <c r="Q44" s="5">
        <v>187</v>
      </c>
      <c r="R44" s="5">
        <v>361</v>
      </c>
      <c r="S44" s="5">
        <v>238</v>
      </c>
      <c r="T44" s="5">
        <v>231</v>
      </c>
      <c r="U44" s="5">
        <v>136</v>
      </c>
      <c r="V44" s="5">
        <v>154</v>
      </c>
      <c r="W44" s="5">
        <v>132</v>
      </c>
      <c r="X44" s="5">
        <v>211</v>
      </c>
      <c r="Y44" s="5">
        <v>376</v>
      </c>
      <c r="Z44" s="5">
        <v>9</v>
      </c>
    </row>
    <row r="45" spans="1:26" x14ac:dyDescent="0.2">
      <c r="A45" s="4" t="s">
        <v>58</v>
      </c>
      <c r="B45" s="5">
        <v>13633</v>
      </c>
      <c r="C45" s="5">
        <v>47</v>
      </c>
      <c r="D45" s="5">
        <v>354</v>
      </c>
      <c r="E45" s="5">
        <v>648</v>
      </c>
      <c r="F45" s="5">
        <v>559</v>
      </c>
      <c r="G45" s="5">
        <v>933</v>
      </c>
      <c r="H45" s="5">
        <v>809</v>
      </c>
      <c r="I45" s="5">
        <v>5619</v>
      </c>
      <c r="J45" s="5">
        <v>345</v>
      </c>
      <c r="K45" s="5">
        <v>498</v>
      </c>
      <c r="L45" s="5">
        <v>163</v>
      </c>
      <c r="M45" s="5">
        <v>167</v>
      </c>
      <c r="N45" s="4" t="s">
        <v>58</v>
      </c>
      <c r="O45" s="5">
        <v>456</v>
      </c>
      <c r="P45" s="5">
        <v>542</v>
      </c>
      <c r="Q45" s="5">
        <v>178</v>
      </c>
      <c r="R45" s="5">
        <v>384</v>
      </c>
      <c r="S45" s="5">
        <v>317</v>
      </c>
      <c r="T45" s="5">
        <v>279</v>
      </c>
      <c r="U45" s="5">
        <v>141</v>
      </c>
      <c r="V45" s="5">
        <v>150</v>
      </c>
      <c r="W45" s="5">
        <v>181</v>
      </c>
      <c r="X45" s="5">
        <v>295</v>
      </c>
      <c r="Y45" s="5">
        <v>552</v>
      </c>
      <c r="Z45" s="5">
        <v>16</v>
      </c>
    </row>
    <row r="46" spans="1:26" x14ac:dyDescent="0.2">
      <c r="A46" s="4" t="s">
        <v>278</v>
      </c>
      <c r="B46" s="5">
        <v>590</v>
      </c>
      <c r="C46" s="5">
        <v>0</v>
      </c>
      <c r="D46" s="5">
        <v>9</v>
      </c>
      <c r="E46" s="5">
        <v>31</v>
      </c>
      <c r="F46" s="5">
        <v>10</v>
      </c>
      <c r="G46" s="5">
        <v>40</v>
      </c>
      <c r="H46" s="5">
        <v>30</v>
      </c>
      <c r="I46" s="5">
        <v>217</v>
      </c>
      <c r="J46" s="5">
        <v>13</v>
      </c>
      <c r="K46" s="5">
        <v>22</v>
      </c>
      <c r="L46" s="5">
        <v>0</v>
      </c>
      <c r="M46" s="5">
        <v>12</v>
      </c>
      <c r="N46" s="4" t="s">
        <v>278</v>
      </c>
      <c r="O46" s="5">
        <v>48</v>
      </c>
      <c r="P46" s="5">
        <v>44</v>
      </c>
      <c r="Q46" s="5">
        <v>27</v>
      </c>
      <c r="R46" s="5">
        <v>15</v>
      </c>
      <c r="S46" s="5">
        <v>10</v>
      </c>
      <c r="T46" s="5">
        <v>1</v>
      </c>
      <c r="U46" s="5">
        <v>26</v>
      </c>
      <c r="V46" s="5">
        <v>21</v>
      </c>
      <c r="W46" s="5">
        <v>1</v>
      </c>
      <c r="X46" s="5">
        <v>5</v>
      </c>
      <c r="Y46" s="5">
        <v>8</v>
      </c>
      <c r="Z46" s="5">
        <v>0</v>
      </c>
    </row>
    <row r="47" spans="1:26" x14ac:dyDescent="0.2">
      <c r="A47" s="4" t="s">
        <v>279</v>
      </c>
      <c r="B47" s="5">
        <v>938</v>
      </c>
      <c r="C47" s="5">
        <v>1</v>
      </c>
      <c r="D47" s="5">
        <v>12</v>
      </c>
      <c r="E47" s="5">
        <v>36</v>
      </c>
      <c r="F47" s="5">
        <v>21</v>
      </c>
      <c r="G47" s="5">
        <v>91</v>
      </c>
      <c r="H47" s="5">
        <v>14</v>
      </c>
      <c r="I47" s="5">
        <v>329</v>
      </c>
      <c r="J47" s="5">
        <v>46</v>
      </c>
      <c r="K47" s="5">
        <v>14</v>
      </c>
      <c r="L47" s="5">
        <v>24</v>
      </c>
      <c r="M47" s="5">
        <v>9</v>
      </c>
      <c r="N47" s="4" t="s">
        <v>279</v>
      </c>
      <c r="O47" s="5">
        <v>30</v>
      </c>
      <c r="P47" s="5">
        <v>55</v>
      </c>
      <c r="Q47" s="5">
        <v>11</v>
      </c>
      <c r="R47" s="5">
        <v>36</v>
      </c>
      <c r="S47" s="5">
        <v>27</v>
      </c>
      <c r="T47" s="5">
        <v>38</v>
      </c>
      <c r="U47" s="5">
        <v>21</v>
      </c>
      <c r="V47" s="5">
        <v>48</v>
      </c>
      <c r="W47" s="5">
        <v>15</v>
      </c>
      <c r="X47" s="5">
        <v>14</v>
      </c>
      <c r="Y47" s="5">
        <v>46</v>
      </c>
      <c r="Z47" s="5">
        <v>0</v>
      </c>
    </row>
    <row r="48" spans="1:26" x14ac:dyDescent="0.2">
      <c r="A48" s="4" t="s">
        <v>280</v>
      </c>
      <c r="B48" s="5">
        <v>3116</v>
      </c>
      <c r="C48" s="5">
        <v>3</v>
      </c>
      <c r="D48" s="5">
        <v>59</v>
      </c>
      <c r="E48" s="5">
        <v>141</v>
      </c>
      <c r="F48" s="5">
        <v>86</v>
      </c>
      <c r="G48" s="5">
        <v>206</v>
      </c>
      <c r="H48" s="5">
        <v>125</v>
      </c>
      <c r="I48" s="5">
        <v>1256</v>
      </c>
      <c r="J48" s="5">
        <v>104</v>
      </c>
      <c r="K48" s="5">
        <v>81</v>
      </c>
      <c r="L48" s="5">
        <v>48</v>
      </c>
      <c r="M48" s="5">
        <v>37</v>
      </c>
      <c r="N48" s="4" t="s">
        <v>280</v>
      </c>
      <c r="O48" s="5">
        <v>134</v>
      </c>
      <c r="P48" s="5">
        <v>197</v>
      </c>
      <c r="Q48" s="5">
        <v>49</v>
      </c>
      <c r="R48" s="5">
        <v>105</v>
      </c>
      <c r="S48" s="5">
        <v>80</v>
      </c>
      <c r="T48" s="5">
        <v>92</v>
      </c>
      <c r="U48" s="5">
        <v>39</v>
      </c>
      <c r="V48" s="5">
        <v>78</v>
      </c>
      <c r="W48" s="5">
        <v>29</v>
      </c>
      <c r="X48" s="5">
        <v>50</v>
      </c>
      <c r="Y48" s="5">
        <v>112</v>
      </c>
      <c r="Z48" s="5">
        <v>5</v>
      </c>
    </row>
    <row r="49" spans="1:26" x14ac:dyDescent="0.2">
      <c r="A49" s="4" t="s">
        <v>59</v>
      </c>
      <c r="B49" s="5">
        <v>837</v>
      </c>
      <c r="C49" s="5">
        <v>2</v>
      </c>
      <c r="D49" s="5">
        <v>27</v>
      </c>
      <c r="E49" s="5">
        <v>37</v>
      </c>
      <c r="F49" s="5">
        <v>30</v>
      </c>
      <c r="G49" s="5">
        <v>42</v>
      </c>
      <c r="H49" s="5">
        <v>40</v>
      </c>
      <c r="I49" s="5">
        <v>412</v>
      </c>
      <c r="J49" s="5">
        <v>17</v>
      </c>
      <c r="K49" s="5">
        <v>32</v>
      </c>
      <c r="L49" s="5">
        <v>8</v>
      </c>
      <c r="M49" s="5">
        <v>10</v>
      </c>
      <c r="N49" s="4" t="s">
        <v>59</v>
      </c>
      <c r="O49" s="5">
        <v>26</v>
      </c>
      <c r="P49" s="5">
        <v>22</v>
      </c>
      <c r="Q49" s="5">
        <v>22</v>
      </c>
      <c r="R49" s="5">
        <v>22</v>
      </c>
      <c r="S49" s="5">
        <v>16</v>
      </c>
      <c r="T49" s="5">
        <v>12</v>
      </c>
      <c r="U49" s="5">
        <v>11</v>
      </c>
      <c r="V49" s="5">
        <v>13</v>
      </c>
      <c r="W49" s="5">
        <v>5</v>
      </c>
      <c r="X49" s="5">
        <v>12</v>
      </c>
      <c r="Y49" s="5">
        <v>19</v>
      </c>
      <c r="Z49" s="5">
        <v>0</v>
      </c>
    </row>
    <row r="50" spans="1:26" x14ac:dyDescent="0.2">
      <c r="A50" s="4" t="s">
        <v>31</v>
      </c>
      <c r="B50" s="5">
        <v>4587</v>
      </c>
      <c r="C50" s="5">
        <v>10</v>
      </c>
      <c r="D50" s="5">
        <v>76</v>
      </c>
      <c r="E50" s="5">
        <v>162</v>
      </c>
      <c r="F50" s="5">
        <v>132</v>
      </c>
      <c r="G50" s="5">
        <v>225</v>
      </c>
      <c r="H50" s="5">
        <v>167</v>
      </c>
      <c r="I50" s="5">
        <v>2859</v>
      </c>
      <c r="J50" s="5">
        <v>43</v>
      </c>
      <c r="K50" s="5">
        <v>48</v>
      </c>
      <c r="L50" s="5">
        <v>54</v>
      </c>
      <c r="M50" s="5">
        <v>31</v>
      </c>
      <c r="N50" s="4" t="s">
        <v>31</v>
      </c>
      <c r="O50" s="5">
        <v>93</v>
      </c>
      <c r="P50" s="5">
        <v>94</v>
      </c>
      <c r="Q50" s="5">
        <v>26</v>
      </c>
      <c r="R50" s="5">
        <v>85</v>
      </c>
      <c r="S50" s="5">
        <v>41</v>
      </c>
      <c r="T50" s="5">
        <v>51</v>
      </c>
      <c r="U50" s="5">
        <v>45</v>
      </c>
      <c r="V50" s="5">
        <v>34</v>
      </c>
      <c r="W50" s="5">
        <v>27</v>
      </c>
      <c r="X50" s="5">
        <v>48</v>
      </c>
      <c r="Y50" s="5">
        <v>235</v>
      </c>
      <c r="Z50" s="5">
        <v>1</v>
      </c>
    </row>
    <row r="51" spans="1:26" x14ac:dyDescent="0.2">
      <c r="A51" s="4" t="s">
        <v>281</v>
      </c>
      <c r="B51" s="5">
        <v>5526</v>
      </c>
      <c r="C51" s="5">
        <v>14</v>
      </c>
      <c r="D51" s="5">
        <v>46</v>
      </c>
      <c r="E51" s="5">
        <v>121</v>
      </c>
      <c r="F51" s="5">
        <v>52</v>
      </c>
      <c r="G51" s="5">
        <v>206</v>
      </c>
      <c r="H51" s="5">
        <v>316</v>
      </c>
      <c r="I51" s="5">
        <v>3381</v>
      </c>
      <c r="J51" s="5">
        <v>113</v>
      </c>
      <c r="K51" s="5">
        <v>193</v>
      </c>
      <c r="L51" s="5">
        <v>24</v>
      </c>
      <c r="M51" s="5">
        <v>43</v>
      </c>
      <c r="N51" s="4" t="s">
        <v>281</v>
      </c>
      <c r="O51" s="5">
        <v>223</v>
      </c>
      <c r="P51" s="5">
        <v>102</v>
      </c>
      <c r="Q51" s="5">
        <v>68</v>
      </c>
      <c r="R51" s="5">
        <v>132</v>
      </c>
      <c r="S51" s="5">
        <v>56</v>
      </c>
      <c r="T51" s="5">
        <v>37</v>
      </c>
      <c r="U51" s="5">
        <v>40</v>
      </c>
      <c r="V51" s="5">
        <v>56</v>
      </c>
      <c r="W51" s="5">
        <v>57</v>
      </c>
      <c r="X51" s="5">
        <v>53</v>
      </c>
      <c r="Y51" s="5">
        <v>192</v>
      </c>
      <c r="Z51" s="5">
        <v>1</v>
      </c>
    </row>
    <row r="52" spans="1:26" x14ac:dyDescent="0.2">
      <c r="A52" s="4" t="s">
        <v>60</v>
      </c>
      <c r="B52" s="5">
        <v>1494</v>
      </c>
      <c r="C52" s="5">
        <v>0</v>
      </c>
      <c r="D52" s="5">
        <v>0</v>
      </c>
      <c r="E52" s="5">
        <v>0</v>
      </c>
      <c r="F52" s="5">
        <v>0</v>
      </c>
      <c r="G52" s="5">
        <v>444</v>
      </c>
      <c r="H52" s="5">
        <v>100</v>
      </c>
      <c r="I52" s="5">
        <v>213</v>
      </c>
      <c r="J52" s="5">
        <v>0</v>
      </c>
      <c r="K52" s="5">
        <v>223</v>
      </c>
      <c r="L52" s="5">
        <v>0</v>
      </c>
      <c r="M52" s="5">
        <v>0</v>
      </c>
      <c r="N52" s="4" t="s">
        <v>60</v>
      </c>
      <c r="O52" s="5">
        <v>136</v>
      </c>
      <c r="P52" s="5">
        <v>80</v>
      </c>
      <c r="Q52" s="5">
        <v>0</v>
      </c>
      <c r="R52" s="5">
        <v>203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95</v>
      </c>
      <c r="Y52" s="5">
        <v>0</v>
      </c>
      <c r="Z52" s="5">
        <v>0</v>
      </c>
    </row>
    <row r="53" spans="1:26" x14ac:dyDescent="0.2">
      <c r="A53" s="4" t="s">
        <v>61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4" t="s">
        <v>61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</row>
    <row r="54" spans="1:26" x14ac:dyDescent="0.2">
      <c r="A54" s="4" t="s">
        <v>62</v>
      </c>
      <c r="B54" s="5">
        <v>26</v>
      </c>
      <c r="C54" s="5">
        <v>4</v>
      </c>
      <c r="D54" s="5">
        <v>0</v>
      </c>
      <c r="E54" s="5">
        <v>0</v>
      </c>
      <c r="F54" s="5">
        <v>0</v>
      </c>
      <c r="G54" s="5">
        <v>1</v>
      </c>
      <c r="H54" s="5">
        <v>0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4" t="s">
        <v>62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0</v>
      </c>
      <c r="V54" s="5">
        <v>0</v>
      </c>
      <c r="W54" s="5">
        <v>11</v>
      </c>
      <c r="X54" s="5">
        <v>0</v>
      </c>
      <c r="Y54" s="5">
        <v>7</v>
      </c>
      <c r="Z54" s="5">
        <v>0</v>
      </c>
    </row>
    <row r="55" spans="1:26" x14ac:dyDescent="0.2">
      <c r="A55" s="4" t="s">
        <v>63</v>
      </c>
      <c r="B55" s="5">
        <v>224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213</v>
      </c>
      <c r="J55" s="5">
        <v>0</v>
      </c>
      <c r="K55" s="5">
        <v>0</v>
      </c>
      <c r="L55" s="5">
        <v>2</v>
      </c>
      <c r="M55" s="5">
        <v>0</v>
      </c>
      <c r="N55" s="4" t="s">
        <v>63</v>
      </c>
      <c r="O55" s="5">
        <v>1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8</v>
      </c>
      <c r="X55" s="5">
        <v>0</v>
      </c>
      <c r="Y55" s="5">
        <v>0</v>
      </c>
      <c r="Z55" s="5">
        <v>0</v>
      </c>
    </row>
    <row r="56" spans="1:26" x14ac:dyDescent="0.2">
      <c r="A56" s="4" t="s">
        <v>64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4" t="s">
        <v>64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</row>
    <row r="57" spans="1:26" x14ac:dyDescent="0.2">
      <c r="A57" s="4" t="s">
        <v>65</v>
      </c>
      <c r="B57" s="5">
        <v>79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53</v>
      </c>
      <c r="J57" s="5">
        <v>0</v>
      </c>
      <c r="K57" s="5">
        <v>9</v>
      </c>
      <c r="L57" s="5">
        <v>0</v>
      </c>
      <c r="M57" s="5">
        <v>0</v>
      </c>
      <c r="N57" s="4" t="s">
        <v>65</v>
      </c>
      <c r="O57" s="5">
        <v>8</v>
      </c>
      <c r="P57" s="5">
        <v>2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</row>
    <row r="58" spans="1:26" x14ac:dyDescent="0.2">
      <c r="A58" s="4" t="s">
        <v>31</v>
      </c>
      <c r="B58" s="5">
        <v>36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26</v>
      </c>
      <c r="J58" s="5">
        <v>0</v>
      </c>
      <c r="K58" s="5">
        <v>8</v>
      </c>
      <c r="L58" s="5">
        <v>0</v>
      </c>
      <c r="M58" s="5">
        <v>0</v>
      </c>
      <c r="N58" s="4" t="s">
        <v>31</v>
      </c>
      <c r="O58" s="5">
        <v>2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</row>
    <row r="59" spans="1:26" x14ac:dyDescent="0.2">
      <c r="A59" s="4" t="s">
        <v>66</v>
      </c>
      <c r="B59" s="3">
        <v>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4" t="s">
        <v>66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</row>
    <row r="60" spans="1:26" x14ac:dyDescent="0.2">
      <c r="A60" s="10" t="s">
        <v>233</v>
      </c>
      <c r="N60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4B9F-5445-4DCF-8CC0-B11DF6E0E04E}">
  <dimension ref="A1:BX26"/>
  <sheetViews>
    <sheetView view="pageBreakPreview" zoomScale="125" zoomScaleNormal="120" zoomScaleSheetLayoutView="125" workbookViewId="0">
      <selection activeCell="BC22" sqref="BC22"/>
    </sheetView>
  </sheetViews>
  <sheetFormatPr defaultColWidth="9.140625" defaultRowHeight="9" x14ac:dyDescent="0.15"/>
  <cols>
    <col min="1" max="1" width="7.5703125" style="45" customWidth="1"/>
    <col min="2" max="19" width="4.5703125" style="36" customWidth="1"/>
    <col min="20" max="20" width="7.5703125" style="45" customWidth="1"/>
    <col min="21" max="38" width="4.28515625" style="36" customWidth="1"/>
    <col min="39" max="39" width="7.5703125" style="45" customWidth="1"/>
    <col min="40" max="57" width="4.5703125" style="36" customWidth="1"/>
    <col min="58" max="58" width="7.5703125" style="45" customWidth="1"/>
    <col min="59" max="76" width="4.140625" style="36" customWidth="1"/>
    <col min="77" max="16384" width="9.140625" style="36"/>
  </cols>
  <sheetData>
    <row r="1" spans="1:76" ht="12.75" customHeight="1" x14ac:dyDescent="0.15">
      <c r="A1" s="41" t="s">
        <v>287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41" t="s">
        <v>287</v>
      </c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41" t="s">
        <v>287</v>
      </c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41" t="s">
        <v>287</v>
      </c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</row>
    <row r="2" spans="1:76" x14ac:dyDescent="0.15">
      <c r="A2" s="42"/>
      <c r="B2" s="48" t="s">
        <v>0</v>
      </c>
      <c r="C2" s="48"/>
      <c r="D2" s="48"/>
      <c r="E2" s="48" t="s">
        <v>1</v>
      </c>
      <c r="F2" s="48"/>
      <c r="G2" s="48"/>
      <c r="H2" s="48" t="s">
        <v>2</v>
      </c>
      <c r="I2" s="48"/>
      <c r="J2" s="48"/>
      <c r="K2" s="48" t="s">
        <v>3</v>
      </c>
      <c r="L2" s="48"/>
      <c r="M2" s="48"/>
      <c r="N2" s="48" t="s">
        <v>4</v>
      </c>
      <c r="O2" s="48"/>
      <c r="P2" s="48"/>
      <c r="Q2" s="48" t="s">
        <v>5</v>
      </c>
      <c r="R2" s="48"/>
      <c r="S2" s="48"/>
      <c r="T2" s="42"/>
      <c r="U2" s="48" t="s">
        <v>6</v>
      </c>
      <c r="V2" s="48"/>
      <c r="W2" s="48"/>
      <c r="X2" s="48" t="s">
        <v>7</v>
      </c>
      <c r="Y2" s="48"/>
      <c r="Z2" s="48"/>
      <c r="AA2" s="48" t="s">
        <v>8</v>
      </c>
      <c r="AB2" s="48"/>
      <c r="AC2" s="48"/>
      <c r="AD2" s="48" t="s">
        <v>9</v>
      </c>
      <c r="AE2" s="48"/>
      <c r="AF2" s="48"/>
      <c r="AG2" s="48" t="s">
        <v>10</v>
      </c>
      <c r="AH2" s="48"/>
      <c r="AI2" s="48"/>
      <c r="AJ2" s="48" t="s">
        <v>11</v>
      </c>
      <c r="AK2" s="48"/>
      <c r="AL2" s="48"/>
      <c r="AM2" s="42"/>
      <c r="AN2" s="48" t="s">
        <v>12</v>
      </c>
      <c r="AO2" s="48"/>
      <c r="AP2" s="48"/>
      <c r="AQ2" s="48" t="s">
        <v>13</v>
      </c>
      <c r="AR2" s="48"/>
      <c r="AS2" s="48"/>
      <c r="AT2" s="48" t="s">
        <v>14</v>
      </c>
      <c r="AU2" s="48"/>
      <c r="AV2" s="48"/>
      <c r="AW2" s="48" t="s">
        <v>15</v>
      </c>
      <c r="AX2" s="48"/>
      <c r="AY2" s="48"/>
      <c r="AZ2" s="48" t="s">
        <v>16</v>
      </c>
      <c r="BA2" s="48"/>
      <c r="BB2" s="48"/>
      <c r="BC2" s="48" t="s">
        <v>17</v>
      </c>
      <c r="BD2" s="48"/>
      <c r="BE2" s="48"/>
      <c r="BF2" s="42"/>
      <c r="BG2" s="48" t="s">
        <v>18</v>
      </c>
      <c r="BH2" s="48"/>
      <c r="BI2" s="48"/>
      <c r="BJ2" s="48" t="s">
        <v>19</v>
      </c>
      <c r="BK2" s="48"/>
      <c r="BL2" s="48"/>
      <c r="BM2" s="48" t="s">
        <v>20</v>
      </c>
      <c r="BN2" s="48"/>
      <c r="BO2" s="48"/>
      <c r="BP2" s="48" t="s">
        <v>21</v>
      </c>
      <c r="BQ2" s="48"/>
      <c r="BR2" s="48"/>
      <c r="BS2" s="48" t="s">
        <v>22</v>
      </c>
      <c r="BT2" s="48"/>
      <c r="BU2" s="48"/>
      <c r="BV2" s="48" t="s">
        <v>23</v>
      </c>
      <c r="BW2" s="48"/>
      <c r="BX2" s="48"/>
    </row>
    <row r="3" spans="1:76" s="27" customFormat="1" x14ac:dyDescent="0.15">
      <c r="A3" s="43" t="s">
        <v>215</v>
      </c>
      <c r="B3" s="39" t="s">
        <v>0</v>
      </c>
      <c r="C3" s="39" t="s">
        <v>54</v>
      </c>
      <c r="D3" s="39" t="s">
        <v>55</v>
      </c>
      <c r="E3" s="39" t="s">
        <v>0</v>
      </c>
      <c r="F3" s="39" t="s">
        <v>54</v>
      </c>
      <c r="G3" s="39" t="s">
        <v>55</v>
      </c>
      <c r="H3" s="39" t="s">
        <v>0</v>
      </c>
      <c r="I3" s="39" t="s">
        <v>54</v>
      </c>
      <c r="J3" s="39" t="s">
        <v>55</v>
      </c>
      <c r="K3" s="39" t="s">
        <v>0</v>
      </c>
      <c r="L3" s="39" t="s">
        <v>54</v>
      </c>
      <c r="M3" s="39" t="s">
        <v>55</v>
      </c>
      <c r="N3" s="39" t="s">
        <v>0</v>
      </c>
      <c r="O3" s="39" t="s">
        <v>54</v>
      </c>
      <c r="P3" s="39" t="s">
        <v>55</v>
      </c>
      <c r="Q3" s="39" t="s">
        <v>0</v>
      </c>
      <c r="R3" s="39" t="s">
        <v>54</v>
      </c>
      <c r="S3" s="39" t="s">
        <v>55</v>
      </c>
      <c r="T3" s="43" t="s">
        <v>215</v>
      </c>
      <c r="U3" s="39" t="s">
        <v>0</v>
      </c>
      <c r="V3" s="39" t="s">
        <v>54</v>
      </c>
      <c r="W3" s="39" t="s">
        <v>55</v>
      </c>
      <c r="X3" s="39" t="s">
        <v>0</v>
      </c>
      <c r="Y3" s="39" t="s">
        <v>54</v>
      </c>
      <c r="Z3" s="39" t="s">
        <v>55</v>
      </c>
      <c r="AA3" s="39" t="s">
        <v>0</v>
      </c>
      <c r="AB3" s="39" t="s">
        <v>54</v>
      </c>
      <c r="AC3" s="39" t="s">
        <v>55</v>
      </c>
      <c r="AD3" s="39" t="s">
        <v>0</v>
      </c>
      <c r="AE3" s="39" t="s">
        <v>54</v>
      </c>
      <c r="AF3" s="39" t="s">
        <v>55</v>
      </c>
      <c r="AG3" s="39" t="s">
        <v>0</v>
      </c>
      <c r="AH3" s="39" t="s">
        <v>54</v>
      </c>
      <c r="AI3" s="39" t="s">
        <v>55</v>
      </c>
      <c r="AJ3" s="39" t="s">
        <v>0</v>
      </c>
      <c r="AK3" s="39" t="s">
        <v>54</v>
      </c>
      <c r="AL3" s="39" t="s">
        <v>55</v>
      </c>
      <c r="AM3" s="43" t="s">
        <v>215</v>
      </c>
      <c r="AN3" s="39" t="s">
        <v>0</v>
      </c>
      <c r="AO3" s="39" t="s">
        <v>54</v>
      </c>
      <c r="AP3" s="39" t="s">
        <v>55</v>
      </c>
      <c r="AQ3" s="39" t="s">
        <v>0</v>
      </c>
      <c r="AR3" s="39" t="s">
        <v>54</v>
      </c>
      <c r="AS3" s="39" t="s">
        <v>55</v>
      </c>
      <c r="AT3" s="39" t="s">
        <v>0</v>
      </c>
      <c r="AU3" s="39" t="s">
        <v>54</v>
      </c>
      <c r="AV3" s="39" t="s">
        <v>55</v>
      </c>
      <c r="AW3" s="39" t="s">
        <v>0</v>
      </c>
      <c r="AX3" s="39" t="s">
        <v>54</v>
      </c>
      <c r="AY3" s="39" t="s">
        <v>55</v>
      </c>
      <c r="AZ3" s="39" t="s">
        <v>0</v>
      </c>
      <c r="BA3" s="39" t="s">
        <v>54</v>
      </c>
      <c r="BB3" s="39" t="s">
        <v>55</v>
      </c>
      <c r="BC3" s="39" t="s">
        <v>0</v>
      </c>
      <c r="BD3" s="39" t="s">
        <v>54</v>
      </c>
      <c r="BE3" s="39" t="s">
        <v>55</v>
      </c>
      <c r="BF3" s="43" t="s">
        <v>215</v>
      </c>
      <c r="BG3" s="39" t="s">
        <v>0</v>
      </c>
      <c r="BH3" s="39" t="s">
        <v>54</v>
      </c>
      <c r="BI3" s="39" t="s">
        <v>55</v>
      </c>
      <c r="BJ3" s="39" t="s">
        <v>0</v>
      </c>
      <c r="BK3" s="39" t="s">
        <v>54</v>
      </c>
      <c r="BL3" s="39" t="s">
        <v>55</v>
      </c>
      <c r="BM3" s="39" t="s">
        <v>0</v>
      </c>
      <c r="BN3" s="39" t="s">
        <v>54</v>
      </c>
      <c r="BO3" s="39" t="s">
        <v>55</v>
      </c>
      <c r="BP3" s="39" t="s">
        <v>0</v>
      </c>
      <c r="BQ3" s="39" t="s">
        <v>54</v>
      </c>
      <c r="BR3" s="39" t="s">
        <v>55</v>
      </c>
      <c r="BS3" s="39" t="s">
        <v>0</v>
      </c>
      <c r="BT3" s="39" t="s">
        <v>54</v>
      </c>
      <c r="BU3" s="39" t="s">
        <v>55</v>
      </c>
      <c r="BV3" s="39" t="s">
        <v>0</v>
      </c>
      <c r="BW3" s="39" t="s">
        <v>54</v>
      </c>
      <c r="BX3" s="39" t="s">
        <v>55</v>
      </c>
    </row>
    <row r="4" spans="1:76" x14ac:dyDescent="0.15">
      <c r="A4" s="41" t="s">
        <v>219</v>
      </c>
      <c r="B4" s="35">
        <v>84493</v>
      </c>
      <c r="C4" s="35">
        <v>41645</v>
      </c>
      <c r="D4" s="35">
        <v>42848</v>
      </c>
      <c r="E4" s="35">
        <v>276</v>
      </c>
      <c r="F4" s="35">
        <v>147</v>
      </c>
      <c r="G4" s="35">
        <v>129</v>
      </c>
      <c r="H4" s="35">
        <v>1691</v>
      </c>
      <c r="I4" s="35">
        <v>837</v>
      </c>
      <c r="J4" s="35">
        <v>854</v>
      </c>
      <c r="K4" s="35">
        <v>3464</v>
      </c>
      <c r="L4" s="35">
        <v>1738</v>
      </c>
      <c r="M4" s="35">
        <v>1726</v>
      </c>
      <c r="N4" s="35">
        <v>2544</v>
      </c>
      <c r="O4" s="35">
        <v>1252</v>
      </c>
      <c r="P4" s="35">
        <v>1292</v>
      </c>
      <c r="Q4" s="35">
        <v>5794</v>
      </c>
      <c r="R4" s="35">
        <v>2824</v>
      </c>
      <c r="S4" s="35">
        <v>2970</v>
      </c>
      <c r="T4" s="41" t="s">
        <v>219</v>
      </c>
      <c r="U4" s="35">
        <v>4477</v>
      </c>
      <c r="V4" s="35">
        <v>2205</v>
      </c>
      <c r="W4" s="35">
        <v>2272</v>
      </c>
      <c r="X4" s="35">
        <v>36717</v>
      </c>
      <c r="Y4" s="35">
        <v>17822</v>
      </c>
      <c r="Z4" s="35">
        <v>18895</v>
      </c>
      <c r="AA4" s="35">
        <v>2048</v>
      </c>
      <c r="AB4" s="35">
        <v>1015</v>
      </c>
      <c r="AC4" s="35">
        <v>1033</v>
      </c>
      <c r="AD4" s="35">
        <v>3142</v>
      </c>
      <c r="AE4" s="35">
        <v>1514</v>
      </c>
      <c r="AF4" s="35">
        <v>1628</v>
      </c>
      <c r="AG4" s="35">
        <v>961</v>
      </c>
      <c r="AH4" s="35">
        <v>473</v>
      </c>
      <c r="AI4" s="35">
        <v>488</v>
      </c>
      <c r="AJ4" s="35">
        <v>966</v>
      </c>
      <c r="AK4" s="35">
        <v>488</v>
      </c>
      <c r="AL4" s="35">
        <v>478</v>
      </c>
      <c r="AM4" s="41" t="s">
        <v>219</v>
      </c>
      <c r="AN4" s="35">
        <v>3176</v>
      </c>
      <c r="AO4" s="35">
        <v>1551</v>
      </c>
      <c r="AP4" s="35">
        <v>1625</v>
      </c>
      <c r="AQ4" s="35">
        <v>3365</v>
      </c>
      <c r="AR4" s="35">
        <v>1691</v>
      </c>
      <c r="AS4" s="35">
        <v>1674</v>
      </c>
      <c r="AT4" s="35">
        <v>1217</v>
      </c>
      <c r="AU4" s="35">
        <v>618</v>
      </c>
      <c r="AV4" s="35">
        <v>599</v>
      </c>
      <c r="AW4" s="35">
        <v>2732</v>
      </c>
      <c r="AX4" s="35">
        <v>1305</v>
      </c>
      <c r="AY4" s="35">
        <v>1427</v>
      </c>
      <c r="AZ4" s="35">
        <v>1733</v>
      </c>
      <c r="BA4" s="35">
        <v>894</v>
      </c>
      <c r="BB4" s="35">
        <v>839</v>
      </c>
      <c r="BC4" s="35">
        <v>1668</v>
      </c>
      <c r="BD4" s="35">
        <v>835</v>
      </c>
      <c r="BE4" s="35">
        <v>833</v>
      </c>
      <c r="BF4" s="41" t="s">
        <v>219</v>
      </c>
      <c r="BG4" s="35">
        <v>962</v>
      </c>
      <c r="BH4" s="35">
        <v>446</v>
      </c>
      <c r="BI4" s="35">
        <v>516</v>
      </c>
      <c r="BJ4" s="35">
        <v>1225</v>
      </c>
      <c r="BK4" s="35">
        <v>602</v>
      </c>
      <c r="BL4" s="35">
        <v>623</v>
      </c>
      <c r="BM4" s="35">
        <v>1087</v>
      </c>
      <c r="BN4" s="35">
        <v>600</v>
      </c>
      <c r="BO4" s="35">
        <v>487</v>
      </c>
      <c r="BP4" s="35">
        <v>1757</v>
      </c>
      <c r="BQ4" s="35">
        <v>934</v>
      </c>
      <c r="BR4" s="35">
        <v>823</v>
      </c>
      <c r="BS4" s="35">
        <v>3431</v>
      </c>
      <c r="BT4" s="35">
        <v>1826</v>
      </c>
      <c r="BU4" s="35">
        <v>1605</v>
      </c>
      <c r="BV4" s="35">
        <v>60</v>
      </c>
      <c r="BW4" s="35">
        <v>28</v>
      </c>
      <c r="BX4" s="35">
        <v>32</v>
      </c>
    </row>
    <row r="5" spans="1:76" x14ac:dyDescent="0.15">
      <c r="A5" s="41" t="s">
        <v>33</v>
      </c>
      <c r="B5" s="35">
        <v>11980</v>
      </c>
      <c r="C5" s="35">
        <v>6085</v>
      </c>
      <c r="D5" s="35">
        <v>5895</v>
      </c>
      <c r="E5" s="35">
        <v>39</v>
      </c>
      <c r="F5" s="35">
        <v>25</v>
      </c>
      <c r="G5" s="35">
        <v>14</v>
      </c>
      <c r="H5" s="35">
        <v>251</v>
      </c>
      <c r="I5" s="35">
        <v>121</v>
      </c>
      <c r="J5" s="35">
        <v>130</v>
      </c>
      <c r="K5" s="35">
        <v>470</v>
      </c>
      <c r="L5" s="35">
        <v>240</v>
      </c>
      <c r="M5" s="35">
        <v>230</v>
      </c>
      <c r="N5" s="35">
        <v>422</v>
      </c>
      <c r="O5" s="35">
        <v>225</v>
      </c>
      <c r="P5" s="35">
        <v>197</v>
      </c>
      <c r="Q5" s="35">
        <v>758</v>
      </c>
      <c r="R5" s="35">
        <v>384</v>
      </c>
      <c r="S5" s="35">
        <v>374</v>
      </c>
      <c r="T5" s="41" t="s">
        <v>33</v>
      </c>
      <c r="U5" s="35">
        <v>669</v>
      </c>
      <c r="V5" s="35">
        <v>337</v>
      </c>
      <c r="W5" s="35">
        <v>332</v>
      </c>
      <c r="X5" s="35">
        <v>5168</v>
      </c>
      <c r="Y5" s="35">
        <v>2583</v>
      </c>
      <c r="Z5" s="35">
        <v>2585</v>
      </c>
      <c r="AA5" s="35">
        <v>313</v>
      </c>
      <c r="AB5" s="35">
        <v>155</v>
      </c>
      <c r="AC5" s="35">
        <v>158</v>
      </c>
      <c r="AD5" s="35">
        <v>425</v>
      </c>
      <c r="AE5" s="35">
        <v>225</v>
      </c>
      <c r="AF5" s="35">
        <v>200</v>
      </c>
      <c r="AG5" s="35">
        <v>140</v>
      </c>
      <c r="AH5" s="35">
        <v>77</v>
      </c>
      <c r="AI5" s="35">
        <v>63</v>
      </c>
      <c r="AJ5" s="35">
        <v>148</v>
      </c>
      <c r="AK5" s="35">
        <v>69</v>
      </c>
      <c r="AL5" s="35">
        <v>79</v>
      </c>
      <c r="AM5" s="41" t="s">
        <v>33</v>
      </c>
      <c r="AN5" s="35">
        <v>416</v>
      </c>
      <c r="AO5" s="35">
        <v>203</v>
      </c>
      <c r="AP5" s="35">
        <v>213</v>
      </c>
      <c r="AQ5" s="35">
        <v>526</v>
      </c>
      <c r="AR5" s="35">
        <v>258</v>
      </c>
      <c r="AS5" s="35">
        <v>268</v>
      </c>
      <c r="AT5" s="35">
        <v>188</v>
      </c>
      <c r="AU5" s="35">
        <v>98</v>
      </c>
      <c r="AV5" s="35">
        <v>90</v>
      </c>
      <c r="AW5" s="35">
        <v>283</v>
      </c>
      <c r="AX5" s="35">
        <v>131</v>
      </c>
      <c r="AY5" s="35">
        <v>152</v>
      </c>
      <c r="AZ5" s="35">
        <v>273</v>
      </c>
      <c r="BA5" s="35">
        <v>142</v>
      </c>
      <c r="BB5" s="35">
        <v>131</v>
      </c>
      <c r="BC5" s="35">
        <v>247</v>
      </c>
      <c r="BD5" s="35">
        <v>130</v>
      </c>
      <c r="BE5" s="35">
        <v>117</v>
      </c>
      <c r="BF5" s="41" t="s">
        <v>33</v>
      </c>
      <c r="BG5" s="35">
        <v>134</v>
      </c>
      <c r="BH5" s="35">
        <v>62</v>
      </c>
      <c r="BI5" s="35">
        <v>72</v>
      </c>
      <c r="BJ5" s="35">
        <v>160</v>
      </c>
      <c r="BK5" s="35">
        <v>92</v>
      </c>
      <c r="BL5" s="35">
        <v>68</v>
      </c>
      <c r="BM5" s="35">
        <v>181</v>
      </c>
      <c r="BN5" s="35">
        <v>95</v>
      </c>
      <c r="BO5" s="35">
        <v>86</v>
      </c>
      <c r="BP5" s="35">
        <v>254</v>
      </c>
      <c r="BQ5" s="35">
        <v>137</v>
      </c>
      <c r="BR5" s="35">
        <v>117</v>
      </c>
      <c r="BS5" s="35">
        <v>506</v>
      </c>
      <c r="BT5" s="35">
        <v>295</v>
      </c>
      <c r="BU5" s="35">
        <v>211</v>
      </c>
      <c r="BV5" s="35">
        <v>9</v>
      </c>
      <c r="BW5" s="35">
        <v>1</v>
      </c>
      <c r="BX5" s="35">
        <v>8</v>
      </c>
    </row>
    <row r="6" spans="1:76" x14ac:dyDescent="0.15">
      <c r="A6" s="41" t="s">
        <v>34</v>
      </c>
      <c r="B6" s="35">
        <v>11269</v>
      </c>
      <c r="C6" s="35">
        <v>5871</v>
      </c>
      <c r="D6" s="35">
        <v>5398</v>
      </c>
      <c r="E6" s="35">
        <v>48</v>
      </c>
      <c r="F6" s="35">
        <v>24</v>
      </c>
      <c r="G6" s="35">
        <v>24</v>
      </c>
      <c r="H6" s="35">
        <v>267</v>
      </c>
      <c r="I6" s="35">
        <v>126</v>
      </c>
      <c r="J6" s="35">
        <v>141</v>
      </c>
      <c r="K6" s="35">
        <v>583</v>
      </c>
      <c r="L6" s="35">
        <v>322</v>
      </c>
      <c r="M6" s="35">
        <v>261</v>
      </c>
      <c r="N6" s="35">
        <v>388</v>
      </c>
      <c r="O6" s="35">
        <v>188</v>
      </c>
      <c r="P6" s="35">
        <v>200</v>
      </c>
      <c r="Q6" s="35">
        <v>722</v>
      </c>
      <c r="R6" s="35">
        <v>376</v>
      </c>
      <c r="S6" s="35">
        <v>346</v>
      </c>
      <c r="T6" s="41" t="s">
        <v>34</v>
      </c>
      <c r="U6" s="35">
        <v>615</v>
      </c>
      <c r="V6" s="35">
        <v>311</v>
      </c>
      <c r="W6" s="35">
        <v>304</v>
      </c>
      <c r="X6" s="35">
        <v>4587</v>
      </c>
      <c r="Y6" s="35">
        <v>2388</v>
      </c>
      <c r="Z6" s="35">
        <v>2199</v>
      </c>
      <c r="AA6" s="35">
        <v>283</v>
      </c>
      <c r="AB6" s="35">
        <v>139</v>
      </c>
      <c r="AC6" s="35">
        <v>144</v>
      </c>
      <c r="AD6" s="35">
        <v>404</v>
      </c>
      <c r="AE6" s="35">
        <v>209</v>
      </c>
      <c r="AF6" s="35">
        <v>195</v>
      </c>
      <c r="AG6" s="35">
        <v>154</v>
      </c>
      <c r="AH6" s="35">
        <v>83</v>
      </c>
      <c r="AI6" s="35">
        <v>71</v>
      </c>
      <c r="AJ6" s="35">
        <v>170</v>
      </c>
      <c r="AK6" s="35">
        <v>95</v>
      </c>
      <c r="AL6" s="35">
        <v>75</v>
      </c>
      <c r="AM6" s="41" t="s">
        <v>34</v>
      </c>
      <c r="AN6" s="35">
        <v>429</v>
      </c>
      <c r="AO6" s="35">
        <v>234</v>
      </c>
      <c r="AP6" s="35">
        <v>195</v>
      </c>
      <c r="AQ6" s="35">
        <v>465</v>
      </c>
      <c r="AR6" s="35">
        <v>243</v>
      </c>
      <c r="AS6" s="35">
        <v>222</v>
      </c>
      <c r="AT6" s="35">
        <v>195</v>
      </c>
      <c r="AU6" s="35">
        <v>103</v>
      </c>
      <c r="AV6" s="35">
        <v>92</v>
      </c>
      <c r="AW6" s="35">
        <v>289</v>
      </c>
      <c r="AX6" s="35">
        <v>149</v>
      </c>
      <c r="AY6" s="35">
        <v>140</v>
      </c>
      <c r="AZ6" s="35">
        <v>284</v>
      </c>
      <c r="BA6" s="35">
        <v>150</v>
      </c>
      <c r="BB6" s="35">
        <v>134</v>
      </c>
      <c r="BC6" s="35">
        <v>247</v>
      </c>
      <c r="BD6" s="35">
        <v>127</v>
      </c>
      <c r="BE6" s="35">
        <v>120</v>
      </c>
      <c r="BF6" s="41" t="s">
        <v>34</v>
      </c>
      <c r="BG6" s="35">
        <v>103</v>
      </c>
      <c r="BH6" s="35">
        <v>62</v>
      </c>
      <c r="BI6" s="35">
        <v>41</v>
      </c>
      <c r="BJ6" s="35">
        <v>144</v>
      </c>
      <c r="BK6" s="35">
        <v>68</v>
      </c>
      <c r="BL6" s="35">
        <v>76</v>
      </c>
      <c r="BM6" s="35">
        <v>165</v>
      </c>
      <c r="BN6" s="35">
        <v>94</v>
      </c>
      <c r="BO6" s="35">
        <v>71</v>
      </c>
      <c r="BP6" s="35">
        <v>242</v>
      </c>
      <c r="BQ6" s="35">
        <v>128</v>
      </c>
      <c r="BR6" s="35">
        <v>114</v>
      </c>
      <c r="BS6" s="35">
        <v>477</v>
      </c>
      <c r="BT6" s="35">
        <v>248</v>
      </c>
      <c r="BU6" s="35">
        <v>229</v>
      </c>
      <c r="BV6" s="35">
        <v>8</v>
      </c>
      <c r="BW6" s="35">
        <v>4</v>
      </c>
      <c r="BX6" s="35">
        <v>4</v>
      </c>
    </row>
    <row r="7" spans="1:76" x14ac:dyDescent="0.15">
      <c r="A7" s="41" t="s">
        <v>35</v>
      </c>
      <c r="B7" s="35">
        <v>10522</v>
      </c>
      <c r="C7" s="35">
        <v>5429</v>
      </c>
      <c r="D7" s="35">
        <v>5093</v>
      </c>
      <c r="E7" s="35">
        <v>33</v>
      </c>
      <c r="F7" s="35">
        <v>17</v>
      </c>
      <c r="G7" s="35">
        <v>16</v>
      </c>
      <c r="H7" s="35">
        <v>253</v>
      </c>
      <c r="I7" s="35">
        <v>137</v>
      </c>
      <c r="J7" s="35">
        <v>116</v>
      </c>
      <c r="K7" s="35">
        <v>525</v>
      </c>
      <c r="L7" s="35">
        <v>274</v>
      </c>
      <c r="M7" s="35">
        <v>251</v>
      </c>
      <c r="N7" s="35">
        <v>377</v>
      </c>
      <c r="O7" s="35">
        <v>192</v>
      </c>
      <c r="P7" s="35">
        <v>185</v>
      </c>
      <c r="Q7" s="35">
        <v>856</v>
      </c>
      <c r="R7" s="35">
        <v>432</v>
      </c>
      <c r="S7" s="35">
        <v>424</v>
      </c>
      <c r="T7" s="41" t="s">
        <v>35</v>
      </c>
      <c r="U7" s="35">
        <v>580</v>
      </c>
      <c r="V7" s="35">
        <v>294</v>
      </c>
      <c r="W7" s="35">
        <v>286</v>
      </c>
      <c r="X7" s="35">
        <v>4218</v>
      </c>
      <c r="Y7" s="35">
        <v>2164</v>
      </c>
      <c r="Z7" s="35">
        <v>2054</v>
      </c>
      <c r="AA7" s="35">
        <v>191</v>
      </c>
      <c r="AB7" s="35">
        <v>103</v>
      </c>
      <c r="AC7" s="35">
        <v>88</v>
      </c>
      <c r="AD7" s="35">
        <v>413</v>
      </c>
      <c r="AE7" s="35">
        <v>197</v>
      </c>
      <c r="AF7" s="35">
        <v>216</v>
      </c>
      <c r="AG7" s="35">
        <v>115</v>
      </c>
      <c r="AH7" s="35">
        <v>63</v>
      </c>
      <c r="AI7" s="35">
        <v>52</v>
      </c>
      <c r="AJ7" s="35">
        <v>109</v>
      </c>
      <c r="AK7" s="35">
        <v>62</v>
      </c>
      <c r="AL7" s="35">
        <v>47</v>
      </c>
      <c r="AM7" s="41" t="s">
        <v>35</v>
      </c>
      <c r="AN7" s="35">
        <v>423</v>
      </c>
      <c r="AO7" s="35">
        <v>212</v>
      </c>
      <c r="AP7" s="35">
        <v>211</v>
      </c>
      <c r="AQ7" s="35">
        <v>492</v>
      </c>
      <c r="AR7" s="35">
        <v>264</v>
      </c>
      <c r="AS7" s="35">
        <v>228</v>
      </c>
      <c r="AT7" s="35">
        <v>153</v>
      </c>
      <c r="AU7" s="35">
        <v>83</v>
      </c>
      <c r="AV7" s="35">
        <v>70</v>
      </c>
      <c r="AW7" s="35">
        <v>355</v>
      </c>
      <c r="AX7" s="35">
        <v>169</v>
      </c>
      <c r="AY7" s="35">
        <v>186</v>
      </c>
      <c r="AZ7" s="35">
        <v>199</v>
      </c>
      <c r="BA7" s="35">
        <v>102</v>
      </c>
      <c r="BB7" s="35">
        <v>97</v>
      </c>
      <c r="BC7" s="35">
        <v>183</v>
      </c>
      <c r="BD7" s="35">
        <v>104</v>
      </c>
      <c r="BE7" s="35">
        <v>79</v>
      </c>
      <c r="BF7" s="41" t="s">
        <v>35</v>
      </c>
      <c r="BG7" s="35">
        <v>90</v>
      </c>
      <c r="BH7" s="35">
        <v>42</v>
      </c>
      <c r="BI7" s="35">
        <v>48</v>
      </c>
      <c r="BJ7" s="35">
        <v>136</v>
      </c>
      <c r="BK7" s="35">
        <v>75</v>
      </c>
      <c r="BL7" s="35">
        <v>61</v>
      </c>
      <c r="BM7" s="35">
        <v>121</v>
      </c>
      <c r="BN7" s="35">
        <v>71</v>
      </c>
      <c r="BO7" s="35">
        <v>50</v>
      </c>
      <c r="BP7" s="35">
        <v>247</v>
      </c>
      <c r="BQ7" s="35">
        <v>145</v>
      </c>
      <c r="BR7" s="35">
        <v>102</v>
      </c>
      <c r="BS7" s="35">
        <v>442</v>
      </c>
      <c r="BT7" s="35">
        <v>221</v>
      </c>
      <c r="BU7" s="35">
        <v>221</v>
      </c>
      <c r="BV7" s="35">
        <v>11</v>
      </c>
      <c r="BW7" s="35">
        <v>6</v>
      </c>
      <c r="BX7" s="35">
        <v>5</v>
      </c>
    </row>
    <row r="8" spans="1:76" x14ac:dyDescent="0.15">
      <c r="A8" s="41" t="s">
        <v>36</v>
      </c>
      <c r="B8" s="35">
        <v>8929</v>
      </c>
      <c r="C8" s="35">
        <v>4444</v>
      </c>
      <c r="D8" s="35">
        <v>4485</v>
      </c>
      <c r="E8" s="35">
        <v>10</v>
      </c>
      <c r="F8" s="35">
        <v>7</v>
      </c>
      <c r="G8" s="35">
        <v>3</v>
      </c>
      <c r="H8" s="35">
        <v>147</v>
      </c>
      <c r="I8" s="35">
        <v>81</v>
      </c>
      <c r="J8" s="35">
        <v>66</v>
      </c>
      <c r="K8" s="35">
        <v>274</v>
      </c>
      <c r="L8" s="35">
        <v>147</v>
      </c>
      <c r="M8" s="35">
        <v>127</v>
      </c>
      <c r="N8" s="35">
        <v>189</v>
      </c>
      <c r="O8" s="35">
        <v>102</v>
      </c>
      <c r="P8" s="35">
        <v>87</v>
      </c>
      <c r="Q8" s="35">
        <v>947</v>
      </c>
      <c r="R8" s="35">
        <v>410</v>
      </c>
      <c r="S8" s="35">
        <v>537</v>
      </c>
      <c r="T8" s="41" t="s">
        <v>36</v>
      </c>
      <c r="U8" s="35">
        <v>544</v>
      </c>
      <c r="V8" s="35">
        <v>273</v>
      </c>
      <c r="W8" s="35">
        <v>271</v>
      </c>
      <c r="X8" s="35">
        <v>3877</v>
      </c>
      <c r="Y8" s="35">
        <v>1932</v>
      </c>
      <c r="Z8" s="35">
        <v>1945</v>
      </c>
      <c r="AA8" s="35">
        <v>133</v>
      </c>
      <c r="AB8" s="35">
        <v>73</v>
      </c>
      <c r="AC8" s="35">
        <v>60</v>
      </c>
      <c r="AD8" s="35">
        <v>509</v>
      </c>
      <c r="AE8" s="35">
        <v>238</v>
      </c>
      <c r="AF8" s="35">
        <v>271</v>
      </c>
      <c r="AG8" s="35">
        <v>59</v>
      </c>
      <c r="AH8" s="35">
        <v>27</v>
      </c>
      <c r="AI8" s="35">
        <v>32</v>
      </c>
      <c r="AJ8" s="35">
        <v>46</v>
      </c>
      <c r="AK8" s="35">
        <v>26</v>
      </c>
      <c r="AL8" s="35">
        <v>20</v>
      </c>
      <c r="AM8" s="41" t="s">
        <v>36</v>
      </c>
      <c r="AN8" s="35">
        <v>476</v>
      </c>
      <c r="AO8" s="35">
        <v>227</v>
      </c>
      <c r="AP8" s="35">
        <v>249</v>
      </c>
      <c r="AQ8" s="35">
        <v>318</v>
      </c>
      <c r="AR8" s="35">
        <v>172</v>
      </c>
      <c r="AS8" s="35">
        <v>146</v>
      </c>
      <c r="AT8" s="35">
        <v>60</v>
      </c>
      <c r="AU8" s="35">
        <v>37</v>
      </c>
      <c r="AV8" s="35">
        <v>23</v>
      </c>
      <c r="AW8" s="35">
        <v>470</v>
      </c>
      <c r="AX8" s="35">
        <v>201</v>
      </c>
      <c r="AY8" s="35">
        <v>269</v>
      </c>
      <c r="AZ8" s="35">
        <v>90</v>
      </c>
      <c r="BA8" s="35">
        <v>63</v>
      </c>
      <c r="BB8" s="35">
        <v>27</v>
      </c>
      <c r="BC8" s="35">
        <v>96</v>
      </c>
      <c r="BD8" s="35">
        <v>56</v>
      </c>
      <c r="BE8" s="35">
        <v>40</v>
      </c>
      <c r="BF8" s="41" t="s">
        <v>36</v>
      </c>
      <c r="BG8" s="35">
        <v>45</v>
      </c>
      <c r="BH8" s="35">
        <v>25</v>
      </c>
      <c r="BI8" s="35">
        <v>20</v>
      </c>
      <c r="BJ8" s="35">
        <v>56</v>
      </c>
      <c r="BK8" s="35">
        <v>31</v>
      </c>
      <c r="BL8" s="35">
        <v>25</v>
      </c>
      <c r="BM8" s="35">
        <v>79</v>
      </c>
      <c r="BN8" s="35">
        <v>38</v>
      </c>
      <c r="BO8" s="35">
        <v>41</v>
      </c>
      <c r="BP8" s="35">
        <v>237</v>
      </c>
      <c r="BQ8" s="35">
        <v>116</v>
      </c>
      <c r="BR8" s="35">
        <v>121</v>
      </c>
      <c r="BS8" s="35">
        <v>258</v>
      </c>
      <c r="BT8" s="35">
        <v>158</v>
      </c>
      <c r="BU8" s="35">
        <v>100</v>
      </c>
      <c r="BV8" s="35">
        <v>9</v>
      </c>
      <c r="BW8" s="35">
        <v>4</v>
      </c>
      <c r="BX8" s="35">
        <v>5</v>
      </c>
    </row>
    <row r="9" spans="1:76" x14ac:dyDescent="0.15">
      <c r="A9" s="41" t="s">
        <v>37</v>
      </c>
      <c r="B9" s="35">
        <v>6791</v>
      </c>
      <c r="C9" s="35">
        <v>3396</v>
      </c>
      <c r="D9" s="35">
        <v>3395</v>
      </c>
      <c r="E9" s="35">
        <v>26</v>
      </c>
      <c r="F9" s="35">
        <v>11</v>
      </c>
      <c r="G9" s="35">
        <v>15</v>
      </c>
      <c r="H9" s="35">
        <v>124</v>
      </c>
      <c r="I9" s="35">
        <v>72</v>
      </c>
      <c r="J9" s="35">
        <v>52</v>
      </c>
      <c r="K9" s="35">
        <v>239</v>
      </c>
      <c r="L9" s="35">
        <v>138</v>
      </c>
      <c r="M9" s="35">
        <v>101</v>
      </c>
      <c r="N9" s="35">
        <v>178</v>
      </c>
      <c r="O9" s="35">
        <v>78</v>
      </c>
      <c r="P9" s="35">
        <v>100</v>
      </c>
      <c r="Q9" s="35">
        <v>398</v>
      </c>
      <c r="R9" s="35">
        <v>204</v>
      </c>
      <c r="S9" s="35">
        <v>194</v>
      </c>
      <c r="T9" s="41" t="s">
        <v>37</v>
      </c>
      <c r="U9" s="35">
        <v>318</v>
      </c>
      <c r="V9" s="35">
        <v>156</v>
      </c>
      <c r="W9" s="35">
        <v>162</v>
      </c>
      <c r="X9" s="35">
        <v>3553</v>
      </c>
      <c r="Y9" s="35">
        <v>1702</v>
      </c>
      <c r="Z9" s="35">
        <v>1851</v>
      </c>
      <c r="AA9" s="35">
        <v>171</v>
      </c>
      <c r="AB9" s="35">
        <v>91</v>
      </c>
      <c r="AC9" s="35">
        <v>80</v>
      </c>
      <c r="AD9" s="35">
        <v>197</v>
      </c>
      <c r="AE9" s="35">
        <v>101</v>
      </c>
      <c r="AF9" s="35">
        <v>96</v>
      </c>
      <c r="AG9" s="35">
        <v>65</v>
      </c>
      <c r="AH9" s="35">
        <v>26</v>
      </c>
      <c r="AI9" s="35">
        <v>39</v>
      </c>
      <c r="AJ9" s="35">
        <v>46</v>
      </c>
      <c r="AK9" s="35">
        <v>29</v>
      </c>
      <c r="AL9" s="35">
        <v>17</v>
      </c>
      <c r="AM9" s="41" t="s">
        <v>37</v>
      </c>
      <c r="AN9" s="35">
        <v>212</v>
      </c>
      <c r="AO9" s="35">
        <v>108</v>
      </c>
      <c r="AP9" s="35">
        <v>104</v>
      </c>
      <c r="AQ9" s="35">
        <v>196</v>
      </c>
      <c r="AR9" s="35">
        <v>107</v>
      </c>
      <c r="AS9" s="35">
        <v>89</v>
      </c>
      <c r="AT9" s="35">
        <v>68</v>
      </c>
      <c r="AU9" s="35">
        <v>38</v>
      </c>
      <c r="AV9" s="35">
        <v>30</v>
      </c>
      <c r="AW9" s="35">
        <v>158</v>
      </c>
      <c r="AX9" s="35">
        <v>84</v>
      </c>
      <c r="AY9" s="35">
        <v>74</v>
      </c>
      <c r="AZ9" s="35">
        <v>102</v>
      </c>
      <c r="BA9" s="35">
        <v>54</v>
      </c>
      <c r="BB9" s="35">
        <v>48</v>
      </c>
      <c r="BC9" s="35">
        <v>94</v>
      </c>
      <c r="BD9" s="35">
        <v>53</v>
      </c>
      <c r="BE9" s="35">
        <v>41</v>
      </c>
      <c r="BF9" s="41" t="s">
        <v>37</v>
      </c>
      <c r="BG9" s="35">
        <v>67</v>
      </c>
      <c r="BH9" s="35">
        <v>31</v>
      </c>
      <c r="BI9" s="35">
        <v>36</v>
      </c>
      <c r="BJ9" s="35">
        <v>70</v>
      </c>
      <c r="BK9" s="35">
        <v>42</v>
      </c>
      <c r="BL9" s="35">
        <v>28</v>
      </c>
      <c r="BM9" s="35">
        <v>105</v>
      </c>
      <c r="BN9" s="35">
        <v>55</v>
      </c>
      <c r="BO9" s="35">
        <v>50</v>
      </c>
      <c r="BP9" s="35">
        <v>104</v>
      </c>
      <c r="BQ9" s="35">
        <v>61</v>
      </c>
      <c r="BR9" s="35">
        <v>43</v>
      </c>
      <c r="BS9" s="35">
        <v>296</v>
      </c>
      <c r="BT9" s="35">
        <v>152</v>
      </c>
      <c r="BU9" s="35">
        <v>144</v>
      </c>
      <c r="BV9" s="35">
        <v>4</v>
      </c>
      <c r="BW9" s="35">
        <v>3</v>
      </c>
      <c r="BX9" s="35">
        <v>1</v>
      </c>
    </row>
    <row r="10" spans="1:76" x14ac:dyDescent="0.15">
      <c r="A10" s="41" t="s">
        <v>38</v>
      </c>
      <c r="B10" s="35">
        <v>5577</v>
      </c>
      <c r="C10" s="35">
        <v>2613</v>
      </c>
      <c r="D10" s="35">
        <v>2964</v>
      </c>
      <c r="E10" s="35">
        <v>19</v>
      </c>
      <c r="F10" s="35">
        <v>7</v>
      </c>
      <c r="G10" s="35">
        <v>12</v>
      </c>
      <c r="H10" s="35">
        <v>97</v>
      </c>
      <c r="I10" s="35">
        <v>52</v>
      </c>
      <c r="J10" s="35">
        <v>45</v>
      </c>
      <c r="K10" s="35">
        <v>204</v>
      </c>
      <c r="L10" s="35">
        <v>85</v>
      </c>
      <c r="M10" s="35">
        <v>119</v>
      </c>
      <c r="N10" s="35">
        <v>170</v>
      </c>
      <c r="O10" s="35">
        <v>84</v>
      </c>
      <c r="P10" s="35">
        <v>86</v>
      </c>
      <c r="Q10" s="35">
        <v>345</v>
      </c>
      <c r="R10" s="35">
        <v>161</v>
      </c>
      <c r="S10" s="35">
        <v>184</v>
      </c>
      <c r="T10" s="41" t="s">
        <v>38</v>
      </c>
      <c r="U10" s="35">
        <v>285</v>
      </c>
      <c r="V10" s="35">
        <v>140</v>
      </c>
      <c r="W10" s="35">
        <v>145</v>
      </c>
      <c r="X10" s="35">
        <v>2670</v>
      </c>
      <c r="Y10" s="35">
        <v>1229</v>
      </c>
      <c r="Z10" s="35">
        <v>1441</v>
      </c>
      <c r="AA10" s="35">
        <v>144</v>
      </c>
      <c r="AB10" s="35">
        <v>61</v>
      </c>
      <c r="AC10" s="35">
        <v>83</v>
      </c>
      <c r="AD10" s="35">
        <v>140</v>
      </c>
      <c r="AE10" s="35">
        <v>63</v>
      </c>
      <c r="AF10" s="35">
        <v>77</v>
      </c>
      <c r="AG10" s="35">
        <v>63</v>
      </c>
      <c r="AH10" s="35">
        <v>38</v>
      </c>
      <c r="AI10" s="35">
        <v>25</v>
      </c>
      <c r="AJ10" s="35">
        <v>59</v>
      </c>
      <c r="AK10" s="35">
        <v>22</v>
      </c>
      <c r="AL10" s="35">
        <v>37</v>
      </c>
      <c r="AM10" s="41" t="s">
        <v>38</v>
      </c>
      <c r="AN10" s="35">
        <v>187</v>
      </c>
      <c r="AO10" s="35">
        <v>81</v>
      </c>
      <c r="AP10" s="35">
        <v>106</v>
      </c>
      <c r="AQ10" s="35">
        <v>180</v>
      </c>
      <c r="AR10" s="35">
        <v>83</v>
      </c>
      <c r="AS10" s="35">
        <v>97</v>
      </c>
      <c r="AT10" s="35">
        <v>81</v>
      </c>
      <c r="AU10" s="35">
        <v>38</v>
      </c>
      <c r="AV10" s="35">
        <v>43</v>
      </c>
      <c r="AW10" s="35">
        <v>140</v>
      </c>
      <c r="AX10" s="35">
        <v>69</v>
      </c>
      <c r="AY10" s="35">
        <v>71</v>
      </c>
      <c r="AZ10" s="35">
        <v>95</v>
      </c>
      <c r="BA10" s="35">
        <v>43</v>
      </c>
      <c r="BB10" s="35">
        <v>52</v>
      </c>
      <c r="BC10" s="35">
        <v>113</v>
      </c>
      <c r="BD10" s="35">
        <v>54</v>
      </c>
      <c r="BE10" s="35">
        <v>59</v>
      </c>
      <c r="BF10" s="41" t="s">
        <v>38</v>
      </c>
      <c r="BG10" s="35">
        <v>63</v>
      </c>
      <c r="BH10" s="35">
        <v>29</v>
      </c>
      <c r="BI10" s="35">
        <v>34</v>
      </c>
      <c r="BJ10" s="35">
        <v>77</v>
      </c>
      <c r="BK10" s="35">
        <v>35</v>
      </c>
      <c r="BL10" s="35">
        <v>42</v>
      </c>
      <c r="BM10" s="35">
        <v>81</v>
      </c>
      <c r="BN10" s="35">
        <v>48</v>
      </c>
      <c r="BO10" s="35">
        <v>33</v>
      </c>
      <c r="BP10" s="35">
        <v>127</v>
      </c>
      <c r="BQ10" s="35">
        <v>65</v>
      </c>
      <c r="BR10" s="35">
        <v>62</v>
      </c>
      <c r="BS10" s="35">
        <v>234</v>
      </c>
      <c r="BT10" s="35">
        <v>124</v>
      </c>
      <c r="BU10" s="35">
        <v>110</v>
      </c>
      <c r="BV10" s="35">
        <v>3</v>
      </c>
      <c r="BW10" s="35">
        <v>2</v>
      </c>
      <c r="BX10" s="35">
        <v>1</v>
      </c>
    </row>
    <row r="11" spans="1:76" x14ac:dyDescent="0.15">
      <c r="A11" s="41" t="s">
        <v>39</v>
      </c>
      <c r="B11" s="35">
        <v>6607</v>
      </c>
      <c r="C11" s="35">
        <v>3131</v>
      </c>
      <c r="D11" s="35">
        <v>3476</v>
      </c>
      <c r="E11" s="35">
        <v>27</v>
      </c>
      <c r="F11" s="35">
        <v>12</v>
      </c>
      <c r="G11" s="35">
        <v>15</v>
      </c>
      <c r="H11" s="35">
        <v>112</v>
      </c>
      <c r="I11" s="35">
        <v>53</v>
      </c>
      <c r="J11" s="35">
        <v>59</v>
      </c>
      <c r="K11" s="35">
        <v>241</v>
      </c>
      <c r="L11" s="35">
        <v>114</v>
      </c>
      <c r="M11" s="35">
        <v>127</v>
      </c>
      <c r="N11" s="35">
        <v>144</v>
      </c>
      <c r="O11" s="35">
        <v>62</v>
      </c>
      <c r="P11" s="35">
        <v>82</v>
      </c>
      <c r="Q11" s="35">
        <v>384</v>
      </c>
      <c r="R11" s="35">
        <v>191</v>
      </c>
      <c r="S11" s="35">
        <v>193</v>
      </c>
      <c r="T11" s="41" t="s">
        <v>39</v>
      </c>
      <c r="U11" s="35">
        <v>313</v>
      </c>
      <c r="V11" s="35">
        <v>152</v>
      </c>
      <c r="W11" s="35">
        <v>161</v>
      </c>
      <c r="X11" s="35">
        <v>2964</v>
      </c>
      <c r="Y11" s="35">
        <v>1374</v>
      </c>
      <c r="Z11" s="35">
        <v>1590</v>
      </c>
      <c r="AA11" s="35">
        <v>193</v>
      </c>
      <c r="AB11" s="35">
        <v>98</v>
      </c>
      <c r="AC11" s="35">
        <v>95</v>
      </c>
      <c r="AD11" s="35">
        <v>227</v>
      </c>
      <c r="AE11" s="35">
        <v>95</v>
      </c>
      <c r="AF11" s="35">
        <v>132</v>
      </c>
      <c r="AG11" s="35">
        <v>77</v>
      </c>
      <c r="AH11" s="35">
        <v>31</v>
      </c>
      <c r="AI11" s="35">
        <v>46</v>
      </c>
      <c r="AJ11" s="35">
        <v>104</v>
      </c>
      <c r="AK11" s="35">
        <v>53</v>
      </c>
      <c r="AL11" s="35">
        <v>51</v>
      </c>
      <c r="AM11" s="41" t="s">
        <v>39</v>
      </c>
      <c r="AN11" s="35">
        <v>219</v>
      </c>
      <c r="AO11" s="35">
        <v>106</v>
      </c>
      <c r="AP11" s="35">
        <v>113</v>
      </c>
      <c r="AQ11" s="35">
        <v>276</v>
      </c>
      <c r="AR11" s="35">
        <v>129</v>
      </c>
      <c r="AS11" s="35">
        <v>147</v>
      </c>
      <c r="AT11" s="35">
        <v>92</v>
      </c>
      <c r="AU11" s="35">
        <v>42</v>
      </c>
      <c r="AV11" s="35">
        <v>50</v>
      </c>
      <c r="AW11" s="35">
        <v>235</v>
      </c>
      <c r="AX11" s="35">
        <v>118</v>
      </c>
      <c r="AY11" s="35">
        <v>117</v>
      </c>
      <c r="AZ11" s="35">
        <v>131</v>
      </c>
      <c r="BA11" s="35">
        <v>62</v>
      </c>
      <c r="BB11" s="35">
        <v>69</v>
      </c>
      <c r="BC11" s="35">
        <v>155</v>
      </c>
      <c r="BD11" s="35">
        <v>74</v>
      </c>
      <c r="BE11" s="35">
        <v>81</v>
      </c>
      <c r="BF11" s="41" t="s">
        <v>39</v>
      </c>
      <c r="BG11" s="35">
        <v>85</v>
      </c>
      <c r="BH11" s="35">
        <v>40</v>
      </c>
      <c r="BI11" s="35">
        <v>45</v>
      </c>
      <c r="BJ11" s="35">
        <v>107</v>
      </c>
      <c r="BK11" s="35">
        <v>48</v>
      </c>
      <c r="BL11" s="35">
        <v>59</v>
      </c>
      <c r="BM11" s="35">
        <v>84</v>
      </c>
      <c r="BN11" s="35">
        <v>48</v>
      </c>
      <c r="BO11" s="35">
        <v>36</v>
      </c>
      <c r="BP11" s="35">
        <v>125</v>
      </c>
      <c r="BQ11" s="35">
        <v>71</v>
      </c>
      <c r="BR11" s="35">
        <v>54</v>
      </c>
      <c r="BS11" s="35">
        <v>310</v>
      </c>
      <c r="BT11" s="35">
        <v>157</v>
      </c>
      <c r="BU11" s="35">
        <v>153</v>
      </c>
      <c r="BV11" s="35">
        <v>2</v>
      </c>
      <c r="BW11" s="35">
        <v>1</v>
      </c>
      <c r="BX11" s="35">
        <v>1</v>
      </c>
    </row>
    <row r="12" spans="1:76" x14ac:dyDescent="0.15">
      <c r="A12" s="41" t="s">
        <v>40</v>
      </c>
      <c r="B12" s="35">
        <v>5591</v>
      </c>
      <c r="C12" s="35">
        <v>2701</v>
      </c>
      <c r="D12" s="35">
        <v>2890</v>
      </c>
      <c r="E12" s="35">
        <v>24</v>
      </c>
      <c r="F12" s="35">
        <v>10</v>
      </c>
      <c r="G12" s="35">
        <v>14</v>
      </c>
      <c r="H12" s="35">
        <v>90</v>
      </c>
      <c r="I12" s="35">
        <v>38</v>
      </c>
      <c r="J12" s="35">
        <v>52</v>
      </c>
      <c r="K12" s="35">
        <v>207</v>
      </c>
      <c r="L12" s="35">
        <v>102</v>
      </c>
      <c r="M12" s="35">
        <v>105</v>
      </c>
      <c r="N12" s="35">
        <v>160</v>
      </c>
      <c r="O12" s="35">
        <v>86</v>
      </c>
      <c r="P12" s="35">
        <v>74</v>
      </c>
      <c r="Q12" s="35">
        <v>313</v>
      </c>
      <c r="R12" s="35">
        <v>155</v>
      </c>
      <c r="S12" s="35">
        <v>158</v>
      </c>
      <c r="T12" s="41" t="s">
        <v>40</v>
      </c>
      <c r="U12" s="35">
        <v>255</v>
      </c>
      <c r="V12" s="35">
        <v>124</v>
      </c>
      <c r="W12" s="35">
        <v>131</v>
      </c>
      <c r="X12" s="35">
        <v>2422</v>
      </c>
      <c r="Y12" s="35">
        <v>1145</v>
      </c>
      <c r="Z12" s="35">
        <v>1277</v>
      </c>
      <c r="AA12" s="35">
        <v>154</v>
      </c>
      <c r="AB12" s="35">
        <v>76</v>
      </c>
      <c r="AC12" s="35">
        <v>78</v>
      </c>
      <c r="AD12" s="35">
        <v>216</v>
      </c>
      <c r="AE12" s="35">
        <v>101</v>
      </c>
      <c r="AF12" s="35">
        <v>115</v>
      </c>
      <c r="AG12" s="35">
        <v>70</v>
      </c>
      <c r="AH12" s="35">
        <v>28</v>
      </c>
      <c r="AI12" s="35">
        <v>42</v>
      </c>
      <c r="AJ12" s="35">
        <v>71</v>
      </c>
      <c r="AK12" s="35">
        <v>35</v>
      </c>
      <c r="AL12" s="35">
        <v>36</v>
      </c>
      <c r="AM12" s="41" t="s">
        <v>40</v>
      </c>
      <c r="AN12" s="35">
        <v>201</v>
      </c>
      <c r="AO12" s="35">
        <v>99</v>
      </c>
      <c r="AP12" s="35">
        <v>102</v>
      </c>
      <c r="AQ12" s="35">
        <v>231</v>
      </c>
      <c r="AR12" s="35">
        <v>120</v>
      </c>
      <c r="AS12" s="35">
        <v>111</v>
      </c>
      <c r="AT12" s="35">
        <v>87</v>
      </c>
      <c r="AU12" s="35">
        <v>41</v>
      </c>
      <c r="AV12" s="35">
        <v>46</v>
      </c>
      <c r="AW12" s="35">
        <v>169</v>
      </c>
      <c r="AX12" s="35">
        <v>83</v>
      </c>
      <c r="AY12" s="35">
        <v>86</v>
      </c>
      <c r="AZ12" s="35">
        <v>132</v>
      </c>
      <c r="BA12" s="35">
        <v>62</v>
      </c>
      <c r="BB12" s="35">
        <v>70</v>
      </c>
      <c r="BC12" s="35">
        <v>126</v>
      </c>
      <c r="BD12" s="35">
        <v>62</v>
      </c>
      <c r="BE12" s="35">
        <v>64</v>
      </c>
      <c r="BF12" s="41" t="s">
        <v>40</v>
      </c>
      <c r="BG12" s="35">
        <v>86</v>
      </c>
      <c r="BH12" s="35">
        <v>39</v>
      </c>
      <c r="BI12" s="35">
        <v>47</v>
      </c>
      <c r="BJ12" s="35">
        <v>113</v>
      </c>
      <c r="BK12" s="35">
        <v>55</v>
      </c>
      <c r="BL12" s="35">
        <v>58</v>
      </c>
      <c r="BM12" s="35">
        <v>74</v>
      </c>
      <c r="BN12" s="35">
        <v>39</v>
      </c>
      <c r="BO12" s="35">
        <v>35</v>
      </c>
      <c r="BP12" s="35">
        <v>106</v>
      </c>
      <c r="BQ12" s="35">
        <v>46</v>
      </c>
      <c r="BR12" s="35">
        <v>60</v>
      </c>
      <c r="BS12" s="35">
        <v>282</v>
      </c>
      <c r="BT12" s="35">
        <v>155</v>
      </c>
      <c r="BU12" s="35">
        <v>127</v>
      </c>
      <c r="BV12" s="35">
        <v>2</v>
      </c>
      <c r="BW12" s="35">
        <v>0</v>
      </c>
      <c r="BX12" s="35">
        <v>2</v>
      </c>
    </row>
    <row r="13" spans="1:76" x14ac:dyDescent="0.15">
      <c r="A13" s="41" t="s">
        <v>41</v>
      </c>
      <c r="B13" s="35">
        <v>4543</v>
      </c>
      <c r="C13" s="35">
        <v>2150</v>
      </c>
      <c r="D13" s="35">
        <v>2393</v>
      </c>
      <c r="E13" s="35">
        <v>18</v>
      </c>
      <c r="F13" s="35">
        <v>12</v>
      </c>
      <c r="G13" s="35">
        <v>6</v>
      </c>
      <c r="H13" s="35">
        <v>81</v>
      </c>
      <c r="I13" s="35">
        <v>36</v>
      </c>
      <c r="J13" s="35">
        <v>45</v>
      </c>
      <c r="K13" s="35">
        <v>189</v>
      </c>
      <c r="L13" s="35">
        <v>76</v>
      </c>
      <c r="M13" s="35">
        <v>113</v>
      </c>
      <c r="N13" s="35">
        <v>136</v>
      </c>
      <c r="O13" s="35">
        <v>62</v>
      </c>
      <c r="P13" s="35">
        <v>74</v>
      </c>
      <c r="Q13" s="35">
        <v>279</v>
      </c>
      <c r="R13" s="35">
        <v>124</v>
      </c>
      <c r="S13" s="35">
        <v>155</v>
      </c>
      <c r="T13" s="41" t="s">
        <v>41</v>
      </c>
      <c r="U13" s="35">
        <v>257</v>
      </c>
      <c r="V13" s="35">
        <v>120</v>
      </c>
      <c r="W13" s="35">
        <v>137</v>
      </c>
      <c r="X13" s="35">
        <v>2019</v>
      </c>
      <c r="Y13" s="35">
        <v>959</v>
      </c>
      <c r="Z13" s="35">
        <v>1060</v>
      </c>
      <c r="AA13" s="35">
        <v>103</v>
      </c>
      <c r="AB13" s="35">
        <v>45</v>
      </c>
      <c r="AC13" s="35">
        <v>58</v>
      </c>
      <c r="AD13" s="35">
        <v>159</v>
      </c>
      <c r="AE13" s="35">
        <v>79</v>
      </c>
      <c r="AF13" s="35">
        <v>80</v>
      </c>
      <c r="AG13" s="35">
        <v>58</v>
      </c>
      <c r="AH13" s="35">
        <v>27</v>
      </c>
      <c r="AI13" s="35">
        <v>31</v>
      </c>
      <c r="AJ13" s="35">
        <v>49</v>
      </c>
      <c r="AK13" s="35">
        <v>20</v>
      </c>
      <c r="AL13" s="35">
        <v>29</v>
      </c>
      <c r="AM13" s="41" t="s">
        <v>41</v>
      </c>
      <c r="AN13" s="35">
        <v>130</v>
      </c>
      <c r="AO13" s="35">
        <v>63</v>
      </c>
      <c r="AP13" s="35">
        <v>67</v>
      </c>
      <c r="AQ13" s="35">
        <v>152</v>
      </c>
      <c r="AR13" s="35">
        <v>72</v>
      </c>
      <c r="AS13" s="35">
        <v>80</v>
      </c>
      <c r="AT13" s="35">
        <v>65</v>
      </c>
      <c r="AU13" s="35">
        <v>34</v>
      </c>
      <c r="AV13" s="35">
        <v>31</v>
      </c>
      <c r="AW13" s="35">
        <v>141</v>
      </c>
      <c r="AX13" s="35">
        <v>73</v>
      </c>
      <c r="AY13" s="35">
        <v>68</v>
      </c>
      <c r="AZ13" s="35">
        <v>100</v>
      </c>
      <c r="BA13" s="35">
        <v>49</v>
      </c>
      <c r="BB13" s="35">
        <v>51</v>
      </c>
      <c r="BC13" s="35">
        <v>90</v>
      </c>
      <c r="BD13" s="35">
        <v>45</v>
      </c>
      <c r="BE13" s="35">
        <v>45</v>
      </c>
      <c r="BF13" s="41" t="s">
        <v>41</v>
      </c>
      <c r="BG13" s="35">
        <v>73</v>
      </c>
      <c r="BH13" s="35">
        <v>29</v>
      </c>
      <c r="BI13" s="35">
        <v>44</v>
      </c>
      <c r="BJ13" s="35">
        <v>71</v>
      </c>
      <c r="BK13" s="35">
        <v>35</v>
      </c>
      <c r="BL13" s="35">
        <v>36</v>
      </c>
      <c r="BM13" s="35">
        <v>70</v>
      </c>
      <c r="BN13" s="35">
        <v>33</v>
      </c>
      <c r="BO13" s="35">
        <v>37</v>
      </c>
      <c r="BP13" s="35">
        <v>93</v>
      </c>
      <c r="BQ13" s="35">
        <v>45</v>
      </c>
      <c r="BR13" s="35">
        <v>48</v>
      </c>
      <c r="BS13" s="35">
        <v>203</v>
      </c>
      <c r="BT13" s="35">
        <v>109</v>
      </c>
      <c r="BU13" s="35">
        <v>94</v>
      </c>
      <c r="BV13" s="35">
        <v>7</v>
      </c>
      <c r="BW13" s="35">
        <v>3</v>
      </c>
      <c r="BX13" s="35">
        <v>4</v>
      </c>
    </row>
    <row r="14" spans="1:76" x14ac:dyDescent="0.15">
      <c r="A14" s="41" t="s">
        <v>42</v>
      </c>
      <c r="B14" s="35">
        <v>3394</v>
      </c>
      <c r="C14" s="35">
        <v>1659</v>
      </c>
      <c r="D14" s="35">
        <v>1735</v>
      </c>
      <c r="E14" s="35">
        <v>12</v>
      </c>
      <c r="F14" s="35">
        <v>9</v>
      </c>
      <c r="G14" s="35">
        <v>3</v>
      </c>
      <c r="H14" s="35">
        <v>68</v>
      </c>
      <c r="I14" s="35">
        <v>32</v>
      </c>
      <c r="J14" s="35">
        <v>36</v>
      </c>
      <c r="K14" s="35">
        <v>141</v>
      </c>
      <c r="L14" s="35">
        <v>72</v>
      </c>
      <c r="M14" s="35">
        <v>69</v>
      </c>
      <c r="N14" s="35">
        <v>88</v>
      </c>
      <c r="O14" s="35">
        <v>44</v>
      </c>
      <c r="P14" s="35">
        <v>44</v>
      </c>
      <c r="Q14" s="35">
        <v>180</v>
      </c>
      <c r="R14" s="35">
        <v>93</v>
      </c>
      <c r="S14" s="35">
        <v>87</v>
      </c>
      <c r="T14" s="41" t="s">
        <v>42</v>
      </c>
      <c r="U14" s="35">
        <v>185</v>
      </c>
      <c r="V14" s="35">
        <v>91</v>
      </c>
      <c r="W14" s="35">
        <v>94</v>
      </c>
      <c r="X14" s="35">
        <v>1563</v>
      </c>
      <c r="Y14" s="35">
        <v>751</v>
      </c>
      <c r="Z14" s="35">
        <v>812</v>
      </c>
      <c r="AA14" s="35">
        <v>88</v>
      </c>
      <c r="AB14" s="35">
        <v>46</v>
      </c>
      <c r="AC14" s="35">
        <v>42</v>
      </c>
      <c r="AD14" s="35">
        <v>131</v>
      </c>
      <c r="AE14" s="35">
        <v>65</v>
      </c>
      <c r="AF14" s="35">
        <v>66</v>
      </c>
      <c r="AG14" s="35">
        <v>35</v>
      </c>
      <c r="AH14" s="35">
        <v>15</v>
      </c>
      <c r="AI14" s="35">
        <v>20</v>
      </c>
      <c r="AJ14" s="35">
        <v>36</v>
      </c>
      <c r="AK14" s="35">
        <v>16</v>
      </c>
      <c r="AL14" s="35">
        <v>20</v>
      </c>
      <c r="AM14" s="41" t="s">
        <v>42</v>
      </c>
      <c r="AN14" s="35">
        <v>103</v>
      </c>
      <c r="AO14" s="35">
        <v>53</v>
      </c>
      <c r="AP14" s="35">
        <v>50</v>
      </c>
      <c r="AQ14" s="35">
        <v>130</v>
      </c>
      <c r="AR14" s="35">
        <v>67</v>
      </c>
      <c r="AS14" s="35">
        <v>63</v>
      </c>
      <c r="AT14" s="35">
        <v>33</v>
      </c>
      <c r="AU14" s="35">
        <v>13</v>
      </c>
      <c r="AV14" s="35">
        <v>20</v>
      </c>
      <c r="AW14" s="35">
        <v>113</v>
      </c>
      <c r="AX14" s="35">
        <v>48</v>
      </c>
      <c r="AY14" s="35">
        <v>65</v>
      </c>
      <c r="AZ14" s="35">
        <v>63</v>
      </c>
      <c r="BA14" s="35">
        <v>31</v>
      </c>
      <c r="BB14" s="35">
        <v>32</v>
      </c>
      <c r="BC14" s="35">
        <v>67</v>
      </c>
      <c r="BD14" s="35">
        <v>29</v>
      </c>
      <c r="BE14" s="35">
        <v>38</v>
      </c>
      <c r="BF14" s="41" t="s">
        <v>42</v>
      </c>
      <c r="BG14" s="35">
        <v>44</v>
      </c>
      <c r="BH14" s="35">
        <v>19</v>
      </c>
      <c r="BI14" s="35">
        <v>25</v>
      </c>
      <c r="BJ14" s="35">
        <v>54</v>
      </c>
      <c r="BK14" s="35">
        <v>23</v>
      </c>
      <c r="BL14" s="35">
        <v>31</v>
      </c>
      <c r="BM14" s="35">
        <v>44</v>
      </c>
      <c r="BN14" s="35">
        <v>26</v>
      </c>
      <c r="BO14" s="35">
        <v>18</v>
      </c>
      <c r="BP14" s="35">
        <v>82</v>
      </c>
      <c r="BQ14" s="35">
        <v>48</v>
      </c>
      <c r="BR14" s="35">
        <v>34</v>
      </c>
      <c r="BS14" s="35">
        <v>131</v>
      </c>
      <c r="BT14" s="35">
        <v>65</v>
      </c>
      <c r="BU14" s="35">
        <v>66</v>
      </c>
      <c r="BV14" s="35">
        <v>3</v>
      </c>
      <c r="BW14" s="35">
        <v>3</v>
      </c>
      <c r="BX14" s="35">
        <v>0</v>
      </c>
    </row>
    <row r="15" spans="1:76" x14ac:dyDescent="0.15">
      <c r="A15" s="41" t="s">
        <v>43</v>
      </c>
      <c r="B15" s="35">
        <v>2803</v>
      </c>
      <c r="C15" s="35">
        <v>1361</v>
      </c>
      <c r="D15" s="35">
        <v>1442</v>
      </c>
      <c r="E15" s="35">
        <v>8</v>
      </c>
      <c r="F15" s="35">
        <v>4</v>
      </c>
      <c r="G15" s="35">
        <v>4</v>
      </c>
      <c r="H15" s="35">
        <v>53</v>
      </c>
      <c r="I15" s="35">
        <v>29</v>
      </c>
      <c r="J15" s="35">
        <v>24</v>
      </c>
      <c r="K15" s="35">
        <v>101</v>
      </c>
      <c r="L15" s="35">
        <v>47</v>
      </c>
      <c r="M15" s="35">
        <v>54</v>
      </c>
      <c r="N15" s="35">
        <v>76</v>
      </c>
      <c r="O15" s="35">
        <v>41</v>
      </c>
      <c r="P15" s="35">
        <v>35</v>
      </c>
      <c r="Q15" s="35">
        <v>204</v>
      </c>
      <c r="R15" s="35">
        <v>102</v>
      </c>
      <c r="S15" s="35">
        <v>102</v>
      </c>
      <c r="T15" s="41" t="s">
        <v>43</v>
      </c>
      <c r="U15" s="35">
        <v>167</v>
      </c>
      <c r="V15" s="35">
        <v>82</v>
      </c>
      <c r="W15" s="35">
        <v>85</v>
      </c>
      <c r="X15" s="35">
        <v>1173</v>
      </c>
      <c r="Y15" s="35">
        <v>555</v>
      </c>
      <c r="Z15" s="35">
        <v>618</v>
      </c>
      <c r="AA15" s="35">
        <v>65</v>
      </c>
      <c r="AB15" s="35">
        <v>23</v>
      </c>
      <c r="AC15" s="35">
        <v>42</v>
      </c>
      <c r="AD15" s="35">
        <v>104</v>
      </c>
      <c r="AE15" s="35">
        <v>52</v>
      </c>
      <c r="AF15" s="35">
        <v>52</v>
      </c>
      <c r="AG15" s="35">
        <v>33</v>
      </c>
      <c r="AH15" s="35">
        <v>19</v>
      </c>
      <c r="AI15" s="35">
        <v>14</v>
      </c>
      <c r="AJ15" s="35">
        <v>35</v>
      </c>
      <c r="AK15" s="35">
        <v>17</v>
      </c>
      <c r="AL15" s="35">
        <v>18</v>
      </c>
      <c r="AM15" s="41" t="s">
        <v>43</v>
      </c>
      <c r="AN15" s="35">
        <v>116</v>
      </c>
      <c r="AO15" s="35">
        <v>51</v>
      </c>
      <c r="AP15" s="35">
        <v>65</v>
      </c>
      <c r="AQ15" s="35">
        <v>87</v>
      </c>
      <c r="AR15" s="35">
        <v>43</v>
      </c>
      <c r="AS15" s="35">
        <v>44</v>
      </c>
      <c r="AT15" s="35">
        <v>48</v>
      </c>
      <c r="AU15" s="35">
        <v>25</v>
      </c>
      <c r="AV15" s="35">
        <v>23</v>
      </c>
      <c r="AW15" s="35">
        <v>101</v>
      </c>
      <c r="AX15" s="35">
        <v>56</v>
      </c>
      <c r="AY15" s="35">
        <v>45</v>
      </c>
      <c r="AZ15" s="35">
        <v>72</v>
      </c>
      <c r="BA15" s="35">
        <v>42</v>
      </c>
      <c r="BB15" s="35">
        <v>30</v>
      </c>
      <c r="BC15" s="35">
        <v>65</v>
      </c>
      <c r="BD15" s="35">
        <v>29</v>
      </c>
      <c r="BE15" s="35">
        <v>36</v>
      </c>
      <c r="BF15" s="41" t="s">
        <v>43</v>
      </c>
      <c r="BG15" s="35">
        <v>57</v>
      </c>
      <c r="BH15" s="35">
        <v>27</v>
      </c>
      <c r="BI15" s="35">
        <v>30</v>
      </c>
      <c r="BJ15" s="35">
        <v>63</v>
      </c>
      <c r="BK15" s="35">
        <v>25</v>
      </c>
      <c r="BL15" s="35">
        <v>38</v>
      </c>
      <c r="BM15" s="35">
        <v>33</v>
      </c>
      <c r="BN15" s="35">
        <v>21</v>
      </c>
      <c r="BO15" s="35">
        <v>12</v>
      </c>
      <c r="BP15" s="35">
        <v>41</v>
      </c>
      <c r="BQ15" s="35">
        <v>20</v>
      </c>
      <c r="BR15" s="35">
        <v>21</v>
      </c>
      <c r="BS15" s="35">
        <v>99</v>
      </c>
      <c r="BT15" s="35">
        <v>50</v>
      </c>
      <c r="BU15" s="35">
        <v>49</v>
      </c>
      <c r="BV15" s="35">
        <v>2</v>
      </c>
      <c r="BW15" s="35">
        <v>1</v>
      </c>
      <c r="BX15" s="35">
        <v>1</v>
      </c>
    </row>
    <row r="16" spans="1:76" x14ac:dyDescent="0.15">
      <c r="A16" s="41" t="s">
        <v>44</v>
      </c>
      <c r="B16" s="35">
        <v>2044</v>
      </c>
      <c r="C16" s="35">
        <v>961</v>
      </c>
      <c r="D16" s="35">
        <v>1083</v>
      </c>
      <c r="E16" s="35">
        <v>3</v>
      </c>
      <c r="F16" s="35">
        <v>2</v>
      </c>
      <c r="G16" s="35">
        <v>1</v>
      </c>
      <c r="H16" s="35">
        <v>46</v>
      </c>
      <c r="I16" s="35">
        <v>22</v>
      </c>
      <c r="J16" s="35">
        <v>24</v>
      </c>
      <c r="K16" s="35">
        <v>79</v>
      </c>
      <c r="L16" s="35">
        <v>31</v>
      </c>
      <c r="M16" s="35">
        <v>48</v>
      </c>
      <c r="N16" s="35">
        <v>54</v>
      </c>
      <c r="O16" s="35">
        <v>20</v>
      </c>
      <c r="P16" s="35">
        <v>34</v>
      </c>
      <c r="Q16" s="35">
        <v>118</v>
      </c>
      <c r="R16" s="35">
        <v>62</v>
      </c>
      <c r="S16" s="35">
        <v>56</v>
      </c>
      <c r="T16" s="41" t="s">
        <v>44</v>
      </c>
      <c r="U16" s="35">
        <v>85</v>
      </c>
      <c r="V16" s="35">
        <v>46</v>
      </c>
      <c r="W16" s="35">
        <v>39</v>
      </c>
      <c r="X16" s="35">
        <v>842</v>
      </c>
      <c r="Y16" s="35">
        <v>393</v>
      </c>
      <c r="Z16" s="35">
        <v>449</v>
      </c>
      <c r="AA16" s="35">
        <v>61</v>
      </c>
      <c r="AB16" s="35">
        <v>34</v>
      </c>
      <c r="AC16" s="35">
        <v>27</v>
      </c>
      <c r="AD16" s="35">
        <v>74</v>
      </c>
      <c r="AE16" s="35">
        <v>35</v>
      </c>
      <c r="AF16" s="35">
        <v>39</v>
      </c>
      <c r="AG16" s="35">
        <v>23</v>
      </c>
      <c r="AH16" s="35">
        <v>10</v>
      </c>
      <c r="AI16" s="35">
        <v>13</v>
      </c>
      <c r="AJ16" s="35">
        <v>30</v>
      </c>
      <c r="AK16" s="35">
        <v>13</v>
      </c>
      <c r="AL16" s="35">
        <v>17</v>
      </c>
      <c r="AM16" s="41" t="s">
        <v>44</v>
      </c>
      <c r="AN16" s="35">
        <v>91</v>
      </c>
      <c r="AO16" s="35">
        <v>39</v>
      </c>
      <c r="AP16" s="35">
        <v>52</v>
      </c>
      <c r="AQ16" s="35">
        <v>105</v>
      </c>
      <c r="AR16" s="35">
        <v>46</v>
      </c>
      <c r="AS16" s="35">
        <v>59</v>
      </c>
      <c r="AT16" s="35">
        <v>49</v>
      </c>
      <c r="AU16" s="35">
        <v>24</v>
      </c>
      <c r="AV16" s="35">
        <v>25</v>
      </c>
      <c r="AW16" s="35">
        <v>68</v>
      </c>
      <c r="AX16" s="35">
        <v>33</v>
      </c>
      <c r="AY16" s="35">
        <v>35</v>
      </c>
      <c r="AZ16" s="35">
        <v>56</v>
      </c>
      <c r="BA16" s="35">
        <v>30</v>
      </c>
      <c r="BB16" s="35">
        <v>26</v>
      </c>
      <c r="BC16" s="35">
        <v>52</v>
      </c>
      <c r="BD16" s="35">
        <v>24</v>
      </c>
      <c r="BE16" s="35">
        <v>28</v>
      </c>
      <c r="BF16" s="41" t="s">
        <v>44</v>
      </c>
      <c r="BG16" s="35">
        <v>33</v>
      </c>
      <c r="BH16" s="35">
        <v>15</v>
      </c>
      <c r="BI16" s="35">
        <v>18</v>
      </c>
      <c r="BJ16" s="35">
        <v>38</v>
      </c>
      <c r="BK16" s="35">
        <v>15</v>
      </c>
      <c r="BL16" s="35">
        <v>23</v>
      </c>
      <c r="BM16" s="35">
        <v>28</v>
      </c>
      <c r="BN16" s="35">
        <v>17</v>
      </c>
      <c r="BO16" s="35">
        <v>11</v>
      </c>
      <c r="BP16" s="35">
        <v>35</v>
      </c>
      <c r="BQ16" s="35">
        <v>16</v>
      </c>
      <c r="BR16" s="35">
        <v>19</v>
      </c>
      <c r="BS16" s="35">
        <v>74</v>
      </c>
      <c r="BT16" s="35">
        <v>34</v>
      </c>
      <c r="BU16" s="35">
        <v>40</v>
      </c>
      <c r="BV16" s="35">
        <v>0</v>
      </c>
      <c r="BW16" s="35">
        <v>0</v>
      </c>
      <c r="BX16" s="35">
        <v>0</v>
      </c>
    </row>
    <row r="17" spans="1:76" x14ac:dyDescent="0.15">
      <c r="A17" s="41" t="s">
        <v>45</v>
      </c>
      <c r="B17" s="35">
        <v>1638</v>
      </c>
      <c r="C17" s="35">
        <v>730</v>
      </c>
      <c r="D17" s="35">
        <v>908</v>
      </c>
      <c r="E17" s="35">
        <v>6</v>
      </c>
      <c r="F17" s="35">
        <v>5</v>
      </c>
      <c r="G17" s="35">
        <v>1</v>
      </c>
      <c r="H17" s="35">
        <v>35</v>
      </c>
      <c r="I17" s="35">
        <v>16</v>
      </c>
      <c r="J17" s="35">
        <v>19</v>
      </c>
      <c r="K17" s="35">
        <v>71</v>
      </c>
      <c r="L17" s="35">
        <v>31</v>
      </c>
      <c r="M17" s="35">
        <v>40</v>
      </c>
      <c r="N17" s="35">
        <v>69</v>
      </c>
      <c r="O17" s="35">
        <v>32</v>
      </c>
      <c r="P17" s="35">
        <v>37</v>
      </c>
      <c r="Q17" s="35">
        <v>100</v>
      </c>
      <c r="R17" s="35">
        <v>44</v>
      </c>
      <c r="S17" s="35">
        <v>56</v>
      </c>
      <c r="T17" s="41" t="s">
        <v>45</v>
      </c>
      <c r="U17" s="35">
        <v>68</v>
      </c>
      <c r="V17" s="35">
        <v>28</v>
      </c>
      <c r="W17" s="35">
        <v>40</v>
      </c>
      <c r="X17" s="35">
        <v>602</v>
      </c>
      <c r="Y17" s="35">
        <v>258</v>
      </c>
      <c r="Z17" s="35">
        <v>344</v>
      </c>
      <c r="AA17" s="35">
        <v>62</v>
      </c>
      <c r="AB17" s="35">
        <v>29</v>
      </c>
      <c r="AC17" s="35">
        <v>33</v>
      </c>
      <c r="AD17" s="35">
        <v>53</v>
      </c>
      <c r="AE17" s="35">
        <v>19</v>
      </c>
      <c r="AF17" s="35">
        <v>34</v>
      </c>
      <c r="AG17" s="35">
        <v>28</v>
      </c>
      <c r="AH17" s="35">
        <v>9</v>
      </c>
      <c r="AI17" s="35">
        <v>19</v>
      </c>
      <c r="AJ17" s="35">
        <v>24</v>
      </c>
      <c r="AK17" s="35">
        <v>16</v>
      </c>
      <c r="AL17" s="35">
        <v>8</v>
      </c>
      <c r="AM17" s="41" t="s">
        <v>45</v>
      </c>
      <c r="AN17" s="35">
        <v>63</v>
      </c>
      <c r="AO17" s="35">
        <v>28</v>
      </c>
      <c r="AP17" s="35">
        <v>35</v>
      </c>
      <c r="AQ17" s="35">
        <v>85</v>
      </c>
      <c r="AR17" s="35">
        <v>39</v>
      </c>
      <c r="AS17" s="35">
        <v>46</v>
      </c>
      <c r="AT17" s="35">
        <v>33</v>
      </c>
      <c r="AU17" s="35">
        <v>15</v>
      </c>
      <c r="AV17" s="35">
        <v>18</v>
      </c>
      <c r="AW17" s="35">
        <v>78</v>
      </c>
      <c r="AX17" s="35">
        <v>34</v>
      </c>
      <c r="AY17" s="35">
        <v>44</v>
      </c>
      <c r="AZ17" s="35">
        <v>53</v>
      </c>
      <c r="BA17" s="35">
        <v>28</v>
      </c>
      <c r="BB17" s="35">
        <v>25</v>
      </c>
      <c r="BC17" s="35">
        <v>50</v>
      </c>
      <c r="BD17" s="35">
        <v>20</v>
      </c>
      <c r="BE17" s="35">
        <v>30</v>
      </c>
      <c r="BF17" s="41" t="s">
        <v>45</v>
      </c>
      <c r="BG17" s="35">
        <v>34</v>
      </c>
      <c r="BH17" s="35">
        <v>14</v>
      </c>
      <c r="BI17" s="35">
        <v>20</v>
      </c>
      <c r="BJ17" s="35">
        <v>39</v>
      </c>
      <c r="BK17" s="35">
        <v>15</v>
      </c>
      <c r="BL17" s="35">
        <v>24</v>
      </c>
      <c r="BM17" s="35">
        <v>8</v>
      </c>
      <c r="BN17" s="35">
        <v>5</v>
      </c>
      <c r="BO17" s="35">
        <v>3</v>
      </c>
      <c r="BP17" s="35">
        <v>22</v>
      </c>
      <c r="BQ17" s="35">
        <v>15</v>
      </c>
      <c r="BR17" s="35">
        <v>7</v>
      </c>
      <c r="BS17" s="35">
        <v>55</v>
      </c>
      <c r="BT17" s="35">
        <v>30</v>
      </c>
      <c r="BU17" s="35">
        <v>25</v>
      </c>
      <c r="BV17" s="35">
        <v>0</v>
      </c>
      <c r="BW17" s="35">
        <v>0</v>
      </c>
      <c r="BX17" s="35">
        <v>0</v>
      </c>
    </row>
    <row r="18" spans="1:76" x14ac:dyDescent="0.15">
      <c r="A18" s="41" t="s">
        <v>46</v>
      </c>
      <c r="B18" s="35">
        <v>1167</v>
      </c>
      <c r="C18" s="35">
        <v>488</v>
      </c>
      <c r="D18" s="35">
        <v>679</v>
      </c>
      <c r="E18" s="35">
        <v>2</v>
      </c>
      <c r="F18" s="35">
        <v>1</v>
      </c>
      <c r="G18" s="35">
        <v>1</v>
      </c>
      <c r="H18" s="35">
        <v>27</v>
      </c>
      <c r="I18" s="35">
        <v>12</v>
      </c>
      <c r="J18" s="35">
        <v>15</v>
      </c>
      <c r="K18" s="35">
        <v>62</v>
      </c>
      <c r="L18" s="35">
        <v>28</v>
      </c>
      <c r="M18" s="35">
        <v>34</v>
      </c>
      <c r="N18" s="35">
        <v>23</v>
      </c>
      <c r="O18" s="35">
        <v>8</v>
      </c>
      <c r="P18" s="35">
        <v>15</v>
      </c>
      <c r="Q18" s="35">
        <v>77</v>
      </c>
      <c r="R18" s="35">
        <v>35</v>
      </c>
      <c r="S18" s="35">
        <v>42</v>
      </c>
      <c r="T18" s="41" t="s">
        <v>46</v>
      </c>
      <c r="U18" s="35">
        <v>54</v>
      </c>
      <c r="V18" s="35">
        <v>19</v>
      </c>
      <c r="W18" s="35">
        <v>35</v>
      </c>
      <c r="X18" s="35">
        <v>474</v>
      </c>
      <c r="Y18" s="35">
        <v>174</v>
      </c>
      <c r="Z18" s="35">
        <v>300</v>
      </c>
      <c r="AA18" s="35">
        <v>30</v>
      </c>
      <c r="AB18" s="35">
        <v>16</v>
      </c>
      <c r="AC18" s="35">
        <v>14</v>
      </c>
      <c r="AD18" s="35">
        <v>38</v>
      </c>
      <c r="AE18" s="35">
        <v>18</v>
      </c>
      <c r="AF18" s="35">
        <v>20</v>
      </c>
      <c r="AG18" s="35">
        <v>16</v>
      </c>
      <c r="AH18" s="35">
        <v>8</v>
      </c>
      <c r="AI18" s="35">
        <v>8</v>
      </c>
      <c r="AJ18" s="35">
        <v>15</v>
      </c>
      <c r="AK18" s="35">
        <v>6</v>
      </c>
      <c r="AL18" s="35">
        <v>9</v>
      </c>
      <c r="AM18" s="41" t="s">
        <v>46</v>
      </c>
      <c r="AN18" s="35">
        <v>55</v>
      </c>
      <c r="AO18" s="35">
        <v>33</v>
      </c>
      <c r="AP18" s="35">
        <v>22</v>
      </c>
      <c r="AQ18" s="35">
        <v>51</v>
      </c>
      <c r="AR18" s="35">
        <v>19</v>
      </c>
      <c r="AS18" s="35">
        <v>32</v>
      </c>
      <c r="AT18" s="35">
        <v>34</v>
      </c>
      <c r="AU18" s="35">
        <v>14</v>
      </c>
      <c r="AV18" s="35">
        <v>20</v>
      </c>
      <c r="AW18" s="35">
        <v>41</v>
      </c>
      <c r="AX18" s="35">
        <v>16</v>
      </c>
      <c r="AY18" s="35">
        <v>25</v>
      </c>
      <c r="AZ18" s="35">
        <v>27</v>
      </c>
      <c r="BA18" s="35">
        <v>14</v>
      </c>
      <c r="BB18" s="35">
        <v>13</v>
      </c>
      <c r="BC18" s="35">
        <v>29</v>
      </c>
      <c r="BD18" s="35">
        <v>15</v>
      </c>
      <c r="BE18" s="35">
        <v>14</v>
      </c>
      <c r="BF18" s="41" t="s">
        <v>46</v>
      </c>
      <c r="BG18" s="35">
        <v>18</v>
      </c>
      <c r="BH18" s="35">
        <v>5</v>
      </c>
      <c r="BI18" s="35">
        <v>13</v>
      </c>
      <c r="BJ18" s="35">
        <v>38</v>
      </c>
      <c r="BK18" s="35">
        <v>17</v>
      </c>
      <c r="BL18" s="35">
        <v>21</v>
      </c>
      <c r="BM18" s="35">
        <v>5</v>
      </c>
      <c r="BN18" s="35">
        <v>3</v>
      </c>
      <c r="BO18" s="35">
        <v>2</v>
      </c>
      <c r="BP18" s="35">
        <v>20</v>
      </c>
      <c r="BQ18" s="35">
        <v>11</v>
      </c>
      <c r="BR18" s="35">
        <v>9</v>
      </c>
      <c r="BS18" s="35">
        <v>31</v>
      </c>
      <c r="BT18" s="35">
        <v>16</v>
      </c>
      <c r="BU18" s="35">
        <v>15</v>
      </c>
      <c r="BV18" s="35">
        <v>0</v>
      </c>
      <c r="BW18" s="35">
        <v>0</v>
      </c>
      <c r="BX18" s="35">
        <v>0</v>
      </c>
    </row>
    <row r="19" spans="1:76" x14ac:dyDescent="0.15">
      <c r="A19" s="41" t="s">
        <v>47</v>
      </c>
      <c r="B19" s="35">
        <v>830</v>
      </c>
      <c r="C19" s="35">
        <v>341</v>
      </c>
      <c r="D19" s="35">
        <v>489</v>
      </c>
      <c r="E19" s="35">
        <v>1</v>
      </c>
      <c r="F19" s="35">
        <v>1</v>
      </c>
      <c r="G19" s="35">
        <v>0</v>
      </c>
      <c r="H19" s="35">
        <v>14</v>
      </c>
      <c r="I19" s="35">
        <v>4</v>
      </c>
      <c r="J19" s="35">
        <v>10</v>
      </c>
      <c r="K19" s="35">
        <v>40</v>
      </c>
      <c r="L19" s="35">
        <v>17</v>
      </c>
      <c r="M19" s="35">
        <v>23</v>
      </c>
      <c r="N19" s="35">
        <v>33</v>
      </c>
      <c r="O19" s="35">
        <v>12</v>
      </c>
      <c r="P19" s="35">
        <v>21</v>
      </c>
      <c r="Q19" s="35">
        <v>58</v>
      </c>
      <c r="R19" s="35">
        <v>27</v>
      </c>
      <c r="S19" s="35">
        <v>31</v>
      </c>
      <c r="T19" s="41" t="s">
        <v>47</v>
      </c>
      <c r="U19" s="35">
        <v>48</v>
      </c>
      <c r="V19" s="35">
        <v>20</v>
      </c>
      <c r="W19" s="35">
        <v>28</v>
      </c>
      <c r="X19" s="35">
        <v>295</v>
      </c>
      <c r="Y19" s="35">
        <v>116</v>
      </c>
      <c r="Z19" s="35">
        <v>179</v>
      </c>
      <c r="AA19" s="35">
        <v>30</v>
      </c>
      <c r="AB19" s="35">
        <v>13</v>
      </c>
      <c r="AC19" s="35">
        <v>17</v>
      </c>
      <c r="AD19" s="35">
        <v>29</v>
      </c>
      <c r="AE19" s="35">
        <v>12</v>
      </c>
      <c r="AF19" s="35">
        <v>17</v>
      </c>
      <c r="AG19" s="35">
        <v>14</v>
      </c>
      <c r="AH19" s="35">
        <v>8</v>
      </c>
      <c r="AI19" s="35">
        <v>6</v>
      </c>
      <c r="AJ19" s="35">
        <v>10</v>
      </c>
      <c r="AK19" s="35">
        <v>4</v>
      </c>
      <c r="AL19" s="35">
        <v>6</v>
      </c>
      <c r="AM19" s="41" t="s">
        <v>47</v>
      </c>
      <c r="AN19" s="35">
        <v>26</v>
      </c>
      <c r="AO19" s="35">
        <v>10</v>
      </c>
      <c r="AP19" s="35">
        <v>16</v>
      </c>
      <c r="AQ19" s="35">
        <v>29</v>
      </c>
      <c r="AR19" s="35">
        <v>9</v>
      </c>
      <c r="AS19" s="35">
        <v>20</v>
      </c>
      <c r="AT19" s="35">
        <v>14</v>
      </c>
      <c r="AU19" s="35">
        <v>7</v>
      </c>
      <c r="AV19" s="35">
        <v>7</v>
      </c>
      <c r="AW19" s="35">
        <v>53</v>
      </c>
      <c r="AX19" s="35">
        <v>24</v>
      </c>
      <c r="AY19" s="35">
        <v>29</v>
      </c>
      <c r="AZ19" s="35">
        <v>26</v>
      </c>
      <c r="BA19" s="35">
        <v>11</v>
      </c>
      <c r="BB19" s="35">
        <v>15</v>
      </c>
      <c r="BC19" s="35">
        <v>26</v>
      </c>
      <c r="BD19" s="35">
        <v>8</v>
      </c>
      <c r="BE19" s="35">
        <v>18</v>
      </c>
      <c r="BF19" s="41" t="s">
        <v>47</v>
      </c>
      <c r="BG19" s="35">
        <v>19</v>
      </c>
      <c r="BH19" s="35">
        <v>6</v>
      </c>
      <c r="BI19" s="35">
        <v>13</v>
      </c>
      <c r="BJ19" s="35">
        <v>34</v>
      </c>
      <c r="BK19" s="35">
        <v>16</v>
      </c>
      <c r="BL19" s="35">
        <v>18</v>
      </c>
      <c r="BM19" s="35">
        <v>2</v>
      </c>
      <c r="BN19" s="35">
        <v>2</v>
      </c>
      <c r="BO19" s="35">
        <v>0</v>
      </c>
      <c r="BP19" s="35">
        <v>13</v>
      </c>
      <c r="BQ19" s="35">
        <v>7</v>
      </c>
      <c r="BR19" s="35">
        <v>6</v>
      </c>
      <c r="BS19" s="35">
        <v>16</v>
      </c>
      <c r="BT19" s="35">
        <v>7</v>
      </c>
      <c r="BU19" s="35">
        <v>9</v>
      </c>
      <c r="BV19" s="35">
        <v>0</v>
      </c>
      <c r="BW19" s="35">
        <v>0</v>
      </c>
      <c r="BX19" s="35">
        <v>0</v>
      </c>
    </row>
    <row r="20" spans="1:76" x14ac:dyDescent="0.15">
      <c r="A20" s="41" t="s">
        <v>48</v>
      </c>
      <c r="B20" s="35">
        <v>484</v>
      </c>
      <c r="C20" s="35">
        <v>179</v>
      </c>
      <c r="D20" s="35">
        <v>305</v>
      </c>
      <c r="E20" s="35">
        <v>0</v>
      </c>
      <c r="F20" s="35">
        <v>0</v>
      </c>
      <c r="G20" s="35">
        <v>0</v>
      </c>
      <c r="H20" s="35">
        <v>20</v>
      </c>
      <c r="I20" s="35">
        <v>6</v>
      </c>
      <c r="J20" s="35">
        <v>14</v>
      </c>
      <c r="K20" s="35">
        <v>24</v>
      </c>
      <c r="L20" s="35">
        <v>9</v>
      </c>
      <c r="M20" s="35">
        <v>15</v>
      </c>
      <c r="N20" s="35">
        <v>25</v>
      </c>
      <c r="O20" s="35">
        <v>11</v>
      </c>
      <c r="P20" s="35">
        <v>14</v>
      </c>
      <c r="Q20" s="35">
        <v>32</v>
      </c>
      <c r="R20" s="35">
        <v>15</v>
      </c>
      <c r="S20" s="35">
        <v>17</v>
      </c>
      <c r="T20" s="41" t="s">
        <v>48</v>
      </c>
      <c r="U20" s="35">
        <v>25</v>
      </c>
      <c r="V20" s="35">
        <v>10</v>
      </c>
      <c r="W20" s="35">
        <v>15</v>
      </c>
      <c r="X20" s="35">
        <v>173</v>
      </c>
      <c r="Y20" s="35">
        <v>57</v>
      </c>
      <c r="Z20" s="35">
        <v>116</v>
      </c>
      <c r="AA20" s="35">
        <v>12</v>
      </c>
      <c r="AB20" s="35">
        <v>6</v>
      </c>
      <c r="AC20" s="35">
        <v>6</v>
      </c>
      <c r="AD20" s="35">
        <v>14</v>
      </c>
      <c r="AE20" s="35">
        <v>4</v>
      </c>
      <c r="AF20" s="35">
        <v>10</v>
      </c>
      <c r="AG20" s="35">
        <v>3</v>
      </c>
      <c r="AH20" s="35">
        <v>3</v>
      </c>
      <c r="AI20" s="35">
        <v>0</v>
      </c>
      <c r="AJ20" s="35">
        <v>5</v>
      </c>
      <c r="AK20" s="35">
        <v>1</v>
      </c>
      <c r="AL20" s="35">
        <v>4</v>
      </c>
      <c r="AM20" s="41" t="s">
        <v>48</v>
      </c>
      <c r="AN20" s="35">
        <v>14</v>
      </c>
      <c r="AO20" s="35">
        <v>3</v>
      </c>
      <c r="AP20" s="35">
        <v>11</v>
      </c>
      <c r="AQ20" s="35">
        <v>24</v>
      </c>
      <c r="AR20" s="35">
        <v>11</v>
      </c>
      <c r="AS20" s="35">
        <v>13</v>
      </c>
      <c r="AT20" s="35">
        <v>8</v>
      </c>
      <c r="AU20" s="35">
        <v>2</v>
      </c>
      <c r="AV20" s="35">
        <v>6</v>
      </c>
      <c r="AW20" s="35">
        <v>27</v>
      </c>
      <c r="AX20" s="35">
        <v>12</v>
      </c>
      <c r="AY20" s="35">
        <v>15</v>
      </c>
      <c r="AZ20" s="35">
        <v>18</v>
      </c>
      <c r="BA20" s="35">
        <v>7</v>
      </c>
      <c r="BB20" s="35">
        <v>11</v>
      </c>
      <c r="BC20" s="35">
        <v>18</v>
      </c>
      <c r="BD20" s="35">
        <v>4</v>
      </c>
      <c r="BE20" s="35">
        <v>14</v>
      </c>
      <c r="BF20" s="41" t="s">
        <v>48</v>
      </c>
      <c r="BG20" s="35">
        <v>4</v>
      </c>
      <c r="BH20" s="35">
        <v>0</v>
      </c>
      <c r="BI20" s="35">
        <v>4</v>
      </c>
      <c r="BJ20" s="35">
        <v>15</v>
      </c>
      <c r="BK20" s="35">
        <v>8</v>
      </c>
      <c r="BL20" s="35">
        <v>7</v>
      </c>
      <c r="BM20" s="35">
        <v>5</v>
      </c>
      <c r="BN20" s="35">
        <v>4</v>
      </c>
      <c r="BO20" s="35">
        <v>1</v>
      </c>
      <c r="BP20" s="35">
        <v>6</v>
      </c>
      <c r="BQ20" s="35">
        <v>2</v>
      </c>
      <c r="BR20" s="35">
        <v>4</v>
      </c>
      <c r="BS20" s="35">
        <v>12</v>
      </c>
      <c r="BT20" s="35">
        <v>4</v>
      </c>
      <c r="BU20" s="35">
        <v>8</v>
      </c>
      <c r="BV20" s="35">
        <v>0</v>
      </c>
      <c r="BW20" s="35">
        <v>0</v>
      </c>
      <c r="BX20" s="35">
        <v>0</v>
      </c>
    </row>
    <row r="21" spans="1:76" x14ac:dyDescent="0.15">
      <c r="A21" s="41" t="s">
        <v>49</v>
      </c>
      <c r="B21" s="35">
        <v>228</v>
      </c>
      <c r="C21" s="35">
        <v>76</v>
      </c>
      <c r="D21" s="35">
        <v>152</v>
      </c>
      <c r="E21" s="35">
        <v>0</v>
      </c>
      <c r="F21" s="35">
        <v>0</v>
      </c>
      <c r="G21" s="35">
        <v>0</v>
      </c>
      <c r="H21" s="35">
        <v>4</v>
      </c>
      <c r="I21" s="35">
        <v>0</v>
      </c>
      <c r="J21" s="35">
        <v>4</v>
      </c>
      <c r="K21" s="35">
        <v>10</v>
      </c>
      <c r="L21" s="35">
        <v>3</v>
      </c>
      <c r="M21" s="35">
        <v>7</v>
      </c>
      <c r="N21" s="35">
        <v>10</v>
      </c>
      <c r="O21" s="35">
        <v>4</v>
      </c>
      <c r="P21" s="35">
        <v>6</v>
      </c>
      <c r="Q21" s="35">
        <v>13</v>
      </c>
      <c r="R21" s="35">
        <v>5</v>
      </c>
      <c r="S21" s="35">
        <v>8</v>
      </c>
      <c r="T21" s="41" t="s">
        <v>49</v>
      </c>
      <c r="U21" s="35">
        <v>5</v>
      </c>
      <c r="V21" s="35">
        <v>1</v>
      </c>
      <c r="W21" s="35">
        <v>4</v>
      </c>
      <c r="X21" s="35">
        <v>85</v>
      </c>
      <c r="Y21" s="35">
        <v>32</v>
      </c>
      <c r="Z21" s="35">
        <v>53</v>
      </c>
      <c r="AA21" s="35">
        <v>10</v>
      </c>
      <c r="AB21" s="35">
        <v>5</v>
      </c>
      <c r="AC21" s="35">
        <v>5</v>
      </c>
      <c r="AD21" s="35">
        <v>5</v>
      </c>
      <c r="AE21" s="35">
        <v>1</v>
      </c>
      <c r="AF21" s="35">
        <v>4</v>
      </c>
      <c r="AG21" s="35">
        <v>7</v>
      </c>
      <c r="AH21" s="35">
        <v>1</v>
      </c>
      <c r="AI21" s="35">
        <v>6</v>
      </c>
      <c r="AJ21" s="35">
        <v>6</v>
      </c>
      <c r="AK21" s="35">
        <v>2</v>
      </c>
      <c r="AL21" s="35">
        <v>4</v>
      </c>
      <c r="AM21" s="41" t="s">
        <v>49</v>
      </c>
      <c r="AN21" s="35">
        <v>9</v>
      </c>
      <c r="AO21" s="35">
        <v>1</v>
      </c>
      <c r="AP21" s="35">
        <v>8</v>
      </c>
      <c r="AQ21" s="35">
        <v>14</v>
      </c>
      <c r="AR21" s="35">
        <v>7</v>
      </c>
      <c r="AS21" s="35">
        <v>7</v>
      </c>
      <c r="AT21" s="35">
        <v>6</v>
      </c>
      <c r="AU21" s="35">
        <v>2</v>
      </c>
      <c r="AV21" s="35">
        <v>4</v>
      </c>
      <c r="AW21" s="35">
        <v>10</v>
      </c>
      <c r="AX21" s="35">
        <v>5</v>
      </c>
      <c r="AY21" s="35">
        <v>5</v>
      </c>
      <c r="AZ21" s="35">
        <v>8</v>
      </c>
      <c r="BA21" s="35">
        <v>3</v>
      </c>
      <c r="BB21" s="35">
        <v>5</v>
      </c>
      <c r="BC21" s="35">
        <v>7</v>
      </c>
      <c r="BD21" s="35">
        <v>1</v>
      </c>
      <c r="BE21" s="35">
        <v>6</v>
      </c>
      <c r="BF21" s="41" t="s">
        <v>49</v>
      </c>
      <c r="BG21" s="35">
        <v>6</v>
      </c>
      <c r="BH21" s="35">
        <v>1</v>
      </c>
      <c r="BI21" s="35">
        <v>5</v>
      </c>
      <c r="BJ21" s="35">
        <v>9</v>
      </c>
      <c r="BK21" s="35">
        <v>1</v>
      </c>
      <c r="BL21" s="35">
        <v>8</v>
      </c>
      <c r="BM21" s="35">
        <v>1</v>
      </c>
      <c r="BN21" s="35">
        <v>0</v>
      </c>
      <c r="BO21" s="35">
        <v>1</v>
      </c>
      <c r="BP21" s="35">
        <v>1</v>
      </c>
      <c r="BQ21" s="35">
        <v>1</v>
      </c>
      <c r="BR21" s="35">
        <v>0</v>
      </c>
      <c r="BS21" s="35">
        <v>2</v>
      </c>
      <c r="BT21" s="35">
        <v>0</v>
      </c>
      <c r="BU21" s="35">
        <v>2</v>
      </c>
      <c r="BV21" s="35">
        <v>0</v>
      </c>
      <c r="BW21" s="35">
        <v>0</v>
      </c>
      <c r="BX21" s="35">
        <v>0</v>
      </c>
    </row>
    <row r="22" spans="1:76" x14ac:dyDescent="0.15">
      <c r="A22" s="41" t="s">
        <v>50</v>
      </c>
      <c r="B22" s="35">
        <v>81</v>
      </c>
      <c r="C22" s="35">
        <v>27</v>
      </c>
      <c r="D22" s="35">
        <v>54</v>
      </c>
      <c r="E22" s="35">
        <v>0</v>
      </c>
      <c r="F22" s="35">
        <v>0</v>
      </c>
      <c r="G22" s="35">
        <v>0</v>
      </c>
      <c r="H22" s="35">
        <v>1</v>
      </c>
      <c r="I22" s="35">
        <v>0</v>
      </c>
      <c r="J22" s="35">
        <v>1</v>
      </c>
      <c r="K22" s="35">
        <v>2</v>
      </c>
      <c r="L22" s="35">
        <v>1</v>
      </c>
      <c r="M22" s="35">
        <v>1</v>
      </c>
      <c r="N22" s="35">
        <v>1</v>
      </c>
      <c r="O22" s="35">
        <v>1</v>
      </c>
      <c r="P22" s="35">
        <v>0</v>
      </c>
      <c r="Q22" s="35">
        <v>8</v>
      </c>
      <c r="R22" s="35">
        <v>3</v>
      </c>
      <c r="S22" s="35">
        <v>5</v>
      </c>
      <c r="T22" s="41" t="s">
        <v>50</v>
      </c>
      <c r="U22" s="35">
        <v>4</v>
      </c>
      <c r="V22" s="35">
        <v>1</v>
      </c>
      <c r="W22" s="35">
        <v>3</v>
      </c>
      <c r="X22" s="35">
        <v>29</v>
      </c>
      <c r="Y22" s="35">
        <v>10</v>
      </c>
      <c r="Z22" s="35">
        <v>19</v>
      </c>
      <c r="AA22" s="35">
        <v>5</v>
      </c>
      <c r="AB22" s="35">
        <v>2</v>
      </c>
      <c r="AC22" s="35">
        <v>3</v>
      </c>
      <c r="AD22" s="35">
        <v>4</v>
      </c>
      <c r="AE22" s="35">
        <v>0</v>
      </c>
      <c r="AF22" s="35">
        <v>4</v>
      </c>
      <c r="AG22" s="35">
        <v>1</v>
      </c>
      <c r="AH22" s="35">
        <v>0</v>
      </c>
      <c r="AI22" s="35">
        <v>1</v>
      </c>
      <c r="AJ22" s="35">
        <v>2</v>
      </c>
      <c r="AK22" s="35">
        <v>2</v>
      </c>
      <c r="AL22" s="35">
        <v>0</v>
      </c>
      <c r="AM22" s="41" t="s">
        <v>50</v>
      </c>
      <c r="AN22" s="35">
        <v>4</v>
      </c>
      <c r="AO22" s="35">
        <v>0</v>
      </c>
      <c r="AP22" s="35">
        <v>4</v>
      </c>
      <c r="AQ22" s="35">
        <v>4</v>
      </c>
      <c r="AR22" s="35">
        <v>2</v>
      </c>
      <c r="AS22" s="35">
        <v>2</v>
      </c>
      <c r="AT22" s="35">
        <v>2</v>
      </c>
      <c r="AU22" s="35">
        <v>1</v>
      </c>
      <c r="AV22" s="35">
        <v>1</v>
      </c>
      <c r="AW22" s="35">
        <v>1</v>
      </c>
      <c r="AX22" s="35">
        <v>0</v>
      </c>
      <c r="AY22" s="35">
        <v>1</v>
      </c>
      <c r="AZ22" s="35">
        <v>4</v>
      </c>
      <c r="BA22" s="35">
        <v>1</v>
      </c>
      <c r="BB22" s="35">
        <v>3</v>
      </c>
      <c r="BC22" s="35">
        <v>3</v>
      </c>
      <c r="BD22" s="35">
        <v>0</v>
      </c>
      <c r="BE22" s="35">
        <v>3</v>
      </c>
      <c r="BF22" s="41" t="s">
        <v>50</v>
      </c>
      <c r="BG22" s="35">
        <v>1</v>
      </c>
      <c r="BH22" s="35">
        <v>0</v>
      </c>
      <c r="BI22" s="35">
        <v>1</v>
      </c>
      <c r="BJ22" s="35">
        <v>1</v>
      </c>
      <c r="BK22" s="35">
        <v>1</v>
      </c>
      <c r="BL22" s="35">
        <v>0</v>
      </c>
      <c r="BM22" s="35">
        <v>1</v>
      </c>
      <c r="BN22" s="35">
        <v>1</v>
      </c>
      <c r="BO22" s="35">
        <v>0</v>
      </c>
      <c r="BP22" s="35">
        <v>0</v>
      </c>
      <c r="BQ22" s="35">
        <v>0</v>
      </c>
      <c r="BR22" s="35">
        <v>0</v>
      </c>
      <c r="BS22" s="35">
        <v>3</v>
      </c>
      <c r="BT22" s="35">
        <v>1</v>
      </c>
      <c r="BU22" s="35">
        <v>2</v>
      </c>
      <c r="BV22" s="35">
        <v>0</v>
      </c>
      <c r="BW22" s="35">
        <v>0</v>
      </c>
      <c r="BX22" s="35">
        <v>0</v>
      </c>
    </row>
    <row r="23" spans="1:76" x14ac:dyDescent="0.15">
      <c r="A23" s="41" t="s">
        <v>51</v>
      </c>
      <c r="B23" s="35">
        <v>13</v>
      </c>
      <c r="C23" s="35">
        <v>2</v>
      </c>
      <c r="D23" s="35">
        <v>11</v>
      </c>
      <c r="E23" s="35">
        <v>0</v>
      </c>
      <c r="F23" s="35">
        <v>0</v>
      </c>
      <c r="G23" s="35">
        <v>0</v>
      </c>
      <c r="H23" s="35">
        <v>1</v>
      </c>
      <c r="I23" s="35">
        <v>0</v>
      </c>
      <c r="J23" s="35">
        <v>1</v>
      </c>
      <c r="K23" s="35">
        <v>2</v>
      </c>
      <c r="L23" s="35">
        <v>1</v>
      </c>
      <c r="M23" s="35">
        <v>1</v>
      </c>
      <c r="N23" s="35">
        <v>1</v>
      </c>
      <c r="O23" s="35">
        <v>0</v>
      </c>
      <c r="P23" s="35">
        <v>1</v>
      </c>
      <c r="Q23" s="35">
        <v>0</v>
      </c>
      <c r="R23" s="35">
        <v>0</v>
      </c>
      <c r="S23" s="35">
        <v>0</v>
      </c>
      <c r="T23" s="41" t="s">
        <v>51</v>
      </c>
      <c r="U23" s="35">
        <v>0</v>
      </c>
      <c r="V23" s="35">
        <v>0</v>
      </c>
      <c r="W23" s="35">
        <v>0</v>
      </c>
      <c r="X23" s="35">
        <v>3</v>
      </c>
      <c r="Y23" s="35">
        <v>0</v>
      </c>
      <c r="Z23" s="35">
        <v>3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1</v>
      </c>
      <c r="AK23" s="35">
        <v>0</v>
      </c>
      <c r="AL23" s="35">
        <v>1</v>
      </c>
      <c r="AM23" s="41" t="s">
        <v>51</v>
      </c>
      <c r="AN23" s="35">
        <v>2</v>
      </c>
      <c r="AO23" s="35">
        <v>0</v>
      </c>
      <c r="AP23" s="35">
        <v>2</v>
      </c>
      <c r="AQ23" s="35">
        <v>0</v>
      </c>
      <c r="AR23" s="35">
        <v>0</v>
      </c>
      <c r="AS23" s="35">
        <v>0</v>
      </c>
      <c r="AT23" s="35">
        <v>1</v>
      </c>
      <c r="AU23" s="35">
        <v>1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41" t="s">
        <v>51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2</v>
      </c>
      <c r="BQ23" s="35">
        <v>0</v>
      </c>
      <c r="BR23" s="35">
        <v>2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</row>
    <row r="24" spans="1:76" x14ac:dyDescent="0.15">
      <c r="A24" s="41" t="s">
        <v>52</v>
      </c>
      <c r="B24" s="35">
        <v>2</v>
      </c>
      <c r="C24" s="35">
        <v>1</v>
      </c>
      <c r="D24" s="35">
        <v>1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2</v>
      </c>
      <c r="R24" s="35">
        <v>1</v>
      </c>
      <c r="S24" s="35">
        <v>1</v>
      </c>
      <c r="T24" s="41" t="s">
        <v>52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41" t="s">
        <v>52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41" t="s">
        <v>52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</row>
    <row r="25" spans="1:76" x14ac:dyDescent="0.15">
      <c r="A25" s="44" t="s">
        <v>53</v>
      </c>
      <c r="B25" s="40">
        <v>19.7</v>
      </c>
      <c r="C25" s="40">
        <v>18.899999999999999</v>
      </c>
      <c r="D25" s="40">
        <v>20.8</v>
      </c>
      <c r="E25" s="40">
        <v>21.5</v>
      </c>
      <c r="F25" s="40">
        <v>20.2</v>
      </c>
      <c r="G25" s="40">
        <v>22.5</v>
      </c>
      <c r="H25" s="40">
        <v>17.5</v>
      </c>
      <c r="I25" s="40">
        <v>17.100000000000001</v>
      </c>
      <c r="J25" s="40">
        <v>18</v>
      </c>
      <c r="K25" s="40">
        <v>17.8</v>
      </c>
      <c r="L25" s="40">
        <v>16.100000000000001</v>
      </c>
      <c r="M25" s="40">
        <v>19.8</v>
      </c>
      <c r="N25" s="40">
        <v>17.2</v>
      </c>
      <c r="O25" s="40">
        <v>16</v>
      </c>
      <c r="P25" s="40">
        <v>18.7</v>
      </c>
      <c r="Q25" s="40">
        <v>18</v>
      </c>
      <c r="R25" s="40">
        <v>17.7</v>
      </c>
      <c r="S25" s="40">
        <v>18.2</v>
      </c>
      <c r="T25" s="44" t="s">
        <v>53</v>
      </c>
      <c r="U25" s="40">
        <v>18.399999999999999</v>
      </c>
      <c r="V25" s="40">
        <v>17.899999999999999</v>
      </c>
      <c r="W25" s="40">
        <v>18.899999999999999</v>
      </c>
      <c r="X25" s="40">
        <v>20.7</v>
      </c>
      <c r="Y25" s="40">
        <v>19.600000000000001</v>
      </c>
      <c r="Z25" s="40">
        <v>21.8</v>
      </c>
      <c r="AA25" s="40">
        <v>23</v>
      </c>
      <c r="AB25" s="40">
        <v>22.1</v>
      </c>
      <c r="AC25" s="40">
        <v>24.2</v>
      </c>
      <c r="AD25" s="40">
        <v>18.2</v>
      </c>
      <c r="AE25" s="40">
        <v>17.600000000000001</v>
      </c>
      <c r="AF25" s="40">
        <v>18.7</v>
      </c>
      <c r="AG25" s="40">
        <v>21</v>
      </c>
      <c r="AH25" s="40">
        <v>17.5</v>
      </c>
      <c r="AI25" s="40">
        <v>23.3</v>
      </c>
      <c r="AJ25" s="40">
        <v>21.1</v>
      </c>
      <c r="AK25" s="40">
        <v>18.5</v>
      </c>
      <c r="AL25" s="40">
        <v>25.1</v>
      </c>
      <c r="AM25" s="44" t="s">
        <v>53</v>
      </c>
      <c r="AN25" s="40">
        <v>18.399999999999999</v>
      </c>
      <c r="AO25" s="40">
        <v>17.8</v>
      </c>
      <c r="AP25" s="40">
        <v>18.899999999999999</v>
      </c>
      <c r="AQ25" s="40">
        <v>18.100000000000001</v>
      </c>
      <c r="AR25" s="40">
        <v>17.3</v>
      </c>
      <c r="AS25" s="40">
        <v>19.100000000000001</v>
      </c>
      <c r="AT25" s="40">
        <v>20.9</v>
      </c>
      <c r="AU25" s="40">
        <v>18.399999999999999</v>
      </c>
      <c r="AV25" s="40">
        <v>24.1</v>
      </c>
      <c r="AW25" s="40">
        <v>19.7</v>
      </c>
      <c r="AX25" s="40">
        <v>20.100000000000001</v>
      </c>
      <c r="AY25" s="40">
        <v>19.399999999999999</v>
      </c>
      <c r="AZ25" s="40">
        <v>21</v>
      </c>
      <c r="BA25" s="40">
        <v>19.2</v>
      </c>
      <c r="BB25" s="40">
        <v>23.2</v>
      </c>
      <c r="BC25" s="40">
        <v>23.2</v>
      </c>
      <c r="BD25" s="40">
        <v>20</v>
      </c>
      <c r="BE25" s="40">
        <v>26.7</v>
      </c>
      <c r="BF25" s="44" t="s">
        <v>53</v>
      </c>
      <c r="BG25" s="40">
        <v>28.3</v>
      </c>
      <c r="BH25" s="40">
        <v>25.2</v>
      </c>
      <c r="BI25" s="40">
        <v>30.8</v>
      </c>
      <c r="BJ25" s="40">
        <v>28</v>
      </c>
      <c r="BK25" s="40">
        <v>24.2</v>
      </c>
      <c r="BL25" s="40">
        <v>31</v>
      </c>
      <c r="BM25" s="40">
        <v>19.8</v>
      </c>
      <c r="BN25" s="40">
        <v>20.2</v>
      </c>
      <c r="BO25" s="40">
        <v>19.5</v>
      </c>
      <c r="BP25" s="40">
        <v>17.899999999999999</v>
      </c>
      <c r="BQ25" s="40">
        <v>17.5</v>
      </c>
      <c r="BR25" s="40">
        <v>18.2</v>
      </c>
      <c r="BS25" s="40">
        <v>20.5</v>
      </c>
      <c r="BT25" s="40">
        <v>19.7</v>
      </c>
      <c r="BU25" s="40">
        <v>21.4</v>
      </c>
      <c r="BV25" s="40">
        <v>16.100000000000001</v>
      </c>
      <c r="BW25" s="40">
        <v>18.8</v>
      </c>
      <c r="BX25" s="40">
        <v>14</v>
      </c>
    </row>
    <row r="26" spans="1:76" x14ac:dyDescent="0.15">
      <c r="A26" s="45" t="s">
        <v>233</v>
      </c>
      <c r="T26" s="45" t="s">
        <v>233</v>
      </c>
      <c r="AM26" s="45" t="s">
        <v>233</v>
      </c>
      <c r="BF26" s="45" t="s">
        <v>233</v>
      </c>
    </row>
  </sheetData>
  <mergeCells count="24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BV2:BX2"/>
    <mergeCell ref="BS2:BU2"/>
    <mergeCell ref="AN2:AP2"/>
    <mergeCell ref="AQ2:AS2"/>
    <mergeCell ref="AT2:AV2"/>
    <mergeCell ref="AW2:AY2"/>
    <mergeCell ref="AZ2:BB2"/>
    <mergeCell ref="BC2:BE2"/>
    <mergeCell ref="BG2:BI2"/>
    <mergeCell ref="BJ2:BL2"/>
    <mergeCell ref="BM2:BO2"/>
    <mergeCell ref="BP2:BR2"/>
  </mergeCells>
  <pageMargins left="0.7" right="0.7" top="0.75" bottom="0.75" header="0.3" footer="0.3"/>
  <pageSetup scale="15" orientation="portrait" r:id="rId1"/>
  <colBreaks count="3" manualBreakCount="3">
    <brk id="21" max="25" man="1"/>
    <brk id="38" max="25" man="1"/>
    <brk id="5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644E-40A2-49C3-BDE2-1CF1211A4538}">
  <dimension ref="A1:BX110"/>
  <sheetViews>
    <sheetView view="pageBreakPreview" zoomScale="120" zoomScaleNormal="120" zoomScaleSheetLayoutView="120" workbookViewId="0">
      <selection activeCell="L15" sqref="L15"/>
    </sheetView>
  </sheetViews>
  <sheetFormatPr defaultColWidth="9.140625" defaultRowHeight="9" x14ac:dyDescent="0.15"/>
  <cols>
    <col min="1" max="1" width="6.28515625" style="36" customWidth="1"/>
    <col min="2" max="19" width="4.5703125" style="36" customWidth="1"/>
    <col min="20" max="20" width="6.28515625" style="36" customWidth="1"/>
    <col min="21" max="38" width="4.28515625" style="36" customWidth="1"/>
    <col min="39" max="39" width="6.28515625" style="36" customWidth="1"/>
    <col min="40" max="57" width="4.5703125" style="36" customWidth="1"/>
    <col min="58" max="58" width="6.42578125" style="36" customWidth="1"/>
    <col min="59" max="76" width="4.140625" style="36" customWidth="1"/>
    <col min="77" max="16384" width="9.140625" style="36"/>
  </cols>
  <sheetData>
    <row r="1" spans="1:76" x14ac:dyDescent="0.15">
      <c r="A1" s="35" t="s">
        <v>286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 t="s">
        <v>286</v>
      </c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 t="s">
        <v>286</v>
      </c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 t="s">
        <v>286</v>
      </c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</row>
    <row r="2" spans="1:76" x14ac:dyDescent="0.15">
      <c r="A2" s="37"/>
      <c r="B2" s="49" t="s">
        <v>0</v>
      </c>
      <c r="C2" s="49"/>
      <c r="D2" s="49"/>
      <c r="E2" s="49" t="s">
        <v>1</v>
      </c>
      <c r="F2" s="49"/>
      <c r="G2" s="49"/>
      <c r="H2" s="49" t="s">
        <v>2</v>
      </c>
      <c r="I2" s="49"/>
      <c r="J2" s="49"/>
      <c r="K2" s="49" t="s">
        <v>3</v>
      </c>
      <c r="L2" s="49"/>
      <c r="M2" s="49"/>
      <c r="N2" s="49" t="s">
        <v>4</v>
      </c>
      <c r="O2" s="49"/>
      <c r="P2" s="49"/>
      <c r="Q2" s="49" t="s">
        <v>5</v>
      </c>
      <c r="R2" s="49"/>
      <c r="S2" s="55"/>
      <c r="T2" s="37"/>
      <c r="U2" s="49" t="s">
        <v>6</v>
      </c>
      <c r="V2" s="49"/>
      <c r="W2" s="49"/>
      <c r="X2" s="49" t="s">
        <v>7</v>
      </c>
      <c r="Y2" s="49"/>
      <c r="Z2" s="49"/>
      <c r="AA2" s="49" t="s">
        <v>8</v>
      </c>
      <c r="AB2" s="49"/>
      <c r="AC2" s="49"/>
      <c r="AD2" s="49" t="s">
        <v>9</v>
      </c>
      <c r="AE2" s="49"/>
      <c r="AF2" s="49"/>
      <c r="AG2" s="49" t="s">
        <v>10</v>
      </c>
      <c r="AH2" s="49"/>
      <c r="AI2" s="49"/>
      <c r="AJ2" s="49" t="s">
        <v>11</v>
      </c>
      <c r="AK2" s="49"/>
      <c r="AL2" s="55"/>
      <c r="AM2" s="37"/>
      <c r="AN2" s="49" t="s">
        <v>12</v>
      </c>
      <c r="AO2" s="49"/>
      <c r="AP2" s="49"/>
      <c r="AQ2" s="49" t="s">
        <v>13</v>
      </c>
      <c r="AR2" s="49"/>
      <c r="AS2" s="49"/>
      <c r="AT2" s="49" t="s">
        <v>14</v>
      </c>
      <c r="AU2" s="49"/>
      <c r="AV2" s="49"/>
      <c r="AW2" s="49" t="s">
        <v>15</v>
      </c>
      <c r="AX2" s="49"/>
      <c r="AY2" s="49"/>
      <c r="AZ2" s="49" t="s">
        <v>16</v>
      </c>
      <c r="BA2" s="49"/>
      <c r="BB2" s="49"/>
      <c r="BC2" s="49" t="s">
        <v>17</v>
      </c>
      <c r="BD2" s="49"/>
      <c r="BE2" s="55"/>
      <c r="BF2" s="37"/>
      <c r="BG2" s="49" t="s">
        <v>18</v>
      </c>
      <c r="BH2" s="49"/>
      <c r="BI2" s="49"/>
      <c r="BJ2" s="49" t="s">
        <v>19</v>
      </c>
      <c r="BK2" s="49"/>
      <c r="BL2" s="49"/>
      <c r="BM2" s="49" t="s">
        <v>20</v>
      </c>
      <c r="BN2" s="49"/>
      <c r="BO2" s="49"/>
      <c r="BP2" s="49" t="s">
        <v>21</v>
      </c>
      <c r="BQ2" s="49"/>
      <c r="BR2" s="49"/>
      <c r="BS2" s="49" t="s">
        <v>22</v>
      </c>
      <c r="BT2" s="49"/>
      <c r="BU2" s="49"/>
      <c r="BV2" s="49" t="s">
        <v>23</v>
      </c>
      <c r="BW2" s="49"/>
      <c r="BX2" s="49"/>
    </row>
    <row r="3" spans="1:76" x14ac:dyDescent="0.15">
      <c r="A3" s="38" t="s">
        <v>215</v>
      </c>
      <c r="B3" s="39" t="s">
        <v>0</v>
      </c>
      <c r="C3" s="39" t="s">
        <v>54</v>
      </c>
      <c r="D3" s="39" t="s">
        <v>55</v>
      </c>
      <c r="E3" s="39" t="s">
        <v>0</v>
      </c>
      <c r="F3" s="39" t="s">
        <v>54</v>
      </c>
      <c r="G3" s="39" t="s">
        <v>55</v>
      </c>
      <c r="H3" s="39" t="s">
        <v>0</v>
      </c>
      <c r="I3" s="39" t="s">
        <v>54</v>
      </c>
      <c r="J3" s="39" t="s">
        <v>55</v>
      </c>
      <c r="K3" s="39" t="s">
        <v>0</v>
      </c>
      <c r="L3" s="39" t="s">
        <v>54</v>
      </c>
      <c r="M3" s="39" t="s">
        <v>55</v>
      </c>
      <c r="N3" s="39" t="s">
        <v>0</v>
      </c>
      <c r="O3" s="39" t="s">
        <v>54</v>
      </c>
      <c r="P3" s="39" t="s">
        <v>55</v>
      </c>
      <c r="Q3" s="39" t="s">
        <v>0</v>
      </c>
      <c r="R3" s="39" t="s">
        <v>54</v>
      </c>
      <c r="S3" s="56" t="s">
        <v>55</v>
      </c>
      <c r="T3" s="38" t="s">
        <v>215</v>
      </c>
      <c r="U3" s="39" t="s">
        <v>0</v>
      </c>
      <c r="V3" s="39" t="s">
        <v>54</v>
      </c>
      <c r="W3" s="39" t="s">
        <v>55</v>
      </c>
      <c r="X3" s="39" t="s">
        <v>0</v>
      </c>
      <c r="Y3" s="39" t="s">
        <v>54</v>
      </c>
      <c r="Z3" s="39" t="s">
        <v>55</v>
      </c>
      <c r="AA3" s="39" t="s">
        <v>0</v>
      </c>
      <c r="AB3" s="39" t="s">
        <v>54</v>
      </c>
      <c r="AC3" s="39" t="s">
        <v>55</v>
      </c>
      <c r="AD3" s="39" t="s">
        <v>0</v>
      </c>
      <c r="AE3" s="39" t="s">
        <v>54</v>
      </c>
      <c r="AF3" s="39" t="s">
        <v>55</v>
      </c>
      <c r="AG3" s="39" t="s">
        <v>0</v>
      </c>
      <c r="AH3" s="39" t="s">
        <v>54</v>
      </c>
      <c r="AI3" s="39" t="s">
        <v>55</v>
      </c>
      <c r="AJ3" s="39" t="s">
        <v>0</v>
      </c>
      <c r="AK3" s="39" t="s">
        <v>54</v>
      </c>
      <c r="AL3" s="56" t="s">
        <v>55</v>
      </c>
      <c r="AM3" s="38" t="s">
        <v>215</v>
      </c>
      <c r="AN3" s="39" t="s">
        <v>0</v>
      </c>
      <c r="AO3" s="39" t="s">
        <v>54</v>
      </c>
      <c r="AP3" s="39" t="s">
        <v>55</v>
      </c>
      <c r="AQ3" s="39" t="s">
        <v>0</v>
      </c>
      <c r="AR3" s="39" t="s">
        <v>54</v>
      </c>
      <c r="AS3" s="39" t="s">
        <v>55</v>
      </c>
      <c r="AT3" s="39" t="s">
        <v>0</v>
      </c>
      <c r="AU3" s="39" t="s">
        <v>54</v>
      </c>
      <c r="AV3" s="39" t="s">
        <v>55</v>
      </c>
      <c r="AW3" s="39" t="s">
        <v>0</v>
      </c>
      <c r="AX3" s="39" t="s">
        <v>54</v>
      </c>
      <c r="AY3" s="39" t="s">
        <v>55</v>
      </c>
      <c r="AZ3" s="39" t="s">
        <v>0</v>
      </c>
      <c r="BA3" s="39" t="s">
        <v>54</v>
      </c>
      <c r="BB3" s="39" t="s">
        <v>55</v>
      </c>
      <c r="BC3" s="39" t="s">
        <v>0</v>
      </c>
      <c r="BD3" s="39" t="s">
        <v>54</v>
      </c>
      <c r="BE3" s="56" t="s">
        <v>55</v>
      </c>
      <c r="BF3" s="38" t="s">
        <v>215</v>
      </c>
      <c r="BG3" s="39" t="s">
        <v>0</v>
      </c>
      <c r="BH3" s="39" t="s">
        <v>54</v>
      </c>
      <c r="BI3" s="39" t="s">
        <v>55</v>
      </c>
      <c r="BJ3" s="39" t="s">
        <v>0</v>
      </c>
      <c r="BK3" s="39" t="s">
        <v>54</v>
      </c>
      <c r="BL3" s="39" t="s">
        <v>55</v>
      </c>
      <c r="BM3" s="39" t="s">
        <v>0</v>
      </c>
      <c r="BN3" s="39" t="s">
        <v>54</v>
      </c>
      <c r="BO3" s="39" t="s">
        <v>55</v>
      </c>
      <c r="BP3" s="39" t="s">
        <v>0</v>
      </c>
      <c r="BQ3" s="39" t="s">
        <v>54</v>
      </c>
      <c r="BR3" s="39" t="s">
        <v>55</v>
      </c>
      <c r="BS3" s="39" t="s">
        <v>0</v>
      </c>
      <c r="BT3" s="39" t="s">
        <v>54</v>
      </c>
      <c r="BU3" s="39" t="s">
        <v>55</v>
      </c>
      <c r="BV3" s="39" t="s">
        <v>0</v>
      </c>
      <c r="BW3" s="39" t="s">
        <v>54</v>
      </c>
      <c r="BX3" s="39" t="s">
        <v>55</v>
      </c>
    </row>
    <row r="4" spans="1:76" x14ac:dyDescent="0.15">
      <c r="A4" s="35" t="s">
        <v>218</v>
      </c>
      <c r="B4" s="35">
        <v>84493</v>
      </c>
      <c r="C4" s="35">
        <v>41645</v>
      </c>
      <c r="D4" s="35">
        <v>42848</v>
      </c>
      <c r="E4" s="35">
        <v>276</v>
      </c>
      <c r="F4" s="35">
        <v>147</v>
      </c>
      <c r="G4" s="35">
        <v>129</v>
      </c>
      <c r="H4" s="35">
        <v>1691</v>
      </c>
      <c r="I4" s="35">
        <v>837</v>
      </c>
      <c r="J4" s="35">
        <v>854</v>
      </c>
      <c r="K4" s="35">
        <v>3464</v>
      </c>
      <c r="L4" s="35">
        <v>1738</v>
      </c>
      <c r="M4" s="35">
        <v>1726</v>
      </c>
      <c r="N4" s="35">
        <v>2544</v>
      </c>
      <c r="O4" s="35">
        <v>1252</v>
      </c>
      <c r="P4" s="35">
        <v>1292</v>
      </c>
      <c r="Q4" s="35">
        <v>5794</v>
      </c>
      <c r="R4" s="35">
        <v>2824</v>
      </c>
      <c r="S4" s="35">
        <v>2970</v>
      </c>
      <c r="T4" s="35" t="s">
        <v>218</v>
      </c>
      <c r="U4" s="35">
        <v>4477</v>
      </c>
      <c r="V4" s="35">
        <v>2205</v>
      </c>
      <c r="W4" s="35">
        <v>2272</v>
      </c>
      <c r="X4" s="35">
        <v>36717</v>
      </c>
      <c r="Y4" s="35">
        <v>17822</v>
      </c>
      <c r="Z4" s="35">
        <v>18895</v>
      </c>
      <c r="AA4" s="35">
        <v>2048</v>
      </c>
      <c r="AB4" s="35">
        <v>1015</v>
      </c>
      <c r="AC4" s="35">
        <v>1033</v>
      </c>
      <c r="AD4" s="35">
        <v>3142</v>
      </c>
      <c r="AE4" s="35">
        <v>1514</v>
      </c>
      <c r="AF4" s="35">
        <v>1628</v>
      </c>
      <c r="AG4" s="35">
        <v>961</v>
      </c>
      <c r="AH4" s="35">
        <v>473</v>
      </c>
      <c r="AI4" s="35">
        <v>488</v>
      </c>
      <c r="AJ4" s="35">
        <v>966</v>
      </c>
      <c r="AK4" s="35">
        <v>488</v>
      </c>
      <c r="AL4" s="35">
        <v>478</v>
      </c>
      <c r="AM4" s="35" t="s">
        <v>218</v>
      </c>
      <c r="AN4" s="35">
        <v>3176</v>
      </c>
      <c r="AO4" s="35">
        <v>1551</v>
      </c>
      <c r="AP4" s="35">
        <v>1625</v>
      </c>
      <c r="AQ4" s="35">
        <v>3365</v>
      </c>
      <c r="AR4" s="35">
        <v>1691</v>
      </c>
      <c r="AS4" s="35">
        <v>1674</v>
      </c>
      <c r="AT4" s="35">
        <v>1217</v>
      </c>
      <c r="AU4" s="35">
        <v>618</v>
      </c>
      <c r="AV4" s="35">
        <v>599</v>
      </c>
      <c r="AW4" s="35">
        <v>2732</v>
      </c>
      <c r="AX4" s="35">
        <v>1305</v>
      </c>
      <c r="AY4" s="35">
        <v>1427</v>
      </c>
      <c r="AZ4" s="35">
        <v>1733</v>
      </c>
      <c r="BA4" s="35">
        <v>894</v>
      </c>
      <c r="BB4" s="35">
        <v>839</v>
      </c>
      <c r="BC4" s="35">
        <v>1668</v>
      </c>
      <c r="BD4" s="35">
        <v>835</v>
      </c>
      <c r="BE4" s="35">
        <v>833</v>
      </c>
      <c r="BF4" s="35" t="s">
        <v>218</v>
      </c>
      <c r="BG4" s="35">
        <v>962</v>
      </c>
      <c r="BH4" s="35">
        <v>446</v>
      </c>
      <c r="BI4" s="35">
        <v>516</v>
      </c>
      <c r="BJ4" s="35">
        <v>1225</v>
      </c>
      <c r="BK4" s="35">
        <v>602</v>
      </c>
      <c r="BL4" s="35">
        <v>623</v>
      </c>
      <c r="BM4" s="35">
        <v>1087</v>
      </c>
      <c r="BN4" s="35">
        <v>600</v>
      </c>
      <c r="BO4" s="35">
        <v>487</v>
      </c>
      <c r="BP4" s="35">
        <v>1757</v>
      </c>
      <c r="BQ4" s="35">
        <v>934</v>
      </c>
      <c r="BR4" s="35">
        <v>823</v>
      </c>
      <c r="BS4" s="35">
        <v>3431</v>
      </c>
      <c r="BT4" s="35">
        <v>1826</v>
      </c>
      <c r="BU4" s="35">
        <v>1605</v>
      </c>
      <c r="BV4" s="35">
        <v>60</v>
      </c>
      <c r="BW4" s="35">
        <v>28</v>
      </c>
      <c r="BX4" s="35">
        <v>32</v>
      </c>
    </row>
    <row r="5" spans="1:76" x14ac:dyDescent="0.15">
      <c r="A5" s="35" t="s">
        <v>67</v>
      </c>
      <c r="B5" s="35">
        <v>1832</v>
      </c>
      <c r="C5" s="35">
        <v>924</v>
      </c>
      <c r="D5" s="35">
        <v>908</v>
      </c>
      <c r="E5" s="35">
        <v>4</v>
      </c>
      <c r="F5" s="35">
        <v>3</v>
      </c>
      <c r="G5" s="35">
        <v>1</v>
      </c>
      <c r="H5" s="35">
        <v>49</v>
      </c>
      <c r="I5" s="35">
        <v>27</v>
      </c>
      <c r="J5" s="35">
        <v>22</v>
      </c>
      <c r="K5" s="35">
        <v>62</v>
      </c>
      <c r="L5" s="35">
        <v>26</v>
      </c>
      <c r="M5" s="35">
        <v>36</v>
      </c>
      <c r="N5" s="35">
        <v>65</v>
      </c>
      <c r="O5" s="35">
        <v>34</v>
      </c>
      <c r="P5" s="35">
        <v>31</v>
      </c>
      <c r="Q5" s="35">
        <v>129</v>
      </c>
      <c r="R5" s="35">
        <v>64</v>
      </c>
      <c r="S5" s="35">
        <v>65</v>
      </c>
      <c r="T5" s="35" t="s">
        <v>67</v>
      </c>
      <c r="U5" s="35">
        <v>89</v>
      </c>
      <c r="V5" s="35">
        <v>41</v>
      </c>
      <c r="W5" s="35">
        <v>48</v>
      </c>
      <c r="X5" s="35">
        <v>850</v>
      </c>
      <c r="Y5" s="35">
        <v>416</v>
      </c>
      <c r="Z5" s="35">
        <v>434</v>
      </c>
      <c r="AA5" s="35">
        <v>33</v>
      </c>
      <c r="AB5" s="35">
        <v>15</v>
      </c>
      <c r="AC5" s="35">
        <v>18</v>
      </c>
      <c r="AD5" s="35">
        <v>62</v>
      </c>
      <c r="AE5" s="35">
        <v>32</v>
      </c>
      <c r="AF5" s="35">
        <v>30</v>
      </c>
      <c r="AG5" s="35">
        <v>20</v>
      </c>
      <c r="AH5" s="35">
        <v>12</v>
      </c>
      <c r="AI5" s="35">
        <v>8</v>
      </c>
      <c r="AJ5" s="35">
        <v>11</v>
      </c>
      <c r="AK5" s="35">
        <v>4</v>
      </c>
      <c r="AL5" s="35">
        <v>7</v>
      </c>
      <c r="AM5" s="35" t="s">
        <v>67</v>
      </c>
      <c r="AN5" s="35">
        <v>54</v>
      </c>
      <c r="AO5" s="35">
        <v>28</v>
      </c>
      <c r="AP5" s="35">
        <v>26</v>
      </c>
      <c r="AQ5" s="35">
        <v>74</v>
      </c>
      <c r="AR5" s="35">
        <v>38</v>
      </c>
      <c r="AS5" s="35">
        <v>36</v>
      </c>
      <c r="AT5" s="35">
        <v>22</v>
      </c>
      <c r="AU5" s="35">
        <v>12</v>
      </c>
      <c r="AV5" s="35">
        <v>10</v>
      </c>
      <c r="AW5" s="35">
        <v>35</v>
      </c>
      <c r="AX5" s="35">
        <v>19</v>
      </c>
      <c r="AY5" s="35">
        <v>16</v>
      </c>
      <c r="AZ5" s="35">
        <v>38</v>
      </c>
      <c r="BA5" s="35">
        <v>16</v>
      </c>
      <c r="BB5" s="35">
        <v>22</v>
      </c>
      <c r="BC5" s="35">
        <v>39</v>
      </c>
      <c r="BD5" s="35">
        <v>18</v>
      </c>
      <c r="BE5" s="35">
        <v>21</v>
      </c>
      <c r="BF5" s="35" t="s">
        <v>67</v>
      </c>
      <c r="BG5" s="35">
        <v>10</v>
      </c>
      <c r="BH5" s="35">
        <v>3</v>
      </c>
      <c r="BI5" s="35">
        <v>7</v>
      </c>
      <c r="BJ5" s="35">
        <v>13</v>
      </c>
      <c r="BK5" s="35">
        <v>8</v>
      </c>
      <c r="BL5" s="35">
        <v>5</v>
      </c>
      <c r="BM5" s="35">
        <v>33</v>
      </c>
      <c r="BN5" s="35">
        <v>19</v>
      </c>
      <c r="BO5" s="35">
        <v>14</v>
      </c>
      <c r="BP5" s="35">
        <v>47</v>
      </c>
      <c r="BQ5" s="35">
        <v>29</v>
      </c>
      <c r="BR5" s="35">
        <v>18</v>
      </c>
      <c r="BS5" s="35">
        <v>90</v>
      </c>
      <c r="BT5" s="35">
        <v>59</v>
      </c>
      <c r="BU5" s="35">
        <v>31</v>
      </c>
      <c r="BV5" s="35">
        <v>3</v>
      </c>
      <c r="BW5" s="35">
        <v>1</v>
      </c>
      <c r="BX5" s="35">
        <v>2</v>
      </c>
    </row>
    <row r="6" spans="1:76" x14ac:dyDescent="0.15">
      <c r="A6" s="35" t="s">
        <v>68</v>
      </c>
      <c r="B6" s="35">
        <v>2497</v>
      </c>
      <c r="C6" s="35">
        <v>1255</v>
      </c>
      <c r="D6" s="35">
        <v>1242</v>
      </c>
      <c r="E6" s="35">
        <v>4</v>
      </c>
      <c r="F6" s="35">
        <v>2</v>
      </c>
      <c r="G6" s="35">
        <v>2</v>
      </c>
      <c r="H6" s="35">
        <v>49</v>
      </c>
      <c r="I6" s="35">
        <v>29</v>
      </c>
      <c r="J6" s="35">
        <v>20</v>
      </c>
      <c r="K6" s="35">
        <v>99</v>
      </c>
      <c r="L6" s="35">
        <v>49</v>
      </c>
      <c r="M6" s="35">
        <v>50</v>
      </c>
      <c r="N6" s="35">
        <v>94</v>
      </c>
      <c r="O6" s="35">
        <v>49</v>
      </c>
      <c r="P6" s="35">
        <v>45</v>
      </c>
      <c r="Q6" s="35">
        <v>159</v>
      </c>
      <c r="R6" s="35">
        <v>78</v>
      </c>
      <c r="S6" s="35">
        <v>81</v>
      </c>
      <c r="T6" s="35" t="s">
        <v>68</v>
      </c>
      <c r="U6" s="35">
        <v>165</v>
      </c>
      <c r="V6" s="35">
        <v>75</v>
      </c>
      <c r="W6" s="35">
        <v>90</v>
      </c>
      <c r="X6" s="35">
        <v>1033</v>
      </c>
      <c r="Y6" s="35">
        <v>499</v>
      </c>
      <c r="Z6" s="35">
        <v>534</v>
      </c>
      <c r="AA6" s="35">
        <v>66</v>
      </c>
      <c r="AB6" s="35">
        <v>29</v>
      </c>
      <c r="AC6" s="35">
        <v>37</v>
      </c>
      <c r="AD6" s="35">
        <v>82</v>
      </c>
      <c r="AE6" s="35">
        <v>40</v>
      </c>
      <c r="AF6" s="35">
        <v>42</v>
      </c>
      <c r="AG6" s="35">
        <v>38</v>
      </c>
      <c r="AH6" s="35">
        <v>26</v>
      </c>
      <c r="AI6" s="35">
        <v>12</v>
      </c>
      <c r="AJ6" s="35">
        <v>34</v>
      </c>
      <c r="AK6" s="35">
        <v>18</v>
      </c>
      <c r="AL6" s="35">
        <v>16</v>
      </c>
      <c r="AM6" s="35" t="s">
        <v>68</v>
      </c>
      <c r="AN6" s="35">
        <v>101</v>
      </c>
      <c r="AO6" s="35">
        <v>47</v>
      </c>
      <c r="AP6" s="35">
        <v>54</v>
      </c>
      <c r="AQ6" s="35">
        <v>99</v>
      </c>
      <c r="AR6" s="35">
        <v>54</v>
      </c>
      <c r="AS6" s="35">
        <v>45</v>
      </c>
      <c r="AT6" s="35">
        <v>42</v>
      </c>
      <c r="AU6" s="35">
        <v>24</v>
      </c>
      <c r="AV6" s="35">
        <v>18</v>
      </c>
      <c r="AW6" s="35">
        <v>63</v>
      </c>
      <c r="AX6" s="35">
        <v>36</v>
      </c>
      <c r="AY6" s="35">
        <v>27</v>
      </c>
      <c r="AZ6" s="35">
        <v>63</v>
      </c>
      <c r="BA6" s="35">
        <v>32</v>
      </c>
      <c r="BB6" s="35">
        <v>31</v>
      </c>
      <c r="BC6" s="35">
        <v>41</v>
      </c>
      <c r="BD6" s="35">
        <v>26</v>
      </c>
      <c r="BE6" s="35">
        <v>15</v>
      </c>
      <c r="BF6" s="35" t="s">
        <v>68</v>
      </c>
      <c r="BG6" s="35">
        <v>31</v>
      </c>
      <c r="BH6" s="35">
        <v>13</v>
      </c>
      <c r="BI6" s="35">
        <v>18</v>
      </c>
      <c r="BJ6" s="35">
        <v>36</v>
      </c>
      <c r="BK6" s="35">
        <v>16</v>
      </c>
      <c r="BL6" s="35">
        <v>20</v>
      </c>
      <c r="BM6" s="35">
        <v>36</v>
      </c>
      <c r="BN6" s="35">
        <v>22</v>
      </c>
      <c r="BO6" s="35">
        <v>14</v>
      </c>
      <c r="BP6" s="35">
        <v>53</v>
      </c>
      <c r="BQ6" s="35">
        <v>29</v>
      </c>
      <c r="BR6" s="35">
        <v>24</v>
      </c>
      <c r="BS6" s="35">
        <v>107</v>
      </c>
      <c r="BT6" s="35">
        <v>62</v>
      </c>
      <c r="BU6" s="35">
        <v>45</v>
      </c>
      <c r="BV6" s="35">
        <v>2</v>
      </c>
      <c r="BW6" s="35">
        <v>0</v>
      </c>
      <c r="BX6" s="35">
        <v>2</v>
      </c>
    </row>
    <row r="7" spans="1:76" x14ac:dyDescent="0.15">
      <c r="A7" s="35" t="s">
        <v>69</v>
      </c>
      <c r="B7" s="35">
        <v>2530</v>
      </c>
      <c r="C7" s="35">
        <v>1272</v>
      </c>
      <c r="D7" s="35">
        <v>1258</v>
      </c>
      <c r="E7" s="35">
        <v>12</v>
      </c>
      <c r="F7" s="35">
        <v>8</v>
      </c>
      <c r="G7" s="35">
        <v>4</v>
      </c>
      <c r="H7" s="35">
        <v>63</v>
      </c>
      <c r="I7" s="35">
        <v>26</v>
      </c>
      <c r="J7" s="35">
        <v>37</v>
      </c>
      <c r="K7" s="35">
        <v>107</v>
      </c>
      <c r="L7" s="35">
        <v>65</v>
      </c>
      <c r="M7" s="35">
        <v>42</v>
      </c>
      <c r="N7" s="35">
        <v>82</v>
      </c>
      <c r="O7" s="35">
        <v>37</v>
      </c>
      <c r="P7" s="35">
        <v>45</v>
      </c>
      <c r="Q7" s="35">
        <v>168</v>
      </c>
      <c r="R7" s="35">
        <v>86</v>
      </c>
      <c r="S7" s="35">
        <v>82</v>
      </c>
      <c r="T7" s="35" t="s">
        <v>69</v>
      </c>
      <c r="U7" s="35">
        <v>128</v>
      </c>
      <c r="V7" s="35">
        <v>65</v>
      </c>
      <c r="W7" s="35">
        <v>63</v>
      </c>
      <c r="X7" s="35">
        <v>1090</v>
      </c>
      <c r="Y7" s="35">
        <v>555</v>
      </c>
      <c r="Z7" s="35">
        <v>535</v>
      </c>
      <c r="AA7" s="35">
        <v>74</v>
      </c>
      <c r="AB7" s="35">
        <v>41</v>
      </c>
      <c r="AC7" s="35">
        <v>33</v>
      </c>
      <c r="AD7" s="35">
        <v>80</v>
      </c>
      <c r="AE7" s="35">
        <v>38</v>
      </c>
      <c r="AF7" s="35">
        <v>42</v>
      </c>
      <c r="AG7" s="35">
        <v>24</v>
      </c>
      <c r="AH7" s="35">
        <v>11</v>
      </c>
      <c r="AI7" s="35">
        <v>13</v>
      </c>
      <c r="AJ7" s="35">
        <v>39</v>
      </c>
      <c r="AK7" s="35">
        <v>17</v>
      </c>
      <c r="AL7" s="35">
        <v>22</v>
      </c>
      <c r="AM7" s="35" t="s">
        <v>69</v>
      </c>
      <c r="AN7" s="35">
        <v>79</v>
      </c>
      <c r="AO7" s="35">
        <v>35</v>
      </c>
      <c r="AP7" s="35">
        <v>44</v>
      </c>
      <c r="AQ7" s="35">
        <v>119</v>
      </c>
      <c r="AR7" s="35">
        <v>58</v>
      </c>
      <c r="AS7" s="35">
        <v>61</v>
      </c>
      <c r="AT7" s="35">
        <v>36</v>
      </c>
      <c r="AU7" s="35">
        <v>18</v>
      </c>
      <c r="AV7" s="35">
        <v>18</v>
      </c>
      <c r="AW7" s="35">
        <v>62</v>
      </c>
      <c r="AX7" s="35">
        <v>18</v>
      </c>
      <c r="AY7" s="35">
        <v>44</v>
      </c>
      <c r="AZ7" s="35">
        <v>51</v>
      </c>
      <c r="BA7" s="35">
        <v>30</v>
      </c>
      <c r="BB7" s="35">
        <v>21</v>
      </c>
      <c r="BC7" s="35">
        <v>52</v>
      </c>
      <c r="BD7" s="35">
        <v>27</v>
      </c>
      <c r="BE7" s="35">
        <v>25</v>
      </c>
      <c r="BF7" s="35" t="s">
        <v>69</v>
      </c>
      <c r="BG7" s="35">
        <v>30</v>
      </c>
      <c r="BH7" s="35">
        <v>15</v>
      </c>
      <c r="BI7" s="35">
        <v>15</v>
      </c>
      <c r="BJ7" s="35">
        <v>49</v>
      </c>
      <c r="BK7" s="35">
        <v>31</v>
      </c>
      <c r="BL7" s="35">
        <v>18</v>
      </c>
      <c r="BM7" s="35">
        <v>45</v>
      </c>
      <c r="BN7" s="35">
        <v>20</v>
      </c>
      <c r="BO7" s="35">
        <v>25</v>
      </c>
      <c r="BP7" s="35">
        <v>37</v>
      </c>
      <c r="BQ7" s="35">
        <v>17</v>
      </c>
      <c r="BR7" s="35">
        <v>20</v>
      </c>
      <c r="BS7" s="35">
        <v>101</v>
      </c>
      <c r="BT7" s="35">
        <v>54</v>
      </c>
      <c r="BU7" s="35">
        <v>47</v>
      </c>
      <c r="BV7" s="35">
        <v>2</v>
      </c>
      <c r="BW7" s="35">
        <v>0</v>
      </c>
      <c r="BX7" s="35">
        <v>2</v>
      </c>
    </row>
    <row r="8" spans="1:76" x14ac:dyDescent="0.15">
      <c r="A8" s="35" t="s">
        <v>70</v>
      </c>
      <c r="B8" s="35">
        <v>2611</v>
      </c>
      <c r="C8" s="35">
        <v>1292</v>
      </c>
      <c r="D8" s="35">
        <v>1319</v>
      </c>
      <c r="E8" s="35">
        <v>9</v>
      </c>
      <c r="F8" s="35">
        <v>7</v>
      </c>
      <c r="G8" s="35">
        <v>2</v>
      </c>
      <c r="H8" s="35">
        <v>48</v>
      </c>
      <c r="I8" s="35">
        <v>16</v>
      </c>
      <c r="J8" s="35">
        <v>32</v>
      </c>
      <c r="K8" s="35">
        <v>111</v>
      </c>
      <c r="L8" s="35">
        <v>53</v>
      </c>
      <c r="M8" s="35">
        <v>58</v>
      </c>
      <c r="N8" s="35">
        <v>95</v>
      </c>
      <c r="O8" s="35">
        <v>48</v>
      </c>
      <c r="P8" s="35">
        <v>47</v>
      </c>
      <c r="Q8" s="35">
        <v>155</v>
      </c>
      <c r="R8" s="35">
        <v>76</v>
      </c>
      <c r="S8" s="35">
        <v>79</v>
      </c>
      <c r="T8" s="35" t="s">
        <v>70</v>
      </c>
      <c r="U8" s="35">
        <v>137</v>
      </c>
      <c r="V8" s="35">
        <v>78</v>
      </c>
      <c r="W8" s="35">
        <v>59</v>
      </c>
      <c r="X8" s="35">
        <v>1095</v>
      </c>
      <c r="Y8" s="35">
        <v>531</v>
      </c>
      <c r="Z8" s="35">
        <v>564</v>
      </c>
      <c r="AA8" s="35">
        <v>72</v>
      </c>
      <c r="AB8" s="35">
        <v>33</v>
      </c>
      <c r="AC8" s="35">
        <v>39</v>
      </c>
      <c r="AD8" s="35">
        <v>105</v>
      </c>
      <c r="AE8" s="35">
        <v>66</v>
      </c>
      <c r="AF8" s="35">
        <v>39</v>
      </c>
      <c r="AG8" s="35">
        <v>32</v>
      </c>
      <c r="AH8" s="35">
        <v>12</v>
      </c>
      <c r="AI8" s="35">
        <v>20</v>
      </c>
      <c r="AJ8" s="35">
        <v>36</v>
      </c>
      <c r="AK8" s="35">
        <v>14</v>
      </c>
      <c r="AL8" s="35">
        <v>22</v>
      </c>
      <c r="AM8" s="35" t="s">
        <v>70</v>
      </c>
      <c r="AN8" s="35">
        <v>92</v>
      </c>
      <c r="AO8" s="35">
        <v>48</v>
      </c>
      <c r="AP8" s="35">
        <v>44</v>
      </c>
      <c r="AQ8" s="35">
        <v>111</v>
      </c>
      <c r="AR8" s="35">
        <v>49</v>
      </c>
      <c r="AS8" s="35">
        <v>62</v>
      </c>
      <c r="AT8" s="35">
        <v>39</v>
      </c>
      <c r="AU8" s="35">
        <v>18</v>
      </c>
      <c r="AV8" s="35">
        <v>21</v>
      </c>
      <c r="AW8" s="35">
        <v>66</v>
      </c>
      <c r="AX8" s="35">
        <v>30</v>
      </c>
      <c r="AY8" s="35">
        <v>36</v>
      </c>
      <c r="AZ8" s="35">
        <v>65</v>
      </c>
      <c r="BA8" s="35">
        <v>32</v>
      </c>
      <c r="BB8" s="35">
        <v>33</v>
      </c>
      <c r="BC8" s="35">
        <v>66</v>
      </c>
      <c r="BD8" s="35">
        <v>35</v>
      </c>
      <c r="BE8" s="35">
        <v>31</v>
      </c>
      <c r="BF8" s="35" t="s">
        <v>70</v>
      </c>
      <c r="BG8" s="35">
        <v>30</v>
      </c>
      <c r="BH8" s="35">
        <v>14</v>
      </c>
      <c r="BI8" s="35">
        <v>16</v>
      </c>
      <c r="BJ8" s="35">
        <v>29</v>
      </c>
      <c r="BK8" s="35">
        <v>19</v>
      </c>
      <c r="BL8" s="35">
        <v>10</v>
      </c>
      <c r="BM8" s="35">
        <v>33</v>
      </c>
      <c r="BN8" s="35">
        <v>18</v>
      </c>
      <c r="BO8" s="35">
        <v>15</v>
      </c>
      <c r="BP8" s="35">
        <v>75</v>
      </c>
      <c r="BQ8" s="35">
        <v>36</v>
      </c>
      <c r="BR8" s="35">
        <v>39</v>
      </c>
      <c r="BS8" s="35">
        <v>109</v>
      </c>
      <c r="BT8" s="35">
        <v>59</v>
      </c>
      <c r="BU8" s="35">
        <v>50</v>
      </c>
      <c r="BV8" s="35">
        <v>1</v>
      </c>
      <c r="BW8" s="35">
        <v>0</v>
      </c>
      <c r="BX8" s="35">
        <v>1</v>
      </c>
    </row>
    <row r="9" spans="1:76" x14ac:dyDescent="0.15">
      <c r="A9" s="35" t="s">
        <v>71</v>
      </c>
      <c r="B9" s="35">
        <v>2510</v>
      </c>
      <c r="C9" s="35">
        <v>1342</v>
      </c>
      <c r="D9" s="35">
        <v>1168</v>
      </c>
      <c r="E9" s="35">
        <v>10</v>
      </c>
      <c r="F9" s="35">
        <v>5</v>
      </c>
      <c r="G9" s="35">
        <v>5</v>
      </c>
      <c r="H9" s="35">
        <v>42</v>
      </c>
      <c r="I9" s="35">
        <v>23</v>
      </c>
      <c r="J9" s="35">
        <v>19</v>
      </c>
      <c r="K9" s="35">
        <v>91</v>
      </c>
      <c r="L9" s="35">
        <v>47</v>
      </c>
      <c r="M9" s="35">
        <v>44</v>
      </c>
      <c r="N9" s="35">
        <v>86</v>
      </c>
      <c r="O9" s="35">
        <v>57</v>
      </c>
      <c r="P9" s="35">
        <v>29</v>
      </c>
      <c r="Q9" s="35">
        <v>147</v>
      </c>
      <c r="R9" s="35">
        <v>80</v>
      </c>
      <c r="S9" s="35">
        <v>67</v>
      </c>
      <c r="T9" s="35" t="s">
        <v>71</v>
      </c>
      <c r="U9" s="35">
        <v>150</v>
      </c>
      <c r="V9" s="35">
        <v>78</v>
      </c>
      <c r="W9" s="35">
        <v>72</v>
      </c>
      <c r="X9" s="35">
        <v>1100</v>
      </c>
      <c r="Y9" s="35">
        <v>582</v>
      </c>
      <c r="Z9" s="35">
        <v>518</v>
      </c>
      <c r="AA9" s="35">
        <v>68</v>
      </c>
      <c r="AB9" s="35">
        <v>37</v>
      </c>
      <c r="AC9" s="35">
        <v>31</v>
      </c>
      <c r="AD9" s="35">
        <v>96</v>
      </c>
      <c r="AE9" s="35">
        <v>49</v>
      </c>
      <c r="AF9" s="35">
        <v>47</v>
      </c>
      <c r="AG9" s="35">
        <v>26</v>
      </c>
      <c r="AH9" s="35">
        <v>16</v>
      </c>
      <c r="AI9" s="35">
        <v>10</v>
      </c>
      <c r="AJ9" s="35">
        <v>28</v>
      </c>
      <c r="AK9" s="35">
        <v>16</v>
      </c>
      <c r="AL9" s="35">
        <v>12</v>
      </c>
      <c r="AM9" s="35" t="s">
        <v>71</v>
      </c>
      <c r="AN9" s="35">
        <v>90</v>
      </c>
      <c r="AO9" s="35">
        <v>45</v>
      </c>
      <c r="AP9" s="35">
        <v>45</v>
      </c>
      <c r="AQ9" s="35">
        <v>123</v>
      </c>
      <c r="AR9" s="35">
        <v>59</v>
      </c>
      <c r="AS9" s="35">
        <v>64</v>
      </c>
      <c r="AT9" s="35">
        <v>49</v>
      </c>
      <c r="AU9" s="35">
        <v>26</v>
      </c>
      <c r="AV9" s="35">
        <v>23</v>
      </c>
      <c r="AW9" s="35">
        <v>57</v>
      </c>
      <c r="AX9" s="35">
        <v>28</v>
      </c>
      <c r="AY9" s="35">
        <v>29</v>
      </c>
      <c r="AZ9" s="35">
        <v>56</v>
      </c>
      <c r="BA9" s="35">
        <v>32</v>
      </c>
      <c r="BB9" s="35">
        <v>24</v>
      </c>
      <c r="BC9" s="35">
        <v>49</v>
      </c>
      <c r="BD9" s="35">
        <v>24</v>
      </c>
      <c r="BE9" s="35">
        <v>25</v>
      </c>
      <c r="BF9" s="35" t="s">
        <v>71</v>
      </c>
      <c r="BG9" s="35">
        <v>33</v>
      </c>
      <c r="BH9" s="35">
        <v>17</v>
      </c>
      <c r="BI9" s="35">
        <v>16</v>
      </c>
      <c r="BJ9" s="35">
        <v>33</v>
      </c>
      <c r="BK9" s="35">
        <v>18</v>
      </c>
      <c r="BL9" s="35">
        <v>15</v>
      </c>
      <c r="BM9" s="35">
        <v>34</v>
      </c>
      <c r="BN9" s="35">
        <v>16</v>
      </c>
      <c r="BO9" s="35">
        <v>18</v>
      </c>
      <c r="BP9" s="35">
        <v>42</v>
      </c>
      <c r="BQ9" s="35">
        <v>26</v>
      </c>
      <c r="BR9" s="35">
        <v>16</v>
      </c>
      <c r="BS9" s="35">
        <v>99</v>
      </c>
      <c r="BT9" s="35">
        <v>61</v>
      </c>
      <c r="BU9" s="35">
        <v>38</v>
      </c>
      <c r="BV9" s="35">
        <v>1</v>
      </c>
      <c r="BW9" s="35">
        <v>0</v>
      </c>
      <c r="BX9" s="35">
        <v>1</v>
      </c>
    </row>
    <row r="10" spans="1:76" x14ac:dyDescent="0.15">
      <c r="A10" s="35" t="s">
        <v>72</v>
      </c>
      <c r="B10" s="35">
        <v>2406</v>
      </c>
      <c r="C10" s="35">
        <v>1206</v>
      </c>
      <c r="D10" s="35">
        <v>1200</v>
      </c>
      <c r="E10" s="35">
        <v>10</v>
      </c>
      <c r="F10" s="35">
        <v>7</v>
      </c>
      <c r="G10" s="35">
        <v>3</v>
      </c>
      <c r="H10" s="35">
        <v>40</v>
      </c>
      <c r="I10" s="35">
        <v>23</v>
      </c>
      <c r="J10" s="35">
        <v>17</v>
      </c>
      <c r="K10" s="35">
        <v>131</v>
      </c>
      <c r="L10" s="35">
        <v>65</v>
      </c>
      <c r="M10" s="35">
        <v>66</v>
      </c>
      <c r="N10" s="35">
        <v>94</v>
      </c>
      <c r="O10" s="35">
        <v>46</v>
      </c>
      <c r="P10" s="35">
        <v>48</v>
      </c>
      <c r="Q10" s="35">
        <v>148</v>
      </c>
      <c r="R10" s="35">
        <v>77</v>
      </c>
      <c r="S10" s="35">
        <v>71</v>
      </c>
      <c r="T10" s="35" t="s">
        <v>72</v>
      </c>
      <c r="U10" s="35">
        <v>115</v>
      </c>
      <c r="V10" s="35">
        <v>49</v>
      </c>
      <c r="W10" s="35">
        <v>66</v>
      </c>
      <c r="X10" s="35">
        <v>1003</v>
      </c>
      <c r="Y10" s="35">
        <v>484</v>
      </c>
      <c r="Z10" s="35">
        <v>519</v>
      </c>
      <c r="AA10" s="35">
        <v>59</v>
      </c>
      <c r="AB10" s="35">
        <v>27</v>
      </c>
      <c r="AC10" s="35">
        <v>32</v>
      </c>
      <c r="AD10" s="35">
        <v>85</v>
      </c>
      <c r="AE10" s="35">
        <v>42</v>
      </c>
      <c r="AF10" s="35">
        <v>43</v>
      </c>
      <c r="AG10" s="35">
        <v>35</v>
      </c>
      <c r="AH10" s="35">
        <v>19</v>
      </c>
      <c r="AI10" s="35">
        <v>16</v>
      </c>
      <c r="AJ10" s="35">
        <v>34</v>
      </c>
      <c r="AK10" s="35">
        <v>17</v>
      </c>
      <c r="AL10" s="35">
        <v>17</v>
      </c>
      <c r="AM10" s="35" t="s">
        <v>72</v>
      </c>
      <c r="AN10" s="35">
        <v>105</v>
      </c>
      <c r="AO10" s="35">
        <v>59</v>
      </c>
      <c r="AP10" s="35">
        <v>46</v>
      </c>
      <c r="AQ10" s="35">
        <v>103</v>
      </c>
      <c r="AR10" s="35">
        <v>53</v>
      </c>
      <c r="AS10" s="35">
        <v>50</v>
      </c>
      <c r="AT10" s="35">
        <v>45</v>
      </c>
      <c r="AU10" s="35">
        <v>22</v>
      </c>
      <c r="AV10" s="35">
        <v>23</v>
      </c>
      <c r="AW10" s="35">
        <v>51</v>
      </c>
      <c r="AX10" s="35">
        <v>19</v>
      </c>
      <c r="AY10" s="35">
        <v>32</v>
      </c>
      <c r="AZ10" s="35">
        <v>59</v>
      </c>
      <c r="BA10" s="35">
        <v>33</v>
      </c>
      <c r="BB10" s="35">
        <v>26</v>
      </c>
      <c r="BC10" s="35">
        <v>53</v>
      </c>
      <c r="BD10" s="35">
        <v>30</v>
      </c>
      <c r="BE10" s="35">
        <v>23</v>
      </c>
      <c r="BF10" s="35" t="s">
        <v>72</v>
      </c>
      <c r="BG10" s="35">
        <v>22</v>
      </c>
      <c r="BH10" s="35">
        <v>15</v>
      </c>
      <c r="BI10" s="35">
        <v>7</v>
      </c>
      <c r="BJ10" s="35">
        <v>24</v>
      </c>
      <c r="BK10" s="35">
        <v>15</v>
      </c>
      <c r="BL10" s="35">
        <v>9</v>
      </c>
      <c r="BM10" s="35">
        <v>38</v>
      </c>
      <c r="BN10" s="35">
        <v>20</v>
      </c>
      <c r="BO10" s="35">
        <v>18</v>
      </c>
      <c r="BP10" s="35">
        <v>53</v>
      </c>
      <c r="BQ10" s="35">
        <v>26</v>
      </c>
      <c r="BR10" s="35">
        <v>27</v>
      </c>
      <c r="BS10" s="35">
        <v>98</v>
      </c>
      <c r="BT10" s="35">
        <v>58</v>
      </c>
      <c r="BU10" s="35">
        <v>40</v>
      </c>
      <c r="BV10" s="35">
        <v>1</v>
      </c>
      <c r="BW10" s="35">
        <v>0</v>
      </c>
      <c r="BX10" s="35">
        <v>1</v>
      </c>
    </row>
    <row r="11" spans="1:76" x14ac:dyDescent="0.15">
      <c r="A11" s="35" t="s">
        <v>73</v>
      </c>
      <c r="B11" s="35">
        <v>2370</v>
      </c>
      <c r="C11" s="35">
        <v>1238</v>
      </c>
      <c r="D11" s="35">
        <v>1132</v>
      </c>
      <c r="E11" s="35">
        <v>7</v>
      </c>
      <c r="F11" s="35">
        <v>2</v>
      </c>
      <c r="G11" s="35">
        <v>5</v>
      </c>
      <c r="H11" s="35">
        <v>54</v>
      </c>
      <c r="I11" s="35">
        <v>25</v>
      </c>
      <c r="J11" s="35">
        <v>29</v>
      </c>
      <c r="K11" s="35">
        <v>119</v>
      </c>
      <c r="L11" s="35">
        <v>66</v>
      </c>
      <c r="M11" s="35">
        <v>53</v>
      </c>
      <c r="N11" s="35">
        <v>84</v>
      </c>
      <c r="O11" s="35">
        <v>45</v>
      </c>
      <c r="P11" s="35">
        <v>39</v>
      </c>
      <c r="Q11" s="35">
        <v>139</v>
      </c>
      <c r="R11" s="35">
        <v>71</v>
      </c>
      <c r="S11" s="35">
        <v>68</v>
      </c>
      <c r="T11" s="35" t="s">
        <v>73</v>
      </c>
      <c r="U11" s="35">
        <v>125</v>
      </c>
      <c r="V11" s="35">
        <v>73</v>
      </c>
      <c r="W11" s="35">
        <v>52</v>
      </c>
      <c r="X11" s="35">
        <v>977</v>
      </c>
      <c r="Y11" s="35">
        <v>523</v>
      </c>
      <c r="Z11" s="35">
        <v>454</v>
      </c>
      <c r="AA11" s="35">
        <v>56</v>
      </c>
      <c r="AB11" s="35">
        <v>30</v>
      </c>
      <c r="AC11" s="35">
        <v>26</v>
      </c>
      <c r="AD11" s="35">
        <v>95</v>
      </c>
      <c r="AE11" s="35">
        <v>46</v>
      </c>
      <c r="AF11" s="35">
        <v>49</v>
      </c>
      <c r="AG11" s="35">
        <v>31</v>
      </c>
      <c r="AH11" s="35">
        <v>18</v>
      </c>
      <c r="AI11" s="35">
        <v>13</v>
      </c>
      <c r="AJ11" s="35">
        <v>40</v>
      </c>
      <c r="AK11" s="35">
        <v>20</v>
      </c>
      <c r="AL11" s="35">
        <v>20</v>
      </c>
      <c r="AM11" s="35" t="s">
        <v>73</v>
      </c>
      <c r="AN11" s="35">
        <v>96</v>
      </c>
      <c r="AO11" s="35">
        <v>46</v>
      </c>
      <c r="AP11" s="35">
        <v>50</v>
      </c>
      <c r="AQ11" s="35">
        <v>108</v>
      </c>
      <c r="AR11" s="35">
        <v>59</v>
      </c>
      <c r="AS11" s="35">
        <v>49</v>
      </c>
      <c r="AT11" s="35">
        <v>44</v>
      </c>
      <c r="AU11" s="35">
        <v>21</v>
      </c>
      <c r="AV11" s="35">
        <v>23</v>
      </c>
      <c r="AW11" s="35">
        <v>65</v>
      </c>
      <c r="AX11" s="35">
        <v>35</v>
      </c>
      <c r="AY11" s="35">
        <v>30</v>
      </c>
      <c r="AZ11" s="35">
        <v>60</v>
      </c>
      <c r="BA11" s="35">
        <v>31</v>
      </c>
      <c r="BB11" s="35">
        <v>29</v>
      </c>
      <c r="BC11" s="35">
        <v>51</v>
      </c>
      <c r="BD11" s="35">
        <v>22</v>
      </c>
      <c r="BE11" s="35">
        <v>29</v>
      </c>
      <c r="BF11" s="35" t="s">
        <v>73</v>
      </c>
      <c r="BG11" s="35">
        <v>19</v>
      </c>
      <c r="BH11" s="35">
        <v>11</v>
      </c>
      <c r="BI11" s="35">
        <v>8</v>
      </c>
      <c r="BJ11" s="35">
        <v>19</v>
      </c>
      <c r="BK11" s="35">
        <v>9</v>
      </c>
      <c r="BL11" s="35">
        <v>10</v>
      </c>
      <c r="BM11" s="35">
        <v>24</v>
      </c>
      <c r="BN11" s="35">
        <v>11</v>
      </c>
      <c r="BO11" s="35">
        <v>13</v>
      </c>
      <c r="BP11" s="35">
        <v>52</v>
      </c>
      <c r="BQ11" s="35">
        <v>25</v>
      </c>
      <c r="BR11" s="35">
        <v>27</v>
      </c>
      <c r="BS11" s="35">
        <v>105</v>
      </c>
      <c r="BT11" s="35">
        <v>49</v>
      </c>
      <c r="BU11" s="35">
        <v>56</v>
      </c>
      <c r="BV11" s="35">
        <v>0</v>
      </c>
      <c r="BW11" s="35">
        <v>0</v>
      </c>
      <c r="BX11" s="35">
        <v>0</v>
      </c>
    </row>
    <row r="12" spans="1:76" x14ac:dyDescent="0.15">
      <c r="A12" s="35" t="s">
        <v>74</v>
      </c>
      <c r="B12" s="35">
        <v>2241</v>
      </c>
      <c r="C12" s="35">
        <v>1178</v>
      </c>
      <c r="D12" s="35">
        <v>1063</v>
      </c>
      <c r="E12" s="35">
        <v>9</v>
      </c>
      <c r="F12" s="35">
        <v>2</v>
      </c>
      <c r="G12" s="35">
        <v>7</v>
      </c>
      <c r="H12" s="35">
        <v>46</v>
      </c>
      <c r="I12" s="35">
        <v>22</v>
      </c>
      <c r="J12" s="35">
        <v>24</v>
      </c>
      <c r="K12" s="35">
        <v>130</v>
      </c>
      <c r="L12" s="35">
        <v>70</v>
      </c>
      <c r="M12" s="35">
        <v>60</v>
      </c>
      <c r="N12" s="35">
        <v>64</v>
      </c>
      <c r="O12" s="35">
        <v>30</v>
      </c>
      <c r="P12" s="35">
        <v>34</v>
      </c>
      <c r="Q12" s="35">
        <v>154</v>
      </c>
      <c r="R12" s="35">
        <v>83</v>
      </c>
      <c r="S12" s="35">
        <v>71</v>
      </c>
      <c r="T12" s="35" t="s">
        <v>74</v>
      </c>
      <c r="U12" s="35">
        <v>133</v>
      </c>
      <c r="V12" s="35">
        <v>73</v>
      </c>
      <c r="W12" s="35">
        <v>60</v>
      </c>
      <c r="X12" s="35">
        <v>911</v>
      </c>
      <c r="Y12" s="35">
        <v>481</v>
      </c>
      <c r="Z12" s="35">
        <v>430</v>
      </c>
      <c r="AA12" s="35">
        <v>53</v>
      </c>
      <c r="AB12" s="35">
        <v>27</v>
      </c>
      <c r="AC12" s="35">
        <v>26</v>
      </c>
      <c r="AD12" s="35">
        <v>74</v>
      </c>
      <c r="AE12" s="35">
        <v>42</v>
      </c>
      <c r="AF12" s="35">
        <v>32</v>
      </c>
      <c r="AG12" s="35">
        <v>34</v>
      </c>
      <c r="AH12" s="35">
        <v>15</v>
      </c>
      <c r="AI12" s="35">
        <v>19</v>
      </c>
      <c r="AJ12" s="35">
        <v>35</v>
      </c>
      <c r="AK12" s="35">
        <v>21</v>
      </c>
      <c r="AL12" s="35">
        <v>14</v>
      </c>
      <c r="AM12" s="35" t="s">
        <v>74</v>
      </c>
      <c r="AN12" s="35">
        <v>79</v>
      </c>
      <c r="AO12" s="35">
        <v>45</v>
      </c>
      <c r="AP12" s="35">
        <v>34</v>
      </c>
      <c r="AQ12" s="35">
        <v>94</v>
      </c>
      <c r="AR12" s="35">
        <v>48</v>
      </c>
      <c r="AS12" s="35">
        <v>46</v>
      </c>
      <c r="AT12" s="35">
        <v>41</v>
      </c>
      <c r="AU12" s="35">
        <v>21</v>
      </c>
      <c r="AV12" s="35">
        <v>20</v>
      </c>
      <c r="AW12" s="35">
        <v>56</v>
      </c>
      <c r="AX12" s="35">
        <v>31</v>
      </c>
      <c r="AY12" s="35">
        <v>25</v>
      </c>
      <c r="AZ12" s="35">
        <v>59</v>
      </c>
      <c r="BA12" s="35">
        <v>28</v>
      </c>
      <c r="BB12" s="35">
        <v>31</v>
      </c>
      <c r="BC12" s="35">
        <v>48</v>
      </c>
      <c r="BD12" s="35">
        <v>26</v>
      </c>
      <c r="BE12" s="35">
        <v>22</v>
      </c>
      <c r="BF12" s="35" t="s">
        <v>74</v>
      </c>
      <c r="BG12" s="35">
        <v>18</v>
      </c>
      <c r="BH12" s="35">
        <v>8</v>
      </c>
      <c r="BI12" s="35">
        <v>10</v>
      </c>
      <c r="BJ12" s="35">
        <v>31</v>
      </c>
      <c r="BK12" s="35">
        <v>13</v>
      </c>
      <c r="BL12" s="35">
        <v>18</v>
      </c>
      <c r="BM12" s="35">
        <v>41</v>
      </c>
      <c r="BN12" s="35">
        <v>26</v>
      </c>
      <c r="BO12" s="35">
        <v>15</v>
      </c>
      <c r="BP12" s="35">
        <v>45</v>
      </c>
      <c r="BQ12" s="35">
        <v>27</v>
      </c>
      <c r="BR12" s="35">
        <v>18</v>
      </c>
      <c r="BS12" s="35">
        <v>84</v>
      </c>
      <c r="BT12" s="35">
        <v>38</v>
      </c>
      <c r="BU12" s="35">
        <v>46</v>
      </c>
      <c r="BV12" s="35">
        <v>2</v>
      </c>
      <c r="BW12" s="35">
        <v>1</v>
      </c>
      <c r="BX12" s="35">
        <v>1</v>
      </c>
    </row>
    <row r="13" spans="1:76" x14ac:dyDescent="0.15">
      <c r="A13" s="35" t="s">
        <v>75</v>
      </c>
      <c r="B13" s="35">
        <v>2293</v>
      </c>
      <c r="C13" s="35">
        <v>1199</v>
      </c>
      <c r="D13" s="35">
        <v>1094</v>
      </c>
      <c r="E13" s="35">
        <v>15</v>
      </c>
      <c r="F13" s="35">
        <v>8</v>
      </c>
      <c r="G13" s="35">
        <v>7</v>
      </c>
      <c r="H13" s="35">
        <v>64</v>
      </c>
      <c r="I13" s="35">
        <v>26</v>
      </c>
      <c r="J13" s="35">
        <v>38</v>
      </c>
      <c r="K13" s="35">
        <v>111</v>
      </c>
      <c r="L13" s="35">
        <v>63</v>
      </c>
      <c r="M13" s="35">
        <v>48</v>
      </c>
      <c r="N13" s="35">
        <v>81</v>
      </c>
      <c r="O13" s="35">
        <v>39</v>
      </c>
      <c r="P13" s="35">
        <v>42</v>
      </c>
      <c r="Q13" s="35">
        <v>151</v>
      </c>
      <c r="R13" s="35">
        <v>74</v>
      </c>
      <c r="S13" s="35">
        <v>77</v>
      </c>
      <c r="T13" s="35" t="s">
        <v>75</v>
      </c>
      <c r="U13" s="35">
        <v>138</v>
      </c>
      <c r="V13" s="35">
        <v>64</v>
      </c>
      <c r="W13" s="35">
        <v>74</v>
      </c>
      <c r="X13" s="35">
        <v>897</v>
      </c>
      <c r="Y13" s="35">
        <v>476</v>
      </c>
      <c r="Z13" s="35">
        <v>421</v>
      </c>
      <c r="AA13" s="35">
        <v>63</v>
      </c>
      <c r="AB13" s="35">
        <v>26</v>
      </c>
      <c r="AC13" s="35">
        <v>37</v>
      </c>
      <c r="AD13" s="35">
        <v>89</v>
      </c>
      <c r="AE13" s="35">
        <v>46</v>
      </c>
      <c r="AF13" s="35">
        <v>43</v>
      </c>
      <c r="AG13" s="35">
        <v>32</v>
      </c>
      <c r="AH13" s="35">
        <v>16</v>
      </c>
      <c r="AI13" s="35">
        <v>16</v>
      </c>
      <c r="AJ13" s="35">
        <v>32</v>
      </c>
      <c r="AK13" s="35">
        <v>19</v>
      </c>
      <c r="AL13" s="35">
        <v>13</v>
      </c>
      <c r="AM13" s="35" t="s">
        <v>75</v>
      </c>
      <c r="AN13" s="35">
        <v>90</v>
      </c>
      <c r="AO13" s="35">
        <v>57</v>
      </c>
      <c r="AP13" s="35">
        <v>33</v>
      </c>
      <c r="AQ13" s="35">
        <v>88</v>
      </c>
      <c r="AR13" s="35">
        <v>41</v>
      </c>
      <c r="AS13" s="35">
        <v>47</v>
      </c>
      <c r="AT13" s="35">
        <v>36</v>
      </c>
      <c r="AU13" s="35">
        <v>22</v>
      </c>
      <c r="AV13" s="35">
        <v>14</v>
      </c>
      <c r="AW13" s="35">
        <v>66</v>
      </c>
      <c r="AX13" s="35">
        <v>38</v>
      </c>
      <c r="AY13" s="35">
        <v>28</v>
      </c>
      <c r="AZ13" s="35">
        <v>58</v>
      </c>
      <c r="BA13" s="35">
        <v>37</v>
      </c>
      <c r="BB13" s="35">
        <v>21</v>
      </c>
      <c r="BC13" s="35">
        <v>40</v>
      </c>
      <c r="BD13" s="35">
        <v>22</v>
      </c>
      <c r="BE13" s="35">
        <v>18</v>
      </c>
      <c r="BF13" s="35" t="s">
        <v>75</v>
      </c>
      <c r="BG13" s="35">
        <v>32</v>
      </c>
      <c r="BH13" s="35">
        <v>20</v>
      </c>
      <c r="BI13" s="35">
        <v>12</v>
      </c>
      <c r="BJ13" s="35">
        <v>36</v>
      </c>
      <c r="BK13" s="35">
        <v>15</v>
      </c>
      <c r="BL13" s="35">
        <v>21</v>
      </c>
      <c r="BM13" s="35">
        <v>27</v>
      </c>
      <c r="BN13" s="35">
        <v>16</v>
      </c>
      <c r="BO13" s="35">
        <v>11</v>
      </c>
      <c r="BP13" s="35">
        <v>52</v>
      </c>
      <c r="BQ13" s="35">
        <v>26</v>
      </c>
      <c r="BR13" s="35">
        <v>26</v>
      </c>
      <c r="BS13" s="35">
        <v>92</v>
      </c>
      <c r="BT13" s="35">
        <v>47</v>
      </c>
      <c r="BU13" s="35">
        <v>45</v>
      </c>
      <c r="BV13" s="35">
        <v>3</v>
      </c>
      <c r="BW13" s="35">
        <v>1</v>
      </c>
      <c r="BX13" s="35">
        <v>2</v>
      </c>
    </row>
    <row r="14" spans="1:76" x14ac:dyDescent="0.15">
      <c r="A14" s="35" t="s">
        <v>76</v>
      </c>
      <c r="B14" s="35">
        <v>1959</v>
      </c>
      <c r="C14" s="35">
        <v>1050</v>
      </c>
      <c r="D14" s="35">
        <v>909</v>
      </c>
      <c r="E14" s="35">
        <v>7</v>
      </c>
      <c r="F14" s="35">
        <v>5</v>
      </c>
      <c r="G14" s="35">
        <v>2</v>
      </c>
      <c r="H14" s="35">
        <v>63</v>
      </c>
      <c r="I14" s="35">
        <v>30</v>
      </c>
      <c r="J14" s="35">
        <v>33</v>
      </c>
      <c r="K14" s="35">
        <v>92</v>
      </c>
      <c r="L14" s="35">
        <v>58</v>
      </c>
      <c r="M14" s="35">
        <v>34</v>
      </c>
      <c r="N14" s="35">
        <v>65</v>
      </c>
      <c r="O14" s="35">
        <v>28</v>
      </c>
      <c r="P14" s="35">
        <v>37</v>
      </c>
      <c r="Q14" s="35">
        <v>130</v>
      </c>
      <c r="R14" s="35">
        <v>71</v>
      </c>
      <c r="S14" s="35">
        <v>59</v>
      </c>
      <c r="T14" s="35" t="s">
        <v>76</v>
      </c>
      <c r="U14" s="35">
        <v>104</v>
      </c>
      <c r="V14" s="35">
        <v>52</v>
      </c>
      <c r="W14" s="35">
        <v>52</v>
      </c>
      <c r="X14" s="35">
        <v>799</v>
      </c>
      <c r="Y14" s="35">
        <v>424</v>
      </c>
      <c r="Z14" s="35">
        <v>375</v>
      </c>
      <c r="AA14" s="35">
        <v>52</v>
      </c>
      <c r="AB14" s="35">
        <v>29</v>
      </c>
      <c r="AC14" s="35">
        <v>23</v>
      </c>
      <c r="AD14" s="35">
        <v>61</v>
      </c>
      <c r="AE14" s="35">
        <v>33</v>
      </c>
      <c r="AF14" s="35">
        <v>28</v>
      </c>
      <c r="AG14" s="35">
        <v>22</v>
      </c>
      <c r="AH14" s="35">
        <v>15</v>
      </c>
      <c r="AI14" s="35">
        <v>7</v>
      </c>
      <c r="AJ14" s="35">
        <v>29</v>
      </c>
      <c r="AK14" s="35">
        <v>18</v>
      </c>
      <c r="AL14" s="35">
        <v>11</v>
      </c>
      <c r="AM14" s="35" t="s">
        <v>76</v>
      </c>
      <c r="AN14" s="35">
        <v>59</v>
      </c>
      <c r="AO14" s="35">
        <v>27</v>
      </c>
      <c r="AP14" s="35">
        <v>32</v>
      </c>
      <c r="AQ14" s="35">
        <v>72</v>
      </c>
      <c r="AR14" s="35">
        <v>42</v>
      </c>
      <c r="AS14" s="35">
        <v>30</v>
      </c>
      <c r="AT14" s="35">
        <v>29</v>
      </c>
      <c r="AU14" s="35">
        <v>17</v>
      </c>
      <c r="AV14" s="35">
        <v>12</v>
      </c>
      <c r="AW14" s="35">
        <v>51</v>
      </c>
      <c r="AX14" s="35">
        <v>26</v>
      </c>
      <c r="AY14" s="35">
        <v>25</v>
      </c>
      <c r="AZ14" s="35">
        <v>48</v>
      </c>
      <c r="BA14" s="35">
        <v>21</v>
      </c>
      <c r="BB14" s="35">
        <v>27</v>
      </c>
      <c r="BC14" s="35">
        <v>55</v>
      </c>
      <c r="BD14" s="35">
        <v>27</v>
      </c>
      <c r="BE14" s="35">
        <v>28</v>
      </c>
      <c r="BF14" s="35" t="s">
        <v>76</v>
      </c>
      <c r="BG14" s="35">
        <v>12</v>
      </c>
      <c r="BH14" s="35">
        <v>8</v>
      </c>
      <c r="BI14" s="35">
        <v>4</v>
      </c>
      <c r="BJ14" s="35">
        <v>34</v>
      </c>
      <c r="BK14" s="35">
        <v>16</v>
      </c>
      <c r="BL14" s="35">
        <v>18</v>
      </c>
      <c r="BM14" s="35">
        <v>35</v>
      </c>
      <c r="BN14" s="35">
        <v>21</v>
      </c>
      <c r="BO14" s="35">
        <v>14</v>
      </c>
      <c r="BP14" s="35">
        <v>40</v>
      </c>
      <c r="BQ14" s="35">
        <v>24</v>
      </c>
      <c r="BR14" s="35">
        <v>16</v>
      </c>
      <c r="BS14" s="35">
        <v>98</v>
      </c>
      <c r="BT14" s="35">
        <v>56</v>
      </c>
      <c r="BU14" s="35">
        <v>42</v>
      </c>
      <c r="BV14" s="35">
        <v>2</v>
      </c>
      <c r="BW14" s="35">
        <v>2</v>
      </c>
      <c r="BX14" s="35">
        <v>0</v>
      </c>
    </row>
    <row r="15" spans="1:76" x14ac:dyDescent="0.15">
      <c r="A15" s="35" t="s">
        <v>77</v>
      </c>
      <c r="B15" s="35">
        <v>2105</v>
      </c>
      <c r="C15" s="35">
        <v>1089</v>
      </c>
      <c r="D15" s="35">
        <v>1016</v>
      </c>
      <c r="E15" s="35">
        <v>12</v>
      </c>
      <c r="F15" s="35">
        <v>6</v>
      </c>
      <c r="G15" s="35">
        <v>6</v>
      </c>
      <c r="H15" s="35">
        <v>46</v>
      </c>
      <c r="I15" s="35">
        <v>22</v>
      </c>
      <c r="J15" s="35">
        <v>24</v>
      </c>
      <c r="K15" s="35">
        <v>117</v>
      </c>
      <c r="L15" s="35">
        <v>54</v>
      </c>
      <c r="M15" s="35">
        <v>63</v>
      </c>
      <c r="N15" s="35">
        <v>75</v>
      </c>
      <c r="O15" s="35">
        <v>31</v>
      </c>
      <c r="P15" s="35">
        <v>44</v>
      </c>
      <c r="Q15" s="35">
        <v>134</v>
      </c>
      <c r="R15" s="35">
        <v>72</v>
      </c>
      <c r="S15" s="35">
        <v>62</v>
      </c>
      <c r="T15" s="35" t="s">
        <v>77</v>
      </c>
      <c r="U15" s="35">
        <v>127</v>
      </c>
      <c r="V15" s="35">
        <v>69</v>
      </c>
      <c r="W15" s="35">
        <v>58</v>
      </c>
      <c r="X15" s="35">
        <v>855</v>
      </c>
      <c r="Y15" s="35">
        <v>454</v>
      </c>
      <c r="Z15" s="35">
        <v>401</v>
      </c>
      <c r="AA15" s="35">
        <v>36</v>
      </c>
      <c r="AB15" s="35">
        <v>16</v>
      </c>
      <c r="AC15" s="35">
        <v>20</v>
      </c>
      <c r="AD15" s="35">
        <v>79</v>
      </c>
      <c r="AE15" s="35">
        <v>31</v>
      </c>
      <c r="AF15" s="35">
        <v>48</v>
      </c>
      <c r="AG15" s="35">
        <v>26</v>
      </c>
      <c r="AH15" s="35">
        <v>17</v>
      </c>
      <c r="AI15" s="35">
        <v>9</v>
      </c>
      <c r="AJ15" s="35">
        <v>18</v>
      </c>
      <c r="AK15" s="35">
        <v>10</v>
      </c>
      <c r="AL15" s="35">
        <v>8</v>
      </c>
      <c r="AM15" s="35" t="s">
        <v>77</v>
      </c>
      <c r="AN15" s="35">
        <v>70</v>
      </c>
      <c r="AO15" s="35">
        <v>31</v>
      </c>
      <c r="AP15" s="35">
        <v>39</v>
      </c>
      <c r="AQ15" s="35">
        <v>104</v>
      </c>
      <c r="AR15" s="35">
        <v>56</v>
      </c>
      <c r="AS15" s="35">
        <v>48</v>
      </c>
      <c r="AT15" s="35">
        <v>26</v>
      </c>
      <c r="AU15" s="35">
        <v>14</v>
      </c>
      <c r="AV15" s="35">
        <v>12</v>
      </c>
      <c r="AW15" s="35">
        <v>51</v>
      </c>
      <c r="AX15" s="35">
        <v>27</v>
      </c>
      <c r="AY15" s="35">
        <v>24</v>
      </c>
      <c r="AZ15" s="35">
        <v>49</v>
      </c>
      <c r="BA15" s="35">
        <v>19</v>
      </c>
      <c r="BB15" s="35">
        <v>30</v>
      </c>
      <c r="BC15" s="35">
        <v>44</v>
      </c>
      <c r="BD15" s="35">
        <v>29</v>
      </c>
      <c r="BE15" s="35">
        <v>15</v>
      </c>
      <c r="BF15" s="35" t="s">
        <v>77</v>
      </c>
      <c r="BG15" s="35">
        <v>25</v>
      </c>
      <c r="BH15" s="35">
        <v>13</v>
      </c>
      <c r="BI15" s="35">
        <v>12</v>
      </c>
      <c r="BJ15" s="35">
        <v>31</v>
      </c>
      <c r="BK15" s="35">
        <v>16</v>
      </c>
      <c r="BL15" s="35">
        <v>15</v>
      </c>
      <c r="BM15" s="35">
        <v>30</v>
      </c>
      <c r="BN15" s="35">
        <v>18</v>
      </c>
      <c r="BO15" s="35">
        <v>12</v>
      </c>
      <c r="BP15" s="35">
        <v>47</v>
      </c>
      <c r="BQ15" s="35">
        <v>27</v>
      </c>
      <c r="BR15" s="35">
        <v>20</v>
      </c>
      <c r="BS15" s="35">
        <v>103</v>
      </c>
      <c r="BT15" s="35">
        <v>57</v>
      </c>
      <c r="BU15" s="35">
        <v>46</v>
      </c>
      <c r="BV15" s="35">
        <v>0</v>
      </c>
      <c r="BW15" s="35">
        <v>0</v>
      </c>
      <c r="BX15" s="35">
        <v>0</v>
      </c>
    </row>
    <row r="16" spans="1:76" x14ac:dyDescent="0.15">
      <c r="A16" s="35" t="s">
        <v>78</v>
      </c>
      <c r="B16" s="35">
        <v>2397</v>
      </c>
      <c r="C16" s="35">
        <v>1258</v>
      </c>
      <c r="D16" s="35">
        <v>1139</v>
      </c>
      <c r="E16" s="35">
        <v>9</v>
      </c>
      <c r="F16" s="35">
        <v>6</v>
      </c>
      <c r="G16" s="35">
        <v>3</v>
      </c>
      <c r="H16" s="35">
        <v>60</v>
      </c>
      <c r="I16" s="35">
        <v>35</v>
      </c>
      <c r="J16" s="35">
        <v>25</v>
      </c>
      <c r="K16" s="35">
        <v>135</v>
      </c>
      <c r="L16" s="35">
        <v>74</v>
      </c>
      <c r="M16" s="35">
        <v>61</v>
      </c>
      <c r="N16" s="35">
        <v>89</v>
      </c>
      <c r="O16" s="35">
        <v>46</v>
      </c>
      <c r="P16" s="35">
        <v>43</v>
      </c>
      <c r="Q16" s="35">
        <v>177</v>
      </c>
      <c r="R16" s="35">
        <v>108</v>
      </c>
      <c r="S16" s="35">
        <v>69</v>
      </c>
      <c r="T16" s="35" t="s">
        <v>78</v>
      </c>
      <c r="U16" s="35">
        <v>134</v>
      </c>
      <c r="V16" s="35">
        <v>65</v>
      </c>
      <c r="W16" s="35">
        <v>69</v>
      </c>
      <c r="X16" s="35">
        <v>958</v>
      </c>
      <c r="Y16" s="35">
        <v>474</v>
      </c>
      <c r="Z16" s="35">
        <v>484</v>
      </c>
      <c r="AA16" s="35">
        <v>54</v>
      </c>
      <c r="AB16" s="35">
        <v>28</v>
      </c>
      <c r="AC16" s="35">
        <v>26</v>
      </c>
      <c r="AD16" s="35">
        <v>91</v>
      </c>
      <c r="AE16" s="35">
        <v>49</v>
      </c>
      <c r="AF16" s="35">
        <v>42</v>
      </c>
      <c r="AG16" s="35">
        <v>22</v>
      </c>
      <c r="AH16" s="35">
        <v>10</v>
      </c>
      <c r="AI16" s="35">
        <v>12</v>
      </c>
      <c r="AJ16" s="35">
        <v>31</v>
      </c>
      <c r="AK16" s="35">
        <v>19</v>
      </c>
      <c r="AL16" s="35">
        <v>12</v>
      </c>
      <c r="AM16" s="35" t="s">
        <v>78</v>
      </c>
      <c r="AN16" s="35">
        <v>82</v>
      </c>
      <c r="AO16" s="35">
        <v>46</v>
      </c>
      <c r="AP16" s="35">
        <v>36</v>
      </c>
      <c r="AQ16" s="35">
        <v>109</v>
      </c>
      <c r="AR16" s="35">
        <v>59</v>
      </c>
      <c r="AS16" s="35">
        <v>50</v>
      </c>
      <c r="AT16" s="35">
        <v>44</v>
      </c>
      <c r="AU16" s="35">
        <v>23</v>
      </c>
      <c r="AV16" s="35">
        <v>21</v>
      </c>
      <c r="AW16" s="35">
        <v>65</v>
      </c>
      <c r="AX16" s="35">
        <v>36</v>
      </c>
      <c r="AY16" s="35">
        <v>29</v>
      </c>
      <c r="AZ16" s="35">
        <v>61</v>
      </c>
      <c r="BA16" s="35">
        <v>33</v>
      </c>
      <c r="BB16" s="35">
        <v>28</v>
      </c>
      <c r="BC16" s="35">
        <v>28</v>
      </c>
      <c r="BD16" s="35">
        <v>16</v>
      </c>
      <c r="BE16" s="35">
        <v>12</v>
      </c>
      <c r="BF16" s="35" t="s">
        <v>78</v>
      </c>
      <c r="BG16" s="35">
        <v>21</v>
      </c>
      <c r="BH16" s="35">
        <v>8</v>
      </c>
      <c r="BI16" s="35">
        <v>13</v>
      </c>
      <c r="BJ16" s="35">
        <v>28</v>
      </c>
      <c r="BK16" s="35">
        <v>19</v>
      </c>
      <c r="BL16" s="35">
        <v>9</v>
      </c>
      <c r="BM16" s="35">
        <v>33</v>
      </c>
      <c r="BN16" s="35">
        <v>20</v>
      </c>
      <c r="BO16" s="35">
        <v>13</v>
      </c>
      <c r="BP16" s="35">
        <v>49</v>
      </c>
      <c r="BQ16" s="35">
        <v>30</v>
      </c>
      <c r="BR16" s="35">
        <v>19</v>
      </c>
      <c r="BS16" s="35">
        <v>110</v>
      </c>
      <c r="BT16" s="35">
        <v>50</v>
      </c>
      <c r="BU16" s="35">
        <v>60</v>
      </c>
      <c r="BV16" s="35">
        <v>7</v>
      </c>
      <c r="BW16" s="35">
        <v>4</v>
      </c>
      <c r="BX16" s="35">
        <v>3</v>
      </c>
    </row>
    <row r="17" spans="1:76" x14ac:dyDescent="0.15">
      <c r="A17" s="35" t="s">
        <v>79</v>
      </c>
      <c r="B17" s="35">
        <v>1912</v>
      </c>
      <c r="C17" s="35">
        <v>1005</v>
      </c>
      <c r="D17" s="35">
        <v>907</v>
      </c>
      <c r="E17" s="35">
        <v>5</v>
      </c>
      <c r="F17" s="35">
        <v>2</v>
      </c>
      <c r="G17" s="35">
        <v>3</v>
      </c>
      <c r="H17" s="35">
        <v>43</v>
      </c>
      <c r="I17" s="35">
        <v>24</v>
      </c>
      <c r="J17" s="35">
        <v>19</v>
      </c>
      <c r="K17" s="35">
        <v>109</v>
      </c>
      <c r="L17" s="35">
        <v>59</v>
      </c>
      <c r="M17" s="35">
        <v>50</v>
      </c>
      <c r="N17" s="35">
        <v>86</v>
      </c>
      <c r="O17" s="35">
        <v>36</v>
      </c>
      <c r="P17" s="35">
        <v>50</v>
      </c>
      <c r="Q17" s="35">
        <v>104</v>
      </c>
      <c r="R17" s="35">
        <v>52</v>
      </c>
      <c r="S17" s="35">
        <v>52</v>
      </c>
      <c r="T17" s="35" t="s">
        <v>79</v>
      </c>
      <c r="U17" s="35">
        <v>94</v>
      </c>
      <c r="V17" s="35">
        <v>42</v>
      </c>
      <c r="W17" s="35">
        <v>52</v>
      </c>
      <c r="X17" s="35">
        <v>783</v>
      </c>
      <c r="Y17" s="35">
        <v>413</v>
      </c>
      <c r="Z17" s="35">
        <v>370</v>
      </c>
      <c r="AA17" s="35">
        <v>42</v>
      </c>
      <c r="AB17" s="35">
        <v>28</v>
      </c>
      <c r="AC17" s="35">
        <v>14</v>
      </c>
      <c r="AD17" s="35">
        <v>57</v>
      </c>
      <c r="AE17" s="35">
        <v>27</v>
      </c>
      <c r="AF17" s="35">
        <v>30</v>
      </c>
      <c r="AG17" s="35">
        <v>33</v>
      </c>
      <c r="AH17" s="35">
        <v>16</v>
      </c>
      <c r="AI17" s="35">
        <v>17</v>
      </c>
      <c r="AJ17" s="35">
        <v>28</v>
      </c>
      <c r="AK17" s="35">
        <v>17</v>
      </c>
      <c r="AL17" s="35">
        <v>11</v>
      </c>
      <c r="AM17" s="35" t="s">
        <v>79</v>
      </c>
      <c r="AN17" s="35">
        <v>69</v>
      </c>
      <c r="AO17" s="35">
        <v>41</v>
      </c>
      <c r="AP17" s="35">
        <v>28</v>
      </c>
      <c r="AQ17" s="35">
        <v>80</v>
      </c>
      <c r="AR17" s="35">
        <v>45</v>
      </c>
      <c r="AS17" s="35">
        <v>35</v>
      </c>
      <c r="AT17" s="35">
        <v>34</v>
      </c>
      <c r="AU17" s="35">
        <v>17</v>
      </c>
      <c r="AV17" s="35">
        <v>17</v>
      </c>
      <c r="AW17" s="35">
        <v>63</v>
      </c>
      <c r="AX17" s="35">
        <v>41</v>
      </c>
      <c r="AY17" s="35">
        <v>22</v>
      </c>
      <c r="AZ17" s="35">
        <v>38</v>
      </c>
      <c r="BA17" s="35">
        <v>18</v>
      </c>
      <c r="BB17" s="35">
        <v>20</v>
      </c>
      <c r="BC17" s="35">
        <v>40</v>
      </c>
      <c r="BD17" s="35">
        <v>12</v>
      </c>
      <c r="BE17" s="35">
        <v>28</v>
      </c>
      <c r="BF17" s="35" t="s">
        <v>79</v>
      </c>
      <c r="BG17" s="35">
        <v>14</v>
      </c>
      <c r="BH17" s="35">
        <v>8</v>
      </c>
      <c r="BI17" s="35">
        <v>6</v>
      </c>
      <c r="BJ17" s="35">
        <v>34</v>
      </c>
      <c r="BK17" s="35">
        <v>16</v>
      </c>
      <c r="BL17" s="35">
        <v>18</v>
      </c>
      <c r="BM17" s="35">
        <v>23</v>
      </c>
      <c r="BN17" s="35">
        <v>15</v>
      </c>
      <c r="BO17" s="35">
        <v>8</v>
      </c>
      <c r="BP17" s="35">
        <v>47</v>
      </c>
      <c r="BQ17" s="35">
        <v>33</v>
      </c>
      <c r="BR17" s="35">
        <v>14</v>
      </c>
      <c r="BS17" s="35">
        <v>85</v>
      </c>
      <c r="BT17" s="35">
        <v>43</v>
      </c>
      <c r="BU17" s="35">
        <v>42</v>
      </c>
      <c r="BV17" s="35">
        <v>1</v>
      </c>
      <c r="BW17" s="35">
        <v>0</v>
      </c>
      <c r="BX17" s="35">
        <v>1</v>
      </c>
    </row>
    <row r="18" spans="1:76" x14ac:dyDescent="0.15">
      <c r="A18" s="35" t="s">
        <v>80</v>
      </c>
      <c r="B18" s="35">
        <v>2036</v>
      </c>
      <c r="C18" s="35">
        <v>1063</v>
      </c>
      <c r="D18" s="35">
        <v>973</v>
      </c>
      <c r="E18" s="35">
        <v>6</v>
      </c>
      <c r="F18" s="35">
        <v>2</v>
      </c>
      <c r="G18" s="35">
        <v>4</v>
      </c>
      <c r="H18" s="35">
        <v>66</v>
      </c>
      <c r="I18" s="35">
        <v>33</v>
      </c>
      <c r="J18" s="35">
        <v>33</v>
      </c>
      <c r="K18" s="35">
        <v>79</v>
      </c>
      <c r="L18" s="35">
        <v>44</v>
      </c>
      <c r="M18" s="35">
        <v>35</v>
      </c>
      <c r="N18" s="35">
        <v>68</v>
      </c>
      <c r="O18" s="35">
        <v>43</v>
      </c>
      <c r="P18" s="35">
        <v>25</v>
      </c>
      <c r="Q18" s="35">
        <v>137</v>
      </c>
      <c r="R18" s="35">
        <v>57</v>
      </c>
      <c r="S18" s="35">
        <v>80</v>
      </c>
      <c r="T18" s="35" t="s">
        <v>80</v>
      </c>
      <c r="U18" s="35">
        <v>105</v>
      </c>
      <c r="V18" s="35">
        <v>61</v>
      </c>
      <c r="W18" s="35">
        <v>44</v>
      </c>
      <c r="X18" s="35">
        <v>904</v>
      </c>
      <c r="Y18" s="35">
        <v>469</v>
      </c>
      <c r="Z18" s="35">
        <v>435</v>
      </c>
      <c r="AA18" s="35">
        <v>29</v>
      </c>
      <c r="AB18" s="35">
        <v>15</v>
      </c>
      <c r="AC18" s="35">
        <v>14</v>
      </c>
      <c r="AD18" s="35">
        <v>75</v>
      </c>
      <c r="AE18" s="35">
        <v>42</v>
      </c>
      <c r="AF18" s="35">
        <v>33</v>
      </c>
      <c r="AG18" s="35">
        <v>24</v>
      </c>
      <c r="AH18" s="35">
        <v>15</v>
      </c>
      <c r="AI18" s="35">
        <v>9</v>
      </c>
      <c r="AJ18" s="35">
        <v>20</v>
      </c>
      <c r="AK18" s="35">
        <v>8</v>
      </c>
      <c r="AL18" s="35">
        <v>12</v>
      </c>
      <c r="AM18" s="35" t="s">
        <v>80</v>
      </c>
      <c r="AN18" s="35">
        <v>81</v>
      </c>
      <c r="AO18" s="35">
        <v>39</v>
      </c>
      <c r="AP18" s="35">
        <v>42</v>
      </c>
      <c r="AQ18" s="35">
        <v>81</v>
      </c>
      <c r="AR18" s="35">
        <v>46</v>
      </c>
      <c r="AS18" s="35">
        <v>35</v>
      </c>
      <c r="AT18" s="35">
        <v>33</v>
      </c>
      <c r="AU18" s="35">
        <v>18</v>
      </c>
      <c r="AV18" s="35">
        <v>15</v>
      </c>
      <c r="AW18" s="35">
        <v>67</v>
      </c>
      <c r="AX18" s="35">
        <v>28</v>
      </c>
      <c r="AY18" s="35">
        <v>39</v>
      </c>
      <c r="AZ18" s="35">
        <v>27</v>
      </c>
      <c r="BA18" s="35">
        <v>17</v>
      </c>
      <c r="BB18" s="35">
        <v>10</v>
      </c>
      <c r="BC18" s="35">
        <v>38</v>
      </c>
      <c r="BD18" s="35">
        <v>24</v>
      </c>
      <c r="BE18" s="35">
        <v>14</v>
      </c>
      <c r="BF18" s="35" t="s">
        <v>80</v>
      </c>
      <c r="BG18" s="35">
        <v>17</v>
      </c>
      <c r="BH18" s="35">
        <v>9</v>
      </c>
      <c r="BI18" s="35">
        <v>8</v>
      </c>
      <c r="BJ18" s="35">
        <v>23</v>
      </c>
      <c r="BK18" s="35">
        <v>11</v>
      </c>
      <c r="BL18" s="35">
        <v>12</v>
      </c>
      <c r="BM18" s="35">
        <v>24</v>
      </c>
      <c r="BN18" s="35">
        <v>13</v>
      </c>
      <c r="BO18" s="35">
        <v>11</v>
      </c>
      <c r="BP18" s="35">
        <v>49</v>
      </c>
      <c r="BQ18" s="35">
        <v>27</v>
      </c>
      <c r="BR18" s="35">
        <v>22</v>
      </c>
      <c r="BS18" s="35">
        <v>80</v>
      </c>
      <c r="BT18" s="35">
        <v>40</v>
      </c>
      <c r="BU18" s="35">
        <v>40</v>
      </c>
      <c r="BV18" s="35">
        <v>3</v>
      </c>
      <c r="BW18" s="35">
        <v>2</v>
      </c>
      <c r="BX18" s="35">
        <v>1</v>
      </c>
    </row>
    <row r="19" spans="1:76" x14ac:dyDescent="0.15">
      <c r="A19" s="35" t="s">
        <v>81</v>
      </c>
      <c r="B19" s="35">
        <v>2072</v>
      </c>
      <c r="C19" s="35">
        <v>1014</v>
      </c>
      <c r="D19" s="35">
        <v>1058</v>
      </c>
      <c r="E19" s="35">
        <v>1</v>
      </c>
      <c r="F19" s="35">
        <v>1</v>
      </c>
      <c r="G19" s="35">
        <v>0</v>
      </c>
      <c r="H19" s="35">
        <v>38</v>
      </c>
      <c r="I19" s="35">
        <v>23</v>
      </c>
      <c r="J19" s="35">
        <v>15</v>
      </c>
      <c r="K19" s="35">
        <v>85</v>
      </c>
      <c r="L19" s="35">
        <v>43</v>
      </c>
      <c r="M19" s="35">
        <v>42</v>
      </c>
      <c r="N19" s="35">
        <v>59</v>
      </c>
      <c r="O19" s="35">
        <v>36</v>
      </c>
      <c r="P19" s="35">
        <v>23</v>
      </c>
      <c r="Q19" s="35">
        <v>304</v>
      </c>
      <c r="R19" s="35">
        <v>143</v>
      </c>
      <c r="S19" s="35">
        <v>161</v>
      </c>
      <c r="T19" s="35" t="s">
        <v>81</v>
      </c>
      <c r="U19" s="35">
        <v>120</v>
      </c>
      <c r="V19" s="35">
        <v>57</v>
      </c>
      <c r="W19" s="35">
        <v>63</v>
      </c>
      <c r="X19" s="35">
        <v>718</v>
      </c>
      <c r="Y19" s="35">
        <v>354</v>
      </c>
      <c r="Z19" s="35">
        <v>364</v>
      </c>
      <c r="AA19" s="35">
        <v>30</v>
      </c>
      <c r="AB19" s="35">
        <v>16</v>
      </c>
      <c r="AC19" s="35">
        <v>14</v>
      </c>
      <c r="AD19" s="35">
        <v>111</v>
      </c>
      <c r="AE19" s="35">
        <v>48</v>
      </c>
      <c r="AF19" s="35">
        <v>63</v>
      </c>
      <c r="AG19" s="35">
        <v>10</v>
      </c>
      <c r="AH19" s="35">
        <v>5</v>
      </c>
      <c r="AI19" s="35">
        <v>5</v>
      </c>
      <c r="AJ19" s="35">
        <v>12</v>
      </c>
      <c r="AK19" s="35">
        <v>8</v>
      </c>
      <c r="AL19" s="35">
        <v>4</v>
      </c>
      <c r="AM19" s="35" t="s">
        <v>81</v>
      </c>
      <c r="AN19" s="35">
        <v>121</v>
      </c>
      <c r="AO19" s="35">
        <v>55</v>
      </c>
      <c r="AP19" s="35">
        <v>66</v>
      </c>
      <c r="AQ19" s="35">
        <v>118</v>
      </c>
      <c r="AR19" s="35">
        <v>58</v>
      </c>
      <c r="AS19" s="35">
        <v>60</v>
      </c>
      <c r="AT19" s="35">
        <v>16</v>
      </c>
      <c r="AU19" s="35">
        <v>11</v>
      </c>
      <c r="AV19" s="35">
        <v>5</v>
      </c>
      <c r="AW19" s="35">
        <v>109</v>
      </c>
      <c r="AX19" s="35">
        <v>37</v>
      </c>
      <c r="AY19" s="35">
        <v>72</v>
      </c>
      <c r="AZ19" s="35">
        <v>24</v>
      </c>
      <c r="BA19" s="35">
        <v>15</v>
      </c>
      <c r="BB19" s="35">
        <v>9</v>
      </c>
      <c r="BC19" s="35">
        <v>33</v>
      </c>
      <c r="BD19" s="35">
        <v>23</v>
      </c>
      <c r="BE19" s="35">
        <v>10</v>
      </c>
      <c r="BF19" s="35" t="s">
        <v>81</v>
      </c>
      <c r="BG19" s="35">
        <v>13</v>
      </c>
      <c r="BH19" s="35">
        <v>4</v>
      </c>
      <c r="BI19" s="35">
        <v>9</v>
      </c>
      <c r="BJ19" s="35">
        <v>20</v>
      </c>
      <c r="BK19" s="35">
        <v>13</v>
      </c>
      <c r="BL19" s="35">
        <v>7</v>
      </c>
      <c r="BM19" s="35">
        <v>11</v>
      </c>
      <c r="BN19" s="35">
        <v>5</v>
      </c>
      <c r="BO19" s="35">
        <v>6</v>
      </c>
      <c r="BP19" s="35">
        <v>55</v>
      </c>
      <c r="BQ19" s="35">
        <v>28</v>
      </c>
      <c r="BR19" s="35">
        <v>27</v>
      </c>
      <c r="BS19" s="35">
        <v>64</v>
      </c>
      <c r="BT19" s="35">
        <v>31</v>
      </c>
      <c r="BU19" s="35">
        <v>33</v>
      </c>
      <c r="BV19" s="35">
        <v>0</v>
      </c>
      <c r="BW19" s="35">
        <v>0</v>
      </c>
      <c r="BX19" s="35">
        <v>0</v>
      </c>
    </row>
    <row r="20" spans="1:76" x14ac:dyDescent="0.15">
      <c r="A20" s="35" t="s">
        <v>82</v>
      </c>
      <c r="B20" s="35">
        <v>2076</v>
      </c>
      <c r="C20" s="35">
        <v>1033</v>
      </c>
      <c r="D20" s="35">
        <v>1043</v>
      </c>
      <c r="E20" s="35">
        <v>0</v>
      </c>
      <c r="F20" s="35">
        <v>0</v>
      </c>
      <c r="G20" s="35">
        <v>0</v>
      </c>
      <c r="H20" s="35">
        <v>48</v>
      </c>
      <c r="I20" s="35">
        <v>21</v>
      </c>
      <c r="J20" s="35">
        <v>27</v>
      </c>
      <c r="K20" s="35">
        <v>67</v>
      </c>
      <c r="L20" s="35">
        <v>37</v>
      </c>
      <c r="M20" s="35">
        <v>30</v>
      </c>
      <c r="N20" s="35">
        <v>44</v>
      </c>
      <c r="O20" s="35">
        <v>22</v>
      </c>
      <c r="P20" s="35">
        <v>22</v>
      </c>
      <c r="Q20" s="35">
        <v>254</v>
      </c>
      <c r="R20" s="35">
        <v>117</v>
      </c>
      <c r="S20" s="35">
        <v>137</v>
      </c>
      <c r="T20" s="35" t="s">
        <v>82</v>
      </c>
      <c r="U20" s="35">
        <v>138</v>
      </c>
      <c r="V20" s="35">
        <v>63</v>
      </c>
      <c r="W20" s="35">
        <v>75</v>
      </c>
      <c r="X20" s="35">
        <v>787</v>
      </c>
      <c r="Y20" s="35">
        <v>402</v>
      </c>
      <c r="Z20" s="35">
        <v>385</v>
      </c>
      <c r="AA20" s="35">
        <v>29</v>
      </c>
      <c r="AB20" s="35">
        <v>13</v>
      </c>
      <c r="AC20" s="35">
        <v>16</v>
      </c>
      <c r="AD20" s="35">
        <v>122</v>
      </c>
      <c r="AE20" s="35">
        <v>62</v>
      </c>
      <c r="AF20" s="35">
        <v>60</v>
      </c>
      <c r="AG20" s="35">
        <v>13</v>
      </c>
      <c r="AH20" s="35">
        <v>7</v>
      </c>
      <c r="AI20" s="35">
        <v>6</v>
      </c>
      <c r="AJ20" s="35">
        <v>11</v>
      </c>
      <c r="AK20" s="35">
        <v>6</v>
      </c>
      <c r="AL20" s="35">
        <v>5</v>
      </c>
      <c r="AM20" s="35" t="s">
        <v>82</v>
      </c>
      <c r="AN20" s="35">
        <v>129</v>
      </c>
      <c r="AO20" s="35">
        <v>63</v>
      </c>
      <c r="AP20" s="35">
        <v>66</v>
      </c>
      <c r="AQ20" s="35">
        <v>59</v>
      </c>
      <c r="AR20" s="35">
        <v>30</v>
      </c>
      <c r="AS20" s="35">
        <v>29</v>
      </c>
      <c r="AT20" s="35">
        <v>15</v>
      </c>
      <c r="AU20" s="35">
        <v>10</v>
      </c>
      <c r="AV20" s="35">
        <v>5</v>
      </c>
      <c r="AW20" s="35">
        <v>112</v>
      </c>
      <c r="AX20" s="35">
        <v>45</v>
      </c>
      <c r="AY20" s="35">
        <v>67</v>
      </c>
      <c r="AZ20" s="35">
        <v>20</v>
      </c>
      <c r="BA20" s="35">
        <v>13</v>
      </c>
      <c r="BB20" s="35">
        <v>7</v>
      </c>
      <c r="BC20" s="35">
        <v>44</v>
      </c>
      <c r="BD20" s="35">
        <v>24</v>
      </c>
      <c r="BE20" s="35">
        <v>20</v>
      </c>
      <c r="BF20" s="35" t="s">
        <v>82</v>
      </c>
      <c r="BG20" s="35">
        <v>10</v>
      </c>
      <c r="BH20" s="35">
        <v>4</v>
      </c>
      <c r="BI20" s="35">
        <v>6</v>
      </c>
      <c r="BJ20" s="35">
        <v>9</v>
      </c>
      <c r="BK20" s="35">
        <v>7</v>
      </c>
      <c r="BL20" s="35">
        <v>2</v>
      </c>
      <c r="BM20" s="35">
        <v>18</v>
      </c>
      <c r="BN20" s="35">
        <v>11</v>
      </c>
      <c r="BO20" s="35">
        <v>7</v>
      </c>
      <c r="BP20" s="35">
        <v>59</v>
      </c>
      <c r="BQ20" s="35">
        <v>26</v>
      </c>
      <c r="BR20" s="35">
        <v>33</v>
      </c>
      <c r="BS20" s="35">
        <v>84</v>
      </c>
      <c r="BT20" s="35">
        <v>47</v>
      </c>
      <c r="BU20" s="35">
        <v>37</v>
      </c>
      <c r="BV20" s="35">
        <v>4</v>
      </c>
      <c r="BW20" s="35">
        <v>3</v>
      </c>
      <c r="BX20" s="35">
        <v>1</v>
      </c>
    </row>
    <row r="21" spans="1:76" x14ac:dyDescent="0.15">
      <c r="A21" s="35" t="s">
        <v>83</v>
      </c>
      <c r="B21" s="35">
        <v>1798</v>
      </c>
      <c r="C21" s="35">
        <v>894</v>
      </c>
      <c r="D21" s="35">
        <v>904</v>
      </c>
      <c r="E21" s="35">
        <v>0</v>
      </c>
      <c r="F21" s="35">
        <v>0</v>
      </c>
      <c r="G21" s="35">
        <v>0</v>
      </c>
      <c r="H21" s="35">
        <v>40</v>
      </c>
      <c r="I21" s="35">
        <v>28</v>
      </c>
      <c r="J21" s="35">
        <v>12</v>
      </c>
      <c r="K21" s="35">
        <v>59</v>
      </c>
      <c r="L21" s="35">
        <v>33</v>
      </c>
      <c r="M21" s="35">
        <v>26</v>
      </c>
      <c r="N21" s="35">
        <v>33</v>
      </c>
      <c r="O21" s="35">
        <v>22</v>
      </c>
      <c r="P21" s="35">
        <v>11</v>
      </c>
      <c r="Q21" s="35">
        <v>186</v>
      </c>
      <c r="R21" s="35">
        <v>74</v>
      </c>
      <c r="S21" s="35">
        <v>112</v>
      </c>
      <c r="T21" s="35" t="s">
        <v>83</v>
      </c>
      <c r="U21" s="35">
        <v>111</v>
      </c>
      <c r="V21" s="35">
        <v>57</v>
      </c>
      <c r="W21" s="35">
        <v>54</v>
      </c>
      <c r="X21" s="35">
        <v>792</v>
      </c>
      <c r="Y21" s="35">
        <v>391</v>
      </c>
      <c r="Z21" s="35">
        <v>401</v>
      </c>
      <c r="AA21" s="35">
        <v>18</v>
      </c>
      <c r="AB21" s="35">
        <v>11</v>
      </c>
      <c r="AC21" s="35">
        <v>7</v>
      </c>
      <c r="AD21" s="35">
        <v>106</v>
      </c>
      <c r="AE21" s="35">
        <v>48</v>
      </c>
      <c r="AF21" s="35">
        <v>58</v>
      </c>
      <c r="AG21" s="35">
        <v>11</v>
      </c>
      <c r="AH21" s="35">
        <v>5</v>
      </c>
      <c r="AI21" s="35">
        <v>6</v>
      </c>
      <c r="AJ21" s="35">
        <v>10</v>
      </c>
      <c r="AK21" s="35">
        <v>7</v>
      </c>
      <c r="AL21" s="35">
        <v>3</v>
      </c>
      <c r="AM21" s="35" t="s">
        <v>83</v>
      </c>
      <c r="AN21" s="35">
        <v>108</v>
      </c>
      <c r="AO21" s="35">
        <v>51</v>
      </c>
      <c r="AP21" s="35">
        <v>57</v>
      </c>
      <c r="AQ21" s="35">
        <v>59</v>
      </c>
      <c r="AR21" s="35">
        <v>39</v>
      </c>
      <c r="AS21" s="35">
        <v>20</v>
      </c>
      <c r="AT21" s="35">
        <v>10</v>
      </c>
      <c r="AU21" s="35">
        <v>8</v>
      </c>
      <c r="AV21" s="35">
        <v>2</v>
      </c>
      <c r="AW21" s="35">
        <v>116</v>
      </c>
      <c r="AX21" s="35">
        <v>45</v>
      </c>
      <c r="AY21" s="35">
        <v>71</v>
      </c>
      <c r="AZ21" s="35">
        <v>12</v>
      </c>
      <c r="BA21" s="35">
        <v>8</v>
      </c>
      <c r="BB21" s="35">
        <v>4</v>
      </c>
      <c r="BC21" s="35">
        <v>10</v>
      </c>
      <c r="BD21" s="35">
        <v>7</v>
      </c>
      <c r="BE21" s="35">
        <v>3</v>
      </c>
      <c r="BF21" s="35" t="s">
        <v>83</v>
      </c>
      <c r="BG21" s="35">
        <v>6</v>
      </c>
      <c r="BH21" s="35">
        <v>4</v>
      </c>
      <c r="BI21" s="35">
        <v>2</v>
      </c>
      <c r="BJ21" s="35">
        <v>6</v>
      </c>
      <c r="BK21" s="35">
        <v>3</v>
      </c>
      <c r="BL21" s="35">
        <v>3</v>
      </c>
      <c r="BM21" s="35">
        <v>15</v>
      </c>
      <c r="BN21" s="35">
        <v>8</v>
      </c>
      <c r="BO21" s="35">
        <v>7</v>
      </c>
      <c r="BP21" s="35">
        <v>55</v>
      </c>
      <c r="BQ21" s="35">
        <v>24</v>
      </c>
      <c r="BR21" s="35">
        <v>31</v>
      </c>
      <c r="BS21" s="35">
        <v>35</v>
      </c>
      <c r="BT21" s="35">
        <v>21</v>
      </c>
      <c r="BU21" s="35">
        <v>14</v>
      </c>
      <c r="BV21" s="35">
        <v>0</v>
      </c>
      <c r="BW21" s="35">
        <v>0</v>
      </c>
      <c r="BX21" s="35">
        <v>0</v>
      </c>
    </row>
    <row r="22" spans="1:76" x14ac:dyDescent="0.15">
      <c r="A22" s="35" t="s">
        <v>84</v>
      </c>
      <c r="B22" s="35">
        <v>1740</v>
      </c>
      <c r="C22" s="35">
        <v>858</v>
      </c>
      <c r="D22" s="35">
        <v>882</v>
      </c>
      <c r="E22" s="35">
        <v>0</v>
      </c>
      <c r="F22" s="35">
        <v>0</v>
      </c>
      <c r="G22" s="35">
        <v>0</v>
      </c>
      <c r="H22" s="35">
        <v>18</v>
      </c>
      <c r="I22" s="35">
        <v>11</v>
      </c>
      <c r="J22" s="35">
        <v>7</v>
      </c>
      <c r="K22" s="35">
        <v>40</v>
      </c>
      <c r="L22" s="35">
        <v>19</v>
      </c>
      <c r="M22" s="35">
        <v>21</v>
      </c>
      <c r="N22" s="35">
        <v>33</v>
      </c>
      <c r="O22" s="35">
        <v>13</v>
      </c>
      <c r="P22" s="35">
        <v>20</v>
      </c>
      <c r="Q22" s="35">
        <v>194</v>
      </c>
      <c r="R22" s="35">
        <v>84</v>
      </c>
      <c r="S22" s="35">
        <v>110</v>
      </c>
      <c r="T22" s="35" t="s">
        <v>84</v>
      </c>
      <c r="U22" s="35">
        <v>110</v>
      </c>
      <c r="V22" s="35">
        <v>62</v>
      </c>
      <c r="W22" s="35">
        <v>48</v>
      </c>
      <c r="X22" s="35">
        <v>750</v>
      </c>
      <c r="Y22" s="35">
        <v>370</v>
      </c>
      <c r="Z22" s="35">
        <v>380</v>
      </c>
      <c r="AA22" s="35">
        <v>21</v>
      </c>
      <c r="AB22" s="35">
        <v>11</v>
      </c>
      <c r="AC22" s="35">
        <v>10</v>
      </c>
      <c r="AD22" s="35">
        <v>117</v>
      </c>
      <c r="AE22" s="35">
        <v>46</v>
      </c>
      <c r="AF22" s="35">
        <v>71</v>
      </c>
      <c r="AG22" s="35">
        <v>8</v>
      </c>
      <c r="AH22" s="35">
        <v>3</v>
      </c>
      <c r="AI22" s="35">
        <v>5</v>
      </c>
      <c r="AJ22" s="35">
        <v>4</v>
      </c>
      <c r="AK22" s="35">
        <v>3</v>
      </c>
      <c r="AL22" s="35">
        <v>1</v>
      </c>
      <c r="AM22" s="35" t="s">
        <v>84</v>
      </c>
      <c r="AN22" s="35">
        <v>93</v>
      </c>
      <c r="AO22" s="35">
        <v>40</v>
      </c>
      <c r="AP22" s="35">
        <v>53</v>
      </c>
      <c r="AQ22" s="35">
        <v>91</v>
      </c>
      <c r="AR22" s="35">
        <v>44</v>
      </c>
      <c r="AS22" s="35">
        <v>47</v>
      </c>
      <c r="AT22" s="35">
        <v>12</v>
      </c>
      <c r="AU22" s="35">
        <v>8</v>
      </c>
      <c r="AV22" s="35">
        <v>4</v>
      </c>
      <c r="AW22" s="35">
        <v>95</v>
      </c>
      <c r="AX22" s="35">
        <v>44</v>
      </c>
      <c r="AY22" s="35">
        <v>51</v>
      </c>
      <c r="AZ22" s="35">
        <v>18</v>
      </c>
      <c r="BA22" s="35">
        <v>14</v>
      </c>
      <c r="BB22" s="35">
        <v>4</v>
      </c>
      <c r="BC22" s="35">
        <v>11</v>
      </c>
      <c r="BD22" s="35">
        <v>4</v>
      </c>
      <c r="BE22" s="35">
        <v>7</v>
      </c>
      <c r="BF22" s="35" t="s">
        <v>84</v>
      </c>
      <c r="BG22" s="35">
        <v>6</v>
      </c>
      <c r="BH22" s="35">
        <v>3</v>
      </c>
      <c r="BI22" s="35">
        <v>3</v>
      </c>
      <c r="BJ22" s="35">
        <v>15</v>
      </c>
      <c r="BK22" s="35">
        <v>9</v>
      </c>
      <c r="BL22" s="35">
        <v>6</v>
      </c>
      <c r="BM22" s="35">
        <v>16</v>
      </c>
      <c r="BN22" s="35">
        <v>10</v>
      </c>
      <c r="BO22" s="35">
        <v>6</v>
      </c>
      <c r="BP22" s="35">
        <v>39</v>
      </c>
      <c r="BQ22" s="35">
        <v>23</v>
      </c>
      <c r="BR22" s="35">
        <v>16</v>
      </c>
      <c r="BS22" s="35">
        <v>48</v>
      </c>
      <c r="BT22" s="35">
        <v>37</v>
      </c>
      <c r="BU22" s="35">
        <v>11</v>
      </c>
      <c r="BV22" s="35">
        <v>1</v>
      </c>
      <c r="BW22" s="35">
        <v>0</v>
      </c>
      <c r="BX22" s="35">
        <v>1</v>
      </c>
    </row>
    <row r="23" spans="1:76" x14ac:dyDescent="0.15">
      <c r="A23" s="35" t="s">
        <v>85</v>
      </c>
      <c r="B23" s="35">
        <v>1947</v>
      </c>
      <c r="C23" s="35">
        <v>978</v>
      </c>
      <c r="D23" s="35">
        <v>969</v>
      </c>
      <c r="E23" s="35">
        <v>7</v>
      </c>
      <c r="F23" s="35">
        <v>5</v>
      </c>
      <c r="G23" s="35">
        <v>2</v>
      </c>
      <c r="H23" s="35">
        <v>27</v>
      </c>
      <c r="I23" s="35">
        <v>15</v>
      </c>
      <c r="J23" s="35">
        <v>12</v>
      </c>
      <c r="K23" s="35">
        <v>64</v>
      </c>
      <c r="L23" s="35">
        <v>36</v>
      </c>
      <c r="M23" s="35">
        <v>28</v>
      </c>
      <c r="N23" s="35">
        <v>42</v>
      </c>
      <c r="O23" s="35">
        <v>22</v>
      </c>
      <c r="P23" s="35">
        <v>20</v>
      </c>
      <c r="Q23" s="35">
        <v>206</v>
      </c>
      <c r="R23" s="35">
        <v>86</v>
      </c>
      <c r="S23" s="35">
        <v>120</v>
      </c>
      <c r="T23" s="35" t="s">
        <v>85</v>
      </c>
      <c r="U23" s="35">
        <v>109</v>
      </c>
      <c r="V23" s="35">
        <v>57</v>
      </c>
      <c r="W23" s="35">
        <v>52</v>
      </c>
      <c r="X23" s="35">
        <v>872</v>
      </c>
      <c r="Y23" s="35">
        <v>447</v>
      </c>
      <c r="Z23" s="35">
        <v>425</v>
      </c>
      <c r="AA23" s="35">
        <v>34</v>
      </c>
      <c r="AB23" s="35">
        <v>18</v>
      </c>
      <c r="AC23" s="35">
        <v>16</v>
      </c>
      <c r="AD23" s="35">
        <v>108</v>
      </c>
      <c r="AE23" s="35">
        <v>54</v>
      </c>
      <c r="AF23" s="35">
        <v>54</v>
      </c>
      <c r="AG23" s="35">
        <v>12</v>
      </c>
      <c r="AH23" s="35">
        <v>8</v>
      </c>
      <c r="AI23" s="35">
        <v>4</v>
      </c>
      <c r="AJ23" s="35">
        <v>9</v>
      </c>
      <c r="AK23" s="35">
        <v>5</v>
      </c>
      <c r="AL23" s="35">
        <v>4</v>
      </c>
      <c r="AM23" s="35" t="s">
        <v>85</v>
      </c>
      <c r="AN23" s="35">
        <v>89</v>
      </c>
      <c r="AO23" s="35">
        <v>43</v>
      </c>
      <c r="AP23" s="35">
        <v>46</v>
      </c>
      <c r="AQ23" s="35">
        <v>73</v>
      </c>
      <c r="AR23" s="35">
        <v>34</v>
      </c>
      <c r="AS23" s="35">
        <v>39</v>
      </c>
      <c r="AT23" s="35">
        <v>13</v>
      </c>
      <c r="AU23" s="35">
        <v>5</v>
      </c>
      <c r="AV23" s="35">
        <v>8</v>
      </c>
      <c r="AW23" s="35">
        <v>111</v>
      </c>
      <c r="AX23" s="35">
        <v>48</v>
      </c>
      <c r="AY23" s="35">
        <v>63</v>
      </c>
      <c r="AZ23" s="35">
        <v>23</v>
      </c>
      <c r="BA23" s="35">
        <v>16</v>
      </c>
      <c r="BB23" s="35">
        <v>7</v>
      </c>
      <c r="BC23" s="35">
        <v>18</v>
      </c>
      <c r="BD23" s="35">
        <v>13</v>
      </c>
      <c r="BE23" s="35">
        <v>5</v>
      </c>
      <c r="BF23" s="35" t="s">
        <v>85</v>
      </c>
      <c r="BG23" s="35">
        <v>13</v>
      </c>
      <c r="BH23" s="35">
        <v>8</v>
      </c>
      <c r="BI23" s="35">
        <v>5</v>
      </c>
      <c r="BJ23" s="35">
        <v>12</v>
      </c>
      <c r="BK23" s="35">
        <v>7</v>
      </c>
      <c r="BL23" s="35">
        <v>5</v>
      </c>
      <c r="BM23" s="35">
        <v>13</v>
      </c>
      <c r="BN23" s="35">
        <v>5</v>
      </c>
      <c r="BO23" s="35">
        <v>8</v>
      </c>
      <c r="BP23" s="35">
        <v>52</v>
      </c>
      <c r="BQ23" s="35">
        <v>22</v>
      </c>
      <c r="BR23" s="35">
        <v>30</v>
      </c>
      <c r="BS23" s="35">
        <v>39</v>
      </c>
      <c r="BT23" s="35">
        <v>23</v>
      </c>
      <c r="BU23" s="35">
        <v>16</v>
      </c>
      <c r="BV23" s="35">
        <v>1</v>
      </c>
      <c r="BW23" s="35">
        <v>1</v>
      </c>
      <c r="BX23" s="35">
        <v>0</v>
      </c>
    </row>
    <row r="24" spans="1:76" x14ac:dyDescent="0.15">
      <c r="A24" s="35" t="s">
        <v>86</v>
      </c>
      <c r="B24" s="35">
        <v>1368</v>
      </c>
      <c r="C24" s="35">
        <v>681</v>
      </c>
      <c r="D24" s="35">
        <v>687</v>
      </c>
      <c r="E24" s="35">
        <v>3</v>
      </c>
      <c r="F24" s="35">
        <v>2</v>
      </c>
      <c r="G24" s="35">
        <v>1</v>
      </c>
      <c r="H24" s="35">
        <v>14</v>
      </c>
      <c r="I24" s="35">
        <v>6</v>
      </c>
      <c r="J24" s="35">
        <v>8</v>
      </c>
      <c r="K24" s="35">
        <v>44</v>
      </c>
      <c r="L24" s="35">
        <v>22</v>
      </c>
      <c r="M24" s="35">
        <v>22</v>
      </c>
      <c r="N24" s="35">
        <v>37</v>
      </c>
      <c r="O24" s="35">
        <v>23</v>
      </c>
      <c r="P24" s="35">
        <v>14</v>
      </c>
      <c r="Q24" s="35">
        <v>107</v>
      </c>
      <c r="R24" s="35">
        <v>49</v>
      </c>
      <c r="S24" s="35">
        <v>58</v>
      </c>
      <c r="T24" s="35" t="s">
        <v>86</v>
      </c>
      <c r="U24" s="35">
        <v>76</v>
      </c>
      <c r="V24" s="35">
        <v>34</v>
      </c>
      <c r="W24" s="35">
        <v>42</v>
      </c>
      <c r="X24" s="35">
        <v>676</v>
      </c>
      <c r="Y24" s="35">
        <v>322</v>
      </c>
      <c r="Z24" s="35">
        <v>354</v>
      </c>
      <c r="AA24" s="35">
        <v>31</v>
      </c>
      <c r="AB24" s="35">
        <v>20</v>
      </c>
      <c r="AC24" s="35">
        <v>11</v>
      </c>
      <c r="AD24" s="35">
        <v>56</v>
      </c>
      <c r="AE24" s="35">
        <v>28</v>
      </c>
      <c r="AF24" s="35">
        <v>28</v>
      </c>
      <c r="AG24" s="35">
        <v>15</v>
      </c>
      <c r="AH24" s="35">
        <v>4</v>
      </c>
      <c r="AI24" s="35">
        <v>11</v>
      </c>
      <c r="AJ24" s="35">
        <v>12</v>
      </c>
      <c r="AK24" s="35">
        <v>5</v>
      </c>
      <c r="AL24" s="35">
        <v>7</v>
      </c>
      <c r="AM24" s="35" t="s">
        <v>86</v>
      </c>
      <c r="AN24" s="35">
        <v>57</v>
      </c>
      <c r="AO24" s="35">
        <v>30</v>
      </c>
      <c r="AP24" s="35">
        <v>27</v>
      </c>
      <c r="AQ24" s="35">
        <v>36</v>
      </c>
      <c r="AR24" s="35">
        <v>25</v>
      </c>
      <c r="AS24" s="35">
        <v>11</v>
      </c>
      <c r="AT24" s="35">
        <v>10</v>
      </c>
      <c r="AU24" s="35">
        <v>6</v>
      </c>
      <c r="AV24" s="35">
        <v>4</v>
      </c>
      <c r="AW24" s="35">
        <v>36</v>
      </c>
      <c r="AX24" s="35">
        <v>19</v>
      </c>
      <c r="AY24" s="35">
        <v>17</v>
      </c>
      <c r="AZ24" s="35">
        <v>17</v>
      </c>
      <c r="BA24" s="35">
        <v>12</v>
      </c>
      <c r="BB24" s="35">
        <v>5</v>
      </c>
      <c r="BC24" s="35">
        <v>13</v>
      </c>
      <c r="BD24" s="35">
        <v>8</v>
      </c>
      <c r="BE24" s="35">
        <v>5</v>
      </c>
      <c r="BF24" s="35" t="s">
        <v>86</v>
      </c>
      <c r="BG24" s="35">
        <v>10</v>
      </c>
      <c r="BH24" s="35">
        <v>6</v>
      </c>
      <c r="BI24" s="35">
        <v>4</v>
      </c>
      <c r="BJ24" s="35">
        <v>14</v>
      </c>
      <c r="BK24" s="35">
        <v>5</v>
      </c>
      <c r="BL24" s="35">
        <v>9</v>
      </c>
      <c r="BM24" s="35">
        <v>17</v>
      </c>
      <c r="BN24" s="35">
        <v>4</v>
      </c>
      <c r="BO24" s="35">
        <v>13</v>
      </c>
      <c r="BP24" s="35">
        <v>32</v>
      </c>
      <c r="BQ24" s="35">
        <v>21</v>
      </c>
      <c r="BR24" s="35">
        <v>11</v>
      </c>
      <c r="BS24" s="35">
        <v>52</v>
      </c>
      <c r="BT24" s="35">
        <v>30</v>
      </c>
      <c r="BU24" s="35">
        <v>22</v>
      </c>
      <c r="BV24" s="35">
        <v>3</v>
      </c>
      <c r="BW24" s="35">
        <v>0</v>
      </c>
      <c r="BX24" s="35">
        <v>3</v>
      </c>
    </row>
    <row r="25" spans="1:76" x14ac:dyDescent="0.15">
      <c r="A25" s="35" t="s">
        <v>87</v>
      </c>
      <c r="B25" s="35">
        <v>1381</v>
      </c>
      <c r="C25" s="35">
        <v>725</v>
      </c>
      <c r="D25" s="35">
        <v>656</v>
      </c>
      <c r="E25" s="35">
        <v>8</v>
      </c>
      <c r="F25" s="35">
        <v>2</v>
      </c>
      <c r="G25" s="35">
        <v>6</v>
      </c>
      <c r="H25" s="35">
        <v>30</v>
      </c>
      <c r="I25" s="35">
        <v>20</v>
      </c>
      <c r="J25" s="35">
        <v>10</v>
      </c>
      <c r="K25" s="35">
        <v>45</v>
      </c>
      <c r="L25" s="35">
        <v>29</v>
      </c>
      <c r="M25" s="35">
        <v>16</v>
      </c>
      <c r="N25" s="35">
        <v>33</v>
      </c>
      <c r="O25" s="35">
        <v>16</v>
      </c>
      <c r="P25" s="35">
        <v>17</v>
      </c>
      <c r="Q25" s="35">
        <v>69</v>
      </c>
      <c r="R25" s="35">
        <v>37</v>
      </c>
      <c r="S25" s="35">
        <v>32</v>
      </c>
      <c r="T25" s="35" t="s">
        <v>87</v>
      </c>
      <c r="U25" s="35">
        <v>54</v>
      </c>
      <c r="V25" s="35">
        <v>28</v>
      </c>
      <c r="W25" s="35">
        <v>26</v>
      </c>
      <c r="X25" s="35">
        <v>740</v>
      </c>
      <c r="Y25" s="35">
        <v>356</v>
      </c>
      <c r="Z25" s="35">
        <v>384</v>
      </c>
      <c r="AA25" s="35">
        <v>30</v>
      </c>
      <c r="AB25" s="35">
        <v>15</v>
      </c>
      <c r="AC25" s="35">
        <v>15</v>
      </c>
      <c r="AD25" s="35">
        <v>55</v>
      </c>
      <c r="AE25" s="35">
        <v>31</v>
      </c>
      <c r="AF25" s="35">
        <v>24</v>
      </c>
      <c r="AG25" s="35">
        <v>8</v>
      </c>
      <c r="AH25" s="35">
        <v>3</v>
      </c>
      <c r="AI25" s="35">
        <v>5</v>
      </c>
      <c r="AJ25" s="35">
        <v>6</v>
      </c>
      <c r="AK25" s="35">
        <v>4</v>
      </c>
      <c r="AL25" s="35">
        <v>2</v>
      </c>
      <c r="AM25" s="35" t="s">
        <v>87</v>
      </c>
      <c r="AN25" s="35">
        <v>45</v>
      </c>
      <c r="AO25" s="35">
        <v>29</v>
      </c>
      <c r="AP25" s="35">
        <v>16</v>
      </c>
      <c r="AQ25" s="35">
        <v>44</v>
      </c>
      <c r="AR25" s="35">
        <v>29</v>
      </c>
      <c r="AS25" s="35">
        <v>15</v>
      </c>
      <c r="AT25" s="35">
        <v>7</v>
      </c>
      <c r="AU25" s="35">
        <v>4</v>
      </c>
      <c r="AV25" s="35">
        <v>3</v>
      </c>
      <c r="AW25" s="35">
        <v>36</v>
      </c>
      <c r="AX25" s="35">
        <v>19</v>
      </c>
      <c r="AY25" s="35">
        <v>17</v>
      </c>
      <c r="AZ25" s="35">
        <v>27</v>
      </c>
      <c r="BA25" s="35">
        <v>19</v>
      </c>
      <c r="BB25" s="35">
        <v>8</v>
      </c>
      <c r="BC25" s="35">
        <v>21</v>
      </c>
      <c r="BD25" s="35">
        <v>13</v>
      </c>
      <c r="BE25" s="35">
        <v>8</v>
      </c>
      <c r="BF25" s="35" t="s">
        <v>87</v>
      </c>
      <c r="BG25" s="35">
        <v>13</v>
      </c>
      <c r="BH25" s="35">
        <v>9</v>
      </c>
      <c r="BI25" s="35">
        <v>4</v>
      </c>
      <c r="BJ25" s="35">
        <v>10</v>
      </c>
      <c r="BK25" s="35">
        <v>5</v>
      </c>
      <c r="BL25" s="35">
        <v>5</v>
      </c>
      <c r="BM25" s="35">
        <v>23</v>
      </c>
      <c r="BN25" s="35">
        <v>11</v>
      </c>
      <c r="BO25" s="35">
        <v>12</v>
      </c>
      <c r="BP25" s="35">
        <v>13</v>
      </c>
      <c r="BQ25" s="35">
        <v>11</v>
      </c>
      <c r="BR25" s="35">
        <v>2</v>
      </c>
      <c r="BS25" s="35">
        <v>62</v>
      </c>
      <c r="BT25" s="35">
        <v>34</v>
      </c>
      <c r="BU25" s="35">
        <v>28</v>
      </c>
      <c r="BV25" s="35">
        <v>2</v>
      </c>
      <c r="BW25" s="35">
        <v>1</v>
      </c>
      <c r="BX25" s="35">
        <v>1</v>
      </c>
    </row>
    <row r="26" spans="1:76" x14ac:dyDescent="0.15">
      <c r="A26" s="35" t="s">
        <v>88</v>
      </c>
      <c r="B26" s="35">
        <v>1784</v>
      </c>
      <c r="C26" s="35">
        <v>932</v>
      </c>
      <c r="D26" s="35">
        <v>852</v>
      </c>
      <c r="E26" s="35">
        <v>4</v>
      </c>
      <c r="F26" s="35">
        <v>2</v>
      </c>
      <c r="G26" s="35">
        <v>2</v>
      </c>
      <c r="H26" s="35">
        <v>27</v>
      </c>
      <c r="I26" s="35">
        <v>21</v>
      </c>
      <c r="J26" s="35">
        <v>6</v>
      </c>
      <c r="K26" s="35">
        <v>74</v>
      </c>
      <c r="L26" s="35">
        <v>50</v>
      </c>
      <c r="M26" s="35">
        <v>24</v>
      </c>
      <c r="N26" s="35">
        <v>43</v>
      </c>
      <c r="O26" s="35">
        <v>19</v>
      </c>
      <c r="P26" s="35">
        <v>24</v>
      </c>
      <c r="Q26" s="35">
        <v>125</v>
      </c>
      <c r="R26" s="35">
        <v>69</v>
      </c>
      <c r="S26" s="35">
        <v>56</v>
      </c>
      <c r="T26" s="35" t="s">
        <v>88</v>
      </c>
      <c r="U26" s="35">
        <v>88</v>
      </c>
      <c r="V26" s="35">
        <v>46</v>
      </c>
      <c r="W26" s="35">
        <v>42</v>
      </c>
      <c r="X26" s="35">
        <v>955</v>
      </c>
      <c r="Y26" s="35">
        <v>460</v>
      </c>
      <c r="Z26" s="35">
        <v>495</v>
      </c>
      <c r="AA26" s="35">
        <v>42</v>
      </c>
      <c r="AB26" s="35">
        <v>24</v>
      </c>
      <c r="AC26" s="35">
        <v>18</v>
      </c>
      <c r="AD26" s="35">
        <v>38</v>
      </c>
      <c r="AE26" s="35">
        <v>19</v>
      </c>
      <c r="AF26" s="35">
        <v>19</v>
      </c>
      <c r="AG26" s="35">
        <v>19</v>
      </c>
      <c r="AH26" s="35">
        <v>10</v>
      </c>
      <c r="AI26" s="35">
        <v>9</v>
      </c>
      <c r="AJ26" s="35">
        <v>6</v>
      </c>
      <c r="AK26" s="35">
        <v>4</v>
      </c>
      <c r="AL26" s="35">
        <v>2</v>
      </c>
      <c r="AM26" s="35" t="s">
        <v>88</v>
      </c>
      <c r="AN26" s="35">
        <v>65</v>
      </c>
      <c r="AO26" s="35">
        <v>34</v>
      </c>
      <c r="AP26" s="35">
        <v>31</v>
      </c>
      <c r="AQ26" s="35">
        <v>40</v>
      </c>
      <c r="AR26" s="35">
        <v>25</v>
      </c>
      <c r="AS26" s="35">
        <v>15</v>
      </c>
      <c r="AT26" s="35">
        <v>22</v>
      </c>
      <c r="AU26" s="35">
        <v>13</v>
      </c>
      <c r="AV26" s="35">
        <v>9</v>
      </c>
      <c r="AW26" s="35">
        <v>27</v>
      </c>
      <c r="AX26" s="35">
        <v>15</v>
      </c>
      <c r="AY26" s="35">
        <v>12</v>
      </c>
      <c r="AZ26" s="35">
        <v>14</v>
      </c>
      <c r="BA26" s="35">
        <v>7</v>
      </c>
      <c r="BB26" s="35">
        <v>7</v>
      </c>
      <c r="BC26" s="35">
        <v>29</v>
      </c>
      <c r="BD26" s="35">
        <v>15</v>
      </c>
      <c r="BE26" s="35">
        <v>14</v>
      </c>
      <c r="BF26" s="35" t="s">
        <v>88</v>
      </c>
      <c r="BG26" s="35">
        <v>17</v>
      </c>
      <c r="BH26" s="35">
        <v>9</v>
      </c>
      <c r="BI26" s="35">
        <v>8</v>
      </c>
      <c r="BJ26" s="35">
        <v>19</v>
      </c>
      <c r="BK26" s="35">
        <v>12</v>
      </c>
      <c r="BL26" s="35">
        <v>7</v>
      </c>
      <c r="BM26" s="35">
        <v>33</v>
      </c>
      <c r="BN26" s="35">
        <v>20</v>
      </c>
      <c r="BO26" s="35">
        <v>13</v>
      </c>
      <c r="BP26" s="35">
        <v>23</v>
      </c>
      <c r="BQ26" s="35">
        <v>15</v>
      </c>
      <c r="BR26" s="35">
        <v>8</v>
      </c>
      <c r="BS26" s="35">
        <v>74</v>
      </c>
      <c r="BT26" s="35">
        <v>43</v>
      </c>
      <c r="BU26" s="35">
        <v>31</v>
      </c>
      <c r="BV26" s="35">
        <v>0</v>
      </c>
      <c r="BW26" s="35">
        <v>0</v>
      </c>
      <c r="BX26" s="35">
        <v>0</v>
      </c>
    </row>
    <row r="27" spans="1:76" x14ac:dyDescent="0.15">
      <c r="A27" s="35" t="s">
        <v>89</v>
      </c>
      <c r="B27" s="35">
        <v>1257</v>
      </c>
      <c r="C27" s="35">
        <v>617</v>
      </c>
      <c r="D27" s="35">
        <v>640</v>
      </c>
      <c r="E27" s="35">
        <v>4</v>
      </c>
      <c r="F27" s="35">
        <v>1</v>
      </c>
      <c r="G27" s="35">
        <v>3</v>
      </c>
      <c r="H27" s="35">
        <v>25</v>
      </c>
      <c r="I27" s="35">
        <v>12</v>
      </c>
      <c r="J27" s="35">
        <v>13</v>
      </c>
      <c r="K27" s="35">
        <v>38</v>
      </c>
      <c r="L27" s="35">
        <v>16</v>
      </c>
      <c r="M27" s="35">
        <v>22</v>
      </c>
      <c r="N27" s="35">
        <v>33</v>
      </c>
      <c r="O27" s="35">
        <v>15</v>
      </c>
      <c r="P27" s="35">
        <v>18</v>
      </c>
      <c r="Q27" s="35">
        <v>69</v>
      </c>
      <c r="R27" s="35">
        <v>40</v>
      </c>
      <c r="S27" s="35">
        <v>29</v>
      </c>
      <c r="T27" s="35" t="s">
        <v>89</v>
      </c>
      <c r="U27" s="35">
        <v>69</v>
      </c>
      <c r="V27" s="35">
        <v>36</v>
      </c>
      <c r="W27" s="35">
        <v>33</v>
      </c>
      <c r="X27" s="35">
        <v>634</v>
      </c>
      <c r="Y27" s="35">
        <v>305</v>
      </c>
      <c r="Z27" s="35">
        <v>329</v>
      </c>
      <c r="AA27" s="35">
        <v>37</v>
      </c>
      <c r="AB27" s="35">
        <v>20</v>
      </c>
      <c r="AC27" s="35">
        <v>17</v>
      </c>
      <c r="AD27" s="35">
        <v>32</v>
      </c>
      <c r="AE27" s="35">
        <v>19</v>
      </c>
      <c r="AF27" s="35">
        <v>13</v>
      </c>
      <c r="AG27" s="35">
        <v>14</v>
      </c>
      <c r="AH27" s="35">
        <v>4</v>
      </c>
      <c r="AI27" s="35">
        <v>10</v>
      </c>
      <c r="AJ27" s="35">
        <v>17</v>
      </c>
      <c r="AK27" s="35">
        <v>10</v>
      </c>
      <c r="AL27" s="35">
        <v>7</v>
      </c>
      <c r="AM27" s="35" t="s">
        <v>89</v>
      </c>
      <c r="AN27" s="35">
        <v>39</v>
      </c>
      <c r="AO27" s="35">
        <v>13</v>
      </c>
      <c r="AP27" s="35">
        <v>26</v>
      </c>
      <c r="AQ27" s="35">
        <v>44</v>
      </c>
      <c r="AR27" s="35">
        <v>22</v>
      </c>
      <c r="AS27" s="35">
        <v>22</v>
      </c>
      <c r="AT27" s="35">
        <v>11</v>
      </c>
      <c r="AU27" s="35">
        <v>6</v>
      </c>
      <c r="AV27" s="35">
        <v>5</v>
      </c>
      <c r="AW27" s="35">
        <v>35</v>
      </c>
      <c r="AX27" s="35">
        <v>21</v>
      </c>
      <c r="AY27" s="35">
        <v>14</v>
      </c>
      <c r="AZ27" s="35">
        <v>22</v>
      </c>
      <c r="BA27" s="35">
        <v>11</v>
      </c>
      <c r="BB27" s="35">
        <v>11</v>
      </c>
      <c r="BC27" s="35">
        <v>13</v>
      </c>
      <c r="BD27" s="35">
        <v>9</v>
      </c>
      <c r="BE27" s="35">
        <v>4</v>
      </c>
      <c r="BF27" s="35" t="s">
        <v>89</v>
      </c>
      <c r="BG27" s="35">
        <v>12</v>
      </c>
      <c r="BH27" s="35">
        <v>4</v>
      </c>
      <c r="BI27" s="35">
        <v>8</v>
      </c>
      <c r="BJ27" s="35">
        <v>19</v>
      </c>
      <c r="BK27" s="35">
        <v>11</v>
      </c>
      <c r="BL27" s="35">
        <v>8</v>
      </c>
      <c r="BM27" s="35">
        <v>14</v>
      </c>
      <c r="BN27" s="35">
        <v>6</v>
      </c>
      <c r="BO27" s="35">
        <v>8</v>
      </c>
      <c r="BP27" s="35">
        <v>19</v>
      </c>
      <c r="BQ27" s="35">
        <v>8</v>
      </c>
      <c r="BR27" s="35">
        <v>11</v>
      </c>
      <c r="BS27" s="35">
        <v>57</v>
      </c>
      <c r="BT27" s="35">
        <v>28</v>
      </c>
      <c r="BU27" s="35">
        <v>29</v>
      </c>
      <c r="BV27" s="35">
        <v>0</v>
      </c>
      <c r="BW27" s="35">
        <v>0</v>
      </c>
      <c r="BX27" s="35">
        <v>0</v>
      </c>
    </row>
    <row r="28" spans="1:76" x14ac:dyDescent="0.15">
      <c r="A28" s="35" t="s">
        <v>90</v>
      </c>
      <c r="B28" s="35">
        <v>1064</v>
      </c>
      <c r="C28" s="35">
        <v>530</v>
      </c>
      <c r="D28" s="35">
        <v>534</v>
      </c>
      <c r="E28" s="35">
        <v>3</v>
      </c>
      <c r="F28" s="35">
        <v>2</v>
      </c>
      <c r="G28" s="35">
        <v>1</v>
      </c>
      <c r="H28" s="35">
        <v>20</v>
      </c>
      <c r="I28" s="35">
        <v>9</v>
      </c>
      <c r="J28" s="35">
        <v>11</v>
      </c>
      <c r="K28" s="35">
        <v>47</v>
      </c>
      <c r="L28" s="35">
        <v>25</v>
      </c>
      <c r="M28" s="35">
        <v>22</v>
      </c>
      <c r="N28" s="35">
        <v>33</v>
      </c>
      <c r="O28" s="35">
        <v>17</v>
      </c>
      <c r="P28" s="35">
        <v>16</v>
      </c>
      <c r="Q28" s="35">
        <v>58</v>
      </c>
      <c r="R28" s="35">
        <v>30</v>
      </c>
      <c r="S28" s="35">
        <v>28</v>
      </c>
      <c r="T28" s="35" t="s">
        <v>90</v>
      </c>
      <c r="U28" s="35">
        <v>58</v>
      </c>
      <c r="V28" s="35">
        <v>26</v>
      </c>
      <c r="W28" s="35">
        <v>32</v>
      </c>
      <c r="X28" s="35">
        <v>553</v>
      </c>
      <c r="Y28" s="35">
        <v>262</v>
      </c>
      <c r="Z28" s="35">
        <v>291</v>
      </c>
      <c r="AA28" s="35">
        <v>28</v>
      </c>
      <c r="AB28" s="35">
        <v>22</v>
      </c>
      <c r="AC28" s="35">
        <v>6</v>
      </c>
      <c r="AD28" s="35">
        <v>33</v>
      </c>
      <c r="AE28" s="35">
        <v>17</v>
      </c>
      <c r="AF28" s="35">
        <v>16</v>
      </c>
      <c r="AG28" s="35">
        <v>5</v>
      </c>
      <c r="AH28" s="35">
        <v>3</v>
      </c>
      <c r="AI28" s="35">
        <v>2</v>
      </c>
      <c r="AJ28" s="35">
        <v>5</v>
      </c>
      <c r="AK28" s="35">
        <v>5</v>
      </c>
      <c r="AL28" s="35">
        <v>0</v>
      </c>
      <c r="AM28" s="35" t="s">
        <v>90</v>
      </c>
      <c r="AN28" s="35">
        <v>20</v>
      </c>
      <c r="AO28" s="35">
        <v>10</v>
      </c>
      <c r="AP28" s="35">
        <v>10</v>
      </c>
      <c r="AQ28" s="35">
        <v>28</v>
      </c>
      <c r="AR28" s="35">
        <v>14</v>
      </c>
      <c r="AS28" s="35">
        <v>14</v>
      </c>
      <c r="AT28" s="35">
        <v>11</v>
      </c>
      <c r="AU28" s="35">
        <v>7</v>
      </c>
      <c r="AV28" s="35">
        <v>4</v>
      </c>
      <c r="AW28" s="35">
        <v>34</v>
      </c>
      <c r="AX28" s="35">
        <v>21</v>
      </c>
      <c r="AY28" s="35">
        <v>13</v>
      </c>
      <c r="AZ28" s="35">
        <v>22</v>
      </c>
      <c r="BA28" s="35">
        <v>10</v>
      </c>
      <c r="BB28" s="35">
        <v>12</v>
      </c>
      <c r="BC28" s="35">
        <v>14</v>
      </c>
      <c r="BD28" s="35">
        <v>8</v>
      </c>
      <c r="BE28" s="35">
        <v>6</v>
      </c>
      <c r="BF28" s="35" t="s">
        <v>90</v>
      </c>
      <c r="BG28" s="35">
        <v>8</v>
      </c>
      <c r="BH28" s="35">
        <v>3</v>
      </c>
      <c r="BI28" s="35">
        <v>5</v>
      </c>
      <c r="BJ28" s="35">
        <v>10</v>
      </c>
      <c r="BK28" s="35">
        <v>5</v>
      </c>
      <c r="BL28" s="35">
        <v>5</v>
      </c>
      <c r="BM28" s="35">
        <v>15</v>
      </c>
      <c r="BN28" s="35">
        <v>7</v>
      </c>
      <c r="BO28" s="35">
        <v>8</v>
      </c>
      <c r="BP28" s="35">
        <v>17</v>
      </c>
      <c r="BQ28" s="35">
        <v>9</v>
      </c>
      <c r="BR28" s="35">
        <v>8</v>
      </c>
      <c r="BS28" s="35">
        <v>40</v>
      </c>
      <c r="BT28" s="35">
        <v>16</v>
      </c>
      <c r="BU28" s="35">
        <v>24</v>
      </c>
      <c r="BV28" s="35">
        <v>2</v>
      </c>
      <c r="BW28" s="35">
        <v>2</v>
      </c>
      <c r="BX28" s="35">
        <v>0</v>
      </c>
    </row>
    <row r="29" spans="1:76" x14ac:dyDescent="0.15">
      <c r="A29" s="35" t="s">
        <v>91</v>
      </c>
      <c r="B29" s="35">
        <v>1305</v>
      </c>
      <c r="C29" s="35">
        <v>592</v>
      </c>
      <c r="D29" s="35">
        <v>713</v>
      </c>
      <c r="E29" s="35">
        <v>7</v>
      </c>
      <c r="F29" s="35">
        <v>4</v>
      </c>
      <c r="G29" s="35">
        <v>3</v>
      </c>
      <c r="H29" s="35">
        <v>22</v>
      </c>
      <c r="I29" s="35">
        <v>10</v>
      </c>
      <c r="J29" s="35">
        <v>12</v>
      </c>
      <c r="K29" s="35">
        <v>35</v>
      </c>
      <c r="L29" s="35">
        <v>18</v>
      </c>
      <c r="M29" s="35">
        <v>17</v>
      </c>
      <c r="N29" s="35">
        <v>36</v>
      </c>
      <c r="O29" s="35">
        <v>11</v>
      </c>
      <c r="P29" s="35">
        <v>25</v>
      </c>
      <c r="Q29" s="35">
        <v>77</v>
      </c>
      <c r="R29" s="35">
        <v>28</v>
      </c>
      <c r="S29" s="35">
        <v>49</v>
      </c>
      <c r="T29" s="35" t="s">
        <v>91</v>
      </c>
      <c r="U29" s="35">
        <v>49</v>
      </c>
      <c r="V29" s="35">
        <v>20</v>
      </c>
      <c r="W29" s="35">
        <v>29</v>
      </c>
      <c r="X29" s="35">
        <v>671</v>
      </c>
      <c r="Y29" s="35">
        <v>319</v>
      </c>
      <c r="Z29" s="35">
        <v>352</v>
      </c>
      <c r="AA29" s="35">
        <v>34</v>
      </c>
      <c r="AB29" s="35">
        <v>10</v>
      </c>
      <c r="AC29" s="35">
        <v>24</v>
      </c>
      <c r="AD29" s="35">
        <v>39</v>
      </c>
      <c r="AE29" s="35">
        <v>15</v>
      </c>
      <c r="AF29" s="35">
        <v>24</v>
      </c>
      <c r="AG29" s="35">
        <v>19</v>
      </c>
      <c r="AH29" s="35">
        <v>6</v>
      </c>
      <c r="AI29" s="35">
        <v>13</v>
      </c>
      <c r="AJ29" s="35">
        <v>12</v>
      </c>
      <c r="AK29" s="35">
        <v>6</v>
      </c>
      <c r="AL29" s="35">
        <v>6</v>
      </c>
      <c r="AM29" s="35" t="s">
        <v>91</v>
      </c>
      <c r="AN29" s="35">
        <v>43</v>
      </c>
      <c r="AO29" s="35">
        <v>22</v>
      </c>
      <c r="AP29" s="35">
        <v>21</v>
      </c>
      <c r="AQ29" s="35">
        <v>40</v>
      </c>
      <c r="AR29" s="35">
        <v>17</v>
      </c>
      <c r="AS29" s="35">
        <v>23</v>
      </c>
      <c r="AT29" s="35">
        <v>17</v>
      </c>
      <c r="AU29" s="35">
        <v>8</v>
      </c>
      <c r="AV29" s="35">
        <v>9</v>
      </c>
      <c r="AW29" s="35">
        <v>26</v>
      </c>
      <c r="AX29" s="35">
        <v>8</v>
      </c>
      <c r="AY29" s="35">
        <v>18</v>
      </c>
      <c r="AZ29" s="35">
        <v>17</v>
      </c>
      <c r="BA29" s="35">
        <v>7</v>
      </c>
      <c r="BB29" s="35">
        <v>10</v>
      </c>
      <c r="BC29" s="35">
        <v>17</v>
      </c>
      <c r="BD29" s="35">
        <v>8</v>
      </c>
      <c r="BE29" s="35">
        <v>9</v>
      </c>
      <c r="BF29" s="35" t="s">
        <v>91</v>
      </c>
      <c r="BG29" s="35">
        <v>17</v>
      </c>
      <c r="BH29" s="35">
        <v>6</v>
      </c>
      <c r="BI29" s="35">
        <v>11</v>
      </c>
      <c r="BJ29" s="35">
        <v>12</v>
      </c>
      <c r="BK29" s="35">
        <v>9</v>
      </c>
      <c r="BL29" s="35">
        <v>3</v>
      </c>
      <c r="BM29" s="35">
        <v>20</v>
      </c>
      <c r="BN29" s="35">
        <v>11</v>
      </c>
      <c r="BO29" s="35">
        <v>9</v>
      </c>
      <c r="BP29" s="35">
        <v>32</v>
      </c>
      <c r="BQ29" s="35">
        <v>18</v>
      </c>
      <c r="BR29" s="35">
        <v>14</v>
      </c>
      <c r="BS29" s="35">
        <v>63</v>
      </c>
      <c r="BT29" s="35">
        <v>31</v>
      </c>
      <c r="BU29" s="35">
        <v>32</v>
      </c>
      <c r="BV29" s="35">
        <v>0</v>
      </c>
      <c r="BW29" s="35">
        <v>0</v>
      </c>
      <c r="BX29" s="35">
        <v>0</v>
      </c>
    </row>
    <row r="30" spans="1:76" x14ac:dyDescent="0.15">
      <c r="A30" s="35" t="s">
        <v>92</v>
      </c>
      <c r="B30" s="35">
        <v>1173</v>
      </c>
      <c r="C30" s="35">
        <v>533</v>
      </c>
      <c r="D30" s="35">
        <v>640</v>
      </c>
      <c r="E30" s="35">
        <v>7</v>
      </c>
      <c r="F30" s="35">
        <v>1</v>
      </c>
      <c r="G30" s="35">
        <v>6</v>
      </c>
      <c r="H30" s="35">
        <v>17</v>
      </c>
      <c r="I30" s="35">
        <v>10</v>
      </c>
      <c r="J30" s="35">
        <v>7</v>
      </c>
      <c r="K30" s="35">
        <v>36</v>
      </c>
      <c r="L30" s="35">
        <v>12</v>
      </c>
      <c r="M30" s="35">
        <v>24</v>
      </c>
      <c r="N30" s="35">
        <v>34</v>
      </c>
      <c r="O30" s="35">
        <v>16</v>
      </c>
      <c r="P30" s="35">
        <v>18</v>
      </c>
      <c r="Q30" s="35">
        <v>78</v>
      </c>
      <c r="R30" s="35">
        <v>40</v>
      </c>
      <c r="S30" s="35">
        <v>38</v>
      </c>
      <c r="T30" s="35" t="s">
        <v>92</v>
      </c>
      <c r="U30" s="35">
        <v>54</v>
      </c>
      <c r="V30" s="35">
        <v>26</v>
      </c>
      <c r="W30" s="35">
        <v>28</v>
      </c>
      <c r="X30" s="35">
        <v>575</v>
      </c>
      <c r="Y30" s="35">
        <v>248</v>
      </c>
      <c r="Z30" s="35">
        <v>327</v>
      </c>
      <c r="AA30" s="35">
        <v>30</v>
      </c>
      <c r="AB30" s="35">
        <v>13</v>
      </c>
      <c r="AC30" s="35">
        <v>17</v>
      </c>
      <c r="AD30" s="35">
        <v>30</v>
      </c>
      <c r="AE30" s="35">
        <v>14</v>
      </c>
      <c r="AF30" s="35">
        <v>16</v>
      </c>
      <c r="AG30" s="35">
        <v>20</v>
      </c>
      <c r="AH30" s="35">
        <v>10</v>
      </c>
      <c r="AI30" s="35">
        <v>10</v>
      </c>
      <c r="AJ30" s="35">
        <v>12</v>
      </c>
      <c r="AK30" s="35">
        <v>3</v>
      </c>
      <c r="AL30" s="35">
        <v>9</v>
      </c>
      <c r="AM30" s="35" t="s">
        <v>92</v>
      </c>
      <c r="AN30" s="35">
        <v>37</v>
      </c>
      <c r="AO30" s="35">
        <v>15</v>
      </c>
      <c r="AP30" s="35">
        <v>22</v>
      </c>
      <c r="AQ30" s="35">
        <v>36</v>
      </c>
      <c r="AR30" s="35">
        <v>17</v>
      </c>
      <c r="AS30" s="35">
        <v>19</v>
      </c>
      <c r="AT30" s="35">
        <v>13</v>
      </c>
      <c r="AU30" s="35">
        <v>7</v>
      </c>
      <c r="AV30" s="35">
        <v>6</v>
      </c>
      <c r="AW30" s="35">
        <v>26</v>
      </c>
      <c r="AX30" s="35">
        <v>16</v>
      </c>
      <c r="AY30" s="35">
        <v>10</v>
      </c>
      <c r="AZ30" s="35">
        <v>18</v>
      </c>
      <c r="BA30" s="35">
        <v>3</v>
      </c>
      <c r="BB30" s="35">
        <v>15</v>
      </c>
      <c r="BC30" s="35">
        <v>16</v>
      </c>
      <c r="BD30" s="35">
        <v>8</v>
      </c>
      <c r="BE30" s="35">
        <v>8</v>
      </c>
      <c r="BF30" s="35" t="s">
        <v>92</v>
      </c>
      <c r="BG30" s="35">
        <v>15</v>
      </c>
      <c r="BH30" s="35">
        <v>9</v>
      </c>
      <c r="BI30" s="35">
        <v>6</v>
      </c>
      <c r="BJ30" s="35">
        <v>19</v>
      </c>
      <c r="BK30" s="35">
        <v>9</v>
      </c>
      <c r="BL30" s="35">
        <v>10</v>
      </c>
      <c r="BM30" s="35">
        <v>22</v>
      </c>
      <c r="BN30" s="35">
        <v>13</v>
      </c>
      <c r="BO30" s="35">
        <v>9</v>
      </c>
      <c r="BP30" s="35">
        <v>22</v>
      </c>
      <c r="BQ30" s="35">
        <v>11</v>
      </c>
      <c r="BR30" s="35">
        <v>11</v>
      </c>
      <c r="BS30" s="35">
        <v>55</v>
      </c>
      <c r="BT30" s="35">
        <v>31</v>
      </c>
      <c r="BU30" s="35">
        <v>24</v>
      </c>
      <c r="BV30" s="35">
        <v>1</v>
      </c>
      <c r="BW30" s="35">
        <v>1</v>
      </c>
      <c r="BX30" s="35">
        <v>0</v>
      </c>
    </row>
    <row r="31" spans="1:76" x14ac:dyDescent="0.15">
      <c r="A31" s="35" t="s">
        <v>93</v>
      </c>
      <c r="B31" s="35">
        <v>1187</v>
      </c>
      <c r="C31" s="35">
        <v>541</v>
      </c>
      <c r="D31" s="35">
        <v>646</v>
      </c>
      <c r="E31" s="35">
        <v>1</v>
      </c>
      <c r="F31" s="35">
        <v>0</v>
      </c>
      <c r="G31" s="35">
        <v>1</v>
      </c>
      <c r="H31" s="35">
        <v>21</v>
      </c>
      <c r="I31" s="35">
        <v>12</v>
      </c>
      <c r="J31" s="35">
        <v>9</v>
      </c>
      <c r="K31" s="35">
        <v>51</v>
      </c>
      <c r="L31" s="35">
        <v>16</v>
      </c>
      <c r="M31" s="35">
        <v>35</v>
      </c>
      <c r="N31" s="35">
        <v>39</v>
      </c>
      <c r="O31" s="35">
        <v>18</v>
      </c>
      <c r="P31" s="35">
        <v>21</v>
      </c>
      <c r="Q31" s="35">
        <v>73</v>
      </c>
      <c r="R31" s="35">
        <v>36</v>
      </c>
      <c r="S31" s="35">
        <v>37</v>
      </c>
      <c r="T31" s="35" t="s">
        <v>93</v>
      </c>
      <c r="U31" s="35">
        <v>67</v>
      </c>
      <c r="V31" s="35">
        <v>30</v>
      </c>
      <c r="W31" s="35">
        <v>37</v>
      </c>
      <c r="X31" s="35">
        <v>589</v>
      </c>
      <c r="Y31" s="35">
        <v>258</v>
      </c>
      <c r="Z31" s="35">
        <v>331</v>
      </c>
      <c r="AA31" s="35">
        <v>21</v>
      </c>
      <c r="AB31" s="35">
        <v>12</v>
      </c>
      <c r="AC31" s="35">
        <v>9</v>
      </c>
      <c r="AD31" s="35">
        <v>33</v>
      </c>
      <c r="AE31" s="35">
        <v>14</v>
      </c>
      <c r="AF31" s="35">
        <v>19</v>
      </c>
      <c r="AG31" s="35">
        <v>15</v>
      </c>
      <c r="AH31" s="35">
        <v>10</v>
      </c>
      <c r="AI31" s="35">
        <v>5</v>
      </c>
      <c r="AJ31" s="35">
        <v>14</v>
      </c>
      <c r="AK31" s="35">
        <v>7</v>
      </c>
      <c r="AL31" s="35">
        <v>7</v>
      </c>
      <c r="AM31" s="35" t="s">
        <v>93</v>
      </c>
      <c r="AN31" s="35">
        <v>40</v>
      </c>
      <c r="AO31" s="35">
        <v>19</v>
      </c>
      <c r="AP31" s="35">
        <v>21</v>
      </c>
      <c r="AQ31" s="35">
        <v>42</v>
      </c>
      <c r="AR31" s="35">
        <v>17</v>
      </c>
      <c r="AS31" s="35">
        <v>25</v>
      </c>
      <c r="AT31" s="35">
        <v>12</v>
      </c>
      <c r="AU31" s="35">
        <v>5</v>
      </c>
      <c r="AV31" s="35">
        <v>7</v>
      </c>
      <c r="AW31" s="35">
        <v>24</v>
      </c>
      <c r="AX31" s="35">
        <v>9</v>
      </c>
      <c r="AY31" s="35">
        <v>15</v>
      </c>
      <c r="AZ31" s="35">
        <v>20</v>
      </c>
      <c r="BA31" s="35">
        <v>9</v>
      </c>
      <c r="BB31" s="35">
        <v>11</v>
      </c>
      <c r="BC31" s="35">
        <v>15</v>
      </c>
      <c r="BD31" s="35">
        <v>8</v>
      </c>
      <c r="BE31" s="35">
        <v>7</v>
      </c>
      <c r="BF31" s="35" t="s">
        <v>93</v>
      </c>
      <c r="BG31" s="35">
        <v>13</v>
      </c>
      <c r="BH31" s="35">
        <v>4</v>
      </c>
      <c r="BI31" s="35">
        <v>9</v>
      </c>
      <c r="BJ31" s="35">
        <v>16</v>
      </c>
      <c r="BK31" s="35">
        <v>12</v>
      </c>
      <c r="BL31" s="35">
        <v>4</v>
      </c>
      <c r="BM31" s="35">
        <v>19</v>
      </c>
      <c r="BN31" s="35">
        <v>10</v>
      </c>
      <c r="BO31" s="35">
        <v>9</v>
      </c>
      <c r="BP31" s="35">
        <v>31</v>
      </c>
      <c r="BQ31" s="35">
        <v>19</v>
      </c>
      <c r="BR31" s="35">
        <v>12</v>
      </c>
      <c r="BS31" s="35">
        <v>29</v>
      </c>
      <c r="BT31" s="35">
        <v>15</v>
      </c>
      <c r="BU31" s="35">
        <v>14</v>
      </c>
      <c r="BV31" s="35">
        <v>2</v>
      </c>
      <c r="BW31" s="35">
        <v>1</v>
      </c>
      <c r="BX31" s="35">
        <v>1</v>
      </c>
    </row>
    <row r="32" spans="1:76" x14ac:dyDescent="0.15">
      <c r="A32" s="35" t="s">
        <v>94</v>
      </c>
      <c r="B32" s="35">
        <v>980</v>
      </c>
      <c r="C32" s="35">
        <v>463</v>
      </c>
      <c r="D32" s="35">
        <v>517</v>
      </c>
      <c r="E32" s="35">
        <v>1</v>
      </c>
      <c r="F32" s="35">
        <v>0</v>
      </c>
      <c r="G32" s="35">
        <v>1</v>
      </c>
      <c r="H32" s="35">
        <v>21</v>
      </c>
      <c r="I32" s="35">
        <v>6</v>
      </c>
      <c r="J32" s="35">
        <v>15</v>
      </c>
      <c r="K32" s="35">
        <v>32</v>
      </c>
      <c r="L32" s="35">
        <v>17</v>
      </c>
      <c r="M32" s="35">
        <v>15</v>
      </c>
      <c r="N32" s="35">
        <v>31</v>
      </c>
      <c r="O32" s="35">
        <v>14</v>
      </c>
      <c r="P32" s="35">
        <v>17</v>
      </c>
      <c r="Q32" s="35">
        <v>61</v>
      </c>
      <c r="R32" s="35">
        <v>26</v>
      </c>
      <c r="S32" s="35">
        <v>35</v>
      </c>
      <c r="T32" s="35" t="s">
        <v>94</v>
      </c>
      <c r="U32" s="35">
        <v>50</v>
      </c>
      <c r="V32" s="35">
        <v>26</v>
      </c>
      <c r="W32" s="35">
        <v>24</v>
      </c>
      <c r="X32" s="35">
        <v>460</v>
      </c>
      <c r="Y32" s="35">
        <v>222</v>
      </c>
      <c r="Z32" s="35">
        <v>238</v>
      </c>
      <c r="AA32" s="35">
        <v>27</v>
      </c>
      <c r="AB32" s="35">
        <v>12</v>
      </c>
      <c r="AC32" s="35">
        <v>15</v>
      </c>
      <c r="AD32" s="35">
        <v>23</v>
      </c>
      <c r="AE32" s="35">
        <v>9</v>
      </c>
      <c r="AF32" s="35">
        <v>14</v>
      </c>
      <c r="AG32" s="35">
        <v>8</v>
      </c>
      <c r="AH32" s="35">
        <v>3</v>
      </c>
      <c r="AI32" s="35">
        <v>5</v>
      </c>
      <c r="AJ32" s="35">
        <v>13</v>
      </c>
      <c r="AK32" s="35">
        <v>7</v>
      </c>
      <c r="AL32" s="35">
        <v>6</v>
      </c>
      <c r="AM32" s="35" t="s">
        <v>94</v>
      </c>
      <c r="AN32" s="35">
        <v>28</v>
      </c>
      <c r="AO32" s="35">
        <v>14</v>
      </c>
      <c r="AP32" s="35">
        <v>14</v>
      </c>
      <c r="AQ32" s="35">
        <v>31</v>
      </c>
      <c r="AR32" s="35">
        <v>15</v>
      </c>
      <c r="AS32" s="35">
        <v>16</v>
      </c>
      <c r="AT32" s="35">
        <v>15</v>
      </c>
      <c r="AU32" s="35">
        <v>8</v>
      </c>
      <c r="AV32" s="35">
        <v>7</v>
      </c>
      <c r="AW32" s="35">
        <v>29</v>
      </c>
      <c r="AX32" s="35">
        <v>10</v>
      </c>
      <c r="AY32" s="35">
        <v>19</v>
      </c>
      <c r="AZ32" s="35">
        <v>17</v>
      </c>
      <c r="BA32" s="35">
        <v>9</v>
      </c>
      <c r="BB32" s="35">
        <v>8</v>
      </c>
      <c r="BC32" s="35">
        <v>26</v>
      </c>
      <c r="BD32" s="35">
        <v>12</v>
      </c>
      <c r="BE32" s="35">
        <v>14</v>
      </c>
      <c r="BF32" s="35" t="s">
        <v>94</v>
      </c>
      <c r="BG32" s="35">
        <v>11</v>
      </c>
      <c r="BH32" s="35">
        <v>4</v>
      </c>
      <c r="BI32" s="35">
        <v>7</v>
      </c>
      <c r="BJ32" s="35">
        <v>15</v>
      </c>
      <c r="BK32" s="35">
        <v>5</v>
      </c>
      <c r="BL32" s="35">
        <v>10</v>
      </c>
      <c r="BM32" s="35">
        <v>9</v>
      </c>
      <c r="BN32" s="35">
        <v>4</v>
      </c>
      <c r="BO32" s="35">
        <v>5</v>
      </c>
      <c r="BP32" s="35">
        <v>25</v>
      </c>
      <c r="BQ32" s="35">
        <v>15</v>
      </c>
      <c r="BR32" s="35">
        <v>10</v>
      </c>
      <c r="BS32" s="35">
        <v>47</v>
      </c>
      <c r="BT32" s="35">
        <v>25</v>
      </c>
      <c r="BU32" s="35">
        <v>22</v>
      </c>
      <c r="BV32" s="35">
        <v>0</v>
      </c>
      <c r="BW32" s="35">
        <v>0</v>
      </c>
      <c r="BX32" s="35">
        <v>0</v>
      </c>
    </row>
    <row r="33" spans="1:76" x14ac:dyDescent="0.15">
      <c r="A33" s="35" t="s">
        <v>95</v>
      </c>
      <c r="B33" s="35">
        <v>1232</v>
      </c>
      <c r="C33" s="35">
        <v>601</v>
      </c>
      <c r="D33" s="35">
        <v>631</v>
      </c>
      <c r="E33" s="35">
        <v>6</v>
      </c>
      <c r="F33" s="35">
        <v>4</v>
      </c>
      <c r="G33" s="35">
        <v>2</v>
      </c>
      <c r="H33" s="35">
        <v>21</v>
      </c>
      <c r="I33" s="35">
        <v>15</v>
      </c>
      <c r="J33" s="35">
        <v>6</v>
      </c>
      <c r="K33" s="35">
        <v>48</v>
      </c>
      <c r="L33" s="35">
        <v>24</v>
      </c>
      <c r="M33" s="35">
        <v>24</v>
      </c>
      <c r="N33" s="35">
        <v>35</v>
      </c>
      <c r="O33" s="35">
        <v>20</v>
      </c>
      <c r="P33" s="35">
        <v>15</v>
      </c>
      <c r="Q33" s="35">
        <v>83</v>
      </c>
      <c r="R33" s="35">
        <v>39</v>
      </c>
      <c r="S33" s="35">
        <v>44</v>
      </c>
      <c r="T33" s="35" t="s">
        <v>95</v>
      </c>
      <c r="U33" s="35">
        <v>62</v>
      </c>
      <c r="V33" s="35">
        <v>29</v>
      </c>
      <c r="W33" s="35">
        <v>33</v>
      </c>
      <c r="X33" s="35">
        <v>568</v>
      </c>
      <c r="Y33" s="35">
        <v>273</v>
      </c>
      <c r="Z33" s="35">
        <v>295</v>
      </c>
      <c r="AA33" s="35">
        <v>41</v>
      </c>
      <c r="AB33" s="35">
        <v>16</v>
      </c>
      <c r="AC33" s="35">
        <v>25</v>
      </c>
      <c r="AD33" s="35">
        <v>32</v>
      </c>
      <c r="AE33" s="35">
        <v>18</v>
      </c>
      <c r="AF33" s="35">
        <v>14</v>
      </c>
      <c r="AG33" s="35">
        <v>11</v>
      </c>
      <c r="AH33" s="35">
        <v>9</v>
      </c>
      <c r="AI33" s="35">
        <v>2</v>
      </c>
      <c r="AJ33" s="35">
        <v>11</v>
      </c>
      <c r="AK33" s="35">
        <v>1</v>
      </c>
      <c r="AL33" s="35">
        <v>10</v>
      </c>
      <c r="AM33" s="35" t="s">
        <v>95</v>
      </c>
      <c r="AN33" s="35">
        <v>51</v>
      </c>
      <c r="AO33" s="35">
        <v>21</v>
      </c>
      <c r="AP33" s="35">
        <v>30</v>
      </c>
      <c r="AQ33" s="35">
        <v>44</v>
      </c>
      <c r="AR33" s="35">
        <v>22</v>
      </c>
      <c r="AS33" s="35">
        <v>22</v>
      </c>
      <c r="AT33" s="35">
        <v>24</v>
      </c>
      <c r="AU33" s="35">
        <v>10</v>
      </c>
      <c r="AV33" s="35">
        <v>14</v>
      </c>
      <c r="AW33" s="35">
        <v>32</v>
      </c>
      <c r="AX33" s="35">
        <v>18</v>
      </c>
      <c r="AY33" s="35">
        <v>14</v>
      </c>
      <c r="AZ33" s="35">
        <v>17</v>
      </c>
      <c r="BA33" s="35">
        <v>9</v>
      </c>
      <c r="BB33" s="35">
        <v>8</v>
      </c>
      <c r="BC33" s="35">
        <v>23</v>
      </c>
      <c r="BD33" s="35">
        <v>10</v>
      </c>
      <c r="BE33" s="35">
        <v>13</v>
      </c>
      <c r="BF33" s="35" t="s">
        <v>95</v>
      </c>
      <c r="BG33" s="35">
        <v>13</v>
      </c>
      <c r="BH33" s="35">
        <v>6</v>
      </c>
      <c r="BI33" s="35">
        <v>7</v>
      </c>
      <c r="BJ33" s="35">
        <v>11</v>
      </c>
      <c r="BK33" s="35">
        <v>3</v>
      </c>
      <c r="BL33" s="35">
        <v>8</v>
      </c>
      <c r="BM33" s="35">
        <v>18</v>
      </c>
      <c r="BN33" s="35">
        <v>12</v>
      </c>
      <c r="BO33" s="35">
        <v>6</v>
      </c>
      <c r="BP33" s="35">
        <v>26</v>
      </c>
      <c r="BQ33" s="35">
        <v>10</v>
      </c>
      <c r="BR33" s="35">
        <v>16</v>
      </c>
      <c r="BS33" s="35">
        <v>55</v>
      </c>
      <c r="BT33" s="35">
        <v>32</v>
      </c>
      <c r="BU33" s="35">
        <v>23</v>
      </c>
      <c r="BV33" s="35">
        <v>0</v>
      </c>
      <c r="BW33" s="35">
        <v>0</v>
      </c>
      <c r="BX33" s="35">
        <v>0</v>
      </c>
    </row>
    <row r="34" spans="1:76" x14ac:dyDescent="0.15">
      <c r="A34" s="35" t="s">
        <v>96</v>
      </c>
      <c r="B34" s="35">
        <v>1005</v>
      </c>
      <c r="C34" s="35">
        <v>475</v>
      </c>
      <c r="D34" s="35">
        <v>530</v>
      </c>
      <c r="E34" s="35">
        <v>4</v>
      </c>
      <c r="F34" s="35">
        <v>2</v>
      </c>
      <c r="G34" s="35">
        <v>2</v>
      </c>
      <c r="H34" s="35">
        <v>17</v>
      </c>
      <c r="I34" s="35">
        <v>9</v>
      </c>
      <c r="J34" s="35">
        <v>8</v>
      </c>
      <c r="K34" s="35">
        <v>37</v>
      </c>
      <c r="L34" s="35">
        <v>16</v>
      </c>
      <c r="M34" s="35">
        <v>21</v>
      </c>
      <c r="N34" s="35">
        <v>31</v>
      </c>
      <c r="O34" s="35">
        <v>16</v>
      </c>
      <c r="P34" s="35">
        <v>15</v>
      </c>
      <c r="Q34" s="35">
        <v>50</v>
      </c>
      <c r="R34" s="35">
        <v>20</v>
      </c>
      <c r="S34" s="35">
        <v>30</v>
      </c>
      <c r="T34" s="35" t="s">
        <v>96</v>
      </c>
      <c r="U34" s="35">
        <v>52</v>
      </c>
      <c r="V34" s="35">
        <v>29</v>
      </c>
      <c r="W34" s="35">
        <v>23</v>
      </c>
      <c r="X34" s="35">
        <v>478</v>
      </c>
      <c r="Y34" s="35">
        <v>228</v>
      </c>
      <c r="Z34" s="35">
        <v>250</v>
      </c>
      <c r="AA34" s="35">
        <v>25</v>
      </c>
      <c r="AB34" s="35">
        <v>8</v>
      </c>
      <c r="AC34" s="35">
        <v>17</v>
      </c>
      <c r="AD34" s="35">
        <v>22</v>
      </c>
      <c r="AE34" s="35">
        <v>8</v>
      </c>
      <c r="AF34" s="35">
        <v>14</v>
      </c>
      <c r="AG34" s="35">
        <v>9</v>
      </c>
      <c r="AH34" s="35">
        <v>6</v>
      </c>
      <c r="AI34" s="35">
        <v>3</v>
      </c>
      <c r="AJ34" s="35">
        <v>9</v>
      </c>
      <c r="AK34" s="35">
        <v>4</v>
      </c>
      <c r="AL34" s="35">
        <v>5</v>
      </c>
      <c r="AM34" s="35" t="s">
        <v>96</v>
      </c>
      <c r="AN34" s="35">
        <v>31</v>
      </c>
      <c r="AO34" s="35">
        <v>12</v>
      </c>
      <c r="AP34" s="35">
        <v>19</v>
      </c>
      <c r="AQ34" s="35">
        <v>27</v>
      </c>
      <c r="AR34" s="35">
        <v>12</v>
      </c>
      <c r="AS34" s="35">
        <v>15</v>
      </c>
      <c r="AT34" s="35">
        <v>17</v>
      </c>
      <c r="AU34" s="35">
        <v>8</v>
      </c>
      <c r="AV34" s="35">
        <v>9</v>
      </c>
      <c r="AW34" s="35">
        <v>29</v>
      </c>
      <c r="AX34" s="35">
        <v>16</v>
      </c>
      <c r="AY34" s="35">
        <v>13</v>
      </c>
      <c r="AZ34" s="35">
        <v>23</v>
      </c>
      <c r="BA34" s="35">
        <v>13</v>
      </c>
      <c r="BB34" s="35">
        <v>10</v>
      </c>
      <c r="BC34" s="35">
        <v>33</v>
      </c>
      <c r="BD34" s="35">
        <v>16</v>
      </c>
      <c r="BE34" s="35">
        <v>17</v>
      </c>
      <c r="BF34" s="35" t="s">
        <v>96</v>
      </c>
      <c r="BG34" s="35">
        <v>11</v>
      </c>
      <c r="BH34" s="35">
        <v>6</v>
      </c>
      <c r="BI34" s="35">
        <v>5</v>
      </c>
      <c r="BJ34" s="35">
        <v>16</v>
      </c>
      <c r="BK34" s="35">
        <v>6</v>
      </c>
      <c r="BL34" s="35">
        <v>10</v>
      </c>
      <c r="BM34" s="35">
        <v>13</v>
      </c>
      <c r="BN34" s="35">
        <v>9</v>
      </c>
      <c r="BO34" s="35">
        <v>4</v>
      </c>
      <c r="BP34" s="35">
        <v>23</v>
      </c>
      <c r="BQ34" s="35">
        <v>10</v>
      </c>
      <c r="BR34" s="35">
        <v>13</v>
      </c>
      <c r="BS34" s="35">
        <v>48</v>
      </c>
      <c r="BT34" s="35">
        <v>21</v>
      </c>
      <c r="BU34" s="35">
        <v>27</v>
      </c>
      <c r="BV34" s="35">
        <v>0</v>
      </c>
      <c r="BW34" s="35">
        <v>0</v>
      </c>
      <c r="BX34" s="35">
        <v>0</v>
      </c>
    </row>
    <row r="35" spans="1:76" x14ac:dyDescent="0.15">
      <c r="A35" s="35" t="s">
        <v>97</v>
      </c>
      <c r="B35" s="35">
        <v>1340</v>
      </c>
      <c r="C35" s="35">
        <v>646</v>
      </c>
      <c r="D35" s="35">
        <v>694</v>
      </c>
      <c r="E35" s="35">
        <v>7</v>
      </c>
      <c r="F35" s="35">
        <v>2</v>
      </c>
      <c r="G35" s="35">
        <v>5</v>
      </c>
      <c r="H35" s="35">
        <v>27</v>
      </c>
      <c r="I35" s="35">
        <v>12</v>
      </c>
      <c r="J35" s="35">
        <v>15</v>
      </c>
      <c r="K35" s="35">
        <v>45</v>
      </c>
      <c r="L35" s="35">
        <v>21</v>
      </c>
      <c r="M35" s="35">
        <v>24</v>
      </c>
      <c r="N35" s="35">
        <v>26</v>
      </c>
      <c r="O35" s="35">
        <v>15</v>
      </c>
      <c r="P35" s="35">
        <v>11</v>
      </c>
      <c r="Q35" s="35">
        <v>81</v>
      </c>
      <c r="R35" s="35">
        <v>40</v>
      </c>
      <c r="S35" s="35">
        <v>41</v>
      </c>
      <c r="T35" s="35" t="s">
        <v>97</v>
      </c>
      <c r="U35" s="35">
        <v>66</v>
      </c>
      <c r="V35" s="35">
        <v>37</v>
      </c>
      <c r="W35" s="35">
        <v>29</v>
      </c>
      <c r="X35" s="35">
        <v>596</v>
      </c>
      <c r="Y35" s="35">
        <v>282</v>
      </c>
      <c r="Z35" s="35">
        <v>314</v>
      </c>
      <c r="AA35" s="35">
        <v>42</v>
      </c>
      <c r="AB35" s="35">
        <v>23</v>
      </c>
      <c r="AC35" s="35">
        <v>19</v>
      </c>
      <c r="AD35" s="35">
        <v>33</v>
      </c>
      <c r="AE35" s="35">
        <v>10</v>
      </c>
      <c r="AF35" s="35">
        <v>23</v>
      </c>
      <c r="AG35" s="35">
        <v>14</v>
      </c>
      <c r="AH35" s="35">
        <v>4</v>
      </c>
      <c r="AI35" s="35">
        <v>10</v>
      </c>
      <c r="AJ35" s="35">
        <v>21</v>
      </c>
      <c r="AK35" s="35">
        <v>12</v>
      </c>
      <c r="AL35" s="35">
        <v>9</v>
      </c>
      <c r="AM35" s="35" t="s">
        <v>97</v>
      </c>
      <c r="AN35" s="35">
        <v>48</v>
      </c>
      <c r="AO35" s="35">
        <v>23</v>
      </c>
      <c r="AP35" s="35">
        <v>25</v>
      </c>
      <c r="AQ35" s="35">
        <v>53</v>
      </c>
      <c r="AR35" s="35">
        <v>30</v>
      </c>
      <c r="AS35" s="35">
        <v>23</v>
      </c>
      <c r="AT35" s="35">
        <v>17</v>
      </c>
      <c r="AU35" s="35">
        <v>7</v>
      </c>
      <c r="AV35" s="35">
        <v>10</v>
      </c>
      <c r="AW35" s="35">
        <v>49</v>
      </c>
      <c r="AX35" s="35">
        <v>30</v>
      </c>
      <c r="AY35" s="35">
        <v>19</v>
      </c>
      <c r="AZ35" s="35">
        <v>33</v>
      </c>
      <c r="BA35" s="35">
        <v>18</v>
      </c>
      <c r="BB35" s="35">
        <v>15</v>
      </c>
      <c r="BC35" s="35">
        <v>25</v>
      </c>
      <c r="BD35" s="35">
        <v>10</v>
      </c>
      <c r="BE35" s="35">
        <v>15</v>
      </c>
      <c r="BF35" s="35" t="s">
        <v>97</v>
      </c>
      <c r="BG35" s="35">
        <v>17</v>
      </c>
      <c r="BH35" s="35">
        <v>7</v>
      </c>
      <c r="BI35" s="35">
        <v>10</v>
      </c>
      <c r="BJ35" s="35">
        <v>14</v>
      </c>
      <c r="BK35" s="35">
        <v>1</v>
      </c>
      <c r="BL35" s="35">
        <v>13</v>
      </c>
      <c r="BM35" s="35">
        <v>17</v>
      </c>
      <c r="BN35" s="35">
        <v>9</v>
      </c>
      <c r="BO35" s="35">
        <v>8</v>
      </c>
      <c r="BP35" s="35">
        <v>22</v>
      </c>
      <c r="BQ35" s="35">
        <v>12</v>
      </c>
      <c r="BR35" s="35">
        <v>10</v>
      </c>
      <c r="BS35" s="35">
        <v>86</v>
      </c>
      <c r="BT35" s="35">
        <v>40</v>
      </c>
      <c r="BU35" s="35">
        <v>46</v>
      </c>
      <c r="BV35" s="35">
        <v>1</v>
      </c>
      <c r="BW35" s="35">
        <v>1</v>
      </c>
      <c r="BX35" s="35">
        <v>0</v>
      </c>
    </row>
    <row r="36" spans="1:76" x14ac:dyDescent="0.15">
      <c r="A36" s="35" t="s">
        <v>98</v>
      </c>
      <c r="B36" s="35">
        <v>1528</v>
      </c>
      <c r="C36" s="35">
        <v>721</v>
      </c>
      <c r="D36" s="35">
        <v>807</v>
      </c>
      <c r="E36" s="35">
        <v>7</v>
      </c>
      <c r="F36" s="35">
        <v>3</v>
      </c>
      <c r="G36" s="35">
        <v>4</v>
      </c>
      <c r="H36" s="35">
        <v>25</v>
      </c>
      <c r="I36" s="35">
        <v>10</v>
      </c>
      <c r="J36" s="35">
        <v>15</v>
      </c>
      <c r="K36" s="35">
        <v>51</v>
      </c>
      <c r="L36" s="35">
        <v>27</v>
      </c>
      <c r="M36" s="35">
        <v>24</v>
      </c>
      <c r="N36" s="35">
        <v>33</v>
      </c>
      <c r="O36" s="35">
        <v>18</v>
      </c>
      <c r="P36" s="35">
        <v>15</v>
      </c>
      <c r="Q36" s="35">
        <v>103</v>
      </c>
      <c r="R36" s="35">
        <v>53</v>
      </c>
      <c r="S36" s="35">
        <v>50</v>
      </c>
      <c r="T36" s="35" t="s">
        <v>98</v>
      </c>
      <c r="U36" s="35">
        <v>72</v>
      </c>
      <c r="V36" s="35">
        <v>35</v>
      </c>
      <c r="W36" s="35">
        <v>37</v>
      </c>
      <c r="X36" s="35">
        <v>700</v>
      </c>
      <c r="Y36" s="35">
        <v>335</v>
      </c>
      <c r="Z36" s="35">
        <v>365</v>
      </c>
      <c r="AA36" s="35">
        <v>46</v>
      </c>
      <c r="AB36" s="35">
        <v>20</v>
      </c>
      <c r="AC36" s="35">
        <v>26</v>
      </c>
      <c r="AD36" s="35">
        <v>56</v>
      </c>
      <c r="AE36" s="35">
        <v>26</v>
      </c>
      <c r="AF36" s="35">
        <v>30</v>
      </c>
      <c r="AG36" s="35">
        <v>13</v>
      </c>
      <c r="AH36" s="35">
        <v>6</v>
      </c>
      <c r="AI36" s="35">
        <v>7</v>
      </c>
      <c r="AJ36" s="35">
        <v>22</v>
      </c>
      <c r="AK36" s="35">
        <v>12</v>
      </c>
      <c r="AL36" s="35">
        <v>10</v>
      </c>
      <c r="AM36" s="35" t="s">
        <v>98</v>
      </c>
      <c r="AN36" s="35">
        <v>53</v>
      </c>
      <c r="AO36" s="35">
        <v>27</v>
      </c>
      <c r="AP36" s="35">
        <v>26</v>
      </c>
      <c r="AQ36" s="35">
        <v>68</v>
      </c>
      <c r="AR36" s="35">
        <v>26</v>
      </c>
      <c r="AS36" s="35">
        <v>42</v>
      </c>
      <c r="AT36" s="35">
        <v>22</v>
      </c>
      <c r="AU36" s="35">
        <v>12</v>
      </c>
      <c r="AV36" s="35">
        <v>10</v>
      </c>
      <c r="AW36" s="35">
        <v>57</v>
      </c>
      <c r="AX36" s="35">
        <v>22</v>
      </c>
      <c r="AY36" s="35">
        <v>35</v>
      </c>
      <c r="AZ36" s="35">
        <v>30</v>
      </c>
      <c r="BA36" s="35">
        <v>12</v>
      </c>
      <c r="BB36" s="35">
        <v>18</v>
      </c>
      <c r="BC36" s="35">
        <v>29</v>
      </c>
      <c r="BD36" s="35">
        <v>12</v>
      </c>
      <c r="BE36" s="35">
        <v>17</v>
      </c>
      <c r="BF36" s="35" t="s">
        <v>98</v>
      </c>
      <c r="BG36" s="35">
        <v>17</v>
      </c>
      <c r="BH36" s="35">
        <v>8</v>
      </c>
      <c r="BI36" s="35">
        <v>9</v>
      </c>
      <c r="BJ36" s="35">
        <v>22</v>
      </c>
      <c r="BK36" s="35">
        <v>10</v>
      </c>
      <c r="BL36" s="35">
        <v>12</v>
      </c>
      <c r="BM36" s="35">
        <v>14</v>
      </c>
      <c r="BN36" s="35">
        <v>7</v>
      </c>
      <c r="BO36" s="35">
        <v>7</v>
      </c>
      <c r="BP36" s="35">
        <v>24</v>
      </c>
      <c r="BQ36" s="35">
        <v>9</v>
      </c>
      <c r="BR36" s="35">
        <v>15</v>
      </c>
      <c r="BS36" s="35">
        <v>64</v>
      </c>
      <c r="BT36" s="35">
        <v>31</v>
      </c>
      <c r="BU36" s="35">
        <v>33</v>
      </c>
      <c r="BV36" s="35">
        <v>0</v>
      </c>
      <c r="BW36" s="35">
        <v>0</v>
      </c>
      <c r="BX36" s="35">
        <v>0</v>
      </c>
    </row>
    <row r="37" spans="1:76" x14ac:dyDescent="0.15">
      <c r="A37" s="35" t="s">
        <v>99</v>
      </c>
      <c r="B37" s="35">
        <v>1389</v>
      </c>
      <c r="C37" s="35">
        <v>653</v>
      </c>
      <c r="D37" s="35">
        <v>736</v>
      </c>
      <c r="E37" s="35">
        <v>3</v>
      </c>
      <c r="F37" s="35">
        <v>2</v>
      </c>
      <c r="G37" s="35">
        <v>1</v>
      </c>
      <c r="H37" s="35">
        <v>22</v>
      </c>
      <c r="I37" s="35">
        <v>11</v>
      </c>
      <c r="J37" s="35">
        <v>11</v>
      </c>
      <c r="K37" s="35">
        <v>52</v>
      </c>
      <c r="L37" s="35">
        <v>26</v>
      </c>
      <c r="M37" s="35">
        <v>26</v>
      </c>
      <c r="N37" s="35">
        <v>32</v>
      </c>
      <c r="O37" s="35">
        <v>10</v>
      </c>
      <c r="P37" s="35">
        <v>22</v>
      </c>
      <c r="Q37" s="35">
        <v>73</v>
      </c>
      <c r="R37" s="35">
        <v>39</v>
      </c>
      <c r="S37" s="35">
        <v>34</v>
      </c>
      <c r="T37" s="35" t="s">
        <v>99</v>
      </c>
      <c r="U37" s="35">
        <v>80</v>
      </c>
      <c r="V37" s="35">
        <v>38</v>
      </c>
      <c r="W37" s="35">
        <v>42</v>
      </c>
      <c r="X37" s="35">
        <v>628</v>
      </c>
      <c r="Y37" s="35">
        <v>290</v>
      </c>
      <c r="Z37" s="35">
        <v>338</v>
      </c>
      <c r="AA37" s="35">
        <v>37</v>
      </c>
      <c r="AB37" s="35">
        <v>19</v>
      </c>
      <c r="AC37" s="35">
        <v>18</v>
      </c>
      <c r="AD37" s="35">
        <v>43</v>
      </c>
      <c r="AE37" s="35">
        <v>16</v>
      </c>
      <c r="AF37" s="35">
        <v>27</v>
      </c>
      <c r="AG37" s="35">
        <v>16</v>
      </c>
      <c r="AH37" s="35">
        <v>7</v>
      </c>
      <c r="AI37" s="35">
        <v>9</v>
      </c>
      <c r="AJ37" s="35">
        <v>30</v>
      </c>
      <c r="AK37" s="35">
        <v>15</v>
      </c>
      <c r="AL37" s="35">
        <v>15</v>
      </c>
      <c r="AM37" s="35" t="s">
        <v>99</v>
      </c>
      <c r="AN37" s="35">
        <v>42</v>
      </c>
      <c r="AO37" s="35">
        <v>14</v>
      </c>
      <c r="AP37" s="35">
        <v>28</v>
      </c>
      <c r="AQ37" s="35">
        <v>54</v>
      </c>
      <c r="AR37" s="35">
        <v>26</v>
      </c>
      <c r="AS37" s="35">
        <v>28</v>
      </c>
      <c r="AT37" s="35">
        <v>20</v>
      </c>
      <c r="AU37" s="35">
        <v>4</v>
      </c>
      <c r="AV37" s="35">
        <v>16</v>
      </c>
      <c r="AW37" s="35">
        <v>36</v>
      </c>
      <c r="AX37" s="35">
        <v>19</v>
      </c>
      <c r="AY37" s="35">
        <v>17</v>
      </c>
      <c r="AZ37" s="35">
        <v>20</v>
      </c>
      <c r="BA37" s="35">
        <v>9</v>
      </c>
      <c r="BB37" s="35">
        <v>11</v>
      </c>
      <c r="BC37" s="35">
        <v>37</v>
      </c>
      <c r="BD37" s="35">
        <v>16</v>
      </c>
      <c r="BE37" s="35">
        <v>21</v>
      </c>
      <c r="BF37" s="35" t="s">
        <v>99</v>
      </c>
      <c r="BG37" s="35">
        <v>18</v>
      </c>
      <c r="BH37" s="35">
        <v>8</v>
      </c>
      <c r="BI37" s="35">
        <v>10</v>
      </c>
      <c r="BJ37" s="35">
        <v>23</v>
      </c>
      <c r="BK37" s="35">
        <v>10</v>
      </c>
      <c r="BL37" s="35">
        <v>13</v>
      </c>
      <c r="BM37" s="35">
        <v>24</v>
      </c>
      <c r="BN37" s="35">
        <v>15</v>
      </c>
      <c r="BO37" s="35">
        <v>9</v>
      </c>
      <c r="BP37" s="35">
        <v>27</v>
      </c>
      <c r="BQ37" s="35">
        <v>17</v>
      </c>
      <c r="BR37" s="35">
        <v>10</v>
      </c>
      <c r="BS37" s="35">
        <v>71</v>
      </c>
      <c r="BT37" s="35">
        <v>42</v>
      </c>
      <c r="BU37" s="35">
        <v>29</v>
      </c>
      <c r="BV37" s="35">
        <v>1</v>
      </c>
      <c r="BW37" s="35">
        <v>0</v>
      </c>
      <c r="BX37" s="35">
        <v>1</v>
      </c>
    </row>
    <row r="38" spans="1:76" x14ac:dyDescent="0.15">
      <c r="A38" s="35" t="s">
        <v>100</v>
      </c>
      <c r="B38" s="35">
        <v>1262</v>
      </c>
      <c r="C38" s="35">
        <v>615</v>
      </c>
      <c r="D38" s="35">
        <v>647</v>
      </c>
      <c r="E38" s="35">
        <v>6</v>
      </c>
      <c r="F38" s="35">
        <v>4</v>
      </c>
      <c r="G38" s="35">
        <v>2</v>
      </c>
      <c r="H38" s="35">
        <v>20</v>
      </c>
      <c r="I38" s="35">
        <v>9</v>
      </c>
      <c r="J38" s="35">
        <v>11</v>
      </c>
      <c r="K38" s="35">
        <v>54</v>
      </c>
      <c r="L38" s="35">
        <v>20</v>
      </c>
      <c r="M38" s="35">
        <v>34</v>
      </c>
      <c r="N38" s="35">
        <v>24</v>
      </c>
      <c r="O38" s="35">
        <v>8</v>
      </c>
      <c r="P38" s="35">
        <v>16</v>
      </c>
      <c r="Q38" s="35">
        <v>67</v>
      </c>
      <c r="R38" s="35">
        <v>29</v>
      </c>
      <c r="S38" s="35">
        <v>38</v>
      </c>
      <c r="T38" s="35" t="s">
        <v>100</v>
      </c>
      <c r="U38" s="35">
        <v>51</v>
      </c>
      <c r="V38" s="35">
        <v>23</v>
      </c>
      <c r="W38" s="35">
        <v>28</v>
      </c>
      <c r="X38" s="35">
        <v>566</v>
      </c>
      <c r="Y38" s="35">
        <v>264</v>
      </c>
      <c r="Z38" s="35">
        <v>302</v>
      </c>
      <c r="AA38" s="35">
        <v>39</v>
      </c>
      <c r="AB38" s="35">
        <v>22</v>
      </c>
      <c r="AC38" s="35">
        <v>17</v>
      </c>
      <c r="AD38" s="35">
        <v>50</v>
      </c>
      <c r="AE38" s="35">
        <v>25</v>
      </c>
      <c r="AF38" s="35">
        <v>25</v>
      </c>
      <c r="AG38" s="35">
        <v>23</v>
      </c>
      <c r="AH38" s="35">
        <v>7</v>
      </c>
      <c r="AI38" s="35">
        <v>16</v>
      </c>
      <c r="AJ38" s="35">
        <v>14</v>
      </c>
      <c r="AK38" s="35">
        <v>6</v>
      </c>
      <c r="AL38" s="35">
        <v>8</v>
      </c>
      <c r="AM38" s="35" t="s">
        <v>100</v>
      </c>
      <c r="AN38" s="35">
        <v>27</v>
      </c>
      <c r="AO38" s="35">
        <v>18</v>
      </c>
      <c r="AP38" s="35">
        <v>9</v>
      </c>
      <c r="AQ38" s="35">
        <v>43</v>
      </c>
      <c r="AR38" s="35">
        <v>23</v>
      </c>
      <c r="AS38" s="35">
        <v>20</v>
      </c>
      <c r="AT38" s="35">
        <v>21</v>
      </c>
      <c r="AU38" s="35">
        <v>13</v>
      </c>
      <c r="AV38" s="35">
        <v>8</v>
      </c>
      <c r="AW38" s="35">
        <v>53</v>
      </c>
      <c r="AX38" s="35">
        <v>30</v>
      </c>
      <c r="AY38" s="35">
        <v>23</v>
      </c>
      <c r="AZ38" s="35">
        <v>27</v>
      </c>
      <c r="BA38" s="35">
        <v>12</v>
      </c>
      <c r="BB38" s="35">
        <v>15</v>
      </c>
      <c r="BC38" s="35">
        <v>26</v>
      </c>
      <c r="BD38" s="35">
        <v>15</v>
      </c>
      <c r="BE38" s="35">
        <v>11</v>
      </c>
      <c r="BF38" s="35" t="s">
        <v>100</v>
      </c>
      <c r="BG38" s="35">
        <v>20</v>
      </c>
      <c r="BH38" s="35">
        <v>10</v>
      </c>
      <c r="BI38" s="35">
        <v>10</v>
      </c>
      <c r="BJ38" s="35">
        <v>27</v>
      </c>
      <c r="BK38" s="35">
        <v>18</v>
      </c>
      <c r="BL38" s="35">
        <v>9</v>
      </c>
      <c r="BM38" s="35">
        <v>20</v>
      </c>
      <c r="BN38" s="35">
        <v>12</v>
      </c>
      <c r="BO38" s="35">
        <v>8</v>
      </c>
      <c r="BP38" s="35">
        <v>25</v>
      </c>
      <c r="BQ38" s="35">
        <v>16</v>
      </c>
      <c r="BR38" s="35">
        <v>9</v>
      </c>
      <c r="BS38" s="35">
        <v>59</v>
      </c>
      <c r="BT38" s="35">
        <v>31</v>
      </c>
      <c r="BU38" s="35">
        <v>28</v>
      </c>
      <c r="BV38" s="35">
        <v>0</v>
      </c>
      <c r="BW38" s="35">
        <v>0</v>
      </c>
      <c r="BX38" s="35">
        <v>0</v>
      </c>
    </row>
    <row r="39" spans="1:76" x14ac:dyDescent="0.15">
      <c r="A39" s="35" t="s">
        <v>101</v>
      </c>
      <c r="B39" s="35">
        <v>1088</v>
      </c>
      <c r="C39" s="35">
        <v>496</v>
      </c>
      <c r="D39" s="35">
        <v>592</v>
      </c>
      <c r="E39" s="35">
        <v>4</v>
      </c>
      <c r="F39" s="35">
        <v>1</v>
      </c>
      <c r="G39" s="35">
        <v>3</v>
      </c>
      <c r="H39" s="35">
        <v>18</v>
      </c>
      <c r="I39" s="35">
        <v>11</v>
      </c>
      <c r="J39" s="35">
        <v>7</v>
      </c>
      <c r="K39" s="35">
        <v>39</v>
      </c>
      <c r="L39" s="35">
        <v>20</v>
      </c>
      <c r="M39" s="35">
        <v>19</v>
      </c>
      <c r="N39" s="35">
        <v>29</v>
      </c>
      <c r="O39" s="35">
        <v>11</v>
      </c>
      <c r="P39" s="35">
        <v>18</v>
      </c>
      <c r="Q39" s="35">
        <v>60</v>
      </c>
      <c r="R39" s="35">
        <v>30</v>
      </c>
      <c r="S39" s="35">
        <v>30</v>
      </c>
      <c r="T39" s="35" t="s">
        <v>101</v>
      </c>
      <c r="U39" s="35">
        <v>44</v>
      </c>
      <c r="V39" s="35">
        <v>19</v>
      </c>
      <c r="W39" s="35">
        <v>25</v>
      </c>
      <c r="X39" s="35">
        <v>474</v>
      </c>
      <c r="Y39" s="35">
        <v>203</v>
      </c>
      <c r="Z39" s="35">
        <v>271</v>
      </c>
      <c r="AA39" s="35">
        <v>29</v>
      </c>
      <c r="AB39" s="35">
        <v>14</v>
      </c>
      <c r="AC39" s="35">
        <v>15</v>
      </c>
      <c r="AD39" s="35">
        <v>45</v>
      </c>
      <c r="AE39" s="35">
        <v>18</v>
      </c>
      <c r="AF39" s="35">
        <v>27</v>
      </c>
      <c r="AG39" s="35">
        <v>11</v>
      </c>
      <c r="AH39" s="35">
        <v>7</v>
      </c>
      <c r="AI39" s="35">
        <v>4</v>
      </c>
      <c r="AJ39" s="35">
        <v>17</v>
      </c>
      <c r="AK39" s="35">
        <v>8</v>
      </c>
      <c r="AL39" s="35">
        <v>9</v>
      </c>
      <c r="AM39" s="35" t="s">
        <v>101</v>
      </c>
      <c r="AN39" s="35">
        <v>49</v>
      </c>
      <c r="AO39" s="35">
        <v>24</v>
      </c>
      <c r="AP39" s="35">
        <v>25</v>
      </c>
      <c r="AQ39" s="35">
        <v>58</v>
      </c>
      <c r="AR39" s="35">
        <v>24</v>
      </c>
      <c r="AS39" s="35">
        <v>34</v>
      </c>
      <c r="AT39" s="35">
        <v>12</v>
      </c>
      <c r="AU39" s="35">
        <v>6</v>
      </c>
      <c r="AV39" s="35">
        <v>6</v>
      </c>
      <c r="AW39" s="35">
        <v>40</v>
      </c>
      <c r="AX39" s="35">
        <v>17</v>
      </c>
      <c r="AY39" s="35">
        <v>23</v>
      </c>
      <c r="AZ39" s="35">
        <v>21</v>
      </c>
      <c r="BA39" s="35">
        <v>11</v>
      </c>
      <c r="BB39" s="35">
        <v>10</v>
      </c>
      <c r="BC39" s="35">
        <v>38</v>
      </c>
      <c r="BD39" s="35">
        <v>21</v>
      </c>
      <c r="BE39" s="35">
        <v>17</v>
      </c>
      <c r="BF39" s="35" t="s">
        <v>101</v>
      </c>
      <c r="BG39" s="35">
        <v>13</v>
      </c>
      <c r="BH39" s="35">
        <v>7</v>
      </c>
      <c r="BI39" s="35">
        <v>6</v>
      </c>
      <c r="BJ39" s="35">
        <v>21</v>
      </c>
      <c r="BK39" s="35">
        <v>9</v>
      </c>
      <c r="BL39" s="35">
        <v>12</v>
      </c>
      <c r="BM39" s="35">
        <v>9</v>
      </c>
      <c r="BN39" s="35">
        <v>5</v>
      </c>
      <c r="BO39" s="35">
        <v>4</v>
      </c>
      <c r="BP39" s="35">
        <v>27</v>
      </c>
      <c r="BQ39" s="35">
        <v>17</v>
      </c>
      <c r="BR39" s="35">
        <v>10</v>
      </c>
      <c r="BS39" s="35">
        <v>30</v>
      </c>
      <c r="BT39" s="35">
        <v>13</v>
      </c>
      <c r="BU39" s="35">
        <v>17</v>
      </c>
      <c r="BV39" s="35">
        <v>0</v>
      </c>
      <c r="BW39" s="35">
        <v>0</v>
      </c>
      <c r="BX39" s="35">
        <v>0</v>
      </c>
    </row>
    <row r="40" spans="1:76" x14ac:dyDescent="0.15">
      <c r="A40" s="35" t="s">
        <v>102</v>
      </c>
      <c r="B40" s="35">
        <v>1406</v>
      </c>
      <c r="C40" s="35">
        <v>665</v>
      </c>
      <c r="D40" s="35">
        <v>741</v>
      </c>
      <c r="E40" s="35">
        <v>5</v>
      </c>
      <c r="F40" s="35">
        <v>3</v>
      </c>
      <c r="G40" s="35">
        <v>2</v>
      </c>
      <c r="H40" s="35">
        <v>19</v>
      </c>
      <c r="I40" s="35">
        <v>8</v>
      </c>
      <c r="J40" s="35">
        <v>11</v>
      </c>
      <c r="K40" s="35">
        <v>38</v>
      </c>
      <c r="L40" s="35">
        <v>18</v>
      </c>
      <c r="M40" s="35">
        <v>20</v>
      </c>
      <c r="N40" s="35">
        <v>37</v>
      </c>
      <c r="O40" s="35">
        <v>16</v>
      </c>
      <c r="P40" s="35">
        <v>21</v>
      </c>
      <c r="Q40" s="35">
        <v>65</v>
      </c>
      <c r="R40" s="35">
        <v>36</v>
      </c>
      <c r="S40" s="35">
        <v>29</v>
      </c>
      <c r="T40" s="35" t="s">
        <v>102</v>
      </c>
      <c r="U40" s="35">
        <v>50</v>
      </c>
      <c r="V40" s="35">
        <v>23</v>
      </c>
      <c r="W40" s="35">
        <v>27</v>
      </c>
      <c r="X40" s="35">
        <v>607</v>
      </c>
      <c r="Y40" s="35">
        <v>274</v>
      </c>
      <c r="Z40" s="35">
        <v>333</v>
      </c>
      <c r="AA40" s="35">
        <v>37</v>
      </c>
      <c r="AB40" s="35">
        <v>20</v>
      </c>
      <c r="AC40" s="35">
        <v>17</v>
      </c>
      <c r="AD40" s="35">
        <v>62</v>
      </c>
      <c r="AE40" s="35">
        <v>32</v>
      </c>
      <c r="AF40" s="35">
        <v>30</v>
      </c>
      <c r="AG40" s="35">
        <v>16</v>
      </c>
      <c r="AH40" s="35">
        <v>9</v>
      </c>
      <c r="AI40" s="35">
        <v>7</v>
      </c>
      <c r="AJ40" s="35">
        <v>19</v>
      </c>
      <c r="AK40" s="35">
        <v>8</v>
      </c>
      <c r="AL40" s="35">
        <v>11</v>
      </c>
      <c r="AM40" s="35" t="s">
        <v>102</v>
      </c>
      <c r="AN40" s="35">
        <v>70</v>
      </c>
      <c r="AO40" s="35">
        <v>35</v>
      </c>
      <c r="AP40" s="35">
        <v>35</v>
      </c>
      <c r="AQ40" s="35">
        <v>68</v>
      </c>
      <c r="AR40" s="35">
        <v>39</v>
      </c>
      <c r="AS40" s="35">
        <v>29</v>
      </c>
      <c r="AT40" s="35">
        <v>27</v>
      </c>
      <c r="AU40" s="35">
        <v>13</v>
      </c>
      <c r="AV40" s="35">
        <v>14</v>
      </c>
      <c r="AW40" s="35">
        <v>41</v>
      </c>
      <c r="AX40" s="35">
        <v>18</v>
      </c>
      <c r="AY40" s="35">
        <v>23</v>
      </c>
      <c r="AZ40" s="35">
        <v>33</v>
      </c>
      <c r="BA40" s="35">
        <v>16</v>
      </c>
      <c r="BB40" s="35">
        <v>17</v>
      </c>
      <c r="BC40" s="35">
        <v>34</v>
      </c>
      <c r="BD40" s="35">
        <v>19</v>
      </c>
      <c r="BE40" s="35">
        <v>15</v>
      </c>
      <c r="BF40" s="35" t="s">
        <v>102</v>
      </c>
      <c r="BG40" s="35">
        <v>17</v>
      </c>
      <c r="BH40" s="35">
        <v>6</v>
      </c>
      <c r="BI40" s="35">
        <v>11</v>
      </c>
      <c r="BJ40" s="35">
        <v>33</v>
      </c>
      <c r="BK40" s="35">
        <v>16</v>
      </c>
      <c r="BL40" s="35">
        <v>17</v>
      </c>
      <c r="BM40" s="35">
        <v>25</v>
      </c>
      <c r="BN40" s="35">
        <v>15</v>
      </c>
      <c r="BO40" s="35">
        <v>10</v>
      </c>
      <c r="BP40" s="35">
        <v>24</v>
      </c>
      <c r="BQ40" s="35">
        <v>7</v>
      </c>
      <c r="BR40" s="35">
        <v>17</v>
      </c>
      <c r="BS40" s="35">
        <v>79</v>
      </c>
      <c r="BT40" s="35">
        <v>34</v>
      </c>
      <c r="BU40" s="35">
        <v>45</v>
      </c>
      <c r="BV40" s="35">
        <v>0</v>
      </c>
      <c r="BW40" s="35">
        <v>0</v>
      </c>
      <c r="BX40" s="35">
        <v>0</v>
      </c>
    </row>
    <row r="41" spans="1:76" x14ac:dyDescent="0.15">
      <c r="A41" s="35" t="s">
        <v>103</v>
      </c>
      <c r="B41" s="35">
        <v>1156</v>
      </c>
      <c r="C41" s="35">
        <v>571</v>
      </c>
      <c r="D41" s="35">
        <v>585</v>
      </c>
      <c r="E41" s="35">
        <v>5</v>
      </c>
      <c r="F41" s="35">
        <v>1</v>
      </c>
      <c r="G41" s="35">
        <v>4</v>
      </c>
      <c r="H41" s="35">
        <v>20</v>
      </c>
      <c r="I41" s="35">
        <v>8</v>
      </c>
      <c r="J41" s="35">
        <v>12</v>
      </c>
      <c r="K41" s="35">
        <v>46</v>
      </c>
      <c r="L41" s="35">
        <v>24</v>
      </c>
      <c r="M41" s="35">
        <v>22</v>
      </c>
      <c r="N41" s="35">
        <v>35</v>
      </c>
      <c r="O41" s="35">
        <v>20</v>
      </c>
      <c r="P41" s="35">
        <v>15</v>
      </c>
      <c r="Q41" s="35">
        <v>79</v>
      </c>
      <c r="R41" s="35">
        <v>37</v>
      </c>
      <c r="S41" s="35">
        <v>42</v>
      </c>
      <c r="T41" s="35" t="s">
        <v>103</v>
      </c>
      <c r="U41" s="35">
        <v>62</v>
      </c>
      <c r="V41" s="35">
        <v>34</v>
      </c>
      <c r="W41" s="35">
        <v>28</v>
      </c>
      <c r="X41" s="35">
        <v>472</v>
      </c>
      <c r="Y41" s="35">
        <v>230</v>
      </c>
      <c r="Z41" s="35">
        <v>242</v>
      </c>
      <c r="AA41" s="35">
        <v>32</v>
      </c>
      <c r="AB41" s="35">
        <v>19</v>
      </c>
      <c r="AC41" s="35">
        <v>13</v>
      </c>
      <c r="AD41" s="35">
        <v>38</v>
      </c>
      <c r="AE41" s="35">
        <v>20</v>
      </c>
      <c r="AF41" s="35">
        <v>18</v>
      </c>
      <c r="AG41" s="35">
        <v>20</v>
      </c>
      <c r="AH41" s="35">
        <v>6</v>
      </c>
      <c r="AI41" s="35">
        <v>14</v>
      </c>
      <c r="AJ41" s="35">
        <v>16</v>
      </c>
      <c r="AK41" s="35">
        <v>12</v>
      </c>
      <c r="AL41" s="35">
        <v>4</v>
      </c>
      <c r="AM41" s="35" t="s">
        <v>103</v>
      </c>
      <c r="AN41" s="35">
        <v>37</v>
      </c>
      <c r="AO41" s="35">
        <v>18</v>
      </c>
      <c r="AP41" s="35">
        <v>19</v>
      </c>
      <c r="AQ41" s="35">
        <v>41</v>
      </c>
      <c r="AR41" s="35">
        <v>19</v>
      </c>
      <c r="AS41" s="35">
        <v>22</v>
      </c>
      <c r="AT41" s="35">
        <v>12</v>
      </c>
      <c r="AU41" s="35">
        <v>7</v>
      </c>
      <c r="AV41" s="35">
        <v>5</v>
      </c>
      <c r="AW41" s="35">
        <v>37</v>
      </c>
      <c r="AX41" s="35">
        <v>21</v>
      </c>
      <c r="AY41" s="35">
        <v>16</v>
      </c>
      <c r="AZ41" s="35">
        <v>30</v>
      </c>
      <c r="BA41" s="35">
        <v>18</v>
      </c>
      <c r="BB41" s="35">
        <v>12</v>
      </c>
      <c r="BC41" s="35">
        <v>35</v>
      </c>
      <c r="BD41" s="35">
        <v>16</v>
      </c>
      <c r="BE41" s="35">
        <v>19</v>
      </c>
      <c r="BF41" s="35" t="s">
        <v>103</v>
      </c>
      <c r="BG41" s="35">
        <v>23</v>
      </c>
      <c r="BH41" s="35">
        <v>10</v>
      </c>
      <c r="BI41" s="35">
        <v>13</v>
      </c>
      <c r="BJ41" s="35">
        <v>29</v>
      </c>
      <c r="BK41" s="35">
        <v>16</v>
      </c>
      <c r="BL41" s="35">
        <v>13</v>
      </c>
      <c r="BM41" s="35">
        <v>13</v>
      </c>
      <c r="BN41" s="35">
        <v>4</v>
      </c>
      <c r="BO41" s="35">
        <v>9</v>
      </c>
      <c r="BP41" s="35">
        <v>20</v>
      </c>
      <c r="BQ41" s="35">
        <v>6</v>
      </c>
      <c r="BR41" s="35">
        <v>14</v>
      </c>
      <c r="BS41" s="35">
        <v>54</v>
      </c>
      <c r="BT41" s="35">
        <v>25</v>
      </c>
      <c r="BU41" s="35">
        <v>29</v>
      </c>
      <c r="BV41" s="35">
        <v>0</v>
      </c>
      <c r="BW41" s="35">
        <v>0</v>
      </c>
      <c r="BX41" s="35">
        <v>0</v>
      </c>
    </row>
    <row r="42" spans="1:76" x14ac:dyDescent="0.15">
      <c r="A42" s="35" t="s">
        <v>104</v>
      </c>
      <c r="B42" s="35">
        <v>1025</v>
      </c>
      <c r="C42" s="35">
        <v>488</v>
      </c>
      <c r="D42" s="35">
        <v>537</v>
      </c>
      <c r="E42" s="35">
        <v>3</v>
      </c>
      <c r="F42" s="35">
        <v>2</v>
      </c>
      <c r="G42" s="35">
        <v>1</v>
      </c>
      <c r="H42" s="35">
        <v>12</v>
      </c>
      <c r="I42" s="35">
        <v>6</v>
      </c>
      <c r="J42" s="35">
        <v>6</v>
      </c>
      <c r="K42" s="35">
        <v>36</v>
      </c>
      <c r="L42" s="35">
        <v>14</v>
      </c>
      <c r="M42" s="35">
        <v>22</v>
      </c>
      <c r="N42" s="35">
        <v>43</v>
      </c>
      <c r="O42" s="35">
        <v>19</v>
      </c>
      <c r="P42" s="35">
        <v>24</v>
      </c>
      <c r="Q42" s="35">
        <v>56</v>
      </c>
      <c r="R42" s="35">
        <v>35</v>
      </c>
      <c r="S42" s="35">
        <v>21</v>
      </c>
      <c r="T42" s="35" t="s">
        <v>104</v>
      </c>
      <c r="U42" s="35">
        <v>54</v>
      </c>
      <c r="V42" s="35">
        <v>24</v>
      </c>
      <c r="W42" s="35">
        <v>30</v>
      </c>
      <c r="X42" s="35">
        <v>446</v>
      </c>
      <c r="Y42" s="35">
        <v>217</v>
      </c>
      <c r="Z42" s="35">
        <v>229</v>
      </c>
      <c r="AA42" s="35">
        <v>33</v>
      </c>
      <c r="AB42" s="35">
        <v>12</v>
      </c>
      <c r="AC42" s="35">
        <v>21</v>
      </c>
      <c r="AD42" s="35">
        <v>31</v>
      </c>
      <c r="AE42" s="35">
        <v>10</v>
      </c>
      <c r="AF42" s="35">
        <v>21</v>
      </c>
      <c r="AG42" s="35">
        <v>9</v>
      </c>
      <c r="AH42" s="35">
        <v>1</v>
      </c>
      <c r="AI42" s="35">
        <v>8</v>
      </c>
      <c r="AJ42" s="35">
        <v>12</v>
      </c>
      <c r="AK42" s="35">
        <v>4</v>
      </c>
      <c r="AL42" s="35">
        <v>8</v>
      </c>
      <c r="AM42" s="35" t="s">
        <v>104</v>
      </c>
      <c r="AN42" s="35">
        <v>25</v>
      </c>
      <c r="AO42" s="35">
        <v>11</v>
      </c>
      <c r="AP42" s="35">
        <v>14</v>
      </c>
      <c r="AQ42" s="35">
        <v>41</v>
      </c>
      <c r="AR42" s="35">
        <v>18</v>
      </c>
      <c r="AS42" s="35">
        <v>23</v>
      </c>
      <c r="AT42" s="35">
        <v>20</v>
      </c>
      <c r="AU42" s="35">
        <v>8</v>
      </c>
      <c r="AV42" s="35">
        <v>12</v>
      </c>
      <c r="AW42" s="35">
        <v>31</v>
      </c>
      <c r="AX42" s="35">
        <v>17</v>
      </c>
      <c r="AY42" s="35">
        <v>14</v>
      </c>
      <c r="AZ42" s="35">
        <v>22</v>
      </c>
      <c r="BA42" s="35">
        <v>7</v>
      </c>
      <c r="BB42" s="35">
        <v>15</v>
      </c>
      <c r="BC42" s="35">
        <v>22</v>
      </c>
      <c r="BD42" s="35">
        <v>9</v>
      </c>
      <c r="BE42" s="35">
        <v>13</v>
      </c>
      <c r="BF42" s="35" t="s">
        <v>104</v>
      </c>
      <c r="BG42" s="35">
        <v>13</v>
      </c>
      <c r="BH42" s="35">
        <v>6</v>
      </c>
      <c r="BI42" s="35">
        <v>7</v>
      </c>
      <c r="BJ42" s="35">
        <v>20</v>
      </c>
      <c r="BK42" s="35">
        <v>11</v>
      </c>
      <c r="BL42" s="35">
        <v>9</v>
      </c>
      <c r="BM42" s="35">
        <v>11</v>
      </c>
      <c r="BN42" s="35">
        <v>7</v>
      </c>
      <c r="BO42" s="35">
        <v>4</v>
      </c>
      <c r="BP42" s="35">
        <v>26</v>
      </c>
      <c r="BQ42" s="35">
        <v>12</v>
      </c>
      <c r="BR42" s="35">
        <v>14</v>
      </c>
      <c r="BS42" s="35">
        <v>59</v>
      </c>
      <c r="BT42" s="35">
        <v>38</v>
      </c>
      <c r="BU42" s="35">
        <v>21</v>
      </c>
      <c r="BV42" s="35">
        <v>0</v>
      </c>
      <c r="BW42" s="35">
        <v>0</v>
      </c>
      <c r="BX42" s="35">
        <v>0</v>
      </c>
    </row>
    <row r="43" spans="1:76" x14ac:dyDescent="0.15">
      <c r="A43" s="35" t="s">
        <v>105</v>
      </c>
      <c r="B43" s="35">
        <v>1149</v>
      </c>
      <c r="C43" s="35">
        <v>562</v>
      </c>
      <c r="D43" s="35">
        <v>587</v>
      </c>
      <c r="E43" s="35">
        <v>5</v>
      </c>
      <c r="F43" s="35">
        <v>3</v>
      </c>
      <c r="G43" s="35">
        <v>2</v>
      </c>
      <c r="H43" s="35">
        <v>21</v>
      </c>
      <c r="I43" s="35">
        <v>8</v>
      </c>
      <c r="J43" s="35">
        <v>13</v>
      </c>
      <c r="K43" s="35">
        <v>49</v>
      </c>
      <c r="L43" s="35">
        <v>26</v>
      </c>
      <c r="M43" s="35">
        <v>23</v>
      </c>
      <c r="N43" s="35">
        <v>26</v>
      </c>
      <c r="O43" s="35">
        <v>20</v>
      </c>
      <c r="P43" s="35">
        <v>6</v>
      </c>
      <c r="Q43" s="35">
        <v>66</v>
      </c>
      <c r="R43" s="35">
        <v>26</v>
      </c>
      <c r="S43" s="35">
        <v>40</v>
      </c>
      <c r="T43" s="35" t="s">
        <v>105</v>
      </c>
      <c r="U43" s="35">
        <v>45</v>
      </c>
      <c r="V43" s="35">
        <v>20</v>
      </c>
      <c r="W43" s="35">
        <v>25</v>
      </c>
      <c r="X43" s="35">
        <v>524</v>
      </c>
      <c r="Y43" s="35">
        <v>258</v>
      </c>
      <c r="Z43" s="35">
        <v>266</v>
      </c>
      <c r="AA43" s="35">
        <v>36</v>
      </c>
      <c r="AB43" s="35">
        <v>18</v>
      </c>
      <c r="AC43" s="35">
        <v>18</v>
      </c>
      <c r="AD43" s="35">
        <v>46</v>
      </c>
      <c r="AE43" s="35">
        <v>23</v>
      </c>
      <c r="AF43" s="35">
        <v>23</v>
      </c>
      <c r="AG43" s="35">
        <v>13</v>
      </c>
      <c r="AH43" s="35">
        <v>5</v>
      </c>
      <c r="AI43" s="35">
        <v>8</v>
      </c>
      <c r="AJ43" s="35">
        <v>9</v>
      </c>
      <c r="AK43" s="35">
        <v>2</v>
      </c>
      <c r="AL43" s="35">
        <v>7</v>
      </c>
      <c r="AM43" s="35" t="s">
        <v>105</v>
      </c>
      <c r="AN43" s="35">
        <v>31</v>
      </c>
      <c r="AO43" s="35">
        <v>15</v>
      </c>
      <c r="AP43" s="35">
        <v>16</v>
      </c>
      <c r="AQ43" s="35">
        <v>45</v>
      </c>
      <c r="AR43" s="35">
        <v>23</v>
      </c>
      <c r="AS43" s="35">
        <v>22</v>
      </c>
      <c r="AT43" s="35">
        <v>20</v>
      </c>
      <c r="AU43" s="35">
        <v>8</v>
      </c>
      <c r="AV43" s="35">
        <v>12</v>
      </c>
      <c r="AW43" s="35">
        <v>38</v>
      </c>
      <c r="AX43" s="35">
        <v>15</v>
      </c>
      <c r="AY43" s="35">
        <v>23</v>
      </c>
      <c r="AZ43" s="35">
        <v>27</v>
      </c>
      <c r="BA43" s="35">
        <v>13</v>
      </c>
      <c r="BB43" s="35">
        <v>14</v>
      </c>
      <c r="BC43" s="35">
        <v>18</v>
      </c>
      <c r="BD43" s="35">
        <v>10</v>
      </c>
      <c r="BE43" s="35">
        <v>8</v>
      </c>
      <c r="BF43" s="35" t="s">
        <v>105</v>
      </c>
      <c r="BG43" s="35">
        <v>16</v>
      </c>
      <c r="BH43" s="35">
        <v>7</v>
      </c>
      <c r="BI43" s="35">
        <v>9</v>
      </c>
      <c r="BJ43" s="35">
        <v>15</v>
      </c>
      <c r="BK43" s="35">
        <v>5</v>
      </c>
      <c r="BL43" s="35">
        <v>10</v>
      </c>
      <c r="BM43" s="35">
        <v>12</v>
      </c>
      <c r="BN43" s="35">
        <v>6</v>
      </c>
      <c r="BO43" s="35">
        <v>6</v>
      </c>
      <c r="BP43" s="35">
        <v>21</v>
      </c>
      <c r="BQ43" s="35">
        <v>12</v>
      </c>
      <c r="BR43" s="35">
        <v>9</v>
      </c>
      <c r="BS43" s="35">
        <v>66</v>
      </c>
      <c r="BT43" s="35">
        <v>39</v>
      </c>
      <c r="BU43" s="35">
        <v>27</v>
      </c>
      <c r="BV43" s="35">
        <v>0</v>
      </c>
      <c r="BW43" s="35">
        <v>0</v>
      </c>
      <c r="BX43" s="35">
        <v>0</v>
      </c>
    </row>
    <row r="44" spans="1:76" x14ac:dyDescent="0.15">
      <c r="A44" s="35" t="s">
        <v>106</v>
      </c>
      <c r="B44" s="35">
        <v>855</v>
      </c>
      <c r="C44" s="35">
        <v>415</v>
      </c>
      <c r="D44" s="35">
        <v>440</v>
      </c>
      <c r="E44" s="35">
        <v>6</v>
      </c>
      <c r="F44" s="35">
        <v>1</v>
      </c>
      <c r="G44" s="35">
        <v>5</v>
      </c>
      <c r="H44" s="35">
        <v>18</v>
      </c>
      <c r="I44" s="35">
        <v>8</v>
      </c>
      <c r="J44" s="35">
        <v>10</v>
      </c>
      <c r="K44" s="35">
        <v>38</v>
      </c>
      <c r="L44" s="35">
        <v>20</v>
      </c>
      <c r="M44" s="35">
        <v>18</v>
      </c>
      <c r="N44" s="35">
        <v>19</v>
      </c>
      <c r="O44" s="35">
        <v>11</v>
      </c>
      <c r="P44" s="35">
        <v>8</v>
      </c>
      <c r="Q44" s="35">
        <v>47</v>
      </c>
      <c r="R44" s="35">
        <v>21</v>
      </c>
      <c r="S44" s="35">
        <v>26</v>
      </c>
      <c r="T44" s="35" t="s">
        <v>106</v>
      </c>
      <c r="U44" s="35">
        <v>44</v>
      </c>
      <c r="V44" s="35">
        <v>23</v>
      </c>
      <c r="W44" s="35">
        <v>21</v>
      </c>
      <c r="X44" s="35">
        <v>373</v>
      </c>
      <c r="Y44" s="35">
        <v>166</v>
      </c>
      <c r="Z44" s="35">
        <v>207</v>
      </c>
      <c r="AA44" s="35">
        <v>16</v>
      </c>
      <c r="AB44" s="35">
        <v>7</v>
      </c>
      <c r="AC44" s="35">
        <v>9</v>
      </c>
      <c r="AD44" s="35">
        <v>39</v>
      </c>
      <c r="AE44" s="35">
        <v>16</v>
      </c>
      <c r="AF44" s="35">
        <v>23</v>
      </c>
      <c r="AG44" s="35">
        <v>12</v>
      </c>
      <c r="AH44" s="35">
        <v>7</v>
      </c>
      <c r="AI44" s="35">
        <v>5</v>
      </c>
      <c r="AJ44" s="35">
        <v>15</v>
      </c>
      <c r="AK44" s="35">
        <v>9</v>
      </c>
      <c r="AL44" s="35">
        <v>6</v>
      </c>
      <c r="AM44" s="35" t="s">
        <v>106</v>
      </c>
      <c r="AN44" s="35">
        <v>38</v>
      </c>
      <c r="AO44" s="35">
        <v>20</v>
      </c>
      <c r="AP44" s="35">
        <v>18</v>
      </c>
      <c r="AQ44" s="35">
        <v>36</v>
      </c>
      <c r="AR44" s="35">
        <v>21</v>
      </c>
      <c r="AS44" s="35">
        <v>15</v>
      </c>
      <c r="AT44" s="35">
        <v>8</v>
      </c>
      <c r="AU44" s="35">
        <v>5</v>
      </c>
      <c r="AV44" s="35">
        <v>3</v>
      </c>
      <c r="AW44" s="35">
        <v>22</v>
      </c>
      <c r="AX44" s="35">
        <v>12</v>
      </c>
      <c r="AY44" s="35">
        <v>10</v>
      </c>
      <c r="AZ44" s="35">
        <v>20</v>
      </c>
      <c r="BA44" s="35">
        <v>8</v>
      </c>
      <c r="BB44" s="35">
        <v>12</v>
      </c>
      <c r="BC44" s="35">
        <v>17</v>
      </c>
      <c r="BD44" s="35">
        <v>8</v>
      </c>
      <c r="BE44" s="35">
        <v>9</v>
      </c>
      <c r="BF44" s="35" t="s">
        <v>106</v>
      </c>
      <c r="BG44" s="35">
        <v>17</v>
      </c>
      <c r="BH44" s="35">
        <v>10</v>
      </c>
      <c r="BI44" s="35">
        <v>7</v>
      </c>
      <c r="BJ44" s="35">
        <v>16</v>
      </c>
      <c r="BK44" s="35">
        <v>7</v>
      </c>
      <c r="BL44" s="35">
        <v>9</v>
      </c>
      <c r="BM44" s="35">
        <v>13</v>
      </c>
      <c r="BN44" s="35">
        <v>7</v>
      </c>
      <c r="BO44" s="35">
        <v>6</v>
      </c>
      <c r="BP44" s="35">
        <v>15</v>
      </c>
      <c r="BQ44" s="35">
        <v>9</v>
      </c>
      <c r="BR44" s="35">
        <v>6</v>
      </c>
      <c r="BS44" s="35">
        <v>24</v>
      </c>
      <c r="BT44" s="35">
        <v>19</v>
      </c>
      <c r="BU44" s="35">
        <v>5</v>
      </c>
      <c r="BV44" s="35">
        <v>2</v>
      </c>
      <c r="BW44" s="35">
        <v>0</v>
      </c>
      <c r="BX44" s="35">
        <v>2</v>
      </c>
    </row>
    <row r="45" spans="1:76" x14ac:dyDescent="0.15">
      <c r="A45" s="35" t="s">
        <v>107</v>
      </c>
      <c r="B45" s="35">
        <v>1167</v>
      </c>
      <c r="C45" s="35">
        <v>534</v>
      </c>
      <c r="D45" s="35">
        <v>633</v>
      </c>
      <c r="E45" s="35">
        <v>4</v>
      </c>
      <c r="F45" s="35">
        <v>2</v>
      </c>
      <c r="G45" s="35">
        <v>2</v>
      </c>
      <c r="H45" s="35">
        <v>26</v>
      </c>
      <c r="I45" s="35">
        <v>14</v>
      </c>
      <c r="J45" s="35">
        <v>12</v>
      </c>
      <c r="K45" s="35">
        <v>48</v>
      </c>
      <c r="L45" s="35">
        <v>20</v>
      </c>
      <c r="M45" s="35">
        <v>28</v>
      </c>
      <c r="N45" s="35">
        <v>42</v>
      </c>
      <c r="O45" s="35">
        <v>13</v>
      </c>
      <c r="P45" s="35">
        <v>29</v>
      </c>
      <c r="Q45" s="35">
        <v>86</v>
      </c>
      <c r="R45" s="35">
        <v>39</v>
      </c>
      <c r="S45" s="35">
        <v>47</v>
      </c>
      <c r="T45" s="35" t="s">
        <v>107</v>
      </c>
      <c r="U45" s="35">
        <v>68</v>
      </c>
      <c r="V45" s="35">
        <v>27</v>
      </c>
      <c r="W45" s="35">
        <v>41</v>
      </c>
      <c r="X45" s="35">
        <v>514</v>
      </c>
      <c r="Y45" s="35">
        <v>236</v>
      </c>
      <c r="Z45" s="35">
        <v>278</v>
      </c>
      <c r="AA45" s="35">
        <v>19</v>
      </c>
      <c r="AB45" s="35">
        <v>10</v>
      </c>
      <c r="AC45" s="35">
        <v>9</v>
      </c>
      <c r="AD45" s="35">
        <v>50</v>
      </c>
      <c r="AE45" s="35">
        <v>24</v>
      </c>
      <c r="AF45" s="35">
        <v>26</v>
      </c>
      <c r="AG45" s="35">
        <v>14</v>
      </c>
      <c r="AH45" s="35">
        <v>5</v>
      </c>
      <c r="AI45" s="35">
        <v>9</v>
      </c>
      <c r="AJ45" s="35">
        <v>10</v>
      </c>
      <c r="AK45" s="35">
        <v>5</v>
      </c>
      <c r="AL45" s="35">
        <v>5</v>
      </c>
      <c r="AM45" s="35" t="s">
        <v>107</v>
      </c>
      <c r="AN45" s="35">
        <v>20</v>
      </c>
      <c r="AO45" s="35">
        <v>9</v>
      </c>
      <c r="AP45" s="35">
        <v>11</v>
      </c>
      <c r="AQ45" s="35">
        <v>32</v>
      </c>
      <c r="AR45" s="35">
        <v>14</v>
      </c>
      <c r="AS45" s="35">
        <v>18</v>
      </c>
      <c r="AT45" s="35">
        <v>11</v>
      </c>
      <c r="AU45" s="35">
        <v>5</v>
      </c>
      <c r="AV45" s="35">
        <v>6</v>
      </c>
      <c r="AW45" s="35">
        <v>47</v>
      </c>
      <c r="AX45" s="35">
        <v>28</v>
      </c>
      <c r="AY45" s="35">
        <v>19</v>
      </c>
      <c r="AZ45" s="35">
        <v>29</v>
      </c>
      <c r="BA45" s="35">
        <v>12</v>
      </c>
      <c r="BB45" s="35">
        <v>17</v>
      </c>
      <c r="BC45" s="35">
        <v>22</v>
      </c>
      <c r="BD45" s="35">
        <v>11</v>
      </c>
      <c r="BE45" s="35">
        <v>11</v>
      </c>
      <c r="BF45" s="35" t="s">
        <v>107</v>
      </c>
      <c r="BG45" s="35">
        <v>18</v>
      </c>
      <c r="BH45" s="35">
        <v>7</v>
      </c>
      <c r="BI45" s="35">
        <v>11</v>
      </c>
      <c r="BJ45" s="35">
        <v>14</v>
      </c>
      <c r="BK45" s="35">
        <v>7</v>
      </c>
      <c r="BL45" s="35">
        <v>7</v>
      </c>
      <c r="BM45" s="35">
        <v>16</v>
      </c>
      <c r="BN45" s="35">
        <v>4</v>
      </c>
      <c r="BO45" s="35">
        <v>12</v>
      </c>
      <c r="BP45" s="35">
        <v>21</v>
      </c>
      <c r="BQ45" s="35">
        <v>10</v>
      </c>
      <c r="BR45" s="35">
        <v>11</v>
      </c>
      <c r="BS45" s="35">
        <v>53</v>
      </c>
      <c r="BT45" s="35">
        <v>31</v>
      </c>
      <c r="BU45" s="35">
        <v>22</v>
      </c>
      <c r="BV45" s="35">
        <v>3</v>
      </c>
      <c r="BW45" s="35">
        <v>1</v>
      </c>
      <c r="BX45" s="35">
        <v>2</v>
      </c>
    </row>
    <row r="46" spans="1:76" x14ac:dyDescent="0.15">
      <c r="A46" s="35" t="s">
        <v>108</v>
      </c>
      <c r="B46" s="35">
        <v>1129</v>
      </c>
      <c r="C46" s="35">
        <v>565</v>
      </c>
      <c r="D46" s="35">
        <v>564</v>
      </c>
      <c r="E46" s="35">
        <v>6</v>
      </c>
      <c r="F46" s="35">
        <v>3</v>
      </c>
      <c r="G46" s="35">
        <v>3</v>
      </c>
      <c r="H46" s="35">
        <v>18</v>
      </c>
      <c r="I46" s="35">
        <v>8</v>
      </c>
      <c r="J46" s="35">
        <v>10</v>
      </c>
      <c r="K46" s="35">
        <v>50</v>
      </c>
      <c r="L46" s="35">
        <v>18</v>
      </c>
      <c r="M46" s="35">
        <v>32</v>
      </c>
      <c r="N46" s="35">
        <v>30</v>
      </c>
      <c r="O46" s="35">
        <v>15</v>
      </c>
      <c r="P46" s="35">
        <v>15</v>
      </c>
      <c r="Q46" s="35">
        <v>58</v>
      </c>
      <c r="R46" s="35">
        <v>26</v>
      </c>
      <c r="S46" s="35">
        <v>32</v>
      </c>
      <c r="T46" s="35" t="s">
        <v>108</v>
      </c>
      <c r="U46" s="35">
        <v>62</v>
      </c>
      <c r="V46" s="35">
        <v>35</v>
      </c>
      <c r="W46" s="35">
        <v>27</v>
      </c>
      <c r="X46" s="35">
        <v>487</v>
      </c>
      <c r="Y46" s="35">
        <v>241</v>
      </c>
      <c r="Z46" s="35">
        <v>246</v>
      </c>
      <c r="AA46" s="35">
        <v>25</v>
      </c>
      <c r="AB46" s="35">
        <v>9</v>
      </c>
      <c r="AC46" s="35">
        <v>16</v>
      </c>
      <c r="AD46" s="35">
        <v>40</v>
      </c>
      <c r="AE46" s="35">
        <v>21</v>
      </c>
      <c r="AF46" s="35">
        <v>19</v>
      </c>
      <c r="AG46" s="35">
        <v>18</v>
      </c>
      <c r="AH46" s="35">
        <v>11</v>
      </c>
      <c r="AI46" s="35">
        <v>7</v>
      </c>
      <c r="AJ46" s="35">
        <v>18</v>
      </c>
      <c r="AK46" s="35">
        <v>8</v>
      </c>
      <c r="AL46" s="35">
        <v>10</v>
      </c>
      <c r="AM46" s="35" t="s">
        <v>108</v>
      </c>
      <c r="AN46" s="35">
        <v>39</v>
      </c>
      <c r="AO46" s="35">
        <v>19</v>
      </c>
      <c r="AP46" s="35">
        <v>20</v>
      </c>
      <c r="AQ46" s="35">
        <v>40</v>
      </c>
      <c r="AR46" s="35">
        <v>21</v>
      </c>
      <c r="AS46" s="35">
        <v>19</v>
      </c>
      <c r="AT46" s="35">
        <v>21</v>
      </c>
      <c r="AU46" s="35">
        <v>10</v>
      </c>
      <c r="AV46" s="35">
        <v>11</v>
      </c>
      <c r="AW46" s="35">
        <v>37</v>
      </c>
      <c r="AX46" s="35">
        <v>19</v>
      </c>
      <c r="AY46" s="35">
        <v>18</v>
      </c>
      <c r="AZ46" s="35">
        <v>31</v>
      </c>
      <c r="BA46" s="35">
        <v>17</v>
      </c>
      <c r="BB46" s="35">
        <v>14</v>
      </c>
      <c r="BC46" s="35">
        <v>24</v>
      </c>
      <c r="BD46" s="35">
        <v>13</v>
      </c>
      <c r="BE46" s="35">
        <v>11</v>
      </c>
      <c r="BF46" s="35" t="s">
        <v>108</v>
      </c>
      <c r="BG46" s="35">
        <v>13</v>
      </c>
      <c r="BH46" s="35">
        <v>6</v>
      </c>
      <c r="BI46" s="35">
        <v>7</v>
      </c>
      <c r="BJ46" s="35">
        <v>17</v>
      </c>
      <c r="BK46" s="35">
        <v>9</v>
      </c>
      <c r="BL46" s="35">
        <v>8</v>
      </c>
      <c r="BM46" s="35">
        <v>20</v>
      </c>
      <c r="BN46" s="35">
        <v>12</v>
      </c>
      <c r="BO46" s="35">
        <v>8</v>
      </c>
      <c r="BP46" s="35">
        <v>23</v>
      </c>
      <c r="BQ46" s="35">
        <v>15</v>
      </c>
      <c r="BR46" s="35">
        <v>8</v>
      </c>
      <c r="BS46" s="35">
        <v>52</v>
      </c>
      <c r="BT46" s="35">
        <v>29</v>
      </c>
      <c r="BU46" s="35">
        <v>23</v>
      </c>
      <c r="BV46" s="35">
        <v>0</v>
      </c>
      <c r="BW46" s="35">
        <v>0</v>
      </c>
      <c r="BX46" s="35">
        <v>0</v>
      </c>
    </row>
    <row r="47" spans="1:76" x14ac:dyDescent="0.15">
      <c r="A47" s="35" t="s">
        <v>109</v>
      </c>
      <c r="B47" s="35">
        <v>907</v>
      </c>
      <c r="C47" s="35">
        <v>411</v>
      </c>
      <c r="D47" s="35">
        <v>496</v>
      </c>
      <c r="E47" s="35">
        <v>5</v>
      </c>
      <c r="F47" s="35">
        <v>5</v>
      </c>
      <c r="G47" s="35">
        <v>0</v>
      </c>
      <c r="H47" s="35">
        <v>9</v>
      </c>
      <c r="I47" s="35">
        <v>3</v>
      </c>
      <c r="J47" s="35">
        <v>6</v>
      </c>
      <c r="K47" s="35">
        <v>32</v>
      </c>
      <c r="L47" s="35">
        <v>17</v>
      </c>
      <c r="M47" s="35">
        <v>15</v>
      </c>
      <c r="N47" s="35">
        <v>26</v>
      </c>
      <c r="O47" s="35">
        <v>14</v>
      </c>
      <c r="P47" s="35">
        <v>12</v>
      </c>
      <c r="Q47" s="35">
        <v>60</v>
      </c>
      <c r="R47" s="35">
        <v>21</v>
      </c>
      <c r="S47" s="35">
        <v>39</v>
      </c>
      <c r="T47" s="35" t="s">
        <v>109</v>
      </c>
      <c r="U47" s="35">
        <v>67</v>
      </c>
      <c r="V47" s="35">
        <v>25</v>
      </c>
      <c r="W47" s="35">
        <v>42</v>
      </c>
      <c r="X47" s="35">
        <v>416</v>
      </c>
      <c r="Y47" s="35">
        <v>195</v>
      </c>
      <c r="Z47" s="35">
        <v>221</v>
      </c>
      <c r="AA47" s="35">
        <v>22</v>
      </c>
      <c r="AB47" s="35">
        <v>11</v>
      </c>
      <c r="AC47" s="35">
        <v>11</v>
      </c>
      <c r="AD47" s="35">
        <v>28</v>
      </c>
      <c r="AE47" s="35">
        <v>16</v>
      </c>
      <c r="AF47" s="35">
        <v>12</v>
      </c>
      <c r="AG47" s="35">
        <v>6</v>
      </c>
      <c r="AH47" s="35">
        <v>3</v>
      </c>
      <c r="AI47" s="35">
        <v>3</v>
      </c>
      <c r="AJ47" s="35">
        <v>5</v>
      </c>
      <c r="AK47" s="35">
        <v>1</v>
      </c>
      <c r="AL47" s="35">
        <v>4</v>
      </c>
      <c r="AM47" s="35" t="s">
        <v>109</v>
      </c>
      <c r="AN47" s="35">
        <v>25</v>
      </c>
      <c r="AO47" s="35">
        <v>15</v>
      </c>
      <c r="AP47" s="35">
        <v>10</v>
      </c>
      <c r="AQ47" s="35">
        <v>30</v>
      </c>
      <c r="AR47" s="35">
        <v>13</v>
      </c>
      <c r="AS47" s="35">
        <v>17</v>
      </c>
      <c r="AT47" s="35">
        <v>14</v>
      </c>
      <c r="AU47" s="35">
        <v>8</v>
      </c>
      <c r="AV47" s="35">
        <v>6</v>
      </c>
      <c r="AW47" s="35">
        <v>23</v>
      </c>
      <c r="AX47" s="35">
        <v>9</v>
      </c>
      <c r="AY47" s="35">
        <v>14</v>
      </c>
      <c r="AZ47" s="35">
        <v>13</v>
      </c>
      <c r="BA47" s="35">
        <v>4</v>
      </c>
      <c r="BB47" s="35">
        <v>9</v>
      </c>
      <c r="BC47" s="35">
        <v>17</v>
      </c>
      <c r="BD47" s="35">
        <v>8</v>
      </c>
      <c r="BE47" s="35">
        <v>9</v>
      </c>
      <c r="BF47" s="35" t="s">
        <v>109</v>
      </c>
      <c r="BG47" s="35">
        <v>16</v>
      </c>
      <c r="BH47" s="35">
        <v>5</v>
      </c>
      <c r="BI47" s="35">
        <v>11</v>
      </c>
      <c r="BJ47" s="35">
        <v>16</v>
      </c>
      <c r="BK47" s="35">
        <v>7</v>
      </c>
      <c r="BL47" s="35">
        <v>9</v>
      </c>
      <c r="BM47" s="35">
        <v>16</v>
      </c>
      <c r="BN47" s="35">
        <v>7</v>
      </c>
      <c r="BO47" s="35">
        <v>9</v>
      </c>
      <c r="BP47" s="35">
        <v>24</v>
      </c>
      <c r="BQ47" s="35">
        <v>11</v>
      </c>
      <c r="BR47" s="35">
        <v>13</v>
      </c>
      <c r="BS47" s="35">
        <v>34</v>
      </c>
      <c r="BT47" s="35">
        <v>12</v>
      </c>
      <c r="BU47" s="35">
        <v>22</v>
      </c>
      <c r="BV47" s="35">
        <v>3</v>
      </c>
      <c r="BW47" s="35">
        <v>1</v>
      </c>
      <c r="BX47" s="35">
        <v>2</v>
      </c>
    </row>
    <row r="48" spans="1:76" x14ac:dyDescent="0.15">
      <c r="A48" s="35" t="s">
        <v>110</v>
      </c>
      <c r="B48" s="35">
        <v>636</v>
      </c>
      <c r="C48" s="35">
        <v>306</v>
      </c>
      <c r="D48" s="35">
        <v>330</v>
      </c>
      <c r="E48" s="35">
        <v>2</v>
      </c>
      <c r="F48" s="35">
        <v>1</v>
      </c>
      <c r="G48" s="35">
        <v>1</v>
      </c>
      <c r="H48" s="35">
        <v>9</v>
      </c>
      <c r="I48" s="35">
        <v>4</v>
      </c>
      <c r="J48" s="35">
        <v>5</v>
      </c>
      <c r="K48" s="35">
        <v>26</v>
      </c>
      <c r="L48" s="35">
        <v>10</v>
      </c>
      <c r="M48" s="35">
        <v>16</v>
      </c>
      <c r="N48" s="35">
        <v>14</v>
      </c>
      <c r="O48" s="35">
        <v>10</v>
      </c>
      <c r="P48" s="35">
        <v>4</v>
      </c>
      <c r="Q48" s="35">
        <v>38</v>
      </c>
      <c r="R48" s="35">
        <v>18</v>
      </c>
      <c r="S48" s="35">
        <v>20</v>
      </c>
      <c r="T48" s="35" t="s">
        <v>110</v>
      </c>
      <c r="U48" s="35">
        <v>25</v>
      </c>
      <c r="V48" s="35">
        <v>12</v>
      </c>
      <c r="W48" s="35">
        <v>13</v>
      </c>
      <c r="X48" s="35">
        <v>291</v>
      </c>
      <c r="Y48" s="35">
        <v>143</v>
      </c>
      <c r="Z48" s="35">
        <v>148</v>
      </c>
      <c r="AA48" s="35">
        <v>16</v>
      </c>
      <c r="AB48" s="35">
        <v>6</v>
      </c>
      <c r="AC48" s="35">
        <v>10</v>
      </c>
      <c r="AD48" s="35">
        <v>19</v>
      </c>
      <c r="AE48" s="35">
        <v>7</v>
      </c>
      <c r="AF48" s="35">
        <v>12</v>
      </c>
      <c r="AG48" s="35">
        <v>12</v>
      </c>
      <c r="AH48" s="35">
        <v>7</v>
      </c>
      <c r="AI48" s="35">
        <v>5</v>
      </c>
      <c r="AJ48" s="35">
        <v>6</v>
      </c>
      <c r="AK48" s="35">
        <v>2</v>
      </c>
      <c r="AL48" s="35">
        <v>4</v>
      </c>
      <c r="AM48" s="35" t="s">
        <v>110</v>
      </c>
      <c r="AN48" s="35">
        <v>21</v>
      </c>
      <c r="AO48" s="35">
        <v>7</v>
      </c>
      <c r="AP48" s="35">
        <v>14</v>
      </c>
      <c r="AQ48" s="35">
        <v>22</v>
      </c>
      <c r="AR48" s="35">
        <v>10</v>
      </c>
      <c r="AS48" s="35">
        <v>12</v>
      </c>
      <c r="AT48" s="35">
        <v>11</v>
      </c>
      <c r="AU48" s="35">
        <v>6</v>
      </c>
      <c r="AV48" s="35">
        <v>5</v>
      </c>
      <c r="AW48" s="35">
        <v>14</v>
      </c>
      <c r="AX48" s="35">
        <v>6</v>
      </c>
      <c r="AY48" s="35">
        <v>8</v>
      </c>
      <c r="AZ48" s="35">
        <v>17</v>
      </c>
      <c r="BA48" s="35">
        <v>9</v>
      </c>
      <c r="BB48" s="35">
        <v>8</v>
      </c>
      <c r="BC48" s="35">
        <v>16</v>
      </c>
      <c r="BD48" s="35">
        <v>10</v>
      </c>
      <c r="BE48" s="35">
        <v>6</v>
      </c>
      <c r="BF48" s="35" t="s">
        <v>110</v>
      </c>
      <c r="BG48" s="35">
        <v>12</v>
      </c>
      <c r="BH48" s="35">
        <v>4</v>
      </c>
      <c r="BI48" s="35">
        <v>8</v>
      </c>
      <c r="BJ48" s="35">
        <v>10</v>
      </c>
      <c r="BK48" s="35">
        <v>5</v>
      </c>
      <c r="BL48" s="35">
        <v>5</v>
      </c>
      <c r="BM48" s="35">
        <v>9</v>
      </c>
      <c r="BN48" s="35">
        <v>5</v>
      </c>
      <c r="BO48" s="35">
        <v>4</v>
      </c>
      <c r="BP48" s="35">
        <v>11</v>
      </c>
      <c r="BQ48" s="35">
        <v>5</v>
      </c>
      <c r="BR48" s="35">
        <v>6</v>
      </c>
      <c r="BS48" s="35">
        <v>34</v>
      </c>
      <c r="BT48" s="35">
        <v>18</v>
      </c>
      <c r="BU48" s="35">
        <v>16</v>
      </c>
      <c r="BV48" s="35">
        <v>1</v>
      </c>
      <c r="BW48" s="35">
        <v>1</v>
      </c>
      <c r="BX48" s="35">
        <v>0</v>
      </c>
    </row>
    <row r="49" spans="1:76" x14ac:dyDescent="0.15">
      <c r="A49" s="35" t="s">
        <v>111</v>
      </c>
      <c r="B49" s="35">
        <v>704</v>
      </c>
      <c r="C49" s="35">
        <v>334</v>
      </c>
      <c r="D49" s="35">
        <v>370</v>
      </c>
      <c r="E49" s="35">
        <v>1</v>
      </c>
      <c r="F49" s="35">
        <v>1</v>
      </c>
      <c r="G49" s="35">
        <v>0</v>
      </c>
      <c r="H49" s="35">
        <v>19</v>
      </c>
      <c r="I49" s="35">
        <v>7</v>
      </c>
      <c r="J49" s="35">
        <v>12</v>
      </c>
      <c r="K49" s="35">
        <v>33</v>
      </c>
      <c r="L49" s="35">
        <v>11</v>
      </c>
      <c r="M49" s="35">
        <v>22</v>
      </c>
      <c r="N49" s="35">
        <v>24</v>
      </c>
      <c r="O49" s="35">
        <v>10</v>
      </c>
      <c r="P49" s="35">
        <v>14</v>
      </c>
      <c r="Q49" s="35">
        <v>37</v>
      </c>
      <c r="R49" s="35">
        <v>20</v>
      </c>
      <c r="S49" s="35">
        <v>17</v>
      </c>
      <c r="T49" s="35" t="s">
        <v>111</v>
      </c>
      <c r="U49" s="35">
        <v>35</v>
      </c>
      <c r="V49" s="35">
        <v>21</v>
      </c>
      <c r="W49" s="35">
        <v>14</v>
      </c>
      <c r="X49" s="35">
        <v>311</v>
      </c>
      <c r="Y49" s="35">
        <v>144</v>
      </c>
      <c r="Z49" s="35">
        <v>167</v>
      </c>
      <c r="AA49" s="35">
        <v>21</v>
      </c>
      <c r="AB49" s="35">
        <v>9</v>
      </c>
      <c r="AC49" s="35">
        <v>12</v>
      </c>
      <c r="AD49" s="35">
        <v>22</v>
      </c>
      <c r="AE49" s="35">
        <v>11</v>
      </c>
      <c r="AF49" s="35">
        <v>11</v>
      </c>
      <c r="AG49" s="35">
        <v>8</v>
      </c>
      <c r="AH49" s="35">
        <v>1</v>
      </c>
      <c r="AI49" s="35">
        <v>7</v>
      </c>
      <c r="AJ49" s="35">
        <v>10</v>
      </c>
      <c r="AK49" s="35">
        <v>4</v>
      </c>
      <c r="AL49" s="35">
        <v>6</v>
      </c>
      <c r="AM49" s="35" t="s">
        <v>111</v>
      </c>
      <c r="AN49" s="35">
        <v>25</v>
      </c>
      <c r="AO49" s="35">
        <v>13</v>
      </c>
      <c r="AP49" s="35">
        <v>12</v>
      </c>
      <c r="AQ49" s="35">
        <v>28</v>
      </c>
      <c r="AR49" s="35">
        <v>14</v>
      </c>
      <c r="AS49" s="35">
        <v>14</v>
      </c>
      <c r="AT49" s="35">
        <v>8</v>
      </c>
      <c r="AU49" s="35">
        <v>5</v>
      </c>
      <c r="AV49" s="35">
        <v>3</v>
      </c>
      <c r="AW49" s="35">
        <v>20</v>
      </c>
      <c r="AX49" s="35">
        <v>11</v>
      </c>
      <c r="AY49" s="35">
        <v>9</v>
      </c>
      <c r="AZ49" s="35">
        <v>10</v>
      </c>
      <c r="BA49" s="35">
        <v>7</v>
      </c>
      <c r="BB49" s="35">
        <v>3</v>
      </c>
      <c r="BC49" s="35">
        <v>11</v>
      </c>
      <c r="BD49" s="35">
        <v>3</v>
      </c>
      <c r="BE49" s="35">
        <v>8</v>
      </c>
      <c r="BF49" s="35" t="s">
        <v>111</v>
      </c>
      <c r="BG49" s="35">
        <v>14</v>
      </c>
      <c r="BH49" s="35">
        <v>7</v>
      </c>
      <c r="BI49" s="35">
        <v>7</v>
      </c>
      <c r="BJ49" s="35">
        <v>14</v>
      </c>
      <c r="BK49" s="35">
        <v>7</v>
      </c>
      <c r="BL49" s="35">
        <v>7</v>
      </c>
      <c r="BM49" s="35">
        <v>9</v>
      </c>
      <c r="BN49" s="35">
        <v>5</v>
      </c>
      <c r="BO49" s="35">
        <v>4</v>
      </c>
      <c r="BP49" s="35">
        <v>14</v>
      </c>
      <c r="BQ49" s="35">
        <v>4</v>
      </c>
      <c r="BR49" s="35">
        <v>10</v>
      </c>
      <c r="BS49" s="35">
        <v>30</v>
      </c>
      <c r="BT49" s="35">
        <v>19</v>
      </c>
      <c r="BU49" s="35">
        <v>11</v>
      </c>
      <c r="BV49" s="35">
        <v>0</v>
      </c>
      <c r="BW49" s="35">
        <v>0</v>
      </c>
      <c r="BX49" s="35">
        <v>0</v>
      </c>
    </row>
    <row r="50" spans="1:76" x14ac:dyDescent="0.15">
      <c r="A50" s="35" t="s">
        <v>112</v>
      </c>
      <c r="B50" s="35">
        <v>791</v>
      </c>
      <c r="C50" s="35">
        <v>400</v>
      </c>
      <c r="D50" s="35">
        <v>391</v>
      </c>
      <c r="E50" s="35">
        <v>2</v>
      </c>
      <c r="F50" s="35">
        <v>2</v>
      </c>
      <c r="G50" s="35">
        <v>0</v>
      </c>
      <c r="H50" s="35">
        <v>7</v>
      </c>
      <c r="I50" s="35">
        <v>3</v>
      </c>
      <c r="J50" s="35">
        <v>4</v>
      </c>
      <c r="K50" s="35">
        <v>24</v>
      </c>
      <c r="L50" s="35">
        <v>8</v>
      </c>
      <c r="M50" s="35">
        <v>16</v>
      </c>
      <c r="N50" s="35">
        <v>21</v>
      </c>
      <c r="O50" s="35">
        <v>7</v>
      </c>
      <c r="P50" s="35">
        <v>14</v>
      </c>
      <c r="Q50" s="35">
        <v>22</v>
      </c>
      <c r="R50" s="35">
        <v>15</v>
      </c>
      <c r="S50" s="35">
        <v>7</v>
      </c>
      <c r="T50" s="35" t="s">
        <v>112</v>
      </c>
      <c r="U50" s="35">
        <v>55</v>
      </c>
      <c r="V50" s="35">
        <v>31</v>
      </c>
      <c r="W50" s="35">
        <v>24</v>
      </c>
      <c r="X50" s="35">
        <v>362</v>
      </c>
      <c r="Y50" s="35">
        <v>183</v>
      </c>
      <c r="Z50" s="35">
        <v>179</v>
      </c>
      <c r="AA50" s="35">
        <v>20</v>
      </c>
      <c r="AB50" s="35">
        <v>11</v>
      </c>
      <c r="AC50" s="35">
        <v>9</v>
      </c>
      <c r="AD50" s="35">
        <v>23</v>
      </c>
      <c r="AE50" s="35">
        <v>11</v>
      </c>
      <c r="AF50" s="35">
        <v>12</v>
      </c>
      <c r="AG50" s="35">
        <v>6</v>
      </c>
      <c r="AH50" s="35">
        <v>3</v>
      </c>
      <c r="AI50" s="35">
        <v>3</v>
      </c>
      <c r="AJ50" s="35">
        <v>8</v>
      </c>
      <c r="AK50" s="35">
        <v>3</v>
      </c>
      <c r="AL50" s="35">
        <v>5</v>
      </c>
      <c r="AM50" s="35" t="s">
        <v>112</v>
      </c>
      <c r="AN50" s="35">
        <v>30</v>
      </c>
      <c r="AO50" s="35">
        <v>13</v>
      </c>
      <c r="AP50" s="35">
        <v>17</v>
      </c>
      <c r="AQ50" s="35">
        <v>42</v>
      </c>
      <c r="AR50" s="35">
        <v>20</v>
      </c>
      <c r="AS50" s="35">
        <v>22</v>
      </c>
      <c r="AT50" s="35">
        <v>7</v>
      </c>
      <c r="AU50" s="35">
        <v>4</v>
      </c>
      <c r="AV50" s="35">
        <v>3</v>
      </c>
      <c r="AW50" s="35">
        <v>24</v>
      </c>
      <c r="AX50" s="35">
        <v>11</v>
      </c>
      <c r="AY50" s="35">
        <v>13</v>
      </c>
      <c r="AZ50" s="35">
        <v>20</v>
      </c>
      <c r="BA50" s="35">
        <v>10</v>
      </c>
      <c r="BB50" s="35">
        <v>10</v>
      </c>
      <c r="BC50" s="35">
        <v>20</v>
      </c>
      <c r="BD50" s="35">
        <v>11</v>
      </c>
      <c r="BE50" s="35">
        <v>9</v>
      </c>
      <c r="BF50" s="35" t="s">
        <v>112</v>
      </c>
      <c r="BG50" s="35">
        <v>13</v>
      </c>
      <c r="BH50" s="35">
        <v>7</v>
      </c>
      <c r="BI50" s="35">
        <v>6</v>
      </c>
      <c r="BJ50" s="35">
        <v>9</v>
      </c>
      <c r="BK50" s="35">
        <v>3</v>
      </c>
      <c r="BL50" s="35">
        <v>6</v>
      </c>
      <c r="BM50" s="35">
        <v>9</v>
      </c>
      <c r="BN50" s="35">
        <v>5</v>
      </c>
      <c r="BO50" s="35">
        <v>4</v>
      </c>
      <c r="BP50" s="35">
        <v>35</v>
      </c>
      <c r="BQ50" s="35">
        <v>22</v>
      </c>
      <c r="BR50" s="35">
        <v>13</v>
      </c>
      <c r="BS50" s="35">
        <v>32</v>
      </c>
      <c r="BT50" s="35">
        <v>17</v>
      </c>
      <c r="BU50" s="35">
        <v>15</v>
      </c>
      <c r="BV50" s="35">
        <v>0</v>
      </c>
      <c r="BW50" s="35">
        <v>0</v>
      </c>
      <c r="BX50" s="35">
        <v>0</v>
      </c>
    </row>
    <row r="51" spans="1:76" x14ac:dyDescent="0.15">
      <c r="A51" s="35" t="s">
        <v>113</v>
      </c>
      <c r="B51" s="35">
        <v>795</v>
      </c>
      <c r="C51" s="35">
        <v>386</v>
      </c>
      <c r="D51" s="35">
        <v>409</v>
      </c>
      <c r="E51" s="35">
        <v>0</v>
      </c>
      <c r="F51" s="35">
        <v>0</v>
      </c>
      <c r="G51" s="35">
        <v>0</v>
      </c>
      <c r="H51" s="35">
        <v>18</v>
      </c>
      <c r="I51" s="35">
        <v>10</v>
      </c>
      <c r="J51" s="35">
        <v>8</v>
      </c>
      <c r="K51" s="35">
        <v>35</v>
      </c>
      <c r="L51" s="35">
        <v>22</v>
      </c>
      <c r="M51" s="35">
        <v>13</v>
      </c>
      <c r="N51" s="35">
        <v>22</v>
      </c>
      <c r="O51" s="35">
        <v>11</v>
      </c>
      <c r="P51" s="35">
        <v>11</v>
      </c>
      <c r="Q51" s="35">
        <v>48</v>
      </c>
      <c r="R51" s="35">
        <v>21</v>
      </c>
      <c r="S51" s="35">
        <v>27</v>
      </c>
      <c r="T51" s="35" t="s">
        <v>113</v>
      </c>
      <c r="U51" s="35">
        <v>50</v>
      </c>
      <c r="V51" s="35">
        <v>26</v>
      </c>
      <c r="W51" s="35">
        <v>24</v>
      </c>
      <c r="X51" s="35">
        <v>355</v>
      </c>
      <c r="Y51" s="35">
        <v>171</v>
      </c>
      <c r="Z51" s="35">
        <v>184</v>
      </c>
      <c r="AA51" s="35">
        <v>25</v>
      </c>
      <c r="AB51" s="35">
        <v>15</v>
      </c>
      <c r="AC51" s="35">
        <v>10</v>
      </c>
      <c r="AD51" s="35">
        <v>35</v>
      </c>
      <c r="AE51" s="35">
        <v>17</v>
      </c>
      <c r="AF51" s="35">
        <v>18</v>
      </c>
      <c r="AG51" s="35">
        <v>8</v>
      </c>
      <c r="AH51" s="35">
        <v>3</v>
      </c>
      <c r="AI51" s="35">
        <v>5</v>
      </c>
      <c r="AJ51" s="35">
        <v>6</v>
      </c>
      <c r="AK51" s="35">
        <v>0</v>
      </c>
      <c r="AL51" s="35">
        <v>6</v>
      </c>
      <c r="AM51" s="35" t="s">
        <v>113</v>
      </c>
      <c r="AN51" s="35">
        <v>27</v>
      </c>
      <c r="AO51" s="35">
        <v>16</v>
      </c>
      <c r="AP51" s="35">
        <v>11</v>
      </c>
      <c r="AQ51" s="35">
        <v>28</v>
      </c>
      <c r="AR51" s="35">
        <v>17</v>
      </c>
      <c r="AS51" s="35">
        <v>11</v>
      </c>
      <c r="AT51" s="35">
        <v>6</v>
      </c>
      <c r="AU51" s="35">
        <v>2</v>
      </c>
      <c r="AV51" s="35">
        <v>4</v>
      </c>
      <c r="AW51" s="35">
        <v>28</v>
      </c>
      <c r="AX51" s="35">
        <v>7</v>
      </c>
      <c r="AY51" s="35">
        <v>21</v>
      </c>
      <c r="AZ51" s="35">
        <v>15</v>
      </c>
      <c r="BA51" s="35">
        <v>8</v>
      </c>
      <c r="BB51" s="35">
        <v>7</v>
      </c>
      <c r="BC51" s="35">
        <v>11</v>
      </c>
      <c r="BD51" s="35">
        <v>4</v>
      </c>
      <c r="BE51" s="35">
        <v>7</v>
      </c>
      <c r="BF51" s="35" t="s">
        <v>113</v>
      </c>
      <c r="BG51" s="35">
        <v>6</v>
      </c>
      <c r="BH51" s="35">
        <v>3</v>
      </c>
      <c r="BI51" s="35">
        <v>3</v>
      </c>
      <c r="BJ51" s="35">
        <v>14</v>
      </c>
      <c r="BK51" s="35">
        <v>5</v>
      </c>
      <c r="BL51" s="35">
        <v>9</v>
      </c>
      <c r="BM51" s="35">
        <v>11</v>
      </c>
      <c r="BN51" s="35">
        <v>4</v>
      </c>
      <c r="BO51" s="35">
        <v>7</v>
      </c>
      <c r="BP51" s="35">
        <v>17</v>
      </c>
      <c r="BQ51" s="35">
        <v>10</v>
      </c>
      <c r="BR51" s="35">
        <v>7</v>
      </c>
      <c r="BS51" s="35">
        <v>30</v>
      </c>
      <c r="BT51" s="35">
        <v>14</v>
      </c>
      <c r="BU51" s="35">
        <v>16</v>
      </c>
      <c r="BV51" s="35">
        <v>0</v>
      </c>
      <c r="BW51" s="35">
        <v>0</v>
      </c>
      <c r="BX51" s="35">
        <v>0</v>
      </c>
    </row>
    <row r="52" spans="1:76" x14ac:dyDescent="0.15">
      <c r="A52" s="35" t="s">
        <v>114</v>
      </c>
      <c r="B52" s="35">
        <v>610</v>
      </c>
      <c r="C52" s="35">
        <v>305</v>
      </c>
      <c r="D52" s="35">
        <v>305</v>
      </c>
      <c r="E52" s="35">
        <v>7</v>
      </c>
      <c r="F52" s="35">
        <v>5</v>
      </c>
      <c r="G52" s="35">
        <v>2</v>
      </c>
      <c r="H52" s="35">
        <v>15</v>
      </c>
      <c r="I52" s="35">
        <v>5</v>
      </c>
      <c r="J52" s="35">
        <v>10</v>
      </c>
      <c r="K52" s="35">
        <v>22</v>
      </c>
      <c r="L52" s="35">
        <v>12</v>
      </c>
      <c r="M52" s="35">
        <v>10</v>
      </c>
      <c r="N52" s="35">
        <v>18</v>
      </c>
      <c r="O52" s="35">
        <v>11</v>
      </c>
      <c r="P52" s="35">
        <v>7</v>
      </c>
      <c r="Q52" s="35">
        <v>41</v>
      </c>
      <c r="R52" s="35">
        <v>16</v>
      </c>
      <c r="S52" s="35">
        <v>25</v>
      </c>
      <c r="T52" s="35" t="s">
        <v>114</v>
      </c>
      <c r="U52" s="35">
        <v>25</v>
      </c>
      <c r="V52" s="35">
        <v>14</v>
      </c>
      <c r="W52" s="35">
        <v>11</v>
      </c>
      <c r="X52" s="35">
        <v>291</v>
      </c>
      <c r="Y52" s="35">
        <v>142</v>
      </c>
      <c r="Z52" s="35">
        <v>149</v>
      </c>
      <c r="AA52" s="35">
        <v>14</v>
      </c>
      <c r="AB52" s="35">
        <v>8</v>
      </c>
      <c r="AC52" s="35">
        <v>6</v>
      </c>
      <c r="AD52" s="35">
        <v>17</v>
      </c>
      <c r="AE52" s="35">
        <v>11</v>
      </c>
      <c r="AF52" s="35">
        <v>6</v>
      </c>
      <c r="AG52" s="35">
        <v>7</v>
      </c>
      <c r="AH52" s="35">
        <v>3</v>
      </c>
      <c r="AI52" s="35">
        <v>4</v>
      </c>
      <c r="AJ52" s="35">
        <v>6</v>
      </c>
      <c r="AK52" s="35">
        <v>4</v>
      </c>
      <c r="AL52" s="35">
        <v>2</v>
      </c>
      <c r="AM52" s="35" t="s">
        <v>114</v>
      </c>
      <c r="AN52" s="35">
        <v>18</v>
      </c>
      <c r="AO52" s="35">
        <v>8</v>
      </c>
      <c r="AP52" s="35">
        <v>10</v>
      </c>
      <c r="AQ52" s="35">
        <v>16</v>
      </c>
      <c r="AR52" s="35">
        <v>8</v>
      </c>
      <c r="AS52" s="35">
        <v>8</v>
      </c>
      <c r="AT52" s="35">
        <v>6</v>
      </c>
      <c r="AU52" s="35">
        <v>2</v>
      </c>
      <c r="AV52" s="35">
        <v>4</v>
      </c>
      <c r="AW52" s="35">
        <v>24</v>
      </c>
      <c r="AX52" s="35">
        <v>12</v>
      </c>
      <c r="AY52" s="35">
        <v>12</v>
      </c>
      <c r="AZ52" s="35">
        <v>11</v>
      </c>
      <c r="BA52" s="35">
        <v>5</v>
      </c>
      <c r="BB52" s="35">
        <v>6</v>
      </c>
      <c r="BC52" s="35">
        <v>10</v>
      </c>
      <c r="BD52" s="35">
        <v>4</v>
      </c>
      <c r="BE52" s="35">
        <v>6</v>
      </c>
      <c r="BF52" s="35" t="s">
        <v>114</v>
      </c>
      <c r="BG52" s="35">
        <v>8</v>
      </c>
      <c r="BH52" s="35">
        <v>4</v>
      </c>
      <c r="BI52" s="35">
        <v>4</v>
      </c>
      <c r="BJ52" s="35">
        <v>12</v>
      </c>
      <c r="BK52" s="35">
        <v>9</v>
      </c>
      <c r="BL52" s="35">
        <v>3</v>
      </c>
      <c r="BM52" s="35">
        <v>7</v>
      </c>
      <c r="BN52" s="35">
        <v>4</v>
      </c>
      <c r="BO52" s="35">
        <v>3</v>
      </c>
      <c r="BP52" s="35">
        <v>8</v>
      </c>
      <c r="BQ52" s="35">
        <v>4</v>
      </c>
      <c r="BR52" s="35">
        <v>4</v>
      </c>
      <c r="BS52" s="35">
        <v>26</v>
      </c>
      <c r="BT52" s="35">
        <v>13</v>
      </c>
      <c r="BU52" s="35">
        <v>13</v>
      </c>
      <c r="BV52" s="35">
        <v>1</v>
      </c>
      <c r="BW52" s="35">
        <v>1</v>
      </c>
      <c r="BX52" s="35">
        <v>0</v>
      </c>
    </row>
    <row r="53" spans="1:76" x14ac:dyDescent="0.15">
      <c r="A53" s="35" t="s">
        <v>115</v>
      </c>
      <c r="B53" s="35">
        <v>756</v>
      </c>
      <c r="C53" s="35">
        <v>361</v>
      </c>
      <c r="D53" s="35">
        <v>395</v>
      </c>
      <c r="E53" s="35">
        <v>3</v>
      </c>
      <c r="F53" s="35">
        <v>2</v>
      </c>
      <c r="G53" s="35">
        <v>1</v>
      </c>
      <c r="H53" s="35">
        <v>16</v>
      </c>
      <c r="I53" s="35">
        <v>9</v>
      </c>
      <c r="J53" s="35">
        <v>7</v>
      </c>
      <c r="K53" s="35">
        <v>38</v>
      </c>
      <c r="L53" s="35">
        <v>19</v>
      </c>
      <c r="M53" s="35">
        <v>19</v>
      </c>
      <c r="N53" s="35">
        <v>19</v>
      </c>
      <c r="O53" s="35">
        <v>11</v>
      </c>
      <c r="P53" s="35">
        <v>8</v>
      </c>
      <c r="Q53" s="35">
        <v>48</v>
      </c>
      <c r="R53" s="35">
        <v>26</v>
      </c>
      <c r="S53" s="35">
        <v>22</v>
      </c>
      <c r="T53" s="35" t="s">
        <v>115</v>
      </c>
      <c r="U53" s="35">
        <v>34</v>
      </c>
      <c r="V53" s="35">
        <v>14</v>
      </c>
      <c r="W53" s="35">
        <v>20</v>
      </c>
      <c r="X53" s="35">
        <v>353</v>
      </c>
      <c r="Y53" s="35">
        <v>167</v>
      </c>
      <c r="Z53" s="35">
        <v>186</v>
      </c>
      <c r="AA53" s="35">
        <v>20</v>
      </c>
      <c r="AB53" s="35">
        <v>8</v>
      </c>
      <c r="AC53" s="35">
        <v>12</v>
      </c>
      <c r="AD53" s="35">
        <v>35</v>
      </c>
      <c r="AE53" s="35">
        <v>15</v>
      </c>
      <c r="AF53" s="35">
        <v>20</v>
      </c>
      <c r="AG53" s="35">
        <v>9</v>
      </c>
      <c r="AH53" s="35">
        <v>5</v>
      </c>
      <c r="AI53" s="35">
        <v>4</v>
      </c>
      <c r="AJ53" s="35">
        <v>10</v>
      </c>
      <c r="AK53" s="35">
        <v>4</v>
      </c>
      <c r="AL53" s="35">
        <v>6</v>
      </c>
      <c r="AM53" s="35" t="s">
        <v>115</v>
      </c>
      <c r="AN53" s="35">
        <v>18</v>
      </c>
      <c r="AO53" s="35">
        <v>11</v>
      </c>
      <c r="AP53" s="35">
        <v>7</v>
      </c>
      <c r="AQ53" s="35">
        <v>30</v>
      </c>
      <c r="AR53" s="35">
        <v>15</v>
      </c>
      <c r="AS53" s="35">
        <v>15</v>
      </c>
      <c r="AT53" s="35">
        <v>8</v>
      </c>
      <c r="AU53" s="35">
        <v>1</v>
      </c>
      <c r="AV53" s="35">
        <v>7</v>
      </c>
      <c r="AW53" s="35">
        <v>20</v>
      </c>
      <c r="AX53" s="35">
        <v>9</v>
      </c>
      <c r="AY53" s="35">
        <v>11</v>
      </c>
      <c r="AZ53" s="35">
        <v>8</v>
      </c>
      <c r="BA53" s="35">
        <v>3</v>
      </c>
      <c r="BB53" s="35">
        <v>5</v>
      </c>
      <c r="BC53" s="35">
        <v>20</v>
      </c>
      <c r="BD53" s="35">
        <v>9</v>
      </c>
      <c r="BE53" s="35">
        <v>11</v>
      </c>
      <c r="BF53" s="35" t="s">
        <v>115</v>
      </c>
      <c r="BG53" s="35">
        <v>10</v>
      </c>
      <c r="BH53" s="35">
        <v>3</v>
      </c>
      <c r="BI53" s="35">
        <v>7</v>
      </c>
      <c r="BJ53" s="35">
        <v>6</v>
      </c>
      <c r="BK53" s="35">
        <v>2</v>
      </c>
      <c r="BL53" s="35">
        <v>4</v>
      </c>
      <c r="BM53" s="35">
        <v>10</v>
      </c>
      <c r="BN53" s="35">
        <v>8</v>
      </c>
      <c r="BO53" s="35">
        <v>2</v>
      </c>
      <c r="BP53" s="35">
        <v>12</v>
      </c>
      <c r="BQ53" s="35">
        <v>7</v>
      </c>
      <c r="BR53" s="35">
        <v>5</v>
      </c>
      <c r="BS53" s="35">
        <v>28</v>
      </c>
      <c r="BT53" s="35">
        <v>12</v>
      </c>
      <c r="BU53" s="35">
        <v>16</v>
      </c>
      <c r="BV53" s="35">
        <v>1</v>
      </c>
      <c r="BW53" s="35">
        <v>1</v>
      </c>
      <c r="BX53" s="35">
        <v>0</v>
      </c>
    </row>
    <row r="54" spans="1:76" x14ac:dyDescent="0.15">
      <c r="A54" s="35" t="s">
        <v>116</v>
      </c>
      <c r="B54" s="35">
        <v>442</v>
      </c>
      <c r="C54" s="35">
        <v>207</v>
      </c>
      <c r="D54" s="35">
        <v>235</v>
      </c>
      <c r="E54" s="35">
        <v>0</v>
      </c>
      <c r="F54" s="35">
        <v>0</v>
      </c>
      <c r="G54" s="35">
        <v>0</v>
      </c>
      <c r="H54" s="35">
        <v>12</v>
      </c>
      <c r="I54" s="35">
        <v>5</v>
      </c>
      <c r="J54" s="35">
        <v>7</v>
      </c>
      <c r="K54" s="35">
        <v>22</v>
      </c>
      <c r="L54" s="35">
        <v>11</v>
      </c>
      <c r="M54" s="35">
        <v>11</v>
      </c>
      <c r="N54" s="35">
        <v>8</v>
      </c>
      <c r="O54" s="35">
        <v>4</v>
      </c>
      <c r="P54" s="35">
        <v>4</v>
      </c>
      <c r="Q54" s="35">
        <v>21</v>
      </c>
      <c r="R54" s="35">
        <v>15</v>
      </c>
      <c r="S54" s="35">
        <v>6</v>
      </c>
      <c r="T54" s="35" t="s">
        <v>116</v>
      </c>
      <c r="U54" s="35">
        <v>21</v>
      </c>
      <c r="V54" s="35">
        <v>6</v>
      </c>
      <c r="W54" s="35">
        <v>15</v>
      </c>
      <c r="X54" s="35">
        <v>202</v>
      </c>
      <c r="Y54" s="35">
        <v>88</v>
      </c>
      <c r="Z54" s="35">
        <v>114</v>
      </c>
      <c r="AA54" s="35">
        <v>9</v>
      </c>
      <c r="AB54" s="35">
        <v>4</v>
      </c>
      <c r="AC54" s="35">
        <v>5</v>
      </c>
      <c r="AD54" s="35">
        <v>21</v>
      </c>
      <c r="AE54" s="35">
        <v>11</v>
      </c>
      <c r="AF54" s="35">
        <v>10</v>
      </c>
      <c r="AG54" s="35">
        <v>5</v>
      </c>
      <c r="AH54" s="35">
        <v>1</v>
      </c>
      <c r="AI54" s="35">
        <v>4</v>
      </c>
      <c r="AJ54" s="35">
        <v>6</v>
      </c>
      <c r="AK54" s="35">
        <v>5</v>
      </c>
      <c r="AL54" s="35">
        <v>1</v>
      </c>
      <c r="AM54" s="35" t="s">
        <v>116</v>
      </c>
      <c r="AN54" s="35">
        <v>10</v>
      </c>
      <c r="AO54" s="35">
        <v>5</v>
      </c>
      <c r="AP54" s="35">
        <v>5</v>
      </c>
      <c r="AQ54" s="35">
        <v>14</v>
      </c>
      <c r="AR54" s="35">
        <v>7</v>
      </c>
      <c r="AS54" s="35">
        <v>7</v>
      </c>
      <c r="AT54" s="35">
        <v>6</v>
      </c>
      <c r="AU54" s="35">
        <v>4</v>
      </c>
      <c r="AV54" s="35">
        <v>2</v>
      </c>
      <c r="AW54" s="35">
        <v>17</v>
      </c>
      <c r="AX54" s="35">
        <v>9</v>
      </c>
      <c r="AY54" s="35">
        <v>8</v>
      </c>
      <c r="AZ54" s="35">
        <v>9</v>
      </c>
      <c r="BA54" s="35">
        <v>5</v>
      </c>
      <c r="BB54" s="35">
        <v>4</v>
      </c>
      <c r="BC54" s="35">
        <v>6</v>
      </c>
      <c r="BD54" s="35">
        <v>1</v>
      </c>
      <c r="BE54" s="35">
        <v>5</v>
      </c>
      <c r="BF54" s="35" t="s">
        <v>116</v>
      </c>
      <c r="BG54" s="35">
        <v>7</v>
      </c>
      <c r="BH54" s="35">
        <v>2</v>
      </c>
      <c r="BI54" s="35">
        <v>5</v>
      </c>
      <c r="BJ54" s="35">
        <v>13</v>
      </c>
      <c r="BK54" s="35">
        <v>4</v>
      </c>
      <c r="BL54" s="35">
        <v>9</v>
      </c>
      <c r="BM54" s="35">
        <v>7</v>
      </c>
      <c r="BN54" s="35">
        <v>5</v>
      </c>
      <c r="BO54" s="35">
        <v>2</v>
      </c>
      <c r="BP54" s="35">
        <v>10</v>
      </c>
      <c r="BQ54" s="35">
        <v>5</v>
      </c>
      <c r="BR54" s="35">
        <v>5</v>
      </c>
      <c r="BS54" s="35">
        <v>15</v>
      </c>
      <c r="BT54" s="35">
        <v>9</v>
      </c>
      <c r="BU54" s="35">
        <v>6</v>
      </c>
      <c r="BV54" s="35">
        <v>1</v>
      </c>
      <c r="BW54" s="35">
        <v>1</v>
      </c>
      <c r="BX54" s="35">
        <v>0</v>
      </c>
    </row>
    <row r="55" spans="1:76" x14ac:dyDescent="0.15">
      <c r="A55" s="35" t="s">
        <v>117</v>
      </c>
      <c r="B55" s="35">
        <v>669</v>
      </c>
      <c r="C55" s="35">
        <v>316</v>
      </c>
      <c r="D55" s="35">
        <v>353</v>
      </c>
      <c r="E55" s="35">
        <v>3</v>
      </c>
      <c r="F55" s="35">
        <v>1</v>
      </c>
      <c r="G55" s="35">
        <v>2</v>
      </c>
      <c r="H55" s="35">
        <v>15</v>
      </c>
      <c r="I55" s="35">
        <v>8</v>
      </c>
      <c r="J55" s="35">
        <v>7</v>
      </c>
      <c r="K55" s="35">
        <v>22</v>
      </c>
      <c r="L55" s="35">
        <v>10</v>
      </c>
      <c r="M55" s="35">
        <v>12</v>
      </c>
      <c r="N55" s="35">
        <v>23</v>
      </c>
      <c r="O55" s="35">
        <v>11</v>
      </c>
      <c r="P55" s="35">
        <v>12</v>
      </c>
      <c r="Q55" s="35">
        <v>61</v>
      </c>
      <c r="R55" s="35">
        <v>33</v>
      </c>
      <c r="S55" s="35">
        <v>28</v>
      </c>
      <c r="T55" s="35" t="s">
        <v>117</v>
      </c>
      <c r="U55" s="35">
        <v>42</v>
      </c>
      <c r="V55" s="35">
        <v>16</v>
      </c>
      <c r="W55" s="35">
        <v>26</v>
      </c>
      <c r="X55" s="35">
        <v>261</v>
      </c>
      <c r="Y55" s="35">
        <v>132</v>
      </c>
      <c r="Z55" s="35">
        <v>129</v>
      </c>
      <c r="AA55" s="35">
        <v>19</v>
      </c>
      <c r="AB55" s="35">
        <v>6</v>
      </c>
      <c r="AC55" s="35">
        <v>13</v>
      </c>
      <c r="AD55" s="35">
        <v>28</v>
      </c>
      <c r="AE55" s="35">
        <v>12</v>
      </c>
      <c r="AF55" s="35">
        <v>16</v>
      </c>
      <c r="AG55" s="35">
        <v>5</v>
      </c>
      <c r="AH55" s="35">
        <v>2</v>
      </c>
      <c r="AI55" s="35">
        <v>3</v>
      </c>
      <c r="AJ55" s="35">
        <v>8</v>
      </c>
      <c r="AK55" s="35">
        <v>2</v>
      </c>
      <c r="AL55" s="35">
        <v>6</v>
      </c>
      <c r="AM55" s="35" t="s">
        <v>117</v>
      </c>
      <c r="AN55" s="35">
        <v>22</v>
      </c>
      <c r="AO55" s="35">
        <v>7</v>
      </c>
      <c r="AP55" s="35">
        <v>15</v>
      </c>
      <c r="AQ55" s="35">
        <v>33</v>
      </c>
      <c r="AR55" s="35">
        <v>11</v>
      </c>
      <c r="AS55" s="35">
        <v>22</v>
      </c>
      <c r="AT55" s="35">
        <v>5</v>
      </c>
      <c r="AU55" s="35">
        <v>4</v>
      </c>
      <c r="AV55" s="35">
        <v>1</v>
      </c>
      <c r="AW55" s="35">
        <v>35</v>
      </c>
      <c r="AX55" s="35">
        <v>15</v>
      </c>
      <c r="AY55" s="35">
        <v>20</v>
      </c>
      <c r="AZ55" s="35">
        <v>15</v>
      </c>
      <c r="BA55" s="35">
        <v>8</v>
      </c>
      <c r="BB55" s="35">
        <v>7</v>
      </c>
      <c r="BC55" s="35">
        <v>6</v>
      </c>
      <c r="BD55" s="35">
        <v>3</v>
      </c>
      <c r="BE55" s="35">
        <v>3</v>
      </c>
      <c r="BF55" s="35" t="s">
        <v>117</v>
      </c>
      <c r="BG55" s="35">
        <v>16</v>
      </c>
      <c r="BH55" s="35">
        <v>7</v>
      </c>
      <c r="BI55" s="35">
        <v>9</v>
      </c>
      <c r="BJ55" s="35">
        <v>7</v>
      </c>
      <c r="BK55" s="35">
        <v>3</v>
      </c>
      <c r="BL55" s="35">
        <v>4</v>
      </c>
      <c r="BM55" s="35">
        <v>7</v>
      </c>
      <c r="BN55" s="35">
        <v>4</v>
      </c>
      <c r="BO55" s="35">
        <v>3</v>
      </c>
      <c r="BP55" s="35">
        <v>14</v>
      </c>
      <c r="BQ55" s="35">
        <v>7</v>
      </c>
      <c r="BR55" s="35">
        <v>7</v>
      </c>
      <c r="BS55" s="35">
        <v>22</v>
      </c>
      <c r="BT55" s="35">
        <v>14</v>
      </c>
      <c r="BU55" s="35">
        <v>8</v>
      </c>
      <c r="BV55" s="35">
        <v>0</v>
      </c>
      <c r="BW55" s="35">
        <v>0</v>
      </c>
      <c r="BX55" s="35">
        <v>0</v>
      </c>
    </row>
    <row r="56" spans="1:76" x14ac:dyDescent="0.15">
      <c r="A56" s="35" t="s">
        <v>118</v>
      </c>
      <c r="B56" s="35">
        <v>651</v>
      </c>
      <c r="C56" s="35">
        <v>324</v>
      </c>
      <c r="D56" s="35">
        <v>327</v>
      </c>
      <c r="E56" s="35">
        <v>0</v>
      </c>
      <c r="F56" s="35">
        <v>0</v>
      </c>
      <c r="G56" s="35">
        <v>0</v>
      </c>
      <c r="H56" s="35">
        <v>4</v>
      </c>
      <c r="I56" s="35">
        <v>1</v>
      </c>
      <c r="J56" s="35">
        <v>3</v>
      </c>
      <c r="K56" s="35">
        <v>21</v>
      </c>
      <c r="L56" s="35">
        <v>6</v>
      </c>
      <c r="M56" s="35">
        <v>15</v>
      </c>
      <c r="N56" s="35">
        <v>14</v>
      </c>
      <c r="O56" s="35">
        <v>8</v>
      </c>
      <c r="P56" s="35">
        <v>6</v>
      </c>
      <c r="Q56" s="35">
        <v>40</v>
      </c>
      <c r="R56" s="35">
        <v>23</v>
      </c>
      <c r="S56" s="35">
        <v>17</v>
      </c>
      <c r="T56" s="35" t="s">
        <v>118</v>
      </c>
      <c r="U56" s="35">
        <v>38</v>
      </c>
      <c r="V56" s="35">
        <v>23</v>
      </c>
      <c r="W56" s="35">
        <v>15</v>
      </c>
      <c r="X56" s="35">
        <v>269</v>
      </c>
      <c r="Y56" s="35">
        <v>132</v>
      </c>
      <c r="Z56" s="35">
        <v>137</v>
      </c>
      <c r="AA56" s="35">
        <v>14</v>
      </c>
      <c r="AB56" s="35">
        <v>7</v>
      </c>
      <c r="AC56" s="35">
        <v>7</v>
      </c>
      <c r="AD56" s="35">
        <v>28</v>
      </c>
      <c r="AE56" s="35">
        <v>14</v>
      </c>
      <c r="AF56" s="35">
        <v>14</v>
      </c>
      <c r="AG56" s="35">
        <v>11</v>
      </c>
      <c r="AH56" s="35">
        <v>8</v>
      </c>
      <c r="AI56" s="35">
        <v>3</v>
      </c>
      <c r="AJ56" s="35">
        <v>6</v>
      </c>
      <c r="AK56" s="35">
        <v>3</v>
      </c>
      <c r="AL56" s="35">
        <v>3</v>
      </c>
      <c r="AM56" s="35" t="s">
        <v>118</v>
      </c>
      <c r="AN56" s="35">
        <v>31</v>
      </c>
      <c r="AO56" s="35">
        <v>12</v>
      </c>
      <c r="AP56" s="35">
        <v>19</v>
      </c>
      <c r="AQ56" s="35">
        <v>10</v>
      </c>
      <c r="AR56" s="35">
        <v>5</v>
      </c>
      <c r="AS56" s="35">
        <v>5</v>
      </c>
      <c r="AT56" s="35">
        <v>18</v>
      </c>
      <c r="AU56" s="35">
        <v>9</v>
      </c>
      <c r="AV56" s="35">
        <v>9</v>
      </c>
      <c r="AW56" s="35">
        <v>31</v>
      </c>
      <c r="AX56" s="35">
        <v>19</v>
      </c>
      <c r="AY56" s="35">
        <v>12</v>
      </c>
      <c r="AZ56" s="35">
        <v>20</v>
      </c>
      <c r="BA56" s="35">
        <v>11</v>
      </c>
      <c r="BB56" s="35">
        <v>9</v>
      </c>
      <c r="BC56" s="35">
        <v>20</v>
      </c>
      <c r="BD56" s="35">
        <v>9</v>
      </c>
      <c r="BE56" s="35">
        <v>11</v>
      </c>
      <c r="BF56" s="35" t="s">
        <v>118</v>
      </c>
      <c r="BG56" s="35">
        <v>15</v>
      </c>
      <c r="BH56" s="35">
        <v>8</v>
      </c>
      <c r="BI56" s="35">
        <v>7</v>
      </c>
      <c r="BJ56" s="35">
        <v>20</v>
      </c>
      <c r="BK56" s="35">
        <v>7</v>
      </c>
      <c r="BL56" s="35">
        <v>13</v>
      </c>
      <c r="BM56" s="35">
        <v>8</v>
      </c>
      <c r="BN56" s="35">
        <v>6</v>
      </c>
      <c r="BO56" s="35">
        <v>2</v>
      </c>
      <c r="BP56" s="35">
        <v>9</v>
      </c>
      <c r="BQ56" s="35">
        <v>5</v>
      </c>
      <c r="BR56" s="35">
        <v>4</v>
      </c>
      <c r="BS56" s="35">
        <v>22</v>
      </c>
      <c r="BT56" s="35">
        <v>7</v>
      </c>
      <c r="BU56" s="35">
        <v>15</v>
      </c>
      <c r="BV56" s="35">
        <v>2</v>
      </c>
      <c r="BW56" s="35">
        <v>1</v>
      </c>
      <c r="BX56" s="35">
        <v>1</v>
      </c>
    </row>
    <row r="57" spans="1:76" x14ac:dyDescent="0.15">
      <c r="A57" s="35" t="s">
        <v>119</v>
      </c>
      <c r="B57" s="35">
        <v>548</v>
      </c>
      <c r="C57" s="35">
        <v>252</v>
      </c>
      <c r="D57" s="35">
        <v>296</v>
      </c>
      <c r="E57" s="35">
        <v>0</v>
      </c>
      <c r="F57" s="35">
        <v>0</v>
      </c>
      <c r="G57" s="35">
        <v>0</v>
      </c>
      <c r="H57" s="35">
        <v>15</v>
      </c>
      <c r="I57" s="35">
        <v>12</v>
      </c>
      <c r="J57" s="35">
        <v>3</v>
      </c>
      <c r="K57" s="35">
        <v>16</v>
      </c>
      <c r="L57" s="35">
        <v>8</v>
      </c>
      <c r="M57" s="35">
        <v>8</v>
      </c>
      <c r="N57" s="35">
        <v>8</v>
      </c>
      <c r="O57" s="35">
        <v>3</v>
      </c>
      <c r="P57" s="35">
        <v>5</v>
      </c>
      <c r="Q57" s="35">
        <v>37</v>
      </c>
      <c r="R57" s="35">
        <v>13</v>
      </c>
      <c r="S57" s="35">
        <v>24</v>
      </c>
      <c r="T57" s="35" t="s">
        <v>119</v>
      </c>
      <c r="U57" s="35">
        <v>37</v>
      </c>
      <c r="V57" s="35">
        <v>21</v>
      </c>
      <c r="W57" s="35">
        <v>16</v>
      </c>
      <c r="X57" s="35">
        <v>251</v>
      </c>
      <c r="Y57" s="35">
        <v>111</v>
      </c>
      <c r="Z57" s="35">
        <v>140</v>
      </c>
      <c r="AA57" s="35">
        <v>10</v>
      </c>
      <c r="AB57" s="35">
        <v>3</v>
      </c>
      <c r="AC57" s="35">
        <v>7</v>
      </c>
      <c r="AD57" s="35">
        <v>19</v>
      </c>
      <c r="AE57" s="35">
        <v>8</v>
      </c>
      <c r="AF57" s="35">
        <v>11</v>
      </c>
      <c r="AG57" s="35">
        <v>5</v>
      </c>
      <c r="AH57" s="35">
        <v>5</v>
      </c>
      <c r="AI57" s="35">
        <v>0</v>
      </c>
      <c r="AJ57" s="35">
        <v>6</v>
      </c>
      <c r="AK57" s="35">
        <v>4</v>
      </c>
      <c r="AL57" s="35">
        <v>2</v>
      </c>
      <c r="AM57" s="35" t="s">
        <v>119</v>
      </c>
      <c r="AN57" s="35">
        <v>24</v>
      </c>
      <c r="AO57" s="35">
        <v>11</v>
      </c>
      <c r="AP57" s="35">
        <v>13</v>
      </c>
      <c r="AQ57" s="35">
        <v>11</v>
      </c>
      <c r="AR57" s="35">
        <v>4</v>
      </c>
      <c r="AS57" s="35">
        <v>7</v>
      </c>
      <c r="AT57" s="35">
        <v>8</v>
      </c>
      <c r="AU57" s="35">
        <v>4</v>
      </c>
      <c r="AV57" s="35">
        <v>4</v>
      </c>
      <c r="AW57" s="35">
        <v>18</v>
      </c>
      <c r="AX57" s="35">
        <v>11</v>
      </c>
      <c r="AY57" s="35">
        <v>7</v>
      </c>
      <c r="AZ57" s="35">
        <v>11</v>
      </c>
      <c r="BA57" s="35">
        <v>6</v>
      </c>
      <c r="BB57" s="35">
        <v>5</v>
      </c>
      <c r="BC57" s="35">
        <v>17</v>
      </c>
      <c r="BD57" s="35">
        <v>5</v>
      </c>
      <c r="BE57" s="35">
        <v>12</v>
      </c>
      <c r="BF57" s="35" t="s">
        <v>119</v>
      </c>
      <c r="BG57" s="35">
        <v>13</v>
      </c>
      <c r="BH57" s="35">
        <v>4</v>
      </c>
      <c r="BI57" s="35">
        <v>9</v>
      </c>
      <c r="BJ57" s="35">
        <v>11</v>
      </c>
      <c r="BK57" s="35">
        <v>5</v>
      </c>
      <c r="BL57" s="35">
        <v>6</v>
      </c>
      <c r="BM57" s="35">
        <v>5</v>
      </c>
      <c r="BN57" s="35">
        <v>3</v>
      </c>
      <c r="BO57" s="35">
        <v>2</v>
      </c>
      <c r="BP57" s="35">
        <v>6</v>
      </c>
      <c r="BQ57" s="35">
        <v>1</v>
      </c>
      <c r="BR57" s="35">
        <v>5</v>
      </c>
      <c r="BS57" s="35">
        <v>20</v>
      </c>
      <c r="BT57" s="35">
        <v>10</v>
      </c>
      <c r="BU57" s="35">
        <v>10</v>
      </c>
      <c r="BV57" s="35">
        <v>0</v>
      </c>
      <c r="BW57" s="35">
        <v>0</v>
      </c>
      <c r="BX57" s="35">
        <v>0</v>
      </c>
    </row>
    <row r="58" spans="1:76" x14ac:dyDescent="0.15">
      <c r="A58" s="35" t="s">
        <v>120</v>
      </c>
      <c r="B58" s="35">
        <v>469</v>
      </c>
      <c r="C58" s="35">
        <v>248</v>
      </c>
      <c r="D58" s="35">
        <v>221</v>
      </c>
      <c r="E58" s="35">
        <v>2</v>
      </c>
      <c r="F58" s="35">
        <v>0</v>
      </c>
      <c r="G58" s="35">
        <v>2</v>
      </c>
      <c r="H58" s="35">
        <v>9</v>
      </c>
      <c r="I58" s="35">
        <v>3</v>
      </c>
      <c r="J58" s="35">
        <v>6</v>
      </c>
      <c r="K58" s="35">
        <v>20</v>
      </c>
      <c r="L58" s="35">
        <v>10</v>
      </c>
      <c r="M58" s="35">
        <v>10</v>
      </c>
      <c r="N58" s="35">
        <v>15</v>
      </c>
      <c r="O58" s="35">
        <v>11</v>
      </c>
      <c r="P58" s="35">
        <v>4</v>
      </c>
      <c r="Q58" s="35">
        <v>40</v>
      </c>
      <c r="R58" s="35">
        <v>21</v>
      </c>
      <c r="S58" s="35">
        <v>19</v>
      </c>
      <c r="T58" s="35" t="s">
        <v>120</v>
      </c>
      <c r="U58" s="35">
        <v>24</v>
      </c>
      <c r="V58" s="35">
        <v>12</v>
      </c>
      <c r="W58" s="35">
        <v>12</v>
      </c>
      <c r="X58" s="35">
        <v>195</v>
      </c>
      <c r="Y58" s="35">
        <v>99</v>
      </c>
      <c r="Z58" s="35">
        <v>96</v>
      </c>
      <c r="AA58" s="35">
        <v>12</v>
      </c>
      <c r="AB58" s="35">
        <v>4</v>
      </c>
      <c r="AC58" s="35">
        <v>8</v>
      </c>
      <c r="AD58" s="35">
        <v>15</v>
      </c>
      <c r="AE58" s="35">
        <v>10</v>
      </c>
      <c r="AF58" s="35">
        <v>5</v>
      </c>
      <c r="AG58" s="35">
        <v>5</v>
      </c>
      <c r="AH58" s="35">
        <v>3</v>
      </c>
      <c r="AI58" s="35">
        <v>2</v>
      </c>
      <c r="AJ58" s="35">
        <v>5</v>
      </c>
      <c r="AK58" s="35">
        <v>3</v>
      </c>
      <c r="AL58" s="35">
        <v>2</v>
      </c>
      <c r="AM58" s="35" t="s">
        <v>120</v>
      </c>
      <c r="AN58" s="35">
        <v>18</v>
      </c>
      <c r="AO58" s="35">
        <v>8</v>
      </c>
      <c r="AP58" s="35">
        <v>10</v>
      </c>
      <c r="AQ58" s="35">
        <v>14</v>
      </c>
      <c r="AR58" s="35">
        <v>11</v>
      </c>
      <c r="AS58" s="35">
        <v>3</v>
      </c>
      <c r="AT58" s="35">
        <v>10</v>
      </c>
      <c r="AU58" s="35">
        <v>4</v>
      </c>
      <c r="AV58" s="35">
        <v>6</v>
      </c>
      <c r="AW58" s="35">
        <v>6</v>
      </c>
      <c r="AX58" s="35">
        <v>4</v>
      </c>
      <c r="AY58" s="35">
        <v>2</v>
      </c>
      <c r="AZ58" s="35">
        <v>17</v>
      </c>
      <c r="BA58" s="35">
        <v>11</v>
      </c>
      <c r="BB58" s="35">
        <v>6</v>
      </c>
      <c r="BC58" s="35">
        <v>13</v>
      </c>
      <c r="BD58" s="35">
        <v>8</v>
      </c>
      <c r="BE58" s="35">
        <v>5</v>
      </c>
      <c r="BF58" s="35" t="s">
        <v>120</v>
      </c>
      <c r="BG58" s="35">
        <v>5</v>
      </c>
      <c r="BH58" s="35">
        <v>2</v>
      </c>
      <c r="BI58" s="35">
        <v>3</v>
      </c>
      <c r="BJ58" s="35">
        <v>14</v>
      </c>
      <c r="BK58" s="35">
        <v>7</v>
      </c>
      <c r="BL58" s="35">
        <v>7</v>
      </c>
      <c r="BM58" s="35">
        <v>5</v>
      </c>
      <c r="BN58" s="35">
        <v>2</v>
      </c>
      <c r="BO58" s="35">
        <v>3</v>
      </c>
      <c r="BP58" s="35">
        <v>5</v>
      </c>
      <c r="BQ58" s="35">
        <v>3</v>
      </c>
      <c r="BR58" s="35">
        <v>2</v>
      </c>
      <c r="BS58" s="35">
        <v>20</v>
      </c>
      <c r="BT58" s="35">
        <v>12</v>
      </c>
      <c r="BU58" s="35">
        <v>8</v>
      </c>
      <c r="BV58" s="35">
        <v>0</v>
      </c>
      <c r="BW58" s="35">
        <v>0</v>
      </c>
      <c r="BX58" s="35">
        <v>0</v>
      </c>
    </row>
    <row r="59" spans="1:76" x14ac:dyDescent="0.15">
      <c r="A59" s="35" t="s">
        <v>121</v>
      </c>
      <c r="B59" s="35">
        <v>466</v>
      </c>
      <c r="C59" s="35">
        <v>221</v>
      </c>
      <c r="D59" s="35">
        <v>245</v>
      </c>
      <c r="E59" s="35">
        <v>3</v>
      </c>
      <c r="F59" s="35">
        <v>3</v>
      </c>
      <c r="G59" s="35">
        <v>0</v>
      </c>
      <c r="H59" s="35">
        <v>10</v>
      </c>
      <c r="I59" s="35">
        <v>5</v>
      </c>
      <c r="J59" s="35">
        <v>5</v>
      </c>
      <c r="K59" s="35">
        <v>22</v>
      </c>
      <c r="L59" s="35">
        <v>13</v>
      </c>
      <c r="M59" s="35">
        <v>9</v>
      </c>
      <c r="N59" s="35">
        <v>16</v>
      </c>
      <c r="O59" s="35">
        <v>8</v>
      </c>
      <c r="P59" s="35">
        <v>8</v>
      </c>
      <c r="Q59" s="35">
        <v>26</v>
      </c>
      <c r="R59" s="35">
        <v>12</v>
      </c>
      <c r="S59" s="35">
        <v>14</v>
      </c>
      <c r="T59" s="35" t="s">
        <v>121</v>
      </c>
      <c r="U59" s="35">
        <v>26</v>
      </c>
      <c r="V59" s="35">
        <v>10</v>
      </c>
      <c r="W59" s="35">
        <v>16</v>
      </c>
      <c r="X59" s="35">
        <v>197</v>
      </c>
      <c r="Y59" s="35">
        <v>81</v>
      </c>
      <c r="Z59" s="35">
        <v>116</v>
      </c>
      <c r="AA59" s="35">
        <v>10</v>
      </c>
      <c r="AB59" s="35">
        <v>3</v>
      </c>
      <c r="AC59" s="35">
        <v>7</v>
      </c>
      <c r="AD59" s="35">
        <v>14</v>
      </c>
      <c r="AE59" s="35">
        <v>8</v>
      </c>
      <c r="AF59" s="35">
        <v>6</v>
      </c>
      <c r="AG59" s="35">
        <v>7</v>
      </c>
      <c r="AH59" s="35">
        <v>1</v>
      </c>
      <c r="AI59" s="35">
        <v>6</v>
      </c>
      <c r="AJ59" s="35">
        <v>10</v>
      </c>
      <c r="AK59" s="35">
        <v>5</v>
      </c>
      <c r="AL59" s="35">
        <v>5</v>
      </c>
      <c r="AM59" s="35" t="s">
        <v>121</v>
      </c>
      <c r="AN59" s="35">
        <v>21</v>
      </c>
      <c r="AO59" s="35">
        <v>13</v>
      </c>
      <c r="AP59" s="35">
        <v>8</v>
      </c>
      <c r="AQ59" s="35">
        <v>19</v>
      </c>
      <c r="AR59" s="35">
        <v>12</v>
      </c>
      <c r="AS59" s="35">
        <v>7</v>
      </c>
      <c r="AT59" s="35">
        <v>7</v>
      </c>
      <c r="AU59" s="35">
        <v>4</v>
      </c>
      <c r="AV59" s="35">
        <v>3</v>
      </c>
      <c r="AW59" s="35">
        <v>11</v>
      </c>
      <c r="AX59" s="35">
        <v>7</v>
      </c>
      <c r="AY59" s="35">
        <v>4</v>
      </c>
      <c r="AZ59" s="35">
        <v>9</v>
      </c>
      <c r="BA59" s="35">
        <v>6</v>
      </c>
      <c r="BB59" s="35">
        <v>3</v>
      </c>
      <c r="BC59" s="35">
        <v>9</v>
      </c>
      <c r="BD59" s="35">
        <v>4</v>
      </c>
      <c r="BE59" s="35">
        <v>5</v>
      </c>
      <c r="BF59" s="35" t="s">
        <v>121</v>
      </c>
      <c r="BG59" s="35">
        <v>8</v>
      </c>
      <c r="BH59" s="35">
        <v>6</v>
      </c>
      <c r="BI59" s="35">
        <v>2</v>
      </c>
      <c r="BJ59" s="35">
        <v>11</v>
      </c>
      <c r="BK59" s="35">
        <v>3</v>
      </c>
      <c r="BL59" s="35">
        <v>8</v>
      </c>
      <c r="BM59" s="35">
        <v>8</v>
      </c>
      <c r="BN59" s="35">
        <v>6</v>
      </c>
      <c r="BO59" s="35">
        <v>2</v>
      </c>
      <c r="BP59" s="35">
        <v>7</v>
      </c>
      <c r="BQ59" s="35">
        <v>4</v>
      </c>
      <c r="BR59" s="35">
        <v>3</v>
      </c>
      <c r="BS59" s="35">
        <v>15</v>
      </c>
      <c r="BT59" s="35">
        <v>7</v>
      </c>
      <c r="BU59" s="35">
        <v>8</v>
      </c>
      <c r="BV59" s="35">
        <v>0</v>
      </c>
      <c r="BW59" s="35">
        <v>0</v>
      </c>
      <c r="BX59" s="35">
        <v>0</v>
      </c>
    </row>
    <row r="60" spans="1:76" x14ac:dyDescent="0.15">
      <c r="A60" s="35" t="s">
        <v>122</v>
      </c>
      <c r="B60" s="35">
        <v>525</v>
      </c>
      <c r="C60" s="35">
        <v>245</v>
      </c>
      <c r="D60" s="35">
        <v>280</v>
      </c>
      <c r="E60" s="35">
        <v>2</v>
      </c>
      <c r="F60" s="35">
        <v>1</v>
      </c>
      <c r="G60" s="35">
        <v>1</v>
      </c>
      <c r="H60" s="35">
        <v>9</v>
      </c>
      <c r="I60" s="35">
        <v>3</v>
      </c>
      <c r="J60" s="35">
        <v>6</v>
      </c>
      <c r="K60" s="35">
        <v>16</v>
      </c>
      <c r="L60" s="35">
        <v>6</v>
      </c>
      <c r="M60" s="35">
        <v>10</v>
      </c>
      <c r="N60" s="35">
        <v>21</v>
      </c>
      <c r="O60" s="35">
        <v>10</v>
      </c>
      <c r="P60" s="35">
        <v>11</v>
      </c>
      <c r="Q60" s="35">
        <v>32</v>
      </c>
      <c r="R60" s="35">
        <v>15</v>
      </c>
      <c r="S60" s="35">
        <v>17</v>
      </c>
      <c r="T60" s="35" t="s">
        <v>122</v>
      </c>
      <c r="U60" s="35">
        <v>18</v>
      </c>
      <c r="V60" s="35">
        <v>12</v>
      </c>
      <c r="W60" s="35">
        <v>6</v>
      </c>
      <c r="X60" s="35">
        <v>228</v>
      </c>
      <c r="Y60" s="35">
        <v>100</v>
      </c>
      <c r="Z60" s="35">
        <v>128</v>
      </c>
      <c r="AA60" s="35">
        <v>17</v>
      </c>
      <c r="AB60" s="35">
        <v>10</v>
      </c>
      <c r="AC60" s="35">
        <v>7</v>
      </c>
      <c r="AD60" s="35">
        <v>18</v>
      </c>
      <c r="AE60" s="35">
        <v>7</v>
      </c>
      <c r="AF60" s="35">
        <v>11</v>
      </c>
      <c r="AG60" s="35">
        <v>4</v>
      </c>
      <c r="AH60" s="35">
        <v>3</v>
      </c>
      <c r="AI60" s="35">
        <v>1</v>
      </c>
      <c r="AJ60" s="35">
        <v>8</v>
      </c>
      <c r="AK60" s="35">
        <v>5</v>
      </c>
      <c r="AL60" s="35">
        <v>3</v>
      </c>
      <c r="AM60" s="35" t="s">
        <v>122</v>
      </c>
      <c r="AN60" s="35">
        <v>23</v>
      </c>
      <c r="AO60" s="35">
        <v>12</v>
      </c>
      <c r="AP60" s="35">
        <v>11</v>
      </c>
      <c r="AQ60" s="35">
        <v>26</v>
      </c>
      <c r="AR60" s="35">
        <v>8</v>
      </c>
      <c r="AS60" s="35">
        <v>18</v>
      </c>
      <c r="AT60" s="35">
        <v>10</v>
      </c>
      <c r="AU60" s="35">
        <v>4</v>
      </c>
      <c r="AV60" s="35">
        <v>6</v>
      </c>
      <c r="AW60" s="35">
        <v>14</v>
      </c>
      <c r="AX60" s="35">
        <v>4</v>
      </c>
      <c r="AY60" s="35">
        <v>10</v>
      </c>
      <c r="AZ60" s="35">
        <v>13</v>
      </c>
      <c r="BA60" s="35">
        <v>11</v>
      </c>
      <c r="BB60" s="35">
        <v>2</v>
      </c>
      <c r="BC60" s="35">
        <v>6</v>
      </c>
      <c r="BD60" s="35">
        <v>2</v>
      </c>
      <c r="BE60" s="35">
        <v>4</v>
      </c>
      <c r="BF60" s="35" t="s">
        <v>122</v>
      </c>
      <c r="BG60" s="35">
        <v>12</v>
      </c>
      <c r="BH60" s="35">
        <v>6</v>
      </c>
      <c r="BI60" s="35">
        <v>6</v>
      </c>
      <c r="BJ60" s="35">
        <v>9</v>
      </c>
      <c r="BK60" s="35">
        <v>4</v>
      </c>
      <c r="BL60" s="35">
        <v>5</v>
      </c>
      <c r="BM60" s="35">
        <v>5</v>
      </c>
      <c r="BN60" s="35">
        <v>4</v>
      </c>
      <c r="BO60" s="35">
        <v>1</v>
      </c>
      <c r="BP60" s="35">
        <v>11</v>
      </c>
      <c r="BQ60" s="35">
        <v>7</v>
      </c>
      <c r="BR60" s="35">
        <v>4</v>
      </c>
      <c r="BS60" s="35">
        <v>23</v>
      </c>
      <c r="BT60" s="35">
        <v>11</v>
      </c>
      <c r="BU60" s="35">
        <v>12</v>
      </c>
      <c r="BV60" s="35">
        <v>0</v>
      </c>
      <c r="BW60" s="35">
        <v>0</v>
      </c>
      <c r="BX60" s="35">
        <v>0</v>
      </c>
    </row>
    <row r="61" spans="1:76" x14ac:dyDescent="0.15">
      <c r="A61" s="35" t="s">
        <v>123</v>
      </c>
      <c r="B61" s="35">
        <v>339</v>
      </c>
      <c r="C61" s="35">
        <v>151</v>
      </c>
      <c r="D61" s="35">
        <v>188</v>
      </c>
      <c r="E61" s="35">
        <v>1</v>
      </c>
      <c r="F61" s="35">
        <v>1</v>
      </c>
      <c r="G61" s="35">
        <v>0</v>
      </c>
      <c r="H61" s="35">
        <v>9</v>
      </c>
      <c r="I61" s="35">
        <v>5</v>
      </c>
      <c r="J61" s="35">
        <v>4</v>
      </c>
      <c r="K61" s="35">
        <v>22</v>
      </c>
      <c r="L61" s="35">
        <v>11</v>
      </c>
      <c r="M61" s="35">
        <v>11</v>
      </c>
      <c r="N61" s="35">
        <v>5</v>
      </c>
      <c r="O61" s="35">
        <v>2</v>
      </c>
      <c r="P61" s="35">
        <v>3</v>
      </c>
      <c r="Q61" s="35">
        <v>18</v>
      </c>
      <c r="R61" s="35">
        <v>10</v>
      </c>
      <c r="S61" s="35">
        <v>8</v>
      </c>
      <c r="T61" s="35" t="s">
        <v>123</v>
      </c>
      <c r="U61" s="35">
        <v>13</v>
      </c>
      <c r="V61" s="35">
        <v>5</v>
      </c>
      <c r="W61" s="35">
        <v>8</v>
      </c>
      <c r="X61" s="35">
        <v>133</v>
      </c>
      <c r="Y61" s="35">
        <v>63</v>
      </c>
      <c r="Z61" s="35">
        <v>70</v>
      </c>
      <c r="AA61" s="35">
        <v>11</v>
      </c>
      <c r="AB61" s="35">
        <v>6</v>
      </c>
      <c r="AC61" s="35">
        <v>5</v>
      </c>
      <c r="AD61" s="35">
        <v>14</v>
      </c>
      <c r="AE61" s="35">
        <v>9</v>
      </c>
      <c r="AF61" s="35">
        <v>5</v>
      </c>
      <c r="AG61" s="35">
        <v>7</v>
      </c>
      <c r="AH61" s="35">
        <v>1</v>
      </c>
      <c r="AI61" s="35">
        <v>6</v>
      </c>
      <c r="AJ61" s="35">
        <v>6</v>
      </c>
      <c r="AK61" s="35">
        <v>3</v>
      </c>
      <c r="AL61" s="35">
        <v>3</v>
      </c>
      <c r="AM61" s="35" t="s">
        <v>123</v>
      </c>
      <c r="AN61" s="35">
        <v>18</v>
      </c>
      <c r="AO61" s="35">
        <v>4</v>
      </c>
      <c r="AP61" s="35">
        <v>14</v>
      </c>
      <c r="AQ61" s="35">
        <v>10</v>
      </c>
      <c r="AR61" s="35">
        <v>4</v>
      </c>
      <c r="AS61" s="35">
        <v>6</v>
      </c>
      <c r="AT61" s="35">
        <v>9</v>
      </c>
      <c r="AU61" s="35">
        <v>4</v>
      </c>
      <c r="AV61" s="35">
        <v>5</v>
      </c>
      <c r="AW61" s="35">
        <v>11</v>
      </c>
      <c r="AX61" s="35">
        <v>2</v>
      </c>
      <c r="AY61" s="35">
        <v>9</v>
      </c>
      <c r="AZ61" s="35">
        <v>10</v>
      </c>
      <c r="BA61" s="35">
        <v>2</v>
      </c>
      <c r="BB61" s="35">
        <v>8</v>
      </c>
      <c r="BC61" s="35">
        <v>8</v>
      </c>
      <c r="BD61" s="35">
        <v>4</v>
      </c>
      <c r="BE61" s="35">
        <v>4</v>
      </c>
      <c r="BF61" s="35" t="s">
        <v>123</v>
      </c>
      <c r="BG61" s="35">
        <v>6</v>
      </c>
      <c r="BH61" s="35">
        <v>2</v>
      </c>
      <c r="BI61" s="35">
        <v>4</v>
      </c>
      <c r="BJ61" s="35">
        <v>1</v>
      </c>
      <c r="BK61" s="35">
        <v>1</v>
      </c>
      <c r="BL61" s="35">
        <v>0</v>
      </c>
      <c r="BM61" s="35">
        <v>7</v>
      </c>
      <c r="BN61" s="35">
        <v>3</v>
      </c>
      <c r="BO61" s="35">
        <v>4</v>
      </c>
      <c r="BP61" s="35">
        <v>5</v>
      </c>
      <c r="BQ61" s="35">
        <v>2</v>
      </c>
      <c r="BR61" s="35">
        <v>3</v>
      </c>
      <c r="BS61" s="35">
        <v>15</v>
      </c>
      <c r="BT61" s="35">
        <v>7</v>
      </c>
      <c r="BU61" s="35">
        <v>8</v>
      </c>
      <c r="BV61" s="35">
        <v>0</v>
      </c>
      <c r="BW61" s="35">
        <v>0</v>
      </c>
      <c r="BX61" s="35">
        <v>0</v>
      </c>
    </row>
    <row r="62" spans="1:76" x14ac:dyDescent="0.15">
      <c r="A62" s="35" t="s">
        <v>124</v>
      </c>
      <c r="B62" s="35">
        <v>346</v>
      </c>
      <c r="C62" s="35">
        <v>175</v>
      </c>
      <c r="D62" s="35">
        <v>171</v>
      </c>
      <c r="E62" s="35">
        <v>0</v>
      </c>
      <c r="F62" s="35">
        <v>0</v>
      </c>
      <c r="G62" s="35">
        <v>0</v>
      </c>
      <c r="H62" s="35">
        <v>9</v>
      </c>
      <c r="I62" s="35">
        <v>5</v>
      </c>
      <c r="J62" s="35">
        <v>4</v>
      </c>
      <c r="K62" s="35">
        <v>18</v>
      </c>
      <c r="L62" s="35">
        <v>5</v>
      </c>
      <c r="M62" s="35">
        <v>13</v>
      </c>
      <c r="N62" s="35">
        <v>10</v>
      </c>
      <c r="O62" s="35">
        <v>2</v>
      </c>
      <c r="P62" s="35">
        <v>8</v>
      </c>
      <c r="Q62" s="35">
        <v>20</v>
      </c>
      <c r="R62" s="35">
        <v>11</v>
      </c>
      <c r="S62" s="35">
        <v>9</v>
      </c>
      <c r="T62" s="35" t="s">
        <v>124</v>
      </c>
      <c r="U62" s="35">
        <v>21</v>
      </c>
      <c r="V62" s="35">
        <v>12</v>
      </c>
      <c r="W62" s="35">
        <v>9</v>
      </c>
      <c r="X62" s="35">
        <v>134</v>
      </c>
      <c r="Y62" s="35">
        <v>71</v>
      </c>
      <c r="Z62" s="35">
        <v>63</v>
      </c>
      <c r="AA62" s="35">
        <v>11</v>
      </c>
      <c r="AB62" s="35">
        <v>7</v>
      </c>
      <c r="AC62" s="35">
        <v>4</v>
      </c>
      <c r="AD62" s="35">
        <v>9</v>
      </c>
      <c r="AE62" s="35">
        <v>3</v>
      </c>
      <c r="AF62" s="35">
        <v>6</v>
      </c>
      <c r="AG62" s="35">
        <v>3</v>
      </c>
      <c r="AH62" s="35">
        <v>2</v>
      </c>
      <c r="AI62" s="35">
        <v>1</v>
      </c>
      <c r="AJ62" s="35">
        <v>5</v>
      </c>
      <c r="AK62" s="35">
        <v>2</v>
      </c>
      <c r="AL62" s="35">
        <v>3</v>
      </c>
      <c r="AM62" s="35" t="s">
        <v>124</v>
      </c>
      <c r="AN62" s="35">
        <v>11</v>
      </c>
      <c r="AO62" s="35">
        <v>7</v>
      </c>
      <c r="AP62" s="35">
        <v>4</v>
      </c>
      <c r="AQ62" s="35">
        <v>22</v>
      </c>
      <c r="AR62" s="35">
        <v>9</v>
      </c>
      <c r="AS62" s="35">
        <v>13</v>
      </c>
      <c r="AT62" s="35">
        <v>8</v>
      </c>
      <c r="AU62" s="35">
        <v>5</v>
      </c>
      <c r="AV62" s="35">
        <v>3</v>
      </c>
      <c r="AW62" s="35">
        <v>15</v>
      </c>
      <c r="AX62" s="35">
        <v>10</v>
      </c>
      <c r="AY62" s="35">
        <v>5</v>
      </c>
      <c r="AZ62" s="35">
        <v>10</v>
      </c>
      <c r="BA62" s="35">
        <v>5</v>
      </c>
      <c r="BB62" s="35">
        <v>5</v>
      </c>
      <c r="BC62" s="35">
        <v>13</v>
      </c>
      <c r="BD62" s="35">
        <v>5</v>
      </c>
      <c r="BE62" s="35">
        <v>8</v>
      </c>
      <c r="BF62" s="35" t="s">
        <v>124</v>
      </c>
      <c r="BG62" s="35">
        <v>2</v>
      </c>
      <c r="BH62" s="35">
        <v>2</v>
      </c>
      <c r="BI62" s="35">
        <v>0</v>
      </c>
      <c r="BJ62" s="35">
        <v>5</v>
      </c>
      <c r="BK62" s="35">
        <v>2</v>
      </c>
      <c r="BL62" s="35">
        <v>3</v>
      </c>
      <c r="BM62" s="35">
        <v>4</v>
      </c>
      <c r="BN62" s="35">
        <v>3</v>
      </c>
      <c r="BO62" s="35">
        <v>1</v>
      </c>
      <c r="BP62" s="35">
        <v>6</v>
      </c>
      <c r="BQ62" s="35">
        <v>1</v>
      </c>
      <c r="BR62" s="35">
        <v>5</v>
      </c>
      <c r="BS62" s="35">
        <v>10</v>
      </c>
      <c r="BT62" s="35">
        <v>6</v>
      </c>
      <c r="BU62" s="35">
        <v>4</v>
      </c>
      <c r="BV62" s="35">
        <v>0</v>
      </c>
      <c r="BW62" s="35">
        <v>0</v>
      </c>
      <c r="BX62" s="35">
        <v>0</v>
      </c>
    </row>
    <row r="63" spans="1:76" x14ac:dyDescent="0.15">
      <c r="A63" s="35" t="s">
        <v>125</v>
      </c>
      <c r="B63" s="35">
        <v>511</v>
      </c>
      <c r="C63" s="35">
        <v>241</v>
      </c>
      <c r="D63" s="35">
        <v>270</v>
      </c>
      <c r="E63" s="35">
        <v>0</v>
      </c>
      <c r="F63" s="35">
        <v>0</v>
      </c>
      <c r="G63" s="35">
        <v>0</v>
      </c>
      <c r="H63" s="35">
        <v>9</v>
      </c>
      <c r="I63" s="35">
        <v>4</v>
      </c>
      <c r="J63" s="35">
        <v>5</v>
      </c>
      <c r="K63" s="35">
        <v>12</v>
      </c>
      <c r="L63" s="35">
        <v>4</v>
      </c>
      <c r="M63" s="35">
        <v>8</v>
      </c>
      <c r="N63" s="35">
        <v>12</v>
      </c>
      <c r="O63" s="35">
        <v>5</v>
      </c>
      <c r="P63" s="35">
        <v>7</v>
      </c>
      <c r="Q63" s="35">
        <v>30</v>
      </c>
      <c r="R63" s="35">
        <v>16</v>
      </c>
      <c r="S63" s="35">
        <v>14</v>
      </c>
      <c r="T63" s="35" t="s">
        <v>125</v>
      </c>
      <c r="U63" s="35">
        <v>22</v>
      </c>
      <c r="V63" s="35">
        <v>13</v>
      </c>
      <c r="W63" s="35">
        <v>9</v>
      </c>
      <c r="X63" s="35">
        <v>211</v>
      </c>
      <c r="Y63" s="35">
        <v>101</v>
      </c>
      <c r="Z63" s="35">
        <v>110</v>
      </c>
      <c r="AA63" s="35">
        <v>17</v>
      </c>
      <c r="AB63" s="35">
        <v>7</v>
      </c>
      <c r="AC63" s="35">
        <v>10</v>
      </c>
      <c r="AD63" s="35">
        <v>21</v>
      </c>
      <c r="AE63" s="35">
        <v>8</v>
      </c>
      <c r="AF63" s="35">
        <v>13</v>
      </c>
      <c r="AG63" s="35">
        <v>7</v>
      </c>
      <c r="AH63" s="35">
        <v>3</v>
      </c>
      <c r="AI63" s="35">
        <v>4</v>
      </c>
      <c r="AJ63" s="35">
        <v>4</v>
      </c>
      <c r="AK63" s="35">
        <v>1</v>
      </c>
      <c r="AL63" s="35">
        <v>3</v>
      </c>
      <c r="AM63" s="35" t="s">
        <v>125</v>
      </c>
      <c r="AN63" s="35">
        <v>31</v>
      </c>
      <c r="AO63" s="35">
        <v>12</v>
      </c>
      <c r="AP63" s="35">
        <v>19</v>
      </c>
      <c r="AQ63" s="35">
        <v>30</v>
      </c>
      <c r="AR63" s="35">
        <v>16</v>
      </c>
      <c r="AS63" s="35">
        <v>14</v>
      </c>
      <c r="AT63" s="35">
        <v>12</v>
      </c>
      <c r="AU63" s="35">
        <v>5</v>
      </c>
      <c r="AV63" s="35">
        <v>7</v>
      </c>
      <c r="AW63" s="35">
        <v>22</v>
      </c>
      <c r="AX63" s="35">
        <v>13</v>
      </c>
      <c r="AY63" s="35">
        <v>9</v>
      </c>
      <c r="AZ63" s="35">
        <v>13</v>
      </c>
      <c r="BA63" s="35">
        <v>7</v>
      </c>
      <c r="BB63" s="35">
        <v>6</v>
      </c>
      <c r="BC63" s="35">
        <v>10</v>
      </c>
      <c r="BD63" s="35">
        <v>5</v>
      </c>
      <c r="BE63" s="35">
        <v>5</v>
      </c>
      <c r="BF63" s="35" t="s">
        <v>125</v>
      </c>
      <c r="BG63" s="35">
        <v>8</v>
      </c>
      <c r="BH63" s="35">
        <v>3</v>
      </c>
      <c r="BI63" s="35">
        <v>5</v>
      </c>
      <c r="BJ63" s="35">
        <v>11</v>
      </c>
      <c r="BK63" s="35">
        <v>4</v>
      </c>
      <c r="BL63" s="35">
        <v>7</v>
      </c>
      <c r="BM63" s="35">
        <v>6</v>
      </c>
      <c r="BN63" s="35">
        <v>4</v>
      </c>
      <c r="BO63" s="35">
        <v>2</v>
      </c>
      <c r="BP63" s="35">
        <v>8</v>
      </c>
      <c r="BQ63" s="35">
        <v>4</v>
      </c>
      <c r="BR63" s="35">
        <v>4</v>
      </c>
      <c r="BS63" s="35">
        <v>15</v>
      </c>
      <c r="BT63" s="35">
        <v>6</v>
      </c>
      <c r="BU63" s="35">
        <v>9</v>
      </c>
      <c r="BV63" s="35">
        <v>0</v>
      </c>
      <c r="BW63" s="35">
        <v>0</v>
      </c>
      <c r="BX63" s="35">
        <v>0</v>
      </c>
    </row>
    <row r="64" spans="1:76" x14ac:dyDescent="0.15">
      <c r="A64" s="35" t="s">
        <v>126</v>
      </c>
      <c r="B64" s="35">
        <v>323</v>
      </c>
      <c r="C64" s="35">
        <v>149</v>
      </c>
      <c r="D64" s="35">
        <v>174</v>
      </c>
      <c r="E64" s="35">
        <v>0</v>
      </c>
      <c r="F64" s="35">
        <v>0</v>
      </c>
      <c r="G64" s="35">
        <v>0</v>
      </c>
      <c r="H64" s="35">
        <v>10</v>
      </c>
      <c r="I64" s="35">
        <v>5</v>
      </c>
      <c r="J64" s="35">
        <v>5</v>
      </c>
      <c r="K64" s="35">
        <v>11</v>
      </c>
      <c r="L64" s="35">
        <v>5</v>
      </c>
      <c r="M64" s="35">
        <v>6</v>
      </c>
      <c r="N64" s="35">
        <v>6</v>
      </c>
      <c r="O64" s="35">
        <v>1</v>
      </c>
      <c r="P64" s="35">
        <v>5</v>
      </c>
      <c r="Q64" s="35">
        <v>18</v>
      </c>
      <c r="R64" s="35">
        <v>10</v>
      </c>
      <c r="S64" s="35">
        <v>8</v>
      </c>
      <c r="T64" s="35" t="s">
        <v>126</v>
      </c>
      <c r="U64" s="35">
        <v>11</v>
      </c>
      <c r="V64" s="35">
        <v>4</v>
      </c>
      <c r="W64" s="35">
        <v>7</v>
      </c>
      <c r="X64" s="35">
        <v>136</v>
      </c>
      <c r="Y64" s="35">
        <v>58</v>
      </c>
      <c r="Z64" s="35">
        <v>78</v>
      </c>
      <c r="AA64" s="35">
        <v>5</v>
      </c>
      <c r="AB64" s="35">
        <v>4</v>
      </c>
      <c r="AC64" s="35">
        <v>1</v>
      </c>
      <c r="AD64" s="35">
        <v>12</v>
      </c>
      <c r="AE64" s="35">
        <v>8</v>
      </c>
      <c r="AF64" s="35">
        <v>4</v>
      </c>
      <c r="AG64" s="35">
        <v>2</v>
      </c>
      <c r="AH64" s="35">
        <v>1</v>
      </c>
      <c r="AI64" s="35">
        <v>1</v>
      </c>
      <c r="AJ64" s="35">
        <v>7</v>
      </c>
      <c r="AK64" s="35">
        <v>2</v>
      </c>
      <c r="AL64" s="35">
        <v>5</v>
      </c>
      <c r="AM64" s="35" t="s">
        <v>126</v>
      </c>
      <c r="AN64" s="35">
        <v>8</v>
      </c>
      <c r="AO64" s="35">
        <v>4</v>
      </c>
      <c r="AP64" s="35">
        <v>4</v>
      </c>
      <c r="AQ64" s="35">
        <v>17</v>
      </c>
      <c r="AR64" s="35">
        <v>9</v>
      </c>
      <c r="AS64" s="35">
        <v>8</v>
      </c>
      <c r="AT64" s="35">
        <v>10</v>
      </c>
      <c r="AU64" s="35">
        <v>6</v>
      </c>
      <c r="AV64" s="35">
        <v>4</v>
      </c>
      <c r="AW64" s="35">
        <v>6</v>
      </c>
      <c r="AX64" s="35">
        <v>4</v>
      </c>
      <c r="AY64" s="35">
        <v>2</v>
      </c>
      <c r="AZ64" s="35">
        <v>10</v>
      </c>
      <c r="BA64" s="35">
        <v>5</v>
      </c>
      <c r="BB64" s="35">
        <v>5</v>
      </c>
      <c r="BC64" s="35">
        <v>15</v>
      </c>
      <c r="BD64" s="35">
        <v>8</v>
      </c>
      <c r="BE64" s="35">
        <v>7</v>
      </c>
      <c r="BF64" s="35" t="s">
        <v>126</v>
      </c>
      <c r="BG64" s="35">
        <v>5</v>
      </c>
      <c r="BH64" s="35">
        <v>2</v>
      </c>
      <c r="BI64" s="35">
        <v>3</v>
      </c>
      <c r="BJ64" s="35">
        <v>12</v>
      </c>
      <c r="BK64" s="35">
        <v>4</v>
      </c>
      <c r="BL64" s="35">
        <v>8</v>
      </c>
      <c r="BM64" s="35">
        <v>6</v>
      </c>
      <c r="BN64" s="35">
        <v>3</v>
      </c>
      <c r="BO64" s="35">
        <v>3</v>
      </c>
      <c r="BP64" s="35">
        <v>5</v>
      </c>
      <c r="BQ64" s="35">
        <v>2</v>
      </c>
      <c r="BR64" s="35">
        <v>3</v>
      </c>
      <c r="BS64" s="35">
        <v>11</v>
      </c>
      <c r="BT64" s="35">
        <v>4</v>
      </c>
      <c r="BU64" s="35">
        <v>7</v>
      </c>
      <c r="BV64" s="35">
        <v>0</v>
      </c>
      <c r="BW64" s="35">
        <v>0</v>
      </c>
      <c r="BX64" s="35">
        <v>0</v>
      </c>
    </row>
    <row r="65" spans="1:76" x14ac:dyDescent="0.15">
      <c r="A65" s="35" t="s">
        <v>127</v>
      </c>
      <c r="B65" s="35">
        <v>505</v>
      </c>
      <c r="C65" s="35">
        <v>205</v>
      </c>
      <c r="D65" s="35">
        <v>300</v>
      </c>
      <c r="E65" s="35">
        <v>3</v>
      </c>
      <c r="F65" s="35">
        <v>3</v>
      </c>
      <c r="G65" s="35">
        <v>0</v>
      </c>
      <c r="H65" s="35">
        <v>9</v>
      </c>
      <c r="I65" s="35">
        <v>5</v>
      </c>
      <c r="J65" s="35">
        <v>4</v>
      </c>
      <c r="K65" s="35">
        <v>18</v>
      </c>
      <c r="L65" s="35">
        <v>6</v>
      </c>
      <c r="M65" s="35">
        <v>12</v>
      </c>
      <c r="N65" s="35">
        <v>22</v>
      </c>
      <c r="O65" s="35">
        <v>8</v>
      </c>
      <c r="P65" s="35">
        <v>14</v>
      </c>
      <c r="Q65" s="35">
        <v>33</v>
      </c>
      <c r="R65" s="35">
        <v>10</v>
      </c>
      <c r="S65" s="35">
        <v>23</v>
      </c>
      <c r="T65" s="35" t="s">
        <v>127</v>
      </c>
      <c r="U65" s="35">
        <v>26</v>
      </c>
      <c r="V65" s="35">
        <v>7</v>
      </c>
      <c r="W65" s="35">
        <v>19</v>
      </c>
      <c r="X65" s="35">
        <v>177</v>
      </c>
      <c r="Y65" s="35">
        <v>70</v>
      </c>
      <c r="Z65" s="35">
        <v>107</v>
      </c>
      <c r="AA65" s="35">
        <v>18</v>
      </c>
      <c r="AB65" s="35">
        <v>8</v>
      </c>
      <c r="AC65" s="35">
        <v>10</v>
      </c>
      <c r="AD65" s="35">
        <v>19</v>
      </c>
      <c r="AE65" s="35">
        <v>5</v>
      </c>
      <c r="AF65" s="35">
        <v>14</v>
      </c>
      <c r="AG65" s="35">
        <v>6</v>
      </c>
      <c r="AH65" s="35">
        <v>1</v>
      </c>
      <c r="AI65" s="35">
        <v>5</v>
      </c>
      <c r="AJ65" s="35">
        <v>7</v>
      </c>
      <c r="AK65" s="35">
        <v>7</v>
      </c>
      <c r="AL65" s="35">
        <v>0</v>
      </c>
      <c r="AM65" s="35" t="s">
        <v>127</v>
      </c>
      <c r="AN65" s="35">
        <v>20</v>
      </c>
      <c r="AO65" s="35">
        <v>8</v>
      </c>
      <c r="AP65" s="35">
        <v>12</v>
      </c>
      <c r="AQ65" s="35">
        <v>31</v>
      </c>
      <c r="AR65" s="35">
        <v>15</v>
      </c>
      <c r="AS65" s="35">
        <v>16</v>
      </c>
      <c r="AT65" s="35">
        <v>10</v>
      </c>
      <c r="AU65" s="35">
        <v>4</v>
      </c>
      <c r="AV65" s="35">
        <v>6</v>
      </c>
      <c r="AW65" s="35">
        <v>27</v>
      </c>
      <c r="AX65" s="35">
        <v>9</v>
      </c>
      <c r="AY65" s="35">
        <v>18</v>
      </c>
      <c r="AZ65" s="35">
        <v>23</v>
      </c>
      <c r="BA65" s="35">
        <v>11</v>
      </c>
      <c r="BB65" s="35">
        <v>12</v>
      </c>
      <c r="BC65" s="35">
        <v>10</v>
      </c>
      <c r="BD65" s="35">
        <v>3</v>
      </c>
      <c r="BE65" s="35">
        <v>7</v>
      </c>
      <c r="BF65" s="35" t="s">
        <v>127</v>
      </c>
      <c r="BG65" s="35">
        <v>12</v>
      </c>
      <c r="BH65" s="35">
        <v>8</v>
      </c>
      <c r="BI65" s="35">
        <v>4</v>
      </c>
      <c r="BJ65" s="35">
        <v>12</v>
      </c>
      <c r="BK65" s="35">
        <v>6</v>
      </c>
      <c r="BL65" s="35">
        <v>6</v>
      </c>
      <c r="BM65" s="35">
        <v>1</v>
      </c>
      <c r="BN65" s="35">
        <v>0</v>
      </c>
      <c r="BO65" s="35">
        <v>1</v>
      </c>
      <c r="BP65" s="35">
        <v>4</v>
      </c>
      <c r="BQ65" s="35">
        <v>3</v>
      </c>
      <c r="BR65" s="35">
        <v>1</v>
      </c>
      <c r="BS65" s="35">
        <v>17</v>
      </c>
      <c r="BT65" s="35">
        <v>8</v>
      </c>
      <c r="BU65" s="35">
        <v>9</v>
      </c>
      <c r="BV65" s="35">
        <v>0</v>
      </c>
      <c r="BW65" s="35">
        <v>0</v>
      </c>
      <c r="BX65" s="35">
        <v>0</v>
      </c>
    </row>
    <row r="66" spans="1:76" x14ac:dyDescent="0.15">
      <c r="A66" s="46" t="s">
        <v>233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 t="s">
        <v>233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 t="s">
        <v>233</v>
      </c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 t="s">
        <v>233</v>
      </c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</row>
    <row r="67" spans="1:76" x14ac:dyDescent="0.15">
      <c r="A67" s="35" t="s">
        <v>286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 t="s">
        <v>286</v>
      </c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 t="s">
        <v>286</v>
      </c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 t="s">
        <v>286</v>
      </c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</row>
    <row r="68" spans="1:76" x14ac:dyDescent="0.15">
      <c r="A68" s="37"/>
      <c r="B68" s="49" t="s">
        <v>0</v>
      </c>
      <c r="C68" s="49"/>
      <c r="D68" s="49"/>
      <c r="E68" s="49" t="s">
        <v>1</v>
      </c>
      <c r="F68" s="49"/>
      <c r="G68" s="49"/>
      <c r="H68" s="49" t="s">
        <v>2</v>
      </c>
      <c r="I68" s="49"/>
      <c r="J68" s="49"/>
      <c r="K68" s="49" t="s">
        <v>3</v>
      </c>
      <c r="L68" s="49"/>
      <c r="M68" s="49"/>
      <c r="N68" s="49" t="s">
        <v>4</v>
      </c>
      <c r="O68" s="49"/>
      <c r="P68" s="49"/>
      <c r="Q68" s="49" t="s">
        <v>5</v>
      </c>
      <c r="R68" s="49"/>
      <c r="S68" s="49"/>
      <c r="T68" s="37"/>
      <c r="U68" s="49" t="s">
        <v>6</v>
      </c>
      <c r="V68" s="49"/>
      <c r="W68" s="49"/>
      <c r="X68" s="49" t="s">
        <v>7</v>
      </c>
      <c r="Y68" s="49"/>
      <c r="Z68" s="49"/>
      <c r="AA68" s="49" t="s">
        <v>8</v>
      </c>
      <c r="AB68" s="49"/>
      <c r="AC68" s="49"/>
      <c r="AD68" s="49" t="s">
        <v>9</v>
      </c>
      <c r="AE68" s="49"/>
      <c r="AF68" s="49"/>
      <c r="AG68" s="49" t="s">
        <v>10</v>
      </c>
      <c r="AH68" s="49"/>
      <c r="AI68" s="49"/>
      <c r="AJ68" s="49" t="s">
        <v>11</v>
      </c>
      <c r="AK68" s="49"/>
      <c r="AL68" s="49"/>
      <c r="AM68" s="37"/>
      <c r="AN68" s="49" t="s">
        <v>12</v>
      </c>
      <c r="AO68" s="49"/>
      <c r="AP68" s="49"/>
      <c r="AQ68" s="49" t="s">
        <v>13</v>
      </c>
      <c r="AR68" s="49"/>
      <c r="AS68" s="49"/>
      <c r="AT68" s="49" t="s">
        <v>14</v>
      </c>
      <c r="AU68" s="49"/>
      <c r="AV68" s="49"/>
      <c r="AW68" s="49" t="s">
        <v>15</v>
      </c>
      <c r="AX68" s="49"/>
      <c r="AY68" s="49"/>
      <c r="AZ68" s="49" t="s">
        <v>16</v>
      </c>
      <c r="BA68" s="49"/>
      <c r="BB68" s="49"/>
      <c r="BC68" s="49" t="s">
        <v>17</v>
      </c>
      <c r="BD68" s="49"/>
      <c r="BE68" s="49"/>
      <c r="BF68" s="37"/>
      <c r="BG68" s="49" t="s">
        <v>18</v>
      </c>
      <c r="BH68" s="49"/>
      <c r="BI68" s="49"/>
      <c r="BJ68" s="49" t="s">
        <v>19</v>
      </c>
      <c r="BK68" s="49"/>
      <c r="BL68" s="49"/>
      <c r="BM68" s="49" t="s">
        <v>20</v>
      </c>
      <c r="BN68" s="49"/>
      <c r="BO68" s="49"/>
      <c r="BP68" s="49" t="s">
        <v>21</v>
      </c>
      <c r="BQ68" s="49"/>
      <c r="BR68" s="49"/>
      <c r="BS68" s="49" t="s">
        <v>22</v>
      </c>
      <c r="BT68" s="49"/>
      <c r="BU68" s="49"/>
      <c r="BV68" s="49" t="s">
        <v>23</v>
      </c>
      <c r="BW68" s="49"/>
      <c r="BX68" s="49"/>
    </row>
    <row r="69" spans="1:76" x14ac:dyDescent="0.15">
      <c r="A69" s="38" t="s">
        <v>215</v>
      </c>
      <c r="B69" s="39" t="s">
        <v>0</v>
      </c>
      <c r="C69" s="39" t="s">
        <v>54</v>
      </c>
      <c r="D69" s="39" t="s">
        <v>55</v>
      </c>
      <c r="E69" s="39" t="s">
        <v>0</v>
      </c>
      <c r="F69" s="39" t="s">
        <v>54</v>
      </c>
      <c r="G69" s="39" t="s">
        <v>55</v>
      </c>
      <c r="H69" s="39" t="s">
        <v>0</v>
      </c>
      <c r="I69" s="39" t="s">
        <v>54</v>
      </c>
      <c r="J69" s="39" t="s">
        <v>55</v>
      </c>
      <c r="K69" s="39" t="s">
        <v>0</v>
      </c>
      <c r="L69" s="39" t="s">
        <v>54</v>
      </c>
      <c r="M69" s="39" t="s">
        <v>55</v>
      </c>
      <c r="N69" s="39" t="s">
        <v>0</v>
      </c>
      <c r="O69" s="39" t="s">
        <v>54</v>
      </c>
      <c r="P69" s="39" t="s">
        <v>55</v>
      </c>
      <c r="Q69" s="39" t="s">
        <v>0</v>
      </c>
      <c r="R69" s="39" t="s">
        <v>54</v>
      </c>
      <c r="S69" s="39" t="s">
        <v>55</v>
      </c>
      <c r="T69" s="38" t="s">
        <v>215</v>
      </c>
      <c r="U69" s="39" t="s">
        <v>0</v>
      </c>
      <c r="V69" s="39" t="s">
        <v>54</v>
      </c>
      <c r="W69" s="39" t="s">
        <v>55</v>
      </c>
      <c r="X69" s="39" t="s">
        <v>0</v>
      </c>
      <c r="Y69" s="39" t="s">
        <v>54</v>
      </c>
      <c r="Z69" s="39" t="s">
        <v>55</v>
      </c>
      <c r="AA69" s="39" t="s">
        <v>0</v>
      </c>
      <c r="AB69" s="39" t="s">
        <v>54</v>
      </c>
      <c r="AC69" s="39" t="s">
        <v>55</v>
      </c>
      <c r="AD69" s="39" t="s">
        <v>0</v>
      </c>
      <c r="AE69" s="39" t="s">
        <v>54</v>
      </c>
      <c r="AF69" s="39" t="s">
        <v>55</v>
      </c>
      <c r="AG69" s="39" t="s">
        <v>0</v>
      </c>
      <c r="AH69" s="39" t="s">
        <v>54</v>
      </c>
      <c r="AI69" s="39" t="s">
        <v>55</v>
      </c>
      <c r="AJ69" s="39" t="s">
        <v>0</v>
      </c>
      <c r="AK69" s="39" t="s">
        <v>54</v>
      </c>
      <c r="AL69" s="39" t="s">
        <v>55</v>
      </c>
      <c r="AM69" s="38" t="s">
        <v>215</v>
      </c>
      <c r="AN69" s="39" t="s">
        <v>0</v>
      </c>
      <c r="AO69" s="39" t="s">
        <v>54</v>
      </c>
      <c r="AP69" s="39" t="s">
        <v>55</v>
      </c>
      <c r="AQ69" s="39" t="s">
        <v>0</v>
      </c>
      <c r="AR69" s="39" t="s">
        <v>54</v>
      </c>
      <c r="AS69" s="39" t="s">
        <v>55</v>
      </c>
      <c r="AT69" s="39" t="s">
        <v>0</v>
      </c>
      <c r="AU69" s="39" t="s">
        <v>54</v>
      </c>
      <c r="AV69" s="39" t="s">
        <v>55</v>
      </c>
      <c r="AW69" s="39" t="s">
        <v>0</v>
      </c>
      <c r="AX69" s="39" t="s">
        <v>54</v>
      </c>
      <c r="AY69" s="39" t="s">
        <v>55</v>
      </c>
      <c r="AZ69" s="39" t="s">
        <v>0</v>
      </c>
      <c r="BA69" s="39" t="s">
        <v>54</v>
      </c>
      <c r="BB69" s="39" t="s">
        <v>55</v>
      </c>
      <c r="BC69" s="39" t="s">
        <v>0</v>
      </c>
      <c r="BD69" s="39" t="s">
        <v>54</v>
      </c>
      <c r="BE69" s="39" t="s">
        <v>55</v>
      </c>
      <c r="BF69" s="38" t="s">
        <v>215</v>
      </c>
      <c r="BG69" s="39" t="s">
        <v>0</v>
      </c>
      <c r="BH69" s="39" t="s">
        <v>54</v>
      </c>
      <c r="BI69" s="39" t="s">
        <v>55</v>
      </c>
      <c r="BJ69" s="39" t="s">
        <v>0</v>
      </c>
      <c r="BK69" s="39" t="s">
        <v>54</v>
      </c>
      <c r="BL69" s="39" t="s">
        <v>55</v>
      </c>
      <c r="BM69" s="39" t="s">
        <v>0</v>
      </c>
      <c r="BN69" s="39" t="s">
        <v>54</v>
      </c>
      <c r="BO69" s="39" t="s">
        <v>55</v>
      </c>
      <c r="BP69" s="39" t="s">
        <v>0</v>
      </c>
      <c r="BQ69" s="39" t="s">
        <v>54</v>
      </c>
      <c r="BR69" s="39" t="s">
        <v>55</v>
      </c>
      <c r="BS69" s="39" t="s">
        <v>0</v>
      </c>
      <c r="BT69" s="39" t="s">
        <v>54</v>
      </c>
      <c r="BU69" s="39" t="s">
        <v>55</v>
      </c>
      <c r="BV69" s="39" t="s">
        <v>0</v>
      </c>
      <c r="BW69" s="39" t="s">
        <v>54</v>
      </c>
      <c r="BX69" s="39" t="s">
        <v>55</v>
      </c>
    </row>
    <row r="70" spans="1:76" x14ac:dyDescent="0.15">
      <c r="A70" s="35" t="s">
        <v>128</v>
      </c>
      <c r="B70" s="35">
        <v>321</v>
      </c>
      <c r="C70" s="35">
        <v>155</v>
      </c>
      <c r="D70" s="35">
        <v>166</v>
      </c>
      <c r="E70" s="35">
        <v>0</v>
      </c>
      <c r="F70" s="35">
        <v>0</v>
      </c>
      <c r="G70" s="35">
        <v>0</v>
      </c>
      <c r="H70" s="35">
        <v>8</v>
      </c>
      <c r="I70" s="35">
        <v>4</v>
      </c>
      <c r="J70" s="35">
        <v>4</v>
      </c>
      <c r="K70" s="35">
        <v>18</v>
      </c>
      <c r="L70" s="35">
        <v>8</v>
      </c>
      <c r="M70" s="35">
        <v>10</v>
      </c>
      <c r="N70" s="35">
        <v>13</v>
      </c>
      <c r="O70" s="35">
        <v>7</v>
      </c>
      <c r="P70" s="35">
        <v>6</v>
      </c>
      <c r="Q70" s="35">
        <v>18</v>
      </c>
      <c r="R70" s="35">
        <v>11</v>
      </c>
      <c r="S70" s="35">
        <v>7</v>
      </c>
      <c r="T70" s="35" t="s">
        <v>128</v>
      </c>
      <c r="U70" s="35">
        <v>15</v>
      </c>
      <c r="V70" s="35">
        <v>9</v>
      </c>
      <c r="W70" s="35">
        <v>6</v>
      </c>
      <c r="X70" s="35">
        <v>132</v>
      </c>
      <c r="Y70" s="35">
        <v>61</v>
      </c>
      <c r="Z70" s="35">
        <v>71</v>
      </c>
      <c r="AA70" s="35">
        <v>12</v>
      </c>
      <c r="AB70" s="35">
        <v>6</v>
      </c>
      <c r="AC70" s="35">
        <v>6</v>
      </c>
      <c r="AD70" s="35">
        <v>8</v>
      </c>
      <c r="AE70" s="35">
        <v>2</v>
      </c>
      <c r="AF70" s="35">
        <v>6</v>
      </c>
      <c r="AG70" s="35">
        <v>2</v>
      </c>
      <c r="AH70" s="35">
        <v>2</v>
      </c>
      <c r="AI70" s="35">
        <v>0</v>
      </c>
      <c r="AJ70" s="35">
        <v>4</v>
      </c>
      <c r="AK70" s="35">
        <v>0</v>
      </c>
      <c r="AL70" s="35">
        <v>4</v>
      </c>
      <c r="AM70" s="35" t="s">
        <v>128</v>
      </c>
      <c r="AN70" s="35">
        <v>11</v>
      </c>
      <c r="AO70" s="35">
        <v>6</v>
      </c>
      <c r="AP70" s="35">
        <v>5</v>
      </c>
      <c r="AQ70" s="35">
        <v>13</v>
      </c>
      <c r="AR70" s="35">
        <v>7</v>
      </c>
      <c r="AS70" s="35">
        <v>6</v>
      </c>
      <c r="AT70" s="35">
        <v>9</v>
      </c>
      <c r="AU70" s="35">
        <v>4</v>
      </c>
      <c r="AV70" s="35">
        <v>5</v>
      </c>
      <c r="AW70" s="35">
        <v>13</v>
      </c>
      <c r="AX70" s="35">
        <v>6</v>
      </c>
      <c r="AY70" s="35">
        <v>7</v>
      </c>
      <c r="AZ70" s="35">
        <v>4</v>
      </c>
      <c r="BA70" s="35">
        <v>2</v>
      </c>
      <c r="BB70" s="35">
        <v>2</v>
      </c>
      <c r="BC70" s="35">
        <v>12</v>
      </c>
      <c r="BD70" s="35">
        <v>5</v>
      </c>
      <c r="BE70" s="35">
        <v>7</v>
      </c>
      <c r="BF70" s="35" t="s">
        <v>128</v>
      </c>
      <c r="BG70" s="35">
        <v>10</v>
      </c>
      <c r="BH70" s="35">
        <v>2</v>
      </c>
      <c r="BI70" s="35">
        <v>8</v>
      </c>
      <c r="BJ70" s="35">
        <v>6</v>
      </c>
      <c r="BK70" s="35">
        <v>3</v>
      </c>
      <c r="BL70" s="35">
        <v>3</v>
      </c>
      <c r="BM70" s="35">
        <v>1</v>
      </c>
      <c r="BN70" s="35">
        <v>0</v>
      </c>
      <c r="BO70" s="35">
        <v>1</v>
      </c>
      <c r="BP70" s="35">
        <v>4</v>
      </c>
      <c r="BQ70" s="35">
        <v>4</v>
      </c>
      <c r="BR70" s="35">
        <v>0</v>
      </c>
      <c r="BS70" s="35">
        <v>8</v>
      </c>
      <c r="BT70" s="35">
        <v>6</v>
      </c>
      <c r="BU70" s="35">
        <v>2</v>
      </c>
      <c r="BV70" s="35">
        <v>0</v>
      </c>
      <c r="BW70" s="35">
        <v>0</v>
      </c>
      <c r="BX70" s="35">
        <v>0</v>
      </c>
    </row>
    <row r="71" spans="1:76" x14ac:dyDescent="0.15">
      <c r="A71" s="35" t="s">
        <v>129</v>
      </c>
      <c r="B71" s="35">
        <v>252</v>
      </c>
      <c r="C71" s="35">
        <v>113</v>
      </c>
      <c r="D71" s="35">
        <v>139</v>
      </c>
      <c r="E71" s="35">
        <v>0</v>
      </c>
      <c r="F71" s="35">
        <v>0</v>
      </c>
      <c r="G71" s="35">
        <v>0</v>
      </c>
      <c r="H71" s="35">
        <v>6</v>
      </c>
      <c r="I71" s="35">
        <v>3</v>
      </c>
      <c r="J71" s="35">
        <v>3</v>
      </c>
      <c r="K71" s="35">
        <v>10</v>
      </c>
      <c r="L71" s="35">
        <v>5</v>
      </c>
      <c r="M71" s="35">
        <v>5</v>
      </c>
      <c r="N71" s="35">
        <v>11</v>
      </c>
      <c r="O71" s="35">
        <v>5</v>
      </c>
      <c r="P71" s="35">
        <v>6</v>
      </c>
      <c r="Q71" s="35">
        <v>22</v>
      </c>
      <c r="R71" s="35">
        <v>11</v>
      </c>
      <c r="S71" s="35">
        <v>11</v>
      </c>
      <c r="T71" s="35" t="s">
        <v>129</v>
      </c>
      <c r="U71" s="35">
        <v>5</v>
      </c>
      <c r="V71" s="35">
        <v>2</v>
      </c>
      <c r="W71" s="35">
        <v>3</v>
      </c>
      <c r="X71" s="35">
        <v>101</v>
      </c>
      <c r="Y71" s="35">
        <v>46</v>
      </c>
      <c r="Z71" s="35">
        <v>55</v>
      </c>
      <c r="AA71" s="35">
        <v>11</v>
      </c>
      <c r="AB71" s="35">
        <v>5</v>
      </c>
      <c r="AC71" s="35">
        <v>6</v>
      </c>
      <c r="AD71" s="35">
        <v>7</v>
      </c>
      <c r="AE71" s="35">
        <v>2</v>
      </c>
      <c r="AF71" s="35">
        <v>5</v>
      </c>
      <c r="AG71" s="35">
        <v>3</v>
      </c>
      <c r="AH71" s="35">
        <v>1</v>
      </c>
      <c r="AI71" s="35">
        <v>2</v>
      </c>
      <c r="AJ71" s="35">
        <v>4</v>
      </c>
      <c r="AK71" s="35">
        <v>2</v>
      </c>
      <c r="AL71" s="35">
        <v>2</v>
      </c>
      <c r="AM71" s="35" t="s">
        <v>129</v>
      </c>
      <c r="AN71" s="35">
        <v>8</v>
      </c>
      <c r="AO71" s="35">
        <v>5</v>
      </c>
      <c r="AP71" s="35">
        <v>3</v>
      </c>
      <c r="AQ71" s="35">
        <v>15</v>
      </c>
      <c r="AR71" s="35">
        <v>8</v>
      </c>
      <c r="AS71" s="35">
        <v>7</v>
      </c>
      <c r="AT71" s="35">
        <v>3</v>
      </c>
      <c r="AU71" s="35">
        <v>3</v>
      </c>
      <c r="AV71" s="35">
        <v>0</v>
      </c>
      <c r="AW71" s="35">
        <v>12</v>
      </c>
      <c r="AX71" s="35">
        <v>3</v>
      </c>
      <c r="AY71" s="35">
        <v>9</v>
      </c>
      <c r="AZ71" s="35">
        <v>2</v>
      </c>
      <c r="BA71" s="35">
        <v>1</v>
      </c>
      <c r="BB71" s="35">
        <v>1</v>
      </c>
      <c r="BC71" s="35">
        <v>5</v>
      </c>
      <c r="BD71" s="35">
        <v>1</v>
      </c>
      <c r="BE71" s="35">
        <v>4</v>
      </c>
      <c r="BF71" s="35" t="s">
        <v>129</v>
      </c>
      <c r="BG71" s="35">
        <v>2</v>
      </c>
      <c r="BH71" s="35">
        <v>0</v>
      </c>
      <c r="BI71" s="35">
        <v>2</v>
      </c>
      <c r="BJ71" s="35">
        <v>9</v>
      </c>
      <c r="BK71" s="35">
        <v>3</v>
      </c>
      <c r="BL71" s="35">
        <v>6</v>
      </c>
      <c r="BM71" s="35">
        <v>3</v>
      </c>
      <c r="BN71" s="35">
        <v>2</v>
      </c>
      <c r="BO71" s="35">
        <v>1</v>
      </c>
      <c r="BP71" s="35">
        <v>4</v>
      </c>
      <c r="BQ71" s="35">
        <v>2</v>
      </c>
      <c r="BR71" s="35">
        <v>2</v>
      </c>
      <c r="BS71" s="35">
        <v>9</v>
      </c>
      <c r="BT71" s="35">
        <v>3</v>
      </c>
      <c r="BU71" s="35">
        <v>6</v>
      </c>
      <c r="BV71" s="35">
        <v>0</v>
      </c>
      <c r="BW71" s="35">
        <v>0</v>
      </c>
      <c r="BX71" s="35">
        <v>0</v>
      </c>
    </row>
    <row r="72" spans="1:76" x14ac:dyDescent="0.15">
      <c r="A72" s="35" t="s">
        <v>130</v>
      </c>
      <c r="B72" s="35">
        <v>307</v>
      </c>
      <c r="C72" s="35">
        <v>142</v>
      </c>
      <c r="D72" s="35">
        <v>165</v>
      </c>
      <c r="E72" s="35">
        <v>3</v>
      </c>
      <c r="F72" s="35">
        <v>2</v>
      </c>
      <c r="G72" s="35">
        <v>1</v>
      </c>
      <c r="H72" s="35">
        <v>9</v>
      </c>
      <c r="I72" s="35">
        <v>3</v>
      </c>
      <c r="J72" s="35">
        <v>6</v>
      </c>
      <c r="K72" s="35">
        <v>14</v>
      </c>
      <c r="L72" s="35">
        <v>7</v>
      </c>
      <c r="M72" s="35">
        <v>7</v>
      </c>
      <c r="N72" s="35">
        <v>17</v>
      </c>
      <c r="O72" s="35">
        <v>8</v>
      </c>
      <c r="P72" s="35">
        <v>9</v>
      </c>
      <c r="Q72" s="35">
        <v>13</v>
      </c>
      <c r="R72" s="35">
        <v>6</v>
      </c>
      <c r="S72" s="35">
        <v>7</v>
      </c>
      <c r="T72" s="35" t="s">
        <v>130</v>
      </c>
      <c r="U72" s="35">
        <v>8</v>
      </c>
      <c r="V72" s="35">
        <v>6</v>
      </c>
      <c r="W72" s="35">
        <v>2</v>
      </c>
      <c r="X72" s="35">
        <v>101</v>
      </c>
      <c r="Y72" s="35">
        <v>43</v>
      </c>
      <c r="Z72" s="35">
        <v>58</v>
      </c>
      <c r="AA72" s="35">
        <v>8</v>
      </c>
      <c r="AB72" s="35">
        <v>4</v>
      </c>
      <c r="AC72" s="35">
        <v>4</v>
      </c>
      <c r="AD72" s="35">
        <v>12</v>
      </c>
      <c r="AE72" s="35">
        <v>7</v>
      </c>
      <c r="AF72" s="35">
        <v>5</v>
      </c>
      <c r="AG72" s="35">
        <v>8</v>
      </c>
      <c r="AH72" s="35">
        <v>3</v>
      </c>
      <c r="AI72" s="35">
        <v>5</v>
      </c>
      <c r="AJ72" s="35">
        <v>5</v>
      </c>
      <c r="AK72" s="35">
        <v>4</v>
      </c>
      <c r="AL72" s="35">
        <v>1</v>
      </c>
      <c r="AM72" s="35" t="s">
        <v>130</v>
      </c>
      <c r="AN72" s="35">
        <v>16</v>
      </c>
      <c r="AO72" s="35">
        <v>5</v>
      </c>
      <c r="AP72" s="35">
        <v>11</v>
      </c>
      <c r="AQ72" s="35">
        <v>19</v>
      </c>
      <c r="AR72" s="35">
        <v>6</v>
      </c>
      <c r="AS72" s="35">
        <v>13</v>
      </c>
      <c r="AT72" s="35">
        <v>5</v>
      </c>
      <c r="AU72" s="35">
        <v>2</v>
      </c>
      <c r="AV72" s="35">
        <v>3</v>
      </c>
      <c r="AW72" s="35">
        <v>16</v>
      </c>
      <c r="AX72" s="35">
        <v>9</v>
      </c>
      <c r="AY72" s="35">
        <v>7</v>
      </c>
      <c r="AZ72" s="35">
        <v>14</v>
      </c>
      <c r="BA72" s="35">
        <v>8</v>
      </c>
      <c r="BB72" s="35">
        <v>6</v>
      </c>
      <c r="BC72" s="35">
        <v>8</v>
      </c>
      <c r="BD72" s="35">
        <v>5</v>
      </c>
      <c r="BE72" s="35">
        <v>3</v>
      </c>
      <c r="BF72" s="35" t="s">
        <v>130</v>
      </c>
      <c r="BG72" s="35">
        <v>6</v>
      </c>
      <c r="BH72" s="35">
        <v>1</v>
      </c>
      <c r="BI72" s="35">
        <v>5</v>
      </c>
      <c r="BJ72" s="35">
        <v>5</v>
      </c>
      <c r="BK72" s="35">
        <v>0</v>
      </c>
      <c r="BL72" s="35">
        <v>5</v>
      </c>
      <c r="BM72" s="35">
        <v>1</v>
      </c>
      <c r="BN72" s="35">
        <v>1</v>
      </c>
      <c r="BO72" s="35">
        <v>0</v>
      </c>
      <c r="BP72" s="35">
        <v>5</v>
      </c>
      <c r="BQ72" s="35">
        <v>3</v>
      </c>
      <c r="BR72" s="35">
        <v>2</v>
      </c>
      <c r="BS72" s="35">
        <v>14</v>
      </c>
      <c r="BT72" s="35">
        <v>9</v>
      </c>
      <c r="BU72" s="35">
        <v>5</v>
      </c>
      <c r="BV72" s="35">
        <v>0</v>
      </c>
      <c r="BW72" s="35">
        <v>0</v>
      </c>
      <c r="BX72" s="35">
        <v>0</v>
      </c>
    </row>
    <row r="73" spans="1:76" x14ac:dyDescent="0.15">
      <c r="A73" s="35" t="s">
        <v>131</v>
      </c>
      <c r="B73" s="35">
        <v>253</v>
      </c>
      <c r="C73" s="35">
        <v>115</v>
      </c>
      <c r="D73" s="35">
        <v>138</v>
      </c>
      <c r="E73" s="35">
        <v>0</v>
      </c>
      <c r="F73" s="35">
        <v>0</v>
      </c>
      <c r="G73" s="35">
        <v>0</v>
      </c>
      <c r="H73" s="35">
        <v>3</v>
      </c>
      <c r="I73" s="35">
        <v>1</v>
      </c>
      <c r="J73" s="35">
        <v>2</v>
      </c>
      <c r="K73" s="35">
        <v>11</v>
      </c>
      <c r="L73" s="35">
        <v>5</v>
      </c>
      <c r="M73" s="35">
        <v>6</v>
      </c>
      <c r="N73" s="35">
        <v>6</v>
      </c>
      <c r="O73" s="35">
        <v>4</v>
      </c>
      <c r="P73" s="35">
        <v>2</v>
      </c>
      <c r="Q73" s="35">
        <v>14</v>
      </c>
      <c r="R73" s="35">
        <v>6</v>
      </c>
      <c r="S73" s="35">
        <v>8</v>
      </c>
      <c r="T73" s="35" t="s">
        <v>131</v>
      </c>
      <c r="U73" s="35">
        <v>14</v>
      </c>
      <c r="V73" s="35">
        <v>4</v>
      </c>
      <c r="W73" s="35">
        <v>10</v>
      </c>
      <c r="X73" s="35">
        <v>91</v>
      </c>
      <c r="Y73" s="35">
        <v>38</v>
      </c>
      <c r="Z73" s="35">
        <v>53</v>
      </c>
      <c r="AA73" s="35">
        <v>13</v>
      </c>
      <c r="AB73" s="35">
        <v>6</v>
      </c>
      <c r="AC73" s="35">
        <v>7</v>
      </c>
      <c r="AD73" s="35">
        <v>7</v>
      </c>
      <c r="AE73" s="35">
        <v>3</v>
      </c>
      <c r="AF73" s="35">
        <v>4</v>
      </c>
      <c r="AG73" s="35">
        <v>9</v>
      </c>
      <c r="AH73" s="35">
        <v>2</v>
      </c>
      <c r="AI73" s="35">
        <v>7</v>
      </c>
      <c r="AJ73" s="35">
        <v>4</v>
      </c>
      <c r="AK73" s="35">
        <v>3</v>
      </c>
      <c r="AL73" s="35">
        <v>1</v>
      </c>
      <c r="AM73" s="35" t="s">
        <v>131</v>
      </c>
      <c r="AN73" s="35">
        <v>8</v>
      </c>
      <c r="AO73" s="35">
        <v>4</v>
      </c>
      <c r="AP73" s="35">
        <v>4</v>
      </c>
      <c r="AQ73" s="35">
        <v>7</v>
      </c>
      <c r="AR73" s="35">
        <v>3</v>
      </c>
      <c r="AS73" s="35">
        <v>4</v>
      </c>
      <c r="AT73" s="35">
        <v>6</v>
      </c>
      <c r="AU73" s="35">
        <v>2</v>
      </c>
      <c r="AV73" s="35">
        <v>4</v>
      </c>
      <c r="AW73" s="35">
        <v>10</v>
      </c>
      <c r="AX73" s="35">
        <v>7</v>
      </c>
      <c r="AY73" s="35">
        <v>3</v>
      </c>
      <c r="AZ73" s="35">
        <v>10</v>
      </c>
      <c r="BA73" s="35">
        <v>6</v>
      </c>
      <c r="BB73" s="35">
        <v>4</v>
      </c>
      <c r="BC73" s="35">
        <v>15</v>
      </c>
      <c r="BD73" s="35">
        <v>6</v>
      </c>
      <c r="BE73" s="35">
        <v>9</v>
      </c>
      <c r="BF73" s="35" t="s">
        <v>131</v>
      </c>
      <c r="BG73" s="35">
        <v>4</v>
      </c>
      <c r="BH73" s="35">
        <v>3</v>
      </c>
      <c r="BI73" s="35">
        <v>1</v>
      </c>
      <c r="BJ73" s="35">
        <v>7</v>
      </c>
      <c r="BK73" s="35">
        <v>3</v>
      </c>
      <c r="BL73" s="35">
        <v>4</v>
      </c>
      <c r="BM73" s="35">
        <v>2</v>
      </c>
      <c r="BN73" s="35">
        <v>2</v>
      </c>
      <c r="BO73" s="35">
        <v>0</v>
      </c>
      <c r="BP73" s="35">
        <v>5</v>
      </c>
      <c r="BQ73" s="35">
        <v>3</v>
      </c>
      <c r="BR73" s="35">
        <v>2</v>
      </c>
      <c r="BS73" s="35">
        <v>7</v>
      </c>
      <c r="BT73" s="35">
        <v>4</v>
      </c>
      <c r="BU73" s="35">
        <v>3</v>
      </c>
      <c r="BV73" s="35">
        <v>0</v>
      </c>
      <c r="BW73" s="35">
        <v>0</v>
      </c>
      <c r="BX73" s="35">
        <v>0</v>
      </c>
    </row>
    <row r="74" spans="1:76" x14ac:dyDescent="0.15">
      <c r="A74" s="35" t="s">
        <v>132</v>
      </c>
      <c r="B74" s="35">
        <v>249</v>
      </c>
      <c r="C74" s="35">
        <v>98</v>
      </c>
      <c r="D74" s="35">
        <v>151</v>
      </c>
      <c r="E74" s="35">
        <v>1</v>
      </c>
      <c r="F74" s="35">
        <v>0</v>
      </c>
      <c r="G74" s="35">
        <v>1</v>
      </c>
      <c r="H74" s="35">
        <v>6</v>
      </c>
      <c r="I74" s="35">
        <v>3</v>
      </c>
      <c r="J74" s="35">
        <v>3</v>
      </c>
      <c r="K74" s="35">
        <v>12</v>
      </c>
      <c r="L74" s="35">
        <v>5</v>
      </c>
      <c r="M74" s="35">
        <v>7</v>
      </c>
      <c r="N74" s="35">
        <v>7</v>
      </c>
      <c r="O74" s="35">
        <v>1</v>
      </c>
      <c r="P74" s="35">
        <v>6</v>
      </c>
      <c r="Q74" s="35">
        <v>17</v>
      </c>
      <c r="R74" s="35">
        <v>10</v>
      </c>
      <c r="S74" s="35">
        <v>7</v>
      </c>
      <c r="T74" s="35" t="s">
        <v>132</v>
      </c>
      <c r="U74" s="35">
        <v>11</v>
      </c>
      <c r="V74" s="35">
        <v>2</v>
      </c>
      <c r="W74" s="35">
        <v>9</v>
      </c>
      <c r="X74" s="35">
        <v>109</v>
      </c>
      <c r="Y74" s="35">
        <v>40</v>
      </c>
      <c r="Z74" s="35">
        <v>69</v>
      </c>
      <c r="AA74" s="35">
        <v>11</v>
      </c>
      <c r="AB74" s="35">
        <v>6</v>
      </c>
      <c r="AC74" s="35">
        <v>5</v>
      </c>
      <c r="AD74" s="35">
        <v>7</v>
      </c>
      <c r="AE74" s="35">
        <v>2</v>
      </c>
      <c r="AF74" s="35">
        <v>5</v>
      </c>
      <c r="AG74" s="35">
        <v>2</v>
      </c>
      <c r="AH74" s="35">
        <v>1</v>
      </c>
      <c r="AI74" s="35">
        <v>1</v>
      </c>
      <c r="AJ74" s="35">
        <v>0</v>
      </c>
      <c r="AK74" s="35">
        <v>0</v>
      </c>
      <c r="AL74" s="35">
        <v>0</v>
      </c>
      <c r="AM74" s="35" t="s">
        <v>132</v>
      </c>
      <c r="AN74" s="35">
        <v>12</v>
      </c>
      <c r="AO74" s="35">
        <v>7</v>
      </c>
      <c r="AP74" s="35">
        <v>5</v>
      </c>
      <c r="AQ74" s="35">
        <v>19</v>
      </c>
      <c r="AR74" s="35">
        <v>7</v>
      </c>
      <c r="AS74" s="35">
        <v>12</v>
      </c>
      <c r="AT74" s="35">
        <v>2</v>
      </c>
      <c r="AU74" s="35">
        <v>2</v>
      </c>
      <c r="AV74" s="35">
        <v>0</v>
      </c>
      <c r="AW74" s="35">
        <v>7</v>
      </c>
      <c r="AX74" s="35">
        <v>3</v>
      </c>
      <c r="AY74" s="35">
        <v>4</v>
      </c>
      <c r="AZ74" s="35">
        <v>5</v>
      </c>
      <c r="BA74" s="35">
        <v>0</v>
      </c>
      <c r="BB74" s="35">
        <v>5</v>
      </c>
      <c r="BC74" s="35">
        <v>5</v>
      </c>
      <c r="BD74" s="35">
        <v>2</v>
      </c>
      <c r="BE74" s="35">
        <v>3</v>
      </c>
      <c r="BF74" s="35" t="s">
        <v>132</v>
      </c>
      <c r="BG74" s="35">
        <v>3</v>
      </c>
      <c r="BH74" s="35">
        <v>2</v>
      </c>
      <c r="BI74" s="35">
        <v>1</v>
      </c>
      <c r="BJ74" s="35">
        <v>3</v>
      </c>
      <c r="BK74" s="35">
        <v>1</v>
      </c>
      <c r="BL74" s="35">
        <v>2</v>
      </c>
      <c r="BM74" s="35">
        <v>0</v>
      </c>
      <c r="BN74" s="35">
        <v>0</v>
      </c>
      <c r="BO74" s="35">
        <v>0</v>
      </c>
      <c r="BP74" s="35">
        <v>4</v>
      </c>
      <c r="BQ74" s="35">
        <v>2</v>
      </c>
      <c r="BR74" s="35">
        <v>2</v>
      </c>
      <c r="BS74" s="35">
        <v>6</v>
      </c>
      <c r="BT74" s="35">
        <v>2</v>
      </c>
      <c r="BU74" s="35">
        <v>4</v>
      </c>
      <c r="BV74" s="35">
        <v>0</v>
      </c>
      <c r="BW74" s="35">
        <v>0</v>
      </c>
      <c r="BX74" s="35">
        <v>0</v>
      </c>
    </row>
    <row r="75" spans="1:76" x14ac:dyDescent="0.15">
      <c r="A75" s="35" t="s">
        <v>133</v>
      </c>
      <c r="B75" s="35">
        <v>220</v>
      </c>
      <c r="C75" s="35">
        <v>97</v>
      </c>
      <c r="D75" s="35">
        <v>123</v>
      </c>
      <c r="E75" s="35">
        <v>0</v>
      </c>
      <c r="F75" s="35">
        <v>0</v>
      </c>
      <c r="G75" s="35">
        <v>0</v>
      </c>
      <c r="H75" s="35">
        <v>5</v>
      </c>
      <c r="I75" s="35">
        <v>2</v>
      </c>
      <c r="J75" s="35">
        <v>3</v>
      </c>
      <c r="K75" s="35">
        <v>17</v>
      </c>
      <c r="L75" s="35">
        <v>10</v>
      </c>
      <c r="M75" s="35">
        <v>7</v>
      </c>
      <c r="N75" s="35">
        <v>4</v>
      </c>
      <c r="O75" s="35">
        <v>1</v>
      </c>
      <c r="P75" s="35">
        <v>3</v>
      </c>
      <c r="Q75" s="35">
        <v>19</v>
      </c>
      <c r="R75" s="35">
        <v>7</v>
      </c>
      <c r="S75" s="35">
        <v>12</v>
      </c>
      <c r="T75" s="35" t="s">
        <v>133</v>
      </c>
      <c r="U75" s="35">
        <v>9</v>
      </c>
      <c r="V75" s="35">
        <v>4</v>
      </c>
      <c r="W75" s="35">
        <v>5</v>
      </c>
      <c r="X75" s="35">
        <v>86</v>
      </c>
      <c r="Y75" s="35">
        <v>35</v>
      </c>
      <c r="Z75" s="35">
        <v>51</v>
      </c>
      <c r="AA75" s="35">
        <v>4</v>
      </c>
      <c r="AB75" s="35">
        <v>1</v>
      </c>
      <c r="AC75" s="35">
        <v>3</v>
      </c>
      <c r="AD75" s="35">
        <v>4</v>
      </c>
      <c r="AE75" s="35">
        <v>1</v>
      </c>
      <c r="AF75" s="35">
        <v>3</v>
      </c>
      <c r="AG75" s="35">
        <v>5</v>
      </c>
      <c r="AH75" s="35">
        <v>3</v>
      </c>
      <c r="AI75" s="35">
        <v>2</v>
      </c>
      <c r="AJ75" s="35">
        <v>4</v>
      </c>
      <c r="AK75" s="35">
        <v>1</v>
      </c>
      <c r="AL75" s="35">
        <v>3</v>
      </c>
      <c r="AM75" s="35" t="s">
        <v>133</v>
      </c>
      <c r="AN75" s="35">
        <v>11</v>
      </c>
      <c r="AO75" s="35">
        <v>4</v>
      </c>
      <c r="AP75" s="35">
        <v>7</v>
      </c>
      <c r="AQ75" s="35">
        <v>8</v>
      </c>
      <c r="AR75" s="35">
        <v>3</v>
      </c>
      <c r="AS75" s="35">
        <v>5</v>
      </c>
      <c r="AT75" s="35">
        <v>5</v>
      </c>
      <c r="AU75" s="35">
        <v>1</v>
      </c>
      <c r="AV75" s="35">
        <v>4</v>
      </c>
      <c r="AW75" s="35">
        <v>8</v>
      </c>
      <c r="AX75" s="35">
        <v>6</v>
      </c>
      <c r="AY75" s="35">
        <v>2</v>
      </c>
      <c r="AZ75" s="35">
        <v>3</v>
      </c>
      <c r="BA75" s="35">
        <v>2</v>
      </c>
      <c r="BB75" s="35">
        <v>1</v>
      </c>
      <c r="BC75" s="35">
        <v>8</v>
      </c>
      <c r="BD75" s="35">
        <v>5</v>
      </c>
      <c r="BE75" s="35">
        <v>3</v>
      </c>
      <c r="BF75" s="35" t="s">
        <v>133</v>
      </c>
      <c r="BG75" s="35">
        <v>2</v>
      </c>
      <c r="BH75" s="35">
        <v>1</v>
      </c>
      <c r="BI75" s="35">
        <v>1</v>
      </c>
      <c r="BJ75" s="35">
        <v>5</v>
      </c>
      <c r="BK75" s="35">
        <v>2</v>
      </c>
      <c r="BL75" s="35">
        <v>3</v>
      </c>
      <c r="BM75" s="35">
        <v>2</v>
      </c>
      <c r="BN75" s="35">
        <v>2</v>
      </c>
      <c r="BO75" s="35">
        <v>0</v>
      </c>
      <c r="BP75" s="35">
        <v>4</v>
      </c>
      <c r="BQ75" s="35">
        <v>2</v>
      </c>
      <c r="BR75" s="35">
        <v>2</v>
      </c>
      <c r="BS75" s="35">
        <v>7</v>
      </c>
      <c r="BT75" s="35">
        <v>4</v>
      </c>
      <c r="BU75" s="35">
        <v>3</v>
      </c>
      <c r="BV75" s="35">
        <v>0</v>
      </c>
      <c r="BW75" s="35">
        <v>0</v>
      </c>
      <c r="BX75" s="35">
        <v>0</v>
      </c>
    </row>
    <row r="76" spans="1:76" x14ac:dyDescent="0.15">
      <c r="A76" s="35" t="s">
        <v>134</v>
      </c>
      <c r="B76" s="35">
        <v>208</v>
      </c>
      <c r="C76" s="35">
        <v>87</v>
      </c>
      <c r="D76" s="35">
        <v>121</v>
      </c>
      <c r="E76" s="35">
        <v>0</v>
      </c>
      <c r="F76" s="35">
        <v>0</v>
      </c>
      <c r="G76" s="35">
        <v>0</v>
      </c>
      <c r="H76" s="35">
        <v>6</v>
      </c>
      <c r="I76" s="35">
        <v>2</v>
      </c>
      <c r="J76" s="35">
        <v>4</v>
      </c>
      <c r="K76" s="35">
        <v>15</v>
      </c>
      <c r="L76" s="35">
        <v>6</v>
      </c>
      <c r="M76" s="35">
        <v>9</v>
      </c>
      <c r="N76" s="35">
        <v>6</v>
      </c>
      <c r="O76" s="35">
        <v>5</v>
      </c>
      <c r="P76" s="35">
        <v>1</v>
      </c>
      <c r="Q76" s="35">
        <v>8</v>
      </c>
      <c r="R76" s="35">
        <v>3</v>
      </c>
      <c r="S76" s="35">
        <v>5</v>
      </c>
      <c r="T76" s="35" t="s">
        <v>134</v>
      </c>
      <c r="U76" s="35">
        <v>10</v>
      </c>
      <c r="V76" s="35">
        <v>2</v>
      </c>
      <c r="W76" s="35">
        <v>8</v>
      </c>
      <c r="X76" s="35">
        <v>79</v>
      </c>
      <c r="Y76" s="35">
        <v>32</v>
      </c>
      <c r="Z76" s="35">
        <v>47</v>
      </c>
      <c r="AA76" s="35">
        <v>3</v>
      </c>
      <c r="AB76" s="35">
        <v>2</v>
      </c>
      <c r="AC76" s="35">
        <v>1</v>
      </c>
      <c r="AD76" s="35">
        <v>4</v>
      </c>
      <c r="AE76" s="35">
        <v>1</v>
      </c>
      <c r="AF76" s="35">
        <v>3</v>
      </c>
      <c r="AG76" s="35">
        <v>3</v>
      </c>
      <c r="AH76" s="35">
        <v>1</v>
      </c>
      <c r="AI76" s="35">
        <v>2</v>
      </c>
      <c r="AJ76" s="35">
        <v>7</v>
      </c>
      <c r="AK76" s="35">
        <v>3</v>
      </c>
      <c r="AL76" s="35">
        <v>4</v>
      </c>
      <c r="AM76" s="35" t="s">
        <v>134</v>
      </c>
      <c r="AN76" s="35">
        <v>10</v>
      </c>
      <c r="AO76" s="35">
        <v>6</v>
      </c>
      <c r="AP76" s="35">
        <v>4</v>
      </c>
      <c r="AQ76" s="35">
        <v>6</v>
      </c>
      <c r="AR76" s="35">
        <v>1</v>
      </c>
      <c r="AS76" s="35">
        <v>5</v>
      </c>
      <c r="AT76" s="35">
        <v>9</v>
      </c>
      <c r="AU76" s="35">
        <v>3</v>
      </c>
      <c r="AV76" s="35">
        <v>6</v>
      </c>
      <c r="AW76" s="35">
        <v>9</v>
      </c>
      <c r="AX76" s="35">
        <v>4</v>
      </c>
      <c r="AY76" s="35">
        <v>5</v>
      </c>
      <c r="AZ76" s="35">
        <v>5</v>
      </c>
      <c r="BA76" s="35">
        <v>4</v>
      </c>
      <c r="BB76" s="35">
        <v>1</v>
      </c>
      <c r="BC76" s="35">
        <v>4</v>
      </c>
      <c r="BD76" s="35">
        <v>3</v>
      </c>
      <c r="BE76" s="35">
        <v>1</v>
      </c>
      <c r="BF76" s="35" t="s">
        <v>134</v>
      </c>
      <c r="BG76" s="35">
        <v>3</v>
      </c>
      <c r="BH76" s="35">
        <v>0</v>
      </c>
      <c r="BI76" s="35">
        <v>3</v>
      </c>
      <c r="BJ76" s="35">
        <v>10</v>
      </c>
      <c r="BK76" s="35">
        <v>2</v>
      </c>
      <c r="BL76" s="35">
        <v>8</v>
      </c>
      <c r="BM76" s="35">
        <v>1</v>
      </c>
      <c r="BN76" s="35">
        <v>1</v>
      </c>
      <c r="BO76" s="35">
        <v>0</v>
      </c>
      <c r="BP76" s="35">
        <v>6</v>
      </c>
      <c r="BQ76" s="35">
        <v>4</v>
      </c>
      <c r="BR76" s="35">
        <v>2</v>
      </c>
      <c r="BS76" s="35">
        <v>4</v>
      </c>
      <c r="BT76" s="35">
        <v>2</v>
      </c>
      <c r="BU76" s="35">
        <v>2</v>
      </c>
      <c r="BV76" s="35">
        <v>0</v>
      </c>
      <c r="BW76" s="35">
        <v>0</v>
      </c>
      <c r="BX76" s="35">
        <v>0</v>
      </c>
    </row>
    <row r="77" spans="1:76" x14ac:dyDescent="0.15">
      <c r="A77" s="35" t="s">
        <v>135</v>
      </c>
      <c r="B77" s="35">
        <v>323</v>
      </c>
      <c r="C77" s="35">
        <v>129</v>
      </c>
      <c r="D77" s="35">
        <v>194</v>
      </c>
      <c r="E77" s="35">
        <v>1</v>
      </c>
      <c r="F77" s="35">
        <v>1</v>
      </c>
      <c r="G77" s="35">
        <v>0</v>
      </c>
      <c r="H77" s="35">
        <v>6</v>
      </c>
      <c r="I77" s="35">
        <v>3</v>
      </c>
      <c r="J77" s="35">
        <v>3</v>
      </c>
      <c r="K77" s="35">
        <v>12</v>
      </c>
      <c r="L77" s="35">
        <v>6</v>
      </c>
      <c r="M77" s="35">
        <v>6</v>
      </c>
      <c r="N77" s="35">
        <v>5</v>
      </c>
      <c r="O77" s="35">
        <v>1</v>
      </c>
      <c r="P77" s="35">
        <v>4</v>
      </c>
      <c r="Q77" s="35">
        <v>28</v>
      </c>
      <c r="R77" s="35">
        <v>11</v>
      </c>
      <c r="S77" s="35">
        <v>17</v>
      </c>
      <c r="T77" s="35" t="s">
        <v>135</v>
      </c>
      <c r="U77" s="35">
        <v>16</v>
      </c>
      <c r="V77" s="35">
        <v>8</v>
      </c>
      <c r="W77" s="35">
        <v>8</v>
      </c>
      <c r="X77" s="35">
        <v>133</v>
      </c>
      <c r="Y77" s="35">
        <v>43</v>
      </c>
      <c r="Z77" s="35">
        <v>90</v>
      </c>
      <c r="AA77" s="35">
        <v>7</v>
      </c>
      <c r="AB77" s="35">
        <v>4</v>
      </c>
      <c r="AC77" s="35">
        <v>3</v>
      </c>
      <c r="AD77" s="35">
        <v>12</v>
      </c>
      <c r="AE77" s="35">
        <v>5</v>
      </c>
      <c r="AF77" s="35">
        <v>7</v>
      </c>
      <c r="AG77" s="35">
        <v>5</v>
      </c>
      <c r="AH77" s="35">
        <v>3</v>
      </c>
      <c r="AI77" s="35">
        <v>2</v>
      </c>
      <c r="AJ77" s="35">
        <v>4</v>
      </c>
      <c r="AK77" s="35">
        <v>2</v>
      </c>
      <c r="AL77" s="35">
        <v>2</v>
      </c>
      <c r="AM77" s="35" t="s">
        <v>135</v>
      </c>
      <c r="AN77" s="35">
        <v>14</v>
      </c>
      <c r="AO77" s="35">
        <v>10</v>
      </c>
      <c r="AP77" s="35">
        <v>4</v>
      </c>
      <c r="AQ77" s="35">
        <v>10</v>
      </c>
      <c r="AR77" s="35">
        <v>4</v>
      </c>
      <c r="AS77" s="35">
        <v>6</v>
      </c>
      <c r="AT77" s="35">
        <v>13</v>
      </c>
      <c r="AU77" s="35">
        <v>5</v>
      </c>
      <c r="AV77" s="35">
        <v>8</v>
      </c>
      <c r="AW77" s="35">
        <v>11</v>
      </c>
      <c r="AX77" s="35">
        <v>3</v>
      </c>
      <c r="AY77" s="35">
        <v>8</v>
      </c>
      <c r="AZ77" s="35">
        <v>6</v>
      </c>
      <c r="BA77" s="35">
        <v>1</v>
      </c>
      <c r="BB77" s="35">
        <v>5</v>
      </c>
      <c r="BC77" s="35">
        <v>6</v>
      </c>
      <c r="BD77" s="35">
        <v>3</v>
      </c>
      <c r="BE77" s="35">
        <v>3</v>
      </c>
      <c r="BF77" s="35" t="s">
        <v>135</v>
      </c>
      <c r="BG77" s="35">
        <v>9</v>
      </c>
      <c r="BH77" s="35">
        <v>2</v>
      </c>
      <c r="BI77" s="35">
        <v>7</v>
      </c>
      <c r="BJ77" s="35">
        <v>14</v>
      </c>
      <c r="BK77" s="35">
        <v>8</v>
      </c>
      <c r="BL77" s="35">
        <v>6</v>
      </c>
      <c r="BM77" s="35">
        <v>0</v>
      </c>
      <c r="BN77" s="35">
        <v>0</v>
      </c>
      <c r="BO77" s="35">
        <v>0</v>
      </c>
      <c r="BP77" s="35">
        <v>3</v>
      </c>
      <c r="BQ77" s="35">
        <v>2</v>
      </c>
      <c r="BR77" s="35">
        <v>1</v>
      </c>
      <c r="BS77" s="35">
        <v>8</v>
      </c>
      <c r="BT77" s="35">
        <v>4</v>
      </c>
      <c r="BU77" s="35">
        <v>4</v>
      </c>
      <c r="BV77" s="35">
        <v>0</v>
      </c>
      <c r="BW77" s="35">
        <v>0</v>
      </c>
      <c r="BX77" s="35">
        <v>0</v>
      </c>
    </row>
    <row r="78" spans="1:76" x14ac:dyDescent="0.15">
      <c r="A78" s="35" t="s">
        <v>136</v>
      </c>
      <c r="B78" s="35">
        <v>167</v>
      </c>
      <c r="C78" s="35">
        <v>77</v>
      </c>
      <c r="D78" s="35">
        <v>90</v>
      </c>
      <c r="E78" s="35">
        <v>0</v>
      </c>
      <c r="F78" s="35">
        <v>0</v>
      </c>
      <c r="G78" s="35">
        <v>0</v>
      </c>
      <c r="H78" s="35">
        <v>4</v>
      </c>
      <c r="I78" s="35">
        <v>2</v>
      </c>
      <c r="J78" s="35">
        <v>2</v>
      </c>
      <c r="K78" s="35">
        <v>6</v>
      </c>
      <c r="L78" s="35">
        <v>1</v>
      </c>
      <c r="M78" s="35">
        <v>5</v>
      </c>
      <c r="N78" s="35">
        <v>1</v>
      </c>
      <c r="O78" s="35">
        <v>0</v>
      </c>
      <c r="P78" s="35">
        <v>1</v>
      </c>
      <c r="Q78" s="35">
        <v>5</v>
      </c>
      <c r="R78" s="35">
        <v>4</v>
      </c>
      <c r="S78" s="35">
        <v>1</v>
      </c>
      <c r="T78" s="35" t="s">
        <v>136</v>
      </c>
      <c r="U78" s="35">
        <v>8</v>
      </c>
      <c r="V78" s="35">
        <v>3</v>
      </c>
      <c r="W78" s="35">
        <v>5</v>
      </c>
      <c r="X78" s="35">
        <v>67</v>
      </c>
      <c r="Y78" s="35">
        <v>24</v>
      </c>
      <c r="Z78" s="35">
        <v>43</v>
      </c>
      <c r="AA78" s="35">
        <v>5</v>
      </c>
      <c r="AB78" s="35">
        <v>3</v>
      </c>
      <c r="AC78" s="35">
        <v>2</v>
      </c>
      <c r="AD78" s="35">
        <v>11</v>
      </c>
      <c r="AE78" s="35">
        <v>9</v>
      </c>
      <c r="AF78" s="35">
        <v>2</v>
      </c>
      <c r="AG78" s="35">
        <v>1</v>
      </c>
      <c r="AH78" s="35">
        <v>0</v>
      </c>
      <c r="AI78" s="35">
        <v>1</v>
      </c>
      <c r="AJ78" s="35">
        <v>0</v>
      </c>
      <c r="AK78" s="35">
        <v>0</v>
      </c>
      <c r="AL78" s="35">
        <v>0</v>
      </c>
      <c r="AM78" s="35" t="s">
        <v>136</v>
      </c>
      <c r="AN78" s="35">
        <v>8</v>
      </c>
      <c r="AO78" s="35">
        <v>6</v>
      </c>
      <c r="AP78" s="35">
        <v>2</v>
      </c>
      <c r="AQ78" s="35">
        <v>8</v>
      </c>
      <c r="AR78" s="35">
        <v>4</v>
      </c>
      <c r="AS78" s="35">
        <v>4</v>
      </c>
      <c r="AT78" s="35">
        <v>5</v>
      </c>
      <c r="AU78" s="35">
        <v>3</v>
      </c>
      <c r="AV78" s="35">
        <v>2</v>
      </c>
      <c r="AW78" s="35">
        <v>6</v>
      </c>
      <c r="AX78" s="35">
        <v>0</v>
      </c>
      <c r="AY78" s="35">
        <v>6</v>
      </c>
      <c r="AZ78" s="35">
        <v>8</v>
      </c>
      <c r="BA78" s="35">
        <v>7</v>
      </c>
      <c r="BB78" s="35">
        <v>1</v>
      </c>
      <c r="BC78" s="35">
        <v>6</v>
      </c>
      <c r="BD78" s="35">
        <v>2</v>
      </c>
      <c r="BE78" s="35">
        <v>4</v>
      </c>
      <c r="BF78" s="35" t="s">
        <v>136</v>
      </c>
      <c r="BG78" s="35">
        <v>1</v>
      </c>
      <c r="BH78" s="35">
        <v>0</v>
      </c>
      <c r="BI78" s="35">
        <v>1</v>
      </c>
      <c r="BJ78" s="35">
        <v>6</v>
      </c>
      <c r="BK78" s="35">
        <v>4</v>
      </c>
      <c r="BL78" s="35">
        <v>2</v>
      </c>
      <c r="BM78" s="35">
        <v>2</v>
      </c>
      <c r="BN78" s="35">
        <v>0</v>
      </c>
      <c r="BO78" s="35">
        <v>2</v>
      </c>
      <c r="BP78" s="35">
        <v>3</v>
      </c>
      <c r="BQ78" s="35">
        <v>1</v>
      </c>
      <c r="BR78" s="35">
        <v>2</v>
      </c>
      <c r="BS78" s="35">
        <v>6</v>
      </c>
      <c r="BT78" s="35">
        <v>4</v>
      </c>
      <c r="BU78" s="35">
        <v>2</v>
      </c>
      <c r="BV78" s="35">
        <v>0</v>
      </c>
      <c r="BW78" s="35">
        <v>0</v>
      </c>
      <c r="BX78" s="35">
        <v>0</v>
      </c>
    </row>
    <row r="79" spans="1:76" x14ac:dyDescent="0.15">
      <c r="A79" s="35" t="s">
        <v>137</v>
      </c>
      <c r="B79" s="35">
        <v>273</v>
      </c>
      <c r="C79" s="35">
        <v>114</v>
      </c>
      <c r="D79" s="35">
        <v>159</v>
      </c>
      <c r="E79" s="35">
        <v>1</v>
      </c>
      <c r="F79" s="35">
        <v>1</v>
      </c>
      <c r="G79" s="35">
        <v>0</v>
      </c>
      <c r="H79" s="35">
        <v>7</v>
      </c>
      <c r="I79" s="35">
        <v>1</v>
      </c>
      <c r="J79" s="35">
        <v>6</v>
      </c>
      <c r="K79" s="35">
        <v>11</v>
      </c>
      <c r="L79" s="35">
        <v>6</v>
      </c>
      <c r="M79" s="35">
        <v>5</v>
      </c>
      <c r="N79" s="35">
        <v>14</v>
      </c>
      <c r="O79" s="35">
        <v>7</v>
      </c>
      <c r="P79" s="35">
        <v>7</v>
      </c>
      <c r="Q79" s="35">
        <v>23</v>
      </c>
      <c r="R79" s="35">
        <v>8</v>
      </c>
      <c r="S79" s="35">
        <v>15</v>
      </c>
      <c r="T79" s="35" t="s">
        <v>137</v>
      </c>
      <c r="U79" s="35">
        <v>10</v>
      </c>
      <c r="V79" s="35">
        <v>4</v>
      </c>
      <c r="W79" s="35">
        <v>6</v>
      </c>
      <c r="X79" s="35">
        <v>105</v>
      </c>
      <c r="Y79" s="35">
        <v>42</v>
      </c>
      <c r="Z79" s="35">
        <v>63</v>
      </c>
      <c r="AA79" s="35">
        <v>13</v>
      </c>
      <c r="AB79" s="35">
        <v>6</v>
      </c>
      <c r="AC79" s="35">
        <v>7</v>
      </c>
      <c r="AD79" s="35">
        <v>12</v>
      </c>
      <c r="AE79" s="35">
        <v>4</v>
      </c>
      <c r="AF79" s="35">
        <v>8</v>
      </c>
      <c r="AG79" s="35">
        <v>6</v>
      </c>
      <c r="AH79" s="35">
        <v>3</v>
      </c>
      <c r="AI79" s="35">
        <v>3</v>
      </c>
      <c r="AJ79" s="35">
        <v>2</v>
      </c>
      <c r="AK79" s="35">
        <v>2</v>
      </c>
      <c r="AL79" s="35">
        <v>0</v>
      </c>
      <c r="AM79" s="35" t="s">
        <v>137</v>
      </c>
      <c r="AN79" s="35">
        <v>5</v>
      </c>
      <c r="AO79" s="35">
        <v>2</v>
      </c>
      <c r="AP79" s="35">
        <v>3</v>
      </c>
      <c r="AQ79" s="35">
        <v>10</v>
      </c>
      <c r="AR79" s="35">
        <v>3</v>
      </c>
      <c r="AS79" s="35">
        <v>7</v>
      </c>
      <c r="AT79" s="35">
        <v>5</v>
      </c>
      <c r="AU79" s="35">
        <v>2</v>
      </c>
      <c r="AV79" s="35">
        <v>3</v>
      </c>
      <c r="AW79" s="35">
        <v>17</v>
      </c>
      <c r="AX79" s="35">
        <v>10</v>
      </c>
      <c r="AY79" s="35">
        <v>7</v>
      </c>
      <c r="AZ79" s="35">
        <v>6</v>
      </c>
      <c r="BA79" s="35">
        <v>1</v>
      </c>
      <c r="BB79" s="35">
        <v>5</v>
      </c>
      <c r="BC79" s="35">
        <v>6</v>
      </c>
      <c r="BD79" s="35">
        <v>2</v>
      </c>
      <c r="BE79" s="35">
        <v>4</v>
      </c>
      <c r="BF79" s="35" t="s">
        <v>137</v>
      </c>
      <c r="BG79" s="35">
        <v>9</v>
      </c>
      <c r="BH79" s="35">
        <v>4</v>
      </c>
      <c r="BI79" s="35">
        <v>5</v>
      </c>
      <c r="BJ79" s="35">
        <v>4</v>
      </c>
      <c r="BK79" s="35">
        <v>2</v>
      </c>
      <c r="BL79" s="35">
        <v>2</v>
      </c>
      <c r="BM79" s="35">
        <v>0</v>
      </c>
      <c r="BN79" s="35">
        <v>0</v>
      </c>
      <c r="BO79" s="35">
        <v>0</v>
      </c>
      <c r="BP79" s="35">
        <v>4</v>
      </c>
      <c r="BQ79" s="35">
        <v>3</v>
      </c>
      <c r="BR79" s="35">
        <v>1</v>
      </c>
      <c r="BS79" s="35">
        <v>3</v>
      </c>
      <c r="BT79" s="35">
        <v>1</v>
      </c>
      <c r="BU79" s="35">
        <v>2</v>
      </c>
      <c r="BV79" s="35">
        <v>0</v>
      </c>
      <c r="BW79" s="35">
        <v>0</v>
      </c>
      <c r="BX79" s="35">
        <v>0</v>
      </c>
    </row>
    <row r="80" spans="1:76" x14ac:dyDescent="0.15">
      <c r="A80" s="35" t="s">
        <v>138</v>
      </c>
      <c r="B80" s="35">
        <v>152</v>
      </c>
      <c r="C80" s="35">
        <v>68</v>
      </c>
      <c r="D80" s="35">
        <v>84</v>
      </c>
      <c r="E80" s="35">
        <v>0</v>
      </c>
      <c r="F80" s="35">
        <v>0</v>
      </c>
      <c r="G80" s="35">
        <v>0</v>
      </c>
      <c r="H80" s="35">
        <v>1</v>
      </c>
      <c r="I80" s="35">
        <v>0</v>
      </c>
      <c r="J80" s="35">
        <v>1</v>
      </c>
      <c r="K80" s="35">
        <v>9</v>
      </c>
      <c r="L80" s="35">
        <v>3</v>
      </c>
      <c r="M80" s="35">
        <v>6</v>
      </c>
      <c r="N80" s="35">
        <v>6</v>
      </c>
      <c r="O80" s="35">
        <v>0</v>
      </c>
      <c r="P80" s="35">
        <v>6</v>
      </c>
      <c r="Q80" s="35">
        <v>8</v>
      </c>
      <c r="R80" s="35">
        <v>5</v>
      </c>
      <c r="S80" s="35">
        <v>3</v>
      </c>
      <c r="T80" s="35" t="s">
        <v>138</v>
      </c>
      <c r="U80" s="35">
        <v>11</v>
      </c>
      <c r="V80" s="35">
        <v>4</v>
      </c>
      <c r="W80" s="35">
        <v>7</v>
      </c>
      <c r="X80" s="35">
        <v>48</v>
      </c>
      <c r="Y80" s="35">
        <v>25</v>
      </c>
      <c r="Z80" s="35">
        <v>23</v>
      </c>
      <c r="AA80" s="35">
        <v>5</v>
      </c>
      <c r="AB80" s="35">
        <v>3</v>
      </c>
      <c r="AC80" s="35">
        <v>2</v>
      </c>
      <c r="AD80" s="35">
        <v>5</v>
      </c>
      <c r="AE80" s="35">
        <v>2</v>
      </c>
      <c r="AF80" s="35">
        <v>3</v>
      </c>
      <c r="AG80" s="35">
        <v>1</v>
      </c>
      <c r="AH80" s="35">
        <v>1</v>
      </c>
      <c r="AI80" s="35">
        <v>0</v>
      </c>
      <c r="AJ80" s="35">
        <v>3</v>
      </c>
      <c r="AK80" s="35">
        <v>0</v>
      </c>
      <c r="AL80" s="35">
        <v>3</v>
      </c>
      <c r="AM80" s="35" t="s">
        <v>138</v>
      </c>
      <c r="AN80" s="35">
        <v>4</v>
      </c>
      <c r="AO80" s="35">
        <v>2</v>
      </c>
      <c r="AP80" s="35">
        <v>2</v>
      </c>
      <c r="AQ80" s="35">
        <v>8</v>
      </c>
      <c r="AR80" s="35">
        <v>2</v>
      </c>
      <c r="AS80" s="35">
        <v>6</v>
      </c>
      <c r="AT80" s="35">
        <v>3</v>
      </c>
      <c r="AU80" s="35">
        <v>1</v>
      </c>
      <c r="AV80" s="35">
        <v>2</v>
      </c>
      <c r="AW80" s="35">
        <v>13</v>
      </c>
      <c r="AX80" s="35">
        <v>6</v>
      </c>
      <c r="AY80" s="35">
        <v>7</v>
      </c>
      <c r="AZ80" s="35">
        <v>6</v>
      </c>
      <c r="BA80" s="35">
        <v>3</v>
      </c>
      <c r="BB80" s="35">
        <v>3</v>
      </c>
      <c r="BC80" s="35">
        <v>5</v>
      </c>
      <c r="BD80" s="35">
        <v>2</v>
      </c>
      <c r="BE80" s="35">
        <v>3</v>
      </c>
      <c r="BF80" s="35" t="s">
        <v>138</v>
      </c>
      <c r="BG80" s="35">
        <v>4</v>
      </c>
      <c r="BH80" s="35">
        <v>1</v>
      </c>
      <c r="BI80" s="35">
        <v>3</v>
      </c>
      <c r="BJ80" s="35">
        <v>5</v>
      </c>
      <c r="BK80" s="35">
        <v>4</v>
      </c>
      <c r="BL80" s="35">
        <v>1</v>
      </c>
      <c r="BM80" s="35">
        <v>2</v>
      </c>
      <c r="BN80" s="35">
        <v>2</v>
      </c>
      <c r="BO80" s="35">
        <v>0</v>
      </c>
      <c r="BP80" s="35">
        <v>3</v>
      </c>
      <c r="BQ80" s="35">
        <v>1</v>
      </c>
      <c r="BR80" s="35">
        <v>2</v>
      </c>
      <c r="BS80" s="35">
        <v>2</v>
      </c>
      <c r="BT80" s="35">
        <v>1</v>
      </c>
      <c r="BU80" s="35">
        <v>1</v>
      </c>
      <c r="BV80" s="35">
        <v>0</v>
      </c>
      <c r="BW80" s="35">
        <v>0</v>
      </c>
      <c r="BX80" s="35">
        <v>0</v>
      </c>
    </row>
    <row r="81" spans="1:76" x14ac:dyDescent="0.15">
      <c r="A81" s="35" t="s">
        <v>139</v>
      </c>
      <c r="B81" s="35">
        <v>160</v>
      </c>
      <c r="C81" s="35">
        <v>73</v>
      </c>
      <c r="D81" s="35">
        <v>87</v>
      </c>
      <c r="E81" s="35">
        <v>0</v>
      </c>
      <c r="F81" s="35">
        <v>0</v>
      </c>
      <c r="G81" s="35">
        <v>0</v>
      </c>
      <c r="H81" s="35">
        <v>3</v>
      </c>
      <c r="I81" s="35">
        <v>1</v>
      </c>
      <c r="J81" s="35">
        <v>2</v>
      </c>
      <c r="K81" s="35">
        <v>10</v>
      </c>
      <c r="L81" s="35">
        <v>2</v>
      </c>
      <c r="M81" s="35">
        <v>8</v>
      </c>
      <c r="N81" s="35">
        <v>5</v>
      </c>
      <c r="O81" s="35">
        <v>3</v>
      </c>
      <c r="P81" s="35">
        <v>2</v>
      </c>
      <c r="Q81" s="35">
        <v>13</v>
      </c>
      <c r="R81" s="35">
        <v>10</v>
      </c>
      <c r="S81" s="35">
        <v>3</v>
      </c>
      <c r="T81" s="35" t="s">
        <v>139</v>
      </c>
      <c r="U81" s="35">
        <v>13</v>
      </c>
      <c r="V81" s="35">
        <v>7</v>
      </c>
      <c r="W81" s="35">
        <v>6</v>
      </c>
      <c r="X81" s="35">
        <v>49</v>
      </c>
      <c r="Y81" s="35">
        <v>20</v>
      </c>
      <c r="Z81" s="35">
        <v>29</v>
      </c>
      <c r="AA81" s="35">
        <v>6</v>
      </c>
      <c r="AB81" s="35">
        <v>3</v>
      </c>
      <c r="AC81" s="35">
        <v>3</v>
      </c>
      <c r="AD81" s="35">
        <v>4</v>
      </c>
      <c r="AE81" s="35">
        <v>3</v>
      </c>
      <c r="AF81" s="35">
        <v>1</v>
      </c>
      <c r="AG81" s="35">
        <v>2</v>
      </c>
      <c r="AH81" s="35">
        <v>2</v>
      </c>
      <c r="AI81" s="35">
        <v>0</v>
      </c>
      <c r="AJ81" s="35">
        <v>3</v>
      </c>
      <c r="AK81" s="35">
        <v>2</v>
      </c>
      <c r="AL81" s="35">
        <v>1</v>
      </c>
      <c r="AM81" s="35" t="s">
        <v>139</v>
      </c>
      <c r="AN81" s="35">
        <v>7</v>
      </c>
      <c r="AO81" s="35">
        <v>2</v>
      </c>
      <c r="AP81" s="35">
        <v>5</v>
      </c>
      <c r="AQ81" s="35">
        <v>1</v>
      </c>
      <c r="AR81" s="35">
        <v>0</v>
      </c>
      <c r="AS81" s="35">
        <v>1</v>
      </c>
      <c r="AT81" s="35">
        <v>3</v>
      </c>
      <c r="AU81" s="35">
        <v>3</v>
      </c>
      <c r="AV81" s="35">
        <v>0</v>
      </c>
      <c r="AW81" s="35">
        <v>8</v>
      </c>
      <c r="AX81" s="35">
        <v>1</v>
      </c>
      <c r="AY81" s="35">
        <v>7</v>
      </c>
      <c r="AZ81" s="35">
        <v>8</v>
      </c>
      <c r="BA81" s="35">
        <v>3</v>
      </c>
      <c r="BB81" s="35">
        <v>5</v>
      </c>
      <c r="BC81" s="35">
        <v>7</v>
      </c>
      <c r="BD81" s="35">
        <v>1</v>
      </c>
      <c r="BE81" s="35">
        <v>6</v>
      </c>
      <c r="BF81" s="35" t="s">
        <v>139</v>
      </c>
      <c r="BG81" s="35">
        <v>0</v>
      </c>
      <c r="BH81" s="35">
        <v>0</v>
      </c>
      <c r="BI81" s="35">
        <v>0</v>
      </c>
      <c r="BJ81" s="35">
        <v>8</v>
      </c>
      <c r="BK81" s="35">
        <v>5</v>
      </c>
      <c r="BL81" s="35">
        <v>3</v>
      </c>
      <c r="BM81" s="35">
        <v>0</v>
      </c>
      <c r="BN81" s="35">
        <v>0</v>
      </c>
      <c r="BO81" s="35">
        <v>0</v>
      </c>
      <c r="BP81" s="35">
        <v>2</v>
      </c>
      <c r="BQ81" s="35">
        <v>1</v>
      </c>
      <c r="BR81" s="35">
        <v>1</v>
      </c>
      <c r="BS81" s="35">
        <v>8</v>
      </c>
      <c r="BT81" s="35">
        <v>4</v>
      </c>
      <c r="BU81" s="35">
        <v>4</v>
      </c>
      <c r="BV81" s="35">
        <v>0</v>
      </c>
      <c r="BW81" s="35">
        <v>0</v>
      </c>
      <c r="BX81" s="35">
        <v>0</v>
      </c>
    </row>
    <row r="82" spans="1:76" x14ac:dyDescent="0.15">
      <c r="A82" s="35" t="s">
        <v>140</v>
      </c>
      <c r="B82" s="35">
        <v>129</v>
      </c>
      <c r="C82" s="35">
        <v>43</v>
      </c>
      <c r="D82" s="35">
        <v>86</v>
      </c>
      <c r="E82" s="35">
        <v>0</v>
      </c>
      <c r="F82" s="35">
        <v>0</v>
      </c>
      <c r="G82" s="35">
        <v>0</v>
      </c>
      <c r="H82" s="35">
        <v>1</v>
      </c>
      <c r="I82" s="35">
        <v>1</v>
      </c>
      <c r="J82" s="35">
        <v>0</v>
      </c>
      <c r="K82" s="35">
        <v>3</v>
      </c>
      <c r="L82" s="35">
        <v>2</v>
      </c>
      <c r="M82" s="35">
        <v>1</v>
      </c>
      <c r="N82" s="35">
        <v>5</v>
      </c>
      <c r="O82" s="35">
        <v>0</v>
      </c>
      <c r="P82" s="35">
        <v>5</v>
      </c>
      <c r="Q82" s="35">
        <v>6</v>
      </c>
      <c r="R82" s="35">
        <v>1</v>
      </c>
      <c r="S82" s="35">
        <v>5</v>
      </c>
      <c r="T82" s="35" t="s">
        <v>140</v>
      </c>
      <c r="U82" s="35">
        <v>10</v>
      </c>
      <c r="V82" s="35">
        <v>2</v>
      </c>
      <c r="W82" s="35">
        <v>8</v>
      </c>
      <c r="X82" s="35">
        <v>48</v>
      </c>
      <c r="Y82" s="35">
        <v>19</v>
      </c>
      <c r="Z82" s="35">
        <v>29</v>
      </c>
      <c r="AA82" s="35">
        <v>4</v>
      </c>
      <c r="AB82" s="35">
        <v>1</v>
      </c>
      <c r="AC82" s="35">
        <v>3</v>
      </c>
      <c r="AD82" s="35">
        <v>5</v>
      </c>
      <c r="AE82" s="35">
        <v>2</v>
      </c>
      <c r="AF82" s="35">
        <v>3</v>
      </c>
      <c r="AG82" s="35">
        <v>1</v>
      </c>
      <c r="AH82" s="35">
        <v>0</v>
      </c>
      <c r="AI82" s="35">
        <v>1</v>
      </c>
      <c r="AJ82" s="35">
        <v>1</v>
      </c>
      <c r="AK82" s="35">
        <v>0</v>
      </c>
      <c r="AL82" s="35">
        <v>1</v>
      </c>
      <c r="AM82" s="35" t="s">
        <v>140</v>
      </c>
      <c r="AN82" s="35">
        <v>5</v>
      </c>
      <c r="AO82" s="35">
        <v>1</v>
      </c>
      <c r="AP82" s="35">
        <v>4</v>
      </c>
      <c r="AQ82" s="35">
        <v>4</v>
      </c>
      <c r="AR82" s="35">
        <v>2</v>
      </c>
      <c r="AS82" s="35">
        <v>2</v>
      </c>
      <c r="AT82" s="35">
        <v>2</v>
      </c>
      <c r="AU82" s="35">
        <v>1</v>
      </c>
      <c r="AV82" s="35">
        <v>1</v>
      </c>
      <c r="AW82" s="35">
        <v>6</v>
      </c>
      <c r="AX82" s="35">
        <v>2</v>
      </c>
      <c r="AY82" s="35">
        <v>4</v>
      </c>
      <c r="AZ82" s="35">
        <v>4</v>
      </c>
      <c r="BA82" s="35">
        <v>3</v>
      </c>
      <c r="BB82" s="35">
        <v>1</v>
      </c>
      <c r="BC82" s="35">
        <v>4</v>
      </c>
      <c r="BD82" s="35">
        <v>1</v>
      </c>
      <c r="BE82" s="35">
        <v>3</v>
      </c>
      <c r="BF82" s="35" t="s">
        <v>140</v>
      </c>
      <c r="BG82" s="35">
        <v>3</v>
      </c>
      <c r="BH82" s="35">
        <v>1</v>
      </c>
      <c r="BI82" s="35">
        <v>2</v>
      </c>
      <c r="BJ82" s="35">
        <v>12</v>
      </c>
      <c r="BK82" s="35">
        <v>2</v>
      </c>
      <c r="BL82" s="35">
        <v>10</v>
      </c>
      <c r="BM82" s="35">
        <v>0</v>
      </c>
      <c r="BN82" s="35">
        <v>0</v>
      </c>
      <c r="BO82" s="35">
        <v>0</v>
      </c>
      <c r="BP82" s="35">
        <v>2</v>
      </c>
      <c r="BQ82" s="35">
        <v>1</v>
      </c>
      <c r="BR82" s="35">
        <v>1</v>
      </c>
      <c r="BS82" s="35">
        <v>3</v>
      </c>
      <c r="BT82" s="35">
        <v>1</v>
      </c>
      <c r="BU82" s="35">
        <v>2</v>
      </c>
      <c r="BV82" s="35">
        <v>0</v>
      </c>
      <c r="BW82" s="35">
        <v>0</v>
      </c>
      <c r="BX82" s="35">
        <v>0</v>
      </c>
    </row>
    <row r="83" spans="1:76" x14ac:dyDescent="0.15">
      <c r="A83" s="35" t="s">
        <v>141</v>
      </c>
      <c r="B83" s="35">
        <v>116</v>
      </c>
      <c r="C83" s="35">
        <v>43</v>
      </c>
      <c r="D83" s="35">
        <v>73</v>
      </c>
      <c r="E83" s="35">
        <v>0</v>
      </c>
      <c r="F83" s="35">
        <v>0</v>
      </c>
      <c r="G83" s="35">
        <v>0</v>
      </c>
      <c r="H83" s="35">
        <v>2</v>
      </c>
      <c r="I83" s="35">
        <v>1</v>
      </c>
      <c r="J83" s="35">
        <v>1</v>
      </c>
      <c r="K83" s="35">
        <v>7</v>
      </c>
      <c r="L83" s="35">
        <v>4</v>
      </c>
      <c r="M83" s="35">
        <v>3</v>
      </c>
      <c r="N83" s="35">
        <v>3</v>
      </c>
      <c r="O83" s="35">
        <v>2</v>
      </c>
      <c r="P83" s="35">
        <v>1</v>
      </c>
      <c r="Q83" s="35">
        <v>8</v>
      </c>
      <c r="R83" s="35">
        <v>3</v>
      </c>
      <c r="S83" s="35">
        <v>5</v>
      </c>
      <c r="T83" s="35" t="s">
        <v>141</v>
      </c>
      <c r="U83" s="35">
        <v>4</v>
      </c>
      <c r="V83" s="35">
        <v>3</v>
      </c>
      <c r="W83" s="35">
        <v>1</v>
      </c>
      <c r="X83" s="35">
        <v>45</v>
      </c>
      <c r="Y83" s="35">
        <v>10</v>
      </c>
      <c r="Z83" s="35">
        <v>35</v>
      </c>
      <c r="AA83" s="35">
        <v>2</v>
      </c>
      <c r="AB83" s="35">
        <v>0</v>
      </c>
      <c r="AC83" s="35">
        <v>2</v>
      </c>
      <c r="AD83" s="35">
        <v>3</v>
      </c>
      <c r="AE83" s="35">
        <v>1</v>
      </c>
      <c r="AF83" s="35">
        <v>2</v>
      </c>
      <c r="AG83" s="35">
        <v>4</v>
      </c>
      <c r="AH83" s="35">
        <v>2</v>
      </c>
      <c r="AI83" s="35">
        <v>2</v>
      </c>
      <c r="AJ83" s="35">
        <v>1</v>
      </c>
      <c r="AK83" s="35">
        <v>0</v>
      </c>
      <c r="AL83" s="35">
        <v>1</v>
      </c>
      <c r="AM83" s="35" t="s">
        <v>141</v>
      </c>
      <c r="AN83" s="35">
        <v>5</v>
      </c>
      <c r="AO83" s="35">
        <v>3</v>
      </c>
      <c r="AP83" s="35">
        <v>2</v>
      </c>
      <c r="AQ83" s="35">
        <v>6</v>
      </c>
      <c r="AR83" s="35">
        <v>2</v>
      </c>
      <c r="AS83" s="35">
        <v>4</v>
      </c>
      <c r="AT83" s="35">
        <v>1</v>
      </c>
      <c r="AU83" s="35">
        <v>0</v>
      </c>
      <c r="AV83" s="35">
        <v>1</v>
      </c>
      <c r="AW83" s="35">
        <v>9</v>
      </c>
      <c r="AX83" s="35">
        <v>5</v>
      </c>
      <c r="AY83" s="35">
        <v>4</v>
      </c>
      <c r="AZ83" s="35">
        <v>2</v>
      </c>
      <c r="BA83" s="35">
        <v>1</v>
      </c>
      <c r="BB83" s="35">
        <v>1</v>
      </c>
      <c r="BC83" s="35">
        <v>4</v>
      </c>
      <c r="BD83" s="35">
        <v>2</v>
      </c>
      <c r="BE83" s="35">
        <v>2</v>
      </c>
      <c r="BF83" s="35" t="s">
        <v>141</v>
      </c>
      <c r="BG83" s="35">
        <v>3</v>
      </c>
      <c r="BH83" s="35">
        <v>0</v>
      </c>
      <c r="BI83" s="35">
        <v>3</v>
      </c>
      <c r="BJ83" s="35">
        <v>5</v>
      </c>
      <c r="BK83" s="35">
        <v>3</v>
      </c>
      <c r="BL83" s="35">
        <v>2</v>
      </c>
      <c r="BM83" s="35">
        <v>0</v>
      </c>
      <c r="BN83" s="35">
        <v>0</v>
      </c>
      <c r="BO83" s="35">
        <v>0</v>
      </c>
      <c r="BP83" s="35">
        <v>2</v>
      </c>
      <c r="BQ83" s="35">
        <v>1</v>
      </c>
      <c r="BR83" s="35">
        <v>1</v>
      </c>
      <c r="BS83" s="35">
        <v>0</v>
      </c>
      <c r="BT83" s="35">
        <v>0</v>
      </c>
      <c r="BU83" s="35">
        <v>0</v>
      </c>
      <c r="BV83" s="35">
        <v>0</v>
      </c>
      <c r="BW83" s="35">
        <v>0</v>
      </c>
      <c r="BX83" s="35">
        <v>0</v>
      </c>
    </row>
    <row r="84" spans="1:76" x14ac:dyDescent="0.15">
      <c r="A84" s="35" t="s">
        <v>142</v>
      </c>
      <c r="B84" s="35">
        <v>122</v>
      </c>
      <c r="C84" s="35">
        <v>46</v>
      </c>
      <c r="D84" s="35">
        <v>76</v>
      </c>
      <c r="E84" s="35">
        <v>0</v>
      </c>
      <c r="F84" s="35">
        <v>0</v>
      </c>
      <c r="G84" s="35">
        <v>0</v>
      </c>
      <c r="H84" s="35">
        <v>7</v>
      </c>
      <c r="I84" s="35">
        <v>1</v>
      </c>
      <c r="J84" s="35">
        <v>6</v>
      </c>
      <c r="K84" s="35">
        <v>7</v>
      </c>
      <c r="L84" s="35">
        <v>4</v>
      </c>
      <c r="M84" s="35">
        <v>3</v>
      </c>
      <c r="N84" s="35">
        <v>5</v>
      </c>
      <c r="O84" s="35">
        <v>3</v>
      </c>
      <c r="P84" s="35">
        <v>2</v>
      </c>
      <c r="Q84" s="35">
        <v>6</v>
      </c>
      <c r="R84" s="35">
        <v>2</v>
      </c>
      <c r="S84" s="35">
        <v>4</v>
      </c>
      <c r="T84" s="35" t="s">
        <v>142</v>
      </c>
      <c r="U84" s="35">
        <v>7</v>
      </c>
      <c r="V84" s="35">
        <v>2</v>
      </c>
      <c r="W84" s="35">
        <v>5</v>
      </c>
      <c r="X84" s="35">
        <v>45</v>
      </c>
      <c r="Y84" s="35">
        <v>18</v>
      </c>
      <c r="Z84" s="35">
        <v>27</v>
      </c>
      <c r="AA84" s="35">
        <v>3</v>
      </c>
      <c r="AB84" s="35">
        <v>2</v>
      </c>
      <c r="AC84" s="35">
        <v>1</v>
      </c>
      <c r="AD84" s="35">
        <v>5</v>
      </c>
      <c r="AE84" s="35">
        <v>2</v>
      </c>
      <c r="AF84" s="35">
        <v>3</v>
      </c>
      <c r="AG84" s="35">
        <v>2</v>
      </c>
      <c r="AH84" s="35">
        <v>2</v>
      </c>
      <c r="AI84" s="35">
        <v>0</v>
      </c>
      <c r="AJ84" s="35">
        <v>1</v>
      </c>
      <c r="AK84" s="35">
        <v>0</v>
      </c>
      <c r="AL84" s="35">
        <v>1</v>
      </c>
      <c r="AM84" s="35" t="s">
        <v>142</v>
      </c>
      <c r="AN84" s="35">
        <v>4</v>
      </c>
      <c r="AO84" s="35">
        <v>1</v>
      </c>
      <c r="AP84" s="35">
        <v>3</v>
      </c>
      <c r="AQ84" s="35">
        <v>4</v>
      </c>
      <c r="AR84" s="35">
        <v>2</v>
      </c>
      <c r="AS84" s="35">
        <v>2</v>
      </c>
      <c r="AT84" s="35">
        <v>2</v>
      </c>
      <c r="AU84" s="35">
        <v>0</v>
      </c>
      <c r="AV84" s="35">
        <v>2</v>
      </c>
      <c r="AW84" s="35">
        <v>4</v>
      </c>
      <c r="AX84" s="35">
        <v>1</v>
      </c>
      <c r="AY84" s="35">
        <v>3</v>
      </c>
      <c r="AZ84" s="35">
        <v>5</v>
      </c>
      <c r="BA84" s="35">
        <v>1</v>
      </c>
      <c r="BB84" s="35">
        <v>4</v>
      </c>
      <c r="BC84" s="35">
        <v>5</v>
      </c>
      <c r="BD84" s="35">
        <v>2</v>
      </c>
      <c r="BE84" s="35">
        <v>3</v>
      </c>
      <c r="BF84" s="35" t="s">
        <v>142</v>
      </c>
      <c r="BG84" s="35">
        <v>3</v>
      </c>
      <c r="BH84" s="35">
        <v>0</v>
      </c>
      <c r="BI84" s="35">
        <v>3</v>
      </c>
      <c r="BJ84" s="35">
        <v>3</v>
      </c>
      <c r="BK84" s="35">
        <v>2</v>
      </c>
      <c r="BL84" s="35">
        <v>1</v>
      </c>
      <c r="BM84" s="35">
        <v>1</v>
      </c>
      <c r="BN84" s="35">
        <v>1</v>
      </c>
      <c r="BO84" s="35">
        <v>0</v>
      </c>
      <c r="BP84" s="35">
        <v>1</v>
      </c>
      <c r="BQ84" s="35">
        <v>0</v>
      </c>
      <c r="BR84" s="35">
        <v>1</v>
      </c>
      <c r="BS84" s="35">
        <v>2</v>
      </c>
      <c r="BT84" s="35">
        <v>0</v>
      </c>
      <c r="BU84" s="35">
        <v>2</v>
      </c>
      <c r="BV84" s="35">
        <v>0</v>
      </c>
      <c r="BW84" s="35">
        <v>0</v>
      </c>
      <c r="BX84" s="35">
        <v>0</v>
      </c>
    </row>
    <row r="85" spans="1:76" x14ac:dyDescent="0.15">
      <c r="A85" s="35" t="s">
        <v>143</v>
      </c>
      <c r="B85" s="35">
        <v>130</v>
      </c>
      <c r="C85" s="35">
        <v>47</v>
      </c>
      <c r="D85" s="35">
        <v>83</v>
      </c>
      <c r="E85" s="35">
        <v>0</v>
      </c>
      <c r="F85" s="35">
        <v>0</v>
      </c>
      <c r="G85" s="35">
        <v>0</v>
      </c>
      <c r="H85" s="35">
        <v>6</v>
      </c>
      <c r="I85" s="35">
        <v>3</v>
      </c>
      <c r="J85" s="35">
        <v>3</v>
      </c>
      <c r="K85" s="35">
        <v>12</v>
      </c>
      <c r="L85" s="35">
        <v>3</v>
      </c>
      <c r="M85" s="35">
        <v>9</v>
      </c>
      <c r="N85" s="35">
        <v>8</v>
      </c>
      <c r="O85" s="35">
        <v>4</v>
      </c>
      <c r="P85" s="35">
        <v>4</v>
      </c>
      <c r="Q85" s="35">
        <v>9</v>
      </c>
      <c r="R85" s="35">
        <v>5</v>
      </c>
      <c r="S85" s="35">
        <v>4</v>
      </c>
      <c r="T85" s="35" t="s">
        <v>143</v>
      </c>
      <c r="U85" s="35">
        <v>8</v>
      </c>
      <c r="V85" s="35">
        <v>3</v>
      </c>
      <c r="W85" s="35">
        <v>5</v>
      </c>
      <c r="X85" s="35">
        <v>40</v>
      </c>
      <c r="Y85" s="35">
        <v>13</v>
      </c>
      <c r="Z85" s="35">
        <v>27</v>
      </c>
      <c r="AA85" s="35">
        <v>2</v>
      </c>
      <c r="AB85" s="35">
        <v>1</v>
      </c>
      <c r="AC85" s="35">
        <v>1</v>
      </c>
      <c r="AD85" s="35">
        <v>1</v>
      </c>
      <c r="AE85" s="35">
        <v>0</v>
      </c>
      <c r="AF85" s="35">
        <v>1</v>
      </c>
      <c r="AG85" s="35">
        <v>1</v>
      </c>
      <c r="AH85" s="35">
        <v>1</v>
      </c>
      <c r="AI85" s="35">
        <v>0</v>
      </c>
      <c r="AJ85" s="35">
        <v>2</v>
      </c>
      <c r="AK85" s="35">
        <v>0</v>
      </c>
      <c r="AL85" s="35">
        <v>2</v>
      </c>
      <c r="AM85" s="35" t="s">
        <v>143</v>
      </c>
      <c r="AN85" s="35">
        <v>4</v>
      </c>
      <c r="AO85" s="35">
        <v>0</v>
      </c>
      <c r="AP85" s="35">
        <v>4</v>
      </c>
      <c r="AQ85" s="35">
        <v>5</v>
      </c>
      <c r="AR85" s="35">
        <v>2</v>
      </c>
      <c r="AS85" s="35">
        <v>3</v>
      </c>
      <c r="AT85" s="35">
        <v>2</v>
      </c>
      <c r="AU85" s="35">
        <v>1</v>
      </c>
      <c r="AV85" s="35">
        <v>1</v>
      </c>
      <c r="AW85" s="35">
        <v>11</v>
      </c>
      <c r="AX85" s="35">
        <v>3</v>
      </c>
      <c r="AY85" s="35">
        <v>8</v>
      </c>
      <c r="AZ85" s="35">
        <v>4</v>
      </c>
      <c r="BA85" s="35">
        <v>2</v>
      </c>
      <c r="BB85" s="35">
        <v>2</v>
      </c>
      <c r="BC85" s="35">
        <v>4</v>
      </c>
      <c r="BD85" s="35">
        <v>1</v>
      </c>
      <c r="BE85" s="35">
        <v>3</v>
      </c>
      <c r="BF85" s="35" t="s">
        <v>143</v>
      </c>
      <c r="BG85" s="35">
        <v>0</v>
      </c>
      <c r="BH85" s="35">
        <v>0</v>
      </c>
      <c r="BI85" s="35">
        <v>0</v>
      </c>
      <c r="BJ85" s="35">
        <v>5</v>
      </c>
      <c r="BK85" s="35">
        <v>2</v>
      </c>
      <c r="BL85" s="35">
        <v>3</v>
      </c>
      <c r="BM85" s="35">
        <v>3</v>
      </c>
      <c r="BN85" s="35">
        <v>2</v>
      </c>
      <c r="BO85" s="35">
        <v>1</v>
      </c>
      <c r="BP85" s="35">
        <v>0</v>
      </c>
      <c r="BQ85" s="35">
        <v>0</v>
      </c>
      <c r="BR85" s="35">
        <v>0</v>
      </c>
      <c r="BS85" s="35">
        <v>3</v>
      </c>
      <c r="BT85" s="35">
        <v>1</v>
      </c>
      <c r="BU85" s="35">
        <v>2</v>
      </c>
      <c r="BV85" s="35">
        <v>0</v>
      </c>
      <c r="BW85" s="35">
        <v>0</v>
      </c>
      <c r="BX85" s="35">
        <v>0</v>
      </c>
    </row>
    <row r="86" spans="1:76" x14ac:dyDescent="0.15">
      <c r="A86" s="35" t="s">
        <v>144</v>
      </c>
      <c r="B86" s="35">
        <v>84</v>
      </c>
      <c r="C86" s="35">
        <v>32</v>
      </c>
      <c r="D86" s="35">
        <v>52</v>
      </c>
      <c r="E86" s="35">
        <v>0</v>
      </c>
      <c r="F86" s="35">
        <v>0</v>
      </c>
      <c r="G86" s="35">
        <v>0</v>
      </c>
      <c r="H86" s="35">
        <v>2</v>
      </c>
      <c r="I86" s="35">
        <v>0</v>
      </c>
      <c r="J86" s="35">
        <v>2</v>
      </c>
      <c r="K86" s="35">
        <v>1</v>
      </c>
      <c r="L86" s="35">
        <v>0</v>
      </c>
      <c r="M86" s="35">
        <v>1</v>
      </c>
      <c r="N86" s="35">
        <v>4</v>
      </c>
      <c r="O86" s="35">
        <v>0</v>
      </c>
      <c r="P86" s="35">
        <v>4</v>
      </c>
      <c r="Q86" s="35">
        <v>9</v>
      </c>
      <c r="R86" s="35">
        <v>4</v>
      </c>
      <c r="S86" s="35">
        <v>5</v>
      </c>
      <c r="T86" s="35" t="s">
        <v>144</v>
      </c>
      <c r="U86" s="35">
        <v>5</v>
      </c>
      <c r="V86" s="35">
        <v>4</v>
      </c>
      <c r="W86" s="35">
        <v>1</v>
      </c>
      <c r="X86" s="35">
        <v>31</v>
      </c>
      <c r="Y86" s="35">
        <v>11</v>
      </c>
      <c r="Z86" s="35">
        <v>20</v>
      </c>
      <c r="AA86" s="35">
        <v>2</v>
      </c>
      <c r="AB86" s="35">
        <v>1</v>
      </c>
      <c r="AC86" s="35">
        <v>1</v>
      </c>
      <c r="AD86" s="35">
        <v>5</v>
      </c>
      <c r="AE86" s="35">
        <v>1</v>
      </c>
      <c r="AF86" s="35">
        <v>4</v>
      </c>
      <c r="AG86" s="35">
        <v>0</v>
      </c>
      <c r="AH86" s="35">
        <v>0</v>
      </c>
      <c r="AI86" s="35">
        <v>0</v>
      </c>
      <c r="AJ86" s="35">
        <v>1</v>
      </c>
      <c r="AK86" s="35">
        <v>0</v>
      </c>
      <c r="AL86" s="35">
        <v>1</v>
      </c>
      <c r="AM86" s="35" t="s">
        <v>144</v>
      </c>
      <c r="AN86" s="35">
        <v>0</v>
      </c>
      <c r="AO86" s="35">
        <v>0</v>
      </c>
      <c r="AP86" s="35">
        <v>0</v>
      </c>
      <c r="AQ86" s="35">
        <v>4</v>
      </c>
      <c r="AR86" s="35">
        <v>2</v>
      </c>
      <c r="AS86" s="35">
        <v>2</v>
      </c>
      <c r="AT86" s="35">
        <v>0</v>
      </c>
      <c r="AU86" s="35">
        <v>0</v>
      </c>
      <c r="AV86" s="35">
        <v>0</v>
      </c>
      <c r="AW86" s="35">
        <v>6</v>
      </c>
      <c r="AX86" s="35">
        <v>4</v>
      </c>
      <c r="AY86" s="35">
        <v>2</v>
      </c>
      <c r="AZ86" s="35">
        <v>2</v>
      </c>
      <c r="BA86" s="35">
        <v>0</v>
      </c>
      <c r="BB86" s="35">
        <v>2</v>
      </c>
      <c r="BC86" s="35">
        <v>4</v>
      </c>
      <c r="BD86" s="35">
        <v>1</v>
      </c>
      <c r="BE86" s="35">
        <v>3</v>
      </c>
      <c r="BF86" s="35" t="s">
        <v>144</v>
      </c>
      <c r="BG86" s="35">
        <v>0</v>
      </c>
      <c r="BH86" s="35">
        <v>0</v>
      </c>
      <c r="BI86" s="35">
        <v>0</v>
      </c>
      <c r="BJ86" s="35">
        <v>1</v>
      </c>
      <c r="BK86" s="35">
        <v>0</v>
      </c>
      <c r="BL86" s="35">
        <v>1</v>
      </c>
      <c r="BM86" s="35">
        <v>0</v>
      </c>
      <c r="BN86" s="35">
        <v>0</v>
      </c>
      <c r="BO86" s="35">
        <v>0</v>
      </c>
      <c r="BP86" s="35">
        <v>4</v>
      </c>
      <c r="BQ86" s="35">
        <v>2</v>
      </c>
      <c r="BR86" s="35">
        <v>2</v>
      </c>
      <c r="BS86" s="35">
        <v>3</v>
      </c>
      <c r="BT86" s="35">
        <v>2</v>
      </c>
      <c r="BU86" s="35">
        <v>1</v>
      </c>
      <c r="BV86" s="35">
        <v>0</v>
      </c>
      <c r="BW86" s="35">
        <v>0</v>
      </c>
      <c r="BX86" s="35">
        <v>0</v>
      </c>
    </row>
    <row r="87" spans="1:76" x14ac:dyDescent="0.15">
      <c r="A87" s="35" t="s">
        <v>145</v>
      </c>
      <c r="B87" s="35">
        <v>91</v>
      </c>
      <c r="C87" s="35">
        <v>35</v>
      </c>
      <c r="D87" s="35">
        <v>56</v>
      </c>
      <c r="E87" s="35">
        <v>0</v>
      </c>
      <c r="F87" s="35">
        <v>0</v>
      </c>
      <c r="G87" s="35">
        <v>0</v>
      </c>
      <c r="H87" s="35">
        <v>1</v>
      </c>
      <c r="I87" s="35">
        <v>0</v>
      </c>
      <c r="J87" s="35">
        <v>1</v>
      </c>
      <c r="K87" s="35">
        <v>2</v>
      </c>
      <c r="L87" s="35">
        <v>1</v>
      </c>
      <c r="M87" s="35">
        <v>1</v>
      </c>
      <c r="N87" s="35">
        <v>5</v>
      </c>
      <c r="O87" s="35">
        <v>3</v>
      </c>
      <c r="P87" s="35">
        <v>2</v>
      </c>
      <c r="Q87" s="35">
        <v>6</v>
      </c>
      <c r="R87" s="35">
        <v>3</v>
      </c>
      <c r="S87" s="35">
        <v>3</v>
      </c>
      <c r="T87" s="35" t="s">
        <v>145</v>
      </c>
      <c r="U87" s="35">
        <v>3</v>
      </c>
      <c r="V87" s="35">
        <v>0</v>
      </c>
      <c r="W87" s="35">
        <v>3</v>
      </c>
      <c r="X87" s="35">
        <v>33</v>
      </c>
      <c r="Y87" s="35">
        <v>11</v>
      </c>
      <c r="Z87" s="35">
        <v>22</v>
      </c>
      <c r="AA87" s="35">
        <v>5</v>
      </c>
      <c r="AB87" s="35">
        <v>2</v>
      </c>
      <c r="AC87" s="35">
        <v>3</v>
      </c>
      <c r="AD87" s="35">
        <v>2</v>
      </c>
      <c r="AE87" s="35">
        <v>0</v>
      </c>
      <c r="AF87" s="35">
        <v>2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 t="s">
        <v>145</v>
      </c>
      <c r="AN87" s="35">
        <v>4</v>
      </c>
      <c r="AO87" s="35">
        <v>2</v>
      </c>
      <c r="AP87" s="35">
        <v>2</v>
      </c>
      <c r="AQ87" s="35">
        <v>4</v>
      </c>
      <c r="AR87" s="35">
        <v>3</v>
      </c>
      <c r="AS87" s="35">
        <v>1</v>
      </c>
      <c r="AT87" s="35">
        <v>3</v>
      </c>
      <c r="AU87" s="35">
        <v>0</v>
      </c>
      <c r="AV87" s="35">
        <v>3</v>
      </c>
      <c r="AW87" s="35">
        <v>4</v>
      </c>
      <c r="AX87" s="35">
        <v>2</v>
      </c>
      <c r="AY87" s="35">
        <v>2</v>
      </c>
      <c r="AZ87" s="35">
        <v>5</v>
      </c>
      <c r="BA87" s="35">
        <v>3</v>
      </c>
      <c r="BB87" s="35">
        <v>2</v>
      </c>
      <c r="BC87" s="35">
        <v>4</v>
      </c>
      <c r="BD87" s="35">
        <v>0</v>
      </c>
      <c r="BE87" s="35">
        <v>4</v>
      </c>
      <c r="BF87" s="35" t="s">
        <v>145</v>
      </c>
      <c r="BG87" s="35">
        <v>0</v>
      </c>
      <c r="BH87" s="35">
        <v>0</v>
      </c>
      <c r="BI87" s="35">
        <v>0</v>
      </c>
      <c r="BJ87" s="35">
        <v>5</v>
      </c>
      <c r="BK87" s="35">
        <v>3</v>
      </c>
      <c r="BL87" s="35">
        <v>2</v>
      </c>
      <c r="BM87" s="35">
        <v>1</v>
      </c>
      <c r="BN87" s="35">
        <v>1</v>
      </c>
      <c r="BO87" s="35">
        <v>0</v>
      </c>
      <c r="BP87" s="35">
        <v>1</v>
      </c>
      <c r="BQ87" s="35">
        <v>0</v>
      </c>
      <c r="BR87" s="35">
        <v>1</v>
      </c>
      <c r="BS87" s="35">
        <v>3</v>
      </c>
      <c r="BT87" s="35">
        <v>1</v>
      </c>
      <c r="BU87" s="35">
        <v>2</v>
      </c>
      <c r="BV87" s="35">
        <v>0</v>
      </c>
      <c r="BW87" s="35">
        <v>0</v>
      </c>
      <c r="BX87" s="35">
        <v>0</v>
      </c>
    </row>
    <row r="88" spans="1:76" x14ac:dyDescent="0.15">
      <c r="A88" s="35" t="s">
        <v>146</v>
      </c>
      <c r="B88" s="35">
        <v>57</v>
      </c>
      <c r="C88" s="35">
        <v>19</v>
      </c>
      <c r="D88" s="35">
        <v>38</v>
      </c>
      <c r="E88" s="35">
        <v>0</v>
      </c>
      <c r="F88" s="35">
        <v>0</v>
      </c>
      <c r="G88" s="35">
        <v>0</v>
      </c>
      <c r="H88" s="35">
        <v>4</v>
      </c>
      <c r="I88" s="35">
        <v>2</v>
      </c>
      <c r="J88" s="35">
        <v>2</v>
      </c>
      <c r="K88" s="35">
        <v>2</v>
      </c>
      <c r="L88" s="35">
        <v>1</v>
      </c>
      <c r="M88" s="35">
        <v>1</v>
      </c>
      <c r="N88" s="35">
        <v>3</v>
      </c>
      <c r="O88" s="35">
        <v>1</v>
      </c>
      <c r="P88" s="35">
        <v>2</v>
      </c>
      <c r="Q88" s="35">
        <v>2</v>
      </c>
      <c r="R88" s="35">
        <v>1</v>
      </c>
      <c r="S88" s="35">
        <v>1</v>
      </c>
      <c r="T88" s="35" t="s">
        <v>146</v>
      </c>
      <c r="U88" s="35">
        <v>2</v>
      </c>
      <c r="V88" s="35">
        <v>1</v>
      </c>
      <c r="W88" s="35">
        <v>1</v>
      </c>
      <c r="X88" s="35">
        <v>24</v>
      </c>
      <c r="Y88" s="35">
        <v>4</v>
      </c>
      <c r="Z88" s="35">
        <v>20</v>
      </c>
      <c r="AA88" s="35">
        <v>0</v>
      </c>
      <c r="AB88" s="35">
        <v>0</v>
      </c>
      <c r="AC88" s="35">
        <v>0</v>
      </c>
      <c r="AD88" s="35">
        <v>1</v>
      </c>
      <c r="AE88" s="35">
        <v>1</v>
      </c>
      <c r="AF88" s="35">
        <v>0</v>
      </c>
      <c r="AG88" s="35">
        <v>0</v>
      </c>
      <c r="AH88" s="35">
        <v>0</v>
      </c>
      <c r="AI88" s="35">
        <v>0</v>
      </c>
      <c r="AJ88" s="35">
        <v>1</v>
      </c>
      <c r="AK88" s="35">
        <v>1</v>
      </c>
      <c r="AL88" s="35">
        <v>0</v>
      </c>
      <c r="AM88" s="35" t="s">
        <v>146</v>
      </c>
      <c r="AN88" s="35">
        <v>2</v>
      </c>
      <c r="AO88" s="35">
        <v>0</v>
      </c>
      <c r="AP88" s="35">
        <v>2</v>
      </c>
      <c r="AQ88" s="35">
        <v>7</v>
      </c>
      <c r="AR88" s="35">
        <v>2</v>
      </c>
      <c r="AS88" s="35">
        <v>5</v>
      </c>
      <c r="AT88" s="35">
        <v>1</v>
      </c>
      <c r="AU88" s="35">
        <v>1</v>
      </c>
      <c r="AV88" s="35">
        <v>0</v>
      </c>
      <c r="AW88" s="35">
        <v>2</v>
      </c>
      <c r="AX88" s="35">
        <v>2</v>
      </c>
      <c r="AY88" s="35">
        <v>0</v>
      </c>
      <c r="AZ88" s="35">
        <v>2</v>
      </c>
      <c r="BA88" s="35">
        <v>1</v>
      </c>
      <c r="BB88" s="35">
        <v>1</v>
      </c>
      <c r="BC88" s="35">
        <v>1</v>
      </c>
      <c r="BD88" s="35">
        <v>0</v>
      </c>
      <c r="BE88" s="35">
        <v>1</v>
      </c>
      <c r="BF88" s="35" t="s">
        <v>146</v>
      </c>
      <c r="BG88" s="35">
        <v>1</v>
      </c>
      <c r="BH88" s="35">
        <v>0</v>
      </c>
      <c r="BI88" s="35">
        <v>1</v>
      </c>
      <c r="BJ88" s="35">
        <v>1</v>
      </c>
      <c r="BK88" s="35">
        <v>1</v>
      </c>
      <c r="BL88" s="35">
        <v>0</v>
      </c>
      <c r="BM88" s="35">
        <v>0</v>
      </c>
      <c r="BN88" s="35">
        <v>0</v>
      </c>
      <c r="BO88" s="35">
        <v>0</v>
      </c>
      <c r="BP88" s="35">
        <v>0</v>
      </c>
      <c r="BQ88" s="35">
        <v>0</v>
      </c>
      <c r="BR88" s="35">
        <v>0</v>
      </c>
      <c r="BS88" s="35">
        <v>1</v>
      </c>
      <c r="BT88" s="35">
        <v>0</v>
      </c>
      <c r="BU88" s="35">
        <v>1</v>
      </c>
      <c r="BV88" s="35">
        <v>0</v>
      </c>
      <c r="BW88" s="35">
        <v>0</v>
      </c>
      <c r="BX88" s="35">
        <v>0</v>
      </c>
    </row>
    <row r="89" spans="1:76" x14ac:dyDescent="0.15">
      <c r="A89" s="35" t="s">
        <v>147</v>
      </c>
      <c r="B89" s="35">
        <v>111</v>
      </c>
      <c r="C89" s="35">
        <v>38</v>
      </c>
      <c r="D89" s="35">
        <v>73</v>
      </c>
      <c r="E89" s="35">
        <v>0</v>
      </c>
      <c r="F89" s="35">
        <v>0</v>
      </c>
      <c r="G89" s="35">
        <v>0</v>
      </c>
      <c r="H89" s="35">
        <v>1</v>
      </c>
      <c r="I89" s="35">
        <v>0</v>
      </c>
      <c r="J89" s="35">
        <v>1</v>
      </c>
      <c r="K89" s="35">
        <v>6</v>
      </c>
      <c r="L89" s="35">
        <v>2</v>
      </c>
      <c r="M89" s="35">
        <v>4</v>
      </c>
      <c r="N89" s="35">
        <v>7</v>
      </c>
      <c r="O89" s="35">
        <v>3</v>
      </c>
      <c r="P89" s="35">
        <v>4</v>
      </c>
      <c r="Q89" s="35">
        <v>5</v>
      </c>
      <c r="R89" s="35">
        <v>1</v>
      </c>
      <c r="S89" s="35">
        <v>4</v>
      </c>
      <c r="T89" s="35" t="s">
        <v>147</v>
      </c>
      <c r="U89" s="35">
        <v>4</v>
      </c>
      <c r="V89" s="35">
        <v>1</v>
      </c>
      <c r="W89" s="35">
        <v>3</v>
      </c>
      <c r="X89" s="35">
        <v>38</v>
      </c>
      <c r="Y89" s="35">
        <v>19</v>
      </c>
      <c r="Z89" s="35">
        <v>19</v>
      </c>
      <c r="AA89" s="35">
        <v>7</v>
      </c>
      <c r="AB89" s="35">
        <v>3</v>
      </c>
      <c r="AC89" s="35">
        <v>4</v>
      </c>
      <c r="AD89" s="35">
        <v>4</v>
      </c>
      <c r="AE89" s="35">
        <v>1</v>
      </c>
      <c r="AF89" s="35">
        <v>3</v>
      </c>
      <c r="AG89" s="35">
        <v>5</v>
      </c>
      <c r="AH89" s="35">
        <v>1</v>
      </c>
      <c r="AI89" s="35">
        <v>4</v>
      </c>
      <c r="AJ89" s="35">
        <v>3</v>
      </c>
      <c r="AK89" s="35">
        <v>0</v>
      </c>
      <c r="AL89" s="35">
        <v>3</v>
      </c>
      <c r="AM89" s="35" t="s">
        <v>147</v>
      </c>
      <c r="AN89" s="35">
        <v>2</v>
      </c>
      <c r="AO89" s="35">
        <v>0</v>
      </c>
      <c r="AP89" s="35">
        <v>2</v>
      </c>
      <c r="AQ89" s="35">
        <v>9</v>
      </c>
      <c r="AR89" s="35">
        <v>4</v>
      </c>
      <c r="AS89" s="35">
        <v>5</v>
      </c>
      <c r="AT89" s="35">
        <v>2</v>
      </c>
      <c r="AU89" s="35">
        <v>0</v>
      </c>
      <c r="AV89" s="35">
        <v>2</v>
      </c>
      <c r="AW89" s="35">
        <v>5</v>
      </c>
      <c r="AX89" s="35">
        <v>2</v>
      </c>
      <c r="AY89" s="35">
        <v>3</v>
      </c>
      <c r="AZ89" s="35">
        <v>4</v>
      </c>
      <c r="BA89" s="35">
        <v>1</v>
      </c>
      <c r="BB89" s="35">
        <v>3</v>
      </c>
      <c r="BC89" s="35">
        <v>3</v>
      </c>
      <c r="BD89" s="35">
        <v>0</v>
      </c>
      <c r="BE89" s="35">
        <v>3</v>
      </c>
      <c r="BF89" s="35" t="s">
        <v>147</v>
      </c>
      <c r="BG89" s="35">
        <v>3</v>
      </c>
      <c r="BH89" s="35">
        <v>0</v>
      </c>
      <c r="BI89" s="35">
        <v>3</v>
      </c>
      <c r="BJ89" s="35">
        <v>1</v>
      </c>
      <c r="BK89" s="35">
        <v>0</v>
      </c>
      <c r="BL89" s="35">
        <v>1</v>
      </c>
      <c r="BM89" s="35">
        <v>1</v>
      </c>
      <c r="BN89" s="35">
        <v>0</v>
      </c>
      <c r="BO89" s="35">
        <v>1</v>
      </c>
      <c r="BP89" s="35">
        <v>0</v>
      </c>
      <c r="BQ89" s="35">
        <v>0</v>
      </c>
      <c r="BR89" s="35">
        <v>0</v>
      </c>
      <c r="BS89" s="35">
        <v>1</v>
      </c>
      <c r="BT89" s="35">
        <v>0</v>
      </c>
      <c r="BU89" s="35">
        <v>1</v>
      </c>
      <c r="BV89" s="35">
        <v>0</v>
      </c>
      <c r="BW89" s="35">
        <v>0</v>
      </c>
      <c r="BX89" s="35">
        <v>0</v>
      </c>
    </row>
    <row r="90" spans="1:76" x14ac:dyDescent="0.15">
      <c r="A90" s="35" t="s">
        <v>148</v>
      </c>
      <c r="B90" s="35">
        <v>35</v>
      </c>
      <c r="C90" s="35">
        <v>14</v>
      </c>
      <c r="D90" s="35">
        <v>21</v>
      </c>
      <c r="E90" s="35">
        <v>0</v>
      </c>
      <c r="F90" s="35">
        <v>0</v>
      </c>
      <c r="G90" s="35">
        <v>0</v>
      </c>
      <c r="H90" s="35">
        <v>1</v>
      </c>
      <c r="I90" s="35">
        <v>0</v>
      </c>
      <c r="J90" s="35">
        <v>1</v>
      </c>
      <c r="K90" s="35">
        <v>3</v>
      </c>
      <c r="L90" s="35">
        <v>1</v>
      </c>
      <c r="M90" s="35">
        <v>2</v>
      </c>
      <c r="N90" s="35">
        <v>1</v>
      </c>
      <c r="O90" s="35">
        <v>0</v>
      </c>
      <c r="P90" s="35">
        <v>1</v>
      </c>
      <c r="Q90" s="35">
        <v>4</v>
      </c>
      <c r="R90" s="35">
        <v>2</v>
      </c>
      <c r="S90" s="35">
        <v>2</v>
      </c>
      <c r="T90" s="35" t="s">
        <v>148</v>
      </c>
      <c r="U90" s="35">
        <v>1</v>
      </c>
      <c r="V90" s="35">
        <v>0</v>
      </c>
      <c r="W90" s="35">
        <v>1</v>
      </c>
      <c r="X90" s="35">
        <v>6</v>
      </c>
      <c r="Y90" s="35">
        <v>2</v>
      </c>
      <c r="Z90" s="35">
        <v>4</v>
      </c>
      <c r="AA90" s="35">
        <v>1</v>
      </c>
      <c r="AB90" s="35">
        <v>1</v>
      </c>
      <c r="AC90" s="35">
        <v>0</v>
      </c>
      <c r="AD90" s="35">
        <v>1</v>
      </c>
      <c r="AE90" s="35">
        <v>0</v>
      </c>
      <c r="AF90" s="35">
        <v>1</v>
      </c>
      <c r="AG90" s="35">
        <v>1</v>
      </c>
      <c r="AH90" s="35">
        <v>0</v>
      </c>
      <c r="AI90" s="35">
        <v>1</v>
      </c>
      <c r="AJ90" s="35">
        <v>0</v>
      </c>
      <c r="AK90" s="35">
        <v>0</v>
      </c>
      <c r="AL90" s="35">
        <v>0</v>
      </c>
      <c r="AM90" s="35" t="s">
        <v>148</v>
      </c>
      <c r="AN90" s="35">
        <v>2</v>
      </c>
      <c r="AO90" s="35">
        <v>1</v>
      </c>
      <c r="AP90" s="35">
        <v>1</v>
      </c>
      <c r="AQ90" s="35">
        <v>2</v>
      </c>
      <c r="AR90" s="35">
        <v>1</v>
      </c>
      <c r="AS90" s="35">
        <v>1</v>
      </c>
      <c r="AT90" s="35">
        <v>1</v>
      </c>
      <c r="AU90" s="35">
        <v>1</v>
      </c>
      <c r="AV90" s="35">
        <v>0</v>
      </c>
      <c r="AW90" s="35">
        <v>1</v>
      </c>
      <c r="AX90" s="35">
        <v>1</v>
      </c>
      <c r="AY90" s="35">
        <v>0</v>
      </c>
      <c r="AZ90" s="35">
        <v>2</v>
      </c>
      <c r="BA90" s="35">
        <v>1</v>
      </c>
      <c r="BB90" s="35">
        <v>1</v>
      </c>
      <c r="BC90" s="35">
        <v>1</v>
      </c>
      <c r="BD90" s="35">
        <v>1</v>
      </c>
      <c r="BE90" s="35">
        <v>0</v>
      </c>
      <c r="BF90" s="35" t="s">
        <v>148</v>
      </c>
      <c r="BG90" s="35">
        <v>2</v>
      </c>
      <c r="BH90" s="35">
        <v>1</v>
      </c>
      <c r="BI90" s="35">
        <v>1</v>
      </c>
      <c r="BJ90" s="35">
        <v>3</v>
      </c>
      <c r="BK90" s="35">
        <v>0</v>
      </c>
      <c r="BL90" s="35">
        <v>3</v>
      </c>
      <c r="BM90" s="35">
        <v>0</v>
      </c>
      <c r="BN90" s="35">
        <v>0</v>
      </c>
      <c r="BO90" s="35">
        <v>0</v>
      </c>
      <c r="BP90" s="35">
        <v>1</v>
      </c>
      <c r="BQ90" s="35">
        <v>1</v>
      </c>
      <c r="BR90" s="35">
        <v>0</v>
      </c>
      <c r="BS90" s="35">
        <v>1</v>
      </c>
      <c r="BT90" s="35">
        <v>0</v>
      </c>
      <c r="BU90" s="35">
        <v>1</v>
      </c>
      <c r="BV90" s="35">
        <v>0</v>
      </c>
      <c r="BW90" s="35">
        <v>0</v>
      </c>
      <c r="BX90" s="35">
        <v>0</v>
      </c>
    </row>
    <row r="91" spans="1:76" x14ac:dyDescent="0.15">
      <c r="A91" s="35" t="s">
        <v>149</v>
      </c>
      <c r="B91" s="35">
        <v>32</v>
      </c>
      <c r="C91" s="35">
        <v>8</v>
      </c>
      <c r="D91" s="35">
        <v>24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1</v>
      </c>
      <c r="O91" s="35">
        <v>1</v>
      </c>
      <c r="P91" s="35">
        <v>0</v>
      </c>
      <c r="Q91" s="35">
        <v>1</v>
      </c>
      <c r="R91" s="35">
        <v>1</v>
      </c>
      <c r="S91" s="35">
        <v>0</v>
      </c>
      <c r="T91" s="35" t="s">
        <v>149</v>
      </c>
      <c r="U91" s="35">
        <v>0</v>
      </c>
      <c r="V91" s="35">
        <v>0</v>
      </c>
      <c r="W91" s="35">
        <v>0</v>
      </c>
      <c r="X91" s="35">
        <v>18</v>
      </c>
      <c r="Y91" s="35">
        <v>2</v>
      </c>
      <c r="Z91" s="35">
        <v>16</v>
      </c>
      <c r="AA91" s="35">
        <v>1</v>
      </c>
      <c r="AB91" s="35">
        <v>0</v>
      </c>
      <c r="AC91" s="35">
        <v>1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2</v>
      </c>
      <c r="AK91" s="35">
        <v>1</v>
      </c>
      <c r="AL91" s="35">
        <v>1</v>
      </c>
      <c r="AM91" s="35" t="s">
        <v>149</v>
      </c>
      <c r="AN91" s="35">
        <v>2</v>
      </c>
      <c r="AO91" s="35">
        <v>0</v>
      </c>
      <c r="AP91" s="35">
        <v>2</v>
      </c>
      <c r="AQ91" s="35">
        <v>2</v>
      </c>
      <c r="AR91" s="35">
        <v>2</v>
      </c>
      <c r="AS91" s="35">
        <v>0</v>
      </c>
      <c r="AT91" s="35">
        <v>0</v>
      </c>
      <c r="AU91" s="35">
        <v>0</v>
      </c>
      <c r="AV91" s="35">
        <v>0</v>
      </c>
      <c r="AW91" s="35">
        <v>1</v>
      </c>
      <c r="AX91" s="35">
        <v>1</v>
      </c>
      <c r="AY91" s="35">
        <v>0</v>
      </c>
      <c r="AZ91" s="35">
        <v>0</v>
      </c>
      <c r="BA91" s="35">
        <v>0</v>
      </c>
      <c r="BB91" s="35">
        <v>0</v>
      </c>
      <c r="BC91" s="35">
        <v>1</v>
      </c>
      <c r="BD91" s="35">
        <v>0</v>
      </c>
      <c r="BE91" s="35">
        <v>1</v>
      </c>
      <c r="BF91" s="35" t="s">
        <v>149</v>
      </c>
      <c r="BG91" s="35">
        <v>1</v>
      </c>
      <c r="BH91" s="35">
        <v>0</v>
      </c>
      <c r="BI91" s="35">
        <v>1</v>
      </c>
      <c r="BJ91" s="35">
        <v>2</v>
      </c>
      <c r="BK91" s="35">
        <v>0</v>
      </c>
      <c r="BL91" s="35">
        <v>2</v>
      </c>
      <c r="BM91" s="35">
        <v>0</v>
      </c>
      <c r="BN91" s="35">
        <v>0</v>
      </c>
      <c r="BO91" s="35">
        <v>0</v>
      </c>
      <c r="BP91" s="35">
        <v>0</v>
      </c>
      <c r="BQ91" s="35">
        <v>0</v>
      </c>
      <c r="BR91" s="35">
        <v>0</v>
      </c>
      <c r="BS91" s="35">
        <v>0</v>
      </c>
      <c r="BT91" s="35">
        <v>0</v>
      </c>
      <c r="BU91" s="35">
        <v>0</v>
      </c>
      <c r="BV91" s="35">
        <v>0</v>
      </c>
      <c r="BW91" s="35">
        <v>0</v>
      </c>
      <c r="BX91" s="35">
        <v>0</v>
      </c>
    </row>
    <row r="92" spans="1:76" x14ac:dyDescent="0.15">
      <c r="A92" s="35" t="s">
        <v>150</v>
      </c>
      <c r="B92" s="35">
        <v>23</v>
      </c>
      <c r="C92" s="35">
        <v>7</v>
      </c>
      <c r="D92" s="35">
        <v>16</v>
      </c>
      <c r="E92" s="35">
        <v>0</v>
      </c>
      <c r="F92" s="35">
        <v>0</v>
      </c>
      <c r="G92" s="35">
        <v>0</v>
      </c>
      <c r="H92" s="35">
        <v>1</v>
      </c>
      <c r="I92" s="35">
        <v>0</v>
      </c>
      <c r="J92" s="35">
        <v>1</v>
      </c>
      <c r="K92" s="35">
        <v>1</v>
      </c>
      <c r="L92" s="35">
        <v>0</v>
      </c>
      <c r="M92" s="35">
        <v>1</v>
      </c>
      <c r="N92" s="35">
        <v>1</v>
      </c>
      <c r="O92" s="35">
        <v>0</v>
      </c>
      <c r="P92" s="35">
        <v>1</v>
      </c>
      <c r="Q92" s="35">
        <v>3</v>
      </c>
      <c r="R92" s="35">
        <v>1</v>
      </c>
      <c r="S92" s="35">
        <v>2</v>
      </c>
      <c r="T92" s="35" t="s">
        <v>150</v>
      </c>
      <c r="U92" s="35">
        <v>0</v>
      </c>
      <c r="V92" s="35">
        <v>0</v>
      </c>
      <c r="W92" s="35">
        <v>0</v>
      </c>
      <c r="X92" s="35">
        <v>10</v>
      </c>
      <c r="Y92" s="35">
        <v>5</v>
      </c>
      <c r="Z92" s="35">
        <v>5</v>
      </c>
      <c r="AA92" s="35">
        <v>1</v>
      </c>
      <c r="AB92" s="35">
        <v>1</v>
      </c>
      <c r="AC92" s="35">
        <v>0</v>
      </c>
      <c r="AD92" s="35">
        <v>0</v>
      </c>
      <c r="AE92" s="35">
        <v>0</v>
      </c>
      <c r="AF92" s="35">
        <v>0</v>
      </c>
      <c r="AG92" s="35">
        <v>1</v>
      </c>
      <c r="AH92" s="35">
        <v>0</v>
      </c>
      <c r="AI92" s="35">
        <v>1</v>
      </c>
      <c r="AJ92" s="35">
        <v>0</v>
      </c>
      <c r="AK92" s="35">
        <v>0</v>
      </c>
      <c r="AL92" s="35">
        <v>0</v>
      </c>
      <c r="AM92" s="35" t="s">
        <v>150</v>
      </c>
      <c r="AN92" s="35">
        <v>1</v>
      </c>
      <c r="AO92" s="35">
        <v>0</v>
      </c>
      <c r="AP92" s="35">
        <v>1</v>
      </c>
      <c r="AQ92" s="35">
        <v>0</v>
      </c>
      <c r="AR92" s="35">
        <v>0</v>
      </c>
      <c r="AS92" s="35">
        <v>0</v>
      </c>
      <c r="AT92" s="35">
        <v>1</v>
      </c>
      <c r="AU92" s="35">
        <v>0</v>
      </c>
      <c r="AV92" s="35">
        <v>1</v>
      </c>
      <c r="AW92" s="35">
        <v>1</v>
      </c>
      <c r="AX92" s="35">
        <v>0</v>
      </c>
      <c r="AY92" s="35">
        <v>1</v>
      </c>
      <c r="AZ92" s="35">
        <v>1</v>
      </c>
      <c r="BA92" s="35">
        <v>0</v>
      </c>
      <c r="BB92" s="35">
        <v>1</v>
      </c>
      <c r="BC92" s="35">
        <v>1</v>
      </c>
      <c r="BD92" s="35">
        <v>0</v>
      </c>
      <c r="BE92" s="35">
        <v>1</v>
      </c>
      <c r="BF92" s="35" t="s">
        <v>150</v>
      </c>
      <c r="BG92" s="35">
        <v>0</v>
      </c>
      <c r="BH92" s="35">
        <v>0</v>
      </c>
      <c r="BI92" s="35">
        <v>0</v>
      </c>
      <c r="BJ92" s="35">
        <v>0</v>
      </c>
      <c r="BK92" s="35">
        <v>0</v>
      </c>
      <c r="BL92" s="35">
        <v>0</v>
      </c>
      <c r="BM92" s="35">
        <v>0</v>
      </c>
      <c r="BN92" s="35">
        <v>0</v>
      </c>
      <c r="BO92" s="35">
        <v>0</v>
      </c>
      <c r="BP92" s="35">
        <v>0</v>
      </c>
      <c r="BQ92" s="35">
        <v>0</v>
      </c>
      <c r="BR92" s="35">
        <v>0</v>
      </c>
      <c r="BS92" s="35">
        <v>0</v>
      </c>
      <c r="BT92" s="35">
        <v>0</v>
      </c>
      <c r="BU92" s="35">
        <v>0</v>
      </c>
      <c r="BV92" s="35">
        <v>0</v>
      </c>
      <c r="BW92" s="35">
        <v>0</v>
      </c>
      <c r="BX92" s="35">
        <v>0</v>
      </c>
    </row>
    <row r="93" spans="1:76" x14ac:dyDescent="0.15">
      <c r="A93" s="35" t="s">
        <v>151</v>
      </c>
      <c r="B93" s="35">
        <v>27</v>
      </c>
      <c r="C93" s="35">
        <v>9</v>
      </c>
      <c r="D93" s="35">
        <v>18</v>
      </c>
      <c r="E93" s="35">
        <v>0</v>
      </c>
      <c r="F93" s="35">
        <v>0</v>
      </c>
      <c r="G93" s="35">
        <v>0</v>
      </c>
      <c r="H93" s="35">
        <v>1</v>
      </c>
      <c r="I93" s="35">
        <v>0</v>
      </c>
      <c r="J93" s="35">
        <v>1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 t="s">
        <v>151</v>
      </c>
      <c r="U93" s="35">
        <v>0</v>
      </c>
      <c r="V93" s="35">
        <v>0</v>
      </c>
      <c r="W93" s="35">
        <v>0</v>
      </c>
      <c r="X93" s="35">
        <v>13</v>
      </c>
      <c r="Y93" s="35">
        <v>4</v>
      </c>
      <c r="Z93" s="35">
        <v>9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1</v>
      </c>
      <c r="AK93" s="35">
        <v>1</v>
      </c>
      <c r="AL93" s="35">
        <v>0</v>
      </c>
      <c r="AM93" s="35" t="s">
        <v>151</v>
      </c>
      <c r="AN93" s="35">
        <v>2</v>
      </c>
      <c r="AO93" s="35">
        <v>0</v>
      </c>
      <c r="AP93" s="35">
        <v>2</v>
      </c>
      <c r="AQ93" s="35">
        <v>1</v>
      </c>
      <c r="AR93" s="35">
        <v>0</v>
      </c>
      <c r="AS93" s="35">
        <v>1</v>
      </c>
      <c r="AT93" s="35">
        <v>2</v>
      </c>
      <c r="AU93" s="35">
        <v>1</v>
      </c>
      <c r="AV93" s="35">
        <v>1</v>
      </c>
      <c r="AW93" s="35">
        <v>2</v>
      </c>
      <c r="AX93" s="35">
        <v>1</v>
      </c>
      <c r="AY93" s="35">
        <v>1</v>
      </c>
      <c r="AZ93" s="35">
        <v>1</v>
      </c>
      <c r="BA93" s="35">
        <v>1</v>
      </c>
      <c r="BB93" s="35">
        <v>0</v>
      </c>
      <c r="BC93" s="35">
        <v>1</v>
      </c>
      <c r="BD93" s="35">
        <v>0</v>
      </c>
      <c r="BE93" s="35">
        <v>1</v>
      </c>
      <c r="BF93" s="35" t="s">
        <v>151</v>
      </c>
      <c r="BG93" s="35">
        <v>0</v>
      </c>
      <c r="BH93" s="35">
        <v>0</v>
      </c>
      <c r="BI93" s="35">
        <v>0</v>
      </c>
      <c r="BJ93" s="35">
        <v>3</v>
      </c>
      <c r="BK93" s="35">
        <v>1</v>
      </c>
      <c r="BL93" s="35">
        <v>2</v>
      </c>
      <c r="BM93" s="35">
        <v>0</v>
      </c>
      <c r="BN93" s="35">
        <v>0</v>
      </c>
      <c r="BO93" s="35">
        <v>0</v>
      </c>
      <c r="BP93" s="35">
        <v>0</v>
      </c>
      <c r="BQ93" s="35">
        <v>0</v>
      </c>
      <c r="BR93" s="35">
        <v>0</v>
      </c>
      <c r="BS93" s="35">
        <v>0</v>
      </c>
      <c r="BT93" s="35">
        <v>0</v>
      </c>
      <c r="BU93" s="35">
        <v>0</v>
      </c>
      <c r="BV93" s="35">
        <v>0</v>
      </c>
      <c r="BW93" s="35">
        <v>0</v>
      </c>
      <c r="BX93" s="35">
        <v>0</v>
      </c>
    </row>
    <row r="94" spans="1:76" x14ac:dyDescent="0.15">
      <c r="A94" s="35" t="s">
        <v>152</v>
      </c>
      <c r="B94" s="35">
        <v>23</v>
      </c>
      <c r="C94" s="35">
        <v>7</v>
      </c>
      <c r="D94" s="35">
        <v>16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1</v>
      </c>
      <c r="R94" s="35">
        <v>0</v>
      </c>
      <c r="S94" s="35">
        <v>1</v>
      </c>
      <c r="T94" s="35" t="s">
        <v>152</v>
      </c>
      <c r="U94" s="35">
        <v>0</v>
      </c>
      <c r="V94" s="35">
        <v>0</v>
      </c>
      <c r="W94" s="35">
        <v>0</v>
      </c>
      <c r="X94" s="35">
        <v>7</v>
      </c>
      <c r="Y94" s="35">
        <v>3</v>
      </c>
      <c r="Z94" s="35">
        <v>4</v>
      </c>
      <c r="AA94" s="35">
        <v>2</v>
      </c>
      <c r="AB94" s="35">
        <v>1</v>
      </c>
      <c r="AC94" s="35">
        <v>1</v>
      </c>
      <c r="AD94" s="35">
        <v>2</v>
      </c>
      <c r="AE94" s="35">
        <v>0</v>
      </c>
      <c r="AF94" s="35">
        <v>2</v>
      </c>
      <c r="AG94" s="35">
        <v>0</v>
      </c>
      <c r="AH94" s="35">
        <v>0</v>
      </c>
      <c r="AI94" s="35">
        <v>0</v>
      </c>
      <c r="AJ94" s="35">
        <v>1</v>
      </c>
      <c r="AK94" s="35">
        <v>1</v>
      </c>
      <c r="AL94" s="35">
        <v>0</v>
      </c>
      <c r="AM94" s="35" t="s">
        <v>152</v>
      </c>
      <c r="AN94" s="35">
        <v>1</v>
      </c>
      <c r="AO94" s="35">
        <v>0</v>
      </c>
      <c r="AP94" s="35">
        <v>1</v>
      </c>
      <c r="AQ94" s="35">
        <v>1</v>
      </c>
      <c r="AR94" s="35">
        <v>0</v>
      </c>
      <c r="AS94" s="35">
        <v>1</v>
      </c>
      <c r="AT94" s="35">
        <v>2</v>
      </c>
      <c r="AU94" s="35">
        <v>1</v>
      </c>
      <c r="AV94" s="35">
        <v>1</v>
      </c>
      <c r="AW94" s="35">
        <v>0</v>
      </c>
      <c r="AX94" s="35">
        <v>0</v>
      </c>
      <c r="AY94" s="35">
        <v>0</v>
      </c>
      <c r="AZ94" s="35">
        <v>3</v>
      </c>
      <c r="BA94" s="35">
        <v>0</v>
      </c>
      <c r="BB94" s="35">
        <v>3</v>
      </c>
      <c r="BC94" s="35">
        <v>2</v>
      </c>
      <c r="BD94" s="35">
        <v>0</v>
      </c>
      <c r="BE94" s="35">
        <v>2</v>
      </c>
      <c r="BF94" s="35" t="s">
        <v>152</v>
      </c>
      <c r="BG94" s="35">
        <v>0</v>
      </c>
      <c r="BH94" s="35">
        <v>0</v>
      </c>
      <c r="BI94" s="35">
        <v>0</v>
      </c>
      <c r="BJ94" s="35">
        <v>0</v>
      </c>
      <c r="BK94" s="35">
        <v>0</v>
      </c>
      <c r="BL94" s="35">
        <v>0</v>
      </c>
      <c r="BM94" s="35">
        <v>1</v>
      </c>
      <c r="BN94" s="35">
        <v>1</v>
      </c>
      <c r="BO94" s="35">
        <v>0</v>
      </c>
      <c r="BP94" s="35">
        <v>0</v>
      </c>
      <c r="BQ94" s="35">
        <v>0</v>
      </c>
      <c r="BR94" s="35">
        <v>0</v>
      </c>
      <c r="BS94" s="35">
        <v>0</v>
      </c>
      <c r="BT94" s="35">
        <v>0</v>
      </c>
      <c r="BU94" s="35">
        <v>0</v>
      </c>
      <c r="BV94" s="35">
        <v>0</v>
      </c>
      <c r="BW94" s="35">
        <v>0</v>
      </c>
      <c r="BX94" s="35">
        <v>0</v>
      </c>
    </row>
    <row r="95" spans="1:76" x14ac:dyDescent="0.15">
      <c r="A95" s="35" t="s">
        <v>153</v>
      </c>
      <c r="B95" s="35">
        <v>18</v>
      </c>
      <c r="C95" s="35">
        <v>7</v>
      </c>
      <c r="D95" s="35">
        <v>11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1</v>
      </c>
      <c r="L95" s="35">
        <v>1</v>
      </c>
      <c r="M95" s="35">
        <v>0</v>
      </c>
      <c r="N95" s="35">
        <v>0</v>
      </c>
      <c r="O95" s="35">
        <v>0</v>
      </c>
      <c r="P95" s="35">
        <v>0</v>
      </c>
      <c r="Q95" s="35">
        <v>4</v>
      </c>
      <c r="R95" s="35">
        <v>1</v>
      </c>
      <c r="S95" s="35">
        <v>3</v>
      </c>
      <c r="T95" s="35" t="s">
        <v>153</v>
      </c>
      <c r="U95" s="35">
        <v>1</v>
      </c>
      <c r="V95" s="35">
        <v>0</v>
      </c>
      <c r="W95" s="35">
        <v>1</v>
      </c>
      <c r="X95" s="35">
        <v>6</v>
      </c>
      <c r="Y95" s="35">
        <v>2</v>
      </c>
      <c r="Z95" s="35">
        <v>4</v>
      </c>
      <c r="AA95" s="35">
        <v>1</v>
      </c>
      <c r="AB95" s="35">
        <v>0</v>
      </c>
      <c r="AC95" s="35">
        <v>1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 t="s">
        <v>153</v>
      </c>
      <c r="AN95" s="35">
        <v>0</v>
      </c>
      <c r="AO95" s="35">
        <v>0</v>
      </c>
      <c r="AP95" s="35">
        <v>0</v>
      </c>
      <c r="AQ95" s="35">
        <v>1</v>
      </c>
      <c r="AR95" s="35">
        <v>1</v>
      </c>
      <c r="AS95" s="35">
        <v>0</v>
      </c>
      <c r="AT95" s="35">
        <v>0</v>
      </c>
      <c r="AU95" s="35">
        <v>0</v>
      </c>
      <c r="AV95" s="35">
        <v>0</v>
      </c>
      <c r="AW95" s="35">
        <v>1</v>
      </c>
      <c r="AX95" s="35">
        <v>0</v>
      </c>
      <c r="AY95" s="35">
        <v>1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0</v>
      </c>
      <c r="BF95" s="35" t="s">
        <v>153</v>
      </c>
      <c r="BG95" s="35">
        <v>0</v>
      </c>
      <c r="BH95" s="35">
        <v>0</v>
      </c>
      <c r="BI95" s="35">
        <v>0</v>
      </c>
      <c r="BJ95" s="35">
        <v>1</v>
      </c>
      <c r="BK95" s="35">
        <v>1</v>
      </c>
      <c r="BL95" s="35">
        <v>0</v>
      </c>
      <c r="BM95" s="35">
        <v>0</v>
      </c>
      <c r="BN95" s="35">
        <v>0</v>
      </c>
      <c r="BO95" s="35">
        <v>0</v>
      </c>
      <c r="BP95" s="35">
        <v>0</v>
      </c>
      <c r="BQ95" s="35">
        <v>0</v>
      </c>
      <c r="BR95" s="35">
        <v>0</v>
      </c>
      <c r="BS95" s="35">
        <v>2</v>
      </c>
      <c r="BT95" s="35">
        <v>1</v>
      </c>
      <c r="BU95" s="35">
        <v>1</v>
      </c>
      <c r="BV95" s="35">
        <v>0</v>
      </c>
      <c r="BW95" s="35">
        <v>0</v>
      </c>
      <c r="BX95" s="35">
        <v>0</v>
      </c>
    </row>
    <row r="96" spans="1:76" x14ac:dyDescent="0.15">
      <c r="A96" s="35" t="s">
        <v>154</v>
      </c>
      <c r="B96" s="35">
        <v>12</v>
      </c>
      <c r="C96" s="35">
        <v>3</v>
      </c>
      <c r="D96" s="35">
        <v>9</v>
      </c>
      <c r="E96" s="35">
        <v>0</v>
      </c>
      <c r="F96" s="35">
        <v>0</v>
      </c>
      <c r="G96" s="35">
        <v>0</v>
      </c>
      <c r="H96" s="35">
        <v>1</v>
      </c>
      <c r="I96" s="35">
        <v>0</v>
      </c>
      <c r="J96" s="35">
        <v>1</v>
      </c>
      <c r="K96" s="35">
        <v>1</v>
      </c>
      <c r="L96" s="35">
        <v>0</v>
      </c>
      <c r="M96" s="35">
        <v>1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 t="s">
        <v>154</v>
      </c>
      <c r="U96" s="35">
        <v>2</v>
      </c>
      <c r="V96" s="35">
        <v>1</v>
      </c>
      <c r="W96" s="35">
        <v>1</v>
      </c>
      <c r="X96" s="35">
        <v>3</v>
      </c>
      <c r="Y96" s="35">
        <v>1</v>
      </c>
      <c r="Z96" s="35">
        <v>2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1</v>
      </c>
      <c r="AH96" s="35">
        <v>0</v>
      </c>
      <c r="AI96" s="35">
        <v>1</v>
      </c>
      <c r="AJ96" s="35">
        <v>1</v>
      </c>
      <c r="AK96" s="35">
        <v>1</v>
      </c>
      <c r="AL96" s="35">
        <v>0</v>
      </c>
      <c r="AM96" s="35" t="s">
        <v>154</v>
      </c>
      <c r="AN96" s="35">
        <v>2</v>
      </c>
      <c r="AO96" s="35">
        <v>0</v>
      </c>
      <c r="AP96" s="35">
        <v>2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1</v>
      </c>
      <c r="BD96" s="35">
        <v>0</v>
      </c>
      <c r="BE96" s="35">
        <v>1</v>
      </c>
      <c r="BF96" s="35" t="s">
        <v>154</v>
      </c>
      <c r="BG96" s="35">
        <v>0</v>
      </c>
      <c r="BH96" s="35">
        <v>0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0</v>
      </c>
      <c r="BQ96" s="35">
        <v>0</v>
      </c>
      <c r="BR96" s="35">
        <v>0</v>
      </c>
      <c r="BS96" s="35">
        <v>0</v>
      </c>
      <c r="BT96" s="35">
        <v>0</v>
      </c>
      <c r="BU96" s="35">
        <v>0</v>
      </c>
      <c r="BV96" s="35">
        <v>0</v>
      </c>
      <c r="BW96" s="35">
        <v>0</v>
      </c>
      <c r="BX96" s="35">
        <v>0</v>
      </c>
    </row>
    <row r="97" spans="1:76" x14ac:dyDescent="0.15">
      <c r="A97" s="35" t="s">
        <v>155</v>
      </c>
      <c r="B97" s="35">
        <v>20</v>
      </c>
      <c r="C97" s="35">
        <v>7</v>
      </c>
      <c r="D97" s="35">
        <v>13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1</v>
      </c>
      <c r="O97" s="35">
        <v>1</v>
      </c>
      <c r="P97" s="35">
        <v>0</v>
      </c>
      <c r="Q97" s="35">
        <v>2</v>
      </c>
      <c r="R97" s="35">
        <v>2</v>
      </c>
      <c r="S97" s="35">
        <v>0</v>
      </c>
      <c r="T97" s="35" t="s">
        <v>155</v>
      </c>
      <c r="U97" s="35">
        <v>0</v>
      </c>
      <c r="V97" s="35">
        <v>0</v>
      </c>
      <c r="W97" s="35">
        <v>0</v>
      </c>
      <c r="X97" s="35">
        <v>9</v>
      </c>
      <c r="Y97" s="35">
        <v>3</v>
      </c>
      <c r="Z97" s="35">
        <v>6</v>
      </c>
      <c r="AA97" s="35">
        <v>1</v>
      </c>
      <c r="AB97" s="35">
        <v>0</v>
      </c>
      <c r="AC97" s="35">
        <v>1</v>
      </c>
      <c r="AD97" s="35">
        <v>2</v>
      </c>
      <c r="AE97" s="35">
        <v>0</v>
      </c>
      <c r="AF97" s="35">
        <v>2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 t="s">
        <v>155</v>
      </c>
      <c r="AN97" s="35">
        <v>1</v>
      </c>
      <c r="AO97" s="35">
        <v>0</v>
      </c>
      <c r="AP97" s="35">
        <v>1</v>
      </c>
      <c r="AQ97" s="35">
        <v>2</v>
      </c>
      <c r="AR97" s="35">
        <v>1</v>
      </c>
      <c r="AS97" s="35">
        <v>1</v>
      </c>
      <c r="AT97" s="35">
        <v>0</v>
      </c>
      <c r="AU97" s="35">
        <v>0</v>
      </c>
      <c r="AV97" s="35">
        <v>0</v>
      </c>
      <c r="AW97" s="35">
        <v>0</v>
      </c>
      <c r="AX97" s="35">
        <v>0</v>
      </c>
      <c r="AY97" s="35">
        <v>0</v>
      </c>
      <c r="AZ97" s="35">
        <v>0</v>
      </c>
      <c r="BA97" s="35">
        <v>0</v>
      </c>
      <c r="BB97" s="35">
        <v>0</v>
      </c>
      <c r="BC97" s="35">
        <v>0</v>
      </c>
      <c r="BD97" s="35">
        <v>0</v>
      </c>
      <c r="BE97" s="35">
        <v>0</v>
      </c>
      <c r="BF97" s="35" t="s">
        <v>155</v>
      </c>
      <c r="BG97" s="35">
        <v>1</v>
      </c>
      <c r="BH97" s="35">
        <v>0</v>
      </c>
      <c r="BI97" s="35">
        <v>1</v>
      </c>
      <c r="BJ97" s="35">
        <v>0</v>
      </c>
      <c r="BK97" s="35">
        <v>0</v>
      </c>
      <c r="BL97" s="35">
        <v>0</v>
      </c>
      <c r="BM97" s="35">
        <v>0</v>
      </c>
      <c r="BN97" s="35">
        <v>0</v>
      </c>
      <c r="BO97" s="35">
        <v>0</v>
      </c>
      <c r="BP97" s="35">
        <v>0</v>
      </c>
      <c r="BQ97" s="35">
        <v>0</v>
      </c>
      <c r="BR97" s="35">
        <v>0</v>
      </c>
      <c r="BS97" s="35">
        <v>1</v>
      </c>
      <c r="BT97" s="35">
        <v>0</v>
      </c>
      <c r="BU97" s="35">
        <v>1</v>
      </c>
      <c r="BV97" s="35">
        <v>0</v>
      </c>
      <c r="BW97" s="35">
        <v>0</v>
      </c>
      <c r="BX97" s="35">
        <v>0</v>
      </c>
    </row>
    <row r="98" spans="1:76" x14ac:dyDescent="0.15">
      <c r="A98" s="35" t="s">
        <v>156</v>
      </c>
      <c r="B98" s="35">
        <v>8</v>
      </c>
      <c r="C98" s="35">
        <v>3</v>
      </c>
      <c r="D98" s="35">
        <v>5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1</v>
      </c>
      <c r="R98" s="35">
        <v>0</v>
      </c>
      <c r="S98" s="35">
        <v>1</v>
      </c>
      <c r="T98" s="35" t="s">
        <v>156</v>
      </c>
      <c r="U98" s="35">
        <v>1</v>
      </c>
      <c r="V98" s="35">
        <v>0</v>
      </c>
      <c r="W98" s="35">
        <v>1</v>
      </c>
      <c r="X98" s="35">
        <v>4</v>
      </c>
      <c r="Y98" s="35">
        <v>1</v>
      </c>
      <c r="Z98" s="35">
        <v>3</v>
      </c>
      <c r="AA98" s="35">
        <v>1</v>
      </c>
      <c r="AB98" s="35">
        <v>1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 t="s">
        <v>156</v>
      </c>
      <c r="AN98" s="35">
        <v>0</v>
      </c>
      <c r="AO98" s="35">
        <v>0</v>
      </c>
      <c r="AP98" s="35">
        <v>0</v>
      </c>
      <c r="AQ98" s="35">
        <v>0</v>
      </c>
      <c r="AR98" s="35">
        <v>0</v>
      </c>
      <c r="AS98" s="35">
        <v>0</v>
      </c>
      <c r="AT98" s="35">
        <v>0</v>
      </c>
      <c r="AU98" s="35">
        <v>0</v>
      </c>
      <c r="AV98" s="35">
        <v>0</v>
      </c>
      <c r="AW98" s="35">
        <v>0</v>
      </c>
      <c r="AX98" s="35">
        <v>0</v>
      </c>
      <c r="AY98" s="35">
        <v>0</v>
      </c>
      <c r="AZ98" s="35">
        <v>1</v>
      </c>
      <c r="BA98" s="35">
        <v>1</v>
      </c>
      <c r="BB98" s="35">
        <v>0</v>
      </c>
      <c r="BC98" s="35">
        <v>0</v>
      </c>
      <c r="BD98" s="35">
        <v>0</v>
      </c>
      <c r="BE98" s="35">
        <v>0</v>
      </c>
      <c r="BF98" s="35" t="s">
        <v>156</v>
      </c>
      <c r="BG98" s="35">
        <v>0</v>
      </c>
      <c r="BH98" s="35">
        <v>0</v>
      </c>
      <c r="BI98" s="35">
        <v>0</v>
      </c>
      <c r="BJ98" s="35">
        <v>0</v>
      </c>
      <c r="BK98" s="35">
        <v>0</v>
      </c>
      <c r="BL98" s="35">
        <v>0</v>
      </c>
      <c r="BM98" s="35">
        <v>0</v>
      </c>
      <c r="BN98" s="35">
        <v>0</v>
      </c>
      <c r="BO98" s="35">
        <v>0</v>
      </c>
      <c r="BP98" s="35">
        <v>0</v>
      </c>
      <c r="BQ98" s="35">
        <v>0</v>
      </c>
      <c r="BR98" s="35">
        <v>0</v>
      </c>
      <c r="BS98" s="35">
        <v>0</v>
      </c>
      <c r="BT98" s="35">
        <v>0</v>
      </c>
      <c r="BU98" s="35">
        <v>0</v>
      </c>
      <c r="BV98" s="35">
        <v>0</v>
      </c>
      <c r="BW98" s="35">
        <v>0</v>
      </c>
      <c r="BX98" s="35">
        <v>0</v>
      </c>
    </row>
    <row r="99" spans="1:76" x14ac:dyDescent="0.15">
      <c r="A99" s="35" t="s">
        <v>157</v>
      </c>
      <c r="B99" s="35">
        <v>10</v>
      </c>
      <c r="C99" s="35">
        <v>2</v>
      </c>
      <c r="D99" s="35">
        <v>8</v>
      </c>
      <c r="E99" s="35">
        <v>0</v>
      </c>
      <c r="F99" s="35">
        <v>0</v>
      </c>
      <c r="G99" s="35">
        <v>0</v>
      </c>
      <c r="H99" s="35">
        <v>1</v>
      </c>
      <c r="I99" s="35">
        <v>0</v>
      </c>
      <c r="J99" s="35">
        <v>1</v>
      </c>
      <c r="K99" s="35">
        <v>1</v>
      </c>
      <c r="L99" s="35">
        <v>1</v>
      </c>
      <c r="M99" s="35">
        <v>0</v>
      </c>
      <c r="N99" s="35">
        <v>1</v>
      </c>
      <c r="O99" s="35">
        <v>0</v>
      </c>
      <c r="P99" s="35">
        <v>1</v>
      </c>
      <c r="Q99" s="35">
        <v>0</v>
      </c>
      <c r="R99" s="35">
        <v>0</v>
      </c>
      <c r="S99" s="35">
        <v>0</v>
      </c>
      <c r="T99" s="35" t="s">
        <v>157</v>
      </c>
      <c r="U99" s="35">
        <v>0</v>
      </c>
      <c r="V99" s="35">
        <v>0</v>
      </c>
      <c r="W99" s="35">
        <v>0</v>
      </c>
      <c r="X99" s="35">
        <v>3</v>
      </c>
      <c r="Y99" s="35">
        <v>0</v>
      </c>
      <c r="Z99" s="35">
        <v>3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 t="s">
        <v>157</v>
      </c>
      <c r="AN99" s="35">
        <v>1</v>
      </c>
      <c r="AO99" s="35">
        <v>0</v>
      </c>
      <c r="AP99" s="35">
        <v>1</v>
      </c>
      <c r="AQ99" s="35">
        <v>0</v>
      </c>
      <c r="AR99" s="35">
        <v>0</v>
      </c>
      <c r="AS99" s="35">
        <v>0</v>
      </c>
      <c r="AT99" s="35">
        <v>1</v>
      </c>
      <c r="AU99" s="35">
        <v>1</v>
      </c>
      <c r="AV99" s="35">
        <v>0</v>
      </c>
      <c r="AW99" s="35">
        <v>0</v>
      </c>
      <c r="AX99" s="35">
        <v>0</v>
      </c>
      <c r="AY99" s="35">
        <v>0</v>
      </c>
      <c r="AZ99" s="35">
        <v>0</v>
      </c>
      <c r="BA99" s="35">
        <v>0</v>
      </c>
      <c r="BB99" s="35">
        <v>0</v>
      </c>
      <c r="BC99" s="35">
        <v>0</v>
      </c>
      <c r="BD99" s="35">
        <v>0</v>
      </c>
      <c r="BE99" s="35">
        <v>0</v>
      </c>
      <c r="BF99" s="35" t="s">
        <v>157</v>
      </c>
      <c r="BG99" s="35">
        <v>0</v>
      </c>
      <c r="BH99" s="35">
        <v>0</v>
      </c>
      <c r="BI99" s="35">
        <v>0</v>
      </c>
      <c r="BJ99" s="35">
        <v>0</v>
      </c>
      <c r="BK99" s="35">
        <v>0</v>
      </c>
      <c r="BL99" s="35">
        <v>0</v>
      </c>
      <c r="BM99" s="35">
        <v>0</v>
      </c>
      <c r="BN99" s="35">
        <v>0</v>
      </c>
      <c r="BO99" s="35">
        <v>0</v>
      </c>
      <c r="BP99" s="35">
        <v>2</v>
      </c>
      <c r="BQ99" s="35">
        <v>0</v>
      </c>
      <c r="BR99" s="35">
        <v>2</v>
      </c>
      <c r="BS99" s="35">
        <v>0</v>
      </c>
      <c r="BT99" s="35">
        <v>0</v>
      </c>
      <c r="BU99" s="35">
        <v>0</v>
      </c>
      <c r="BV99" s="35">
        <v>0</v>
      </c>
      <c r="BW99" s="35">
        <v>0</v>
      </c>
      <c r="BX99" s="35">
        <v>0</v>
      </c>
    </row>
    <row r="100" spans="1:76" x14ac:dyDescent="0.15">
      <c r="A100" s="35" t="s">
        <v>158</v>
      </c>
      <c r="B100" s="35">
        <v>1</v>
      </c>
      <c r="C100" s="35">
        <v>0</v>
      </c>
      <c r="D100" s="35">
        <v>1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 t="s">
        <v>158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 t="s">
        <v>158</v>
      </c>
      <c r="AN100" s="35">
        <v>1</v>
      </c>
      <c r="AO100" s="35">
        <v>0</v>
      </c>
      <c r="AP100" s="35">
        <v>1</v>
      </c>
      <c r="AQ100" s="35">
        <v>0</v>
      </c>
      <c r="AR100" s="35">
        <v>0</v>
      </c>
      <c r="AS100" s="35">
        <v>0</v>
      </c>
      <c r="AT100" s="35">
        <v>0</v>
      </c>
      <c r="AU100" s="35">
        <v>0</v>
      </c>
      <c r="AV100" s="35">
        <v>0</v>
      </c>
      <c r="AW100" s="35">
        <v>0</v>
      </c>
      <c r="AX100" s="35">
        <v>0</v>
      </c>
      <c r="AY100" s="35">
        <v>0</v>
      </c>
      <c r="AZ100" s="35">
        <v>0</v>
      </c>
      <c r="BA100" s="35">
        <v>0</v>
      </c>
      <c r="BB100" s="35">
        <v>0</v>
      </c>
      <c r="BC100" s="35">
        <v>0</v>
      </c>
      <c r="BD100" s="35">
        <v>0</v>
      </c>
      <c r="BE100" s="35">
        <v>0</v>
      </c>
      <c r="BF100" s="35" t="s">
        <v>158</v>
      </c>
      <c r="BG100" s="35">
        <v>0</v>
      </c>
      <c r="BH100" s="35">
        <v>0</v>
      </c>
      <c r="BI100" s="35">
        <v>0</v>
      </c>
      <c r="BJ100" s="35">
        <v>0</v>
      </c>
      <c r="BK100" s="35">
        <v>0</v>
      </c>
      <c r="BL100" s="35">
        <v>0</v>
      </c>
      <c r="BM100" s="35">
        <v>0</v>
      </c>
      <c r="BN100" s="35">
        <v>0</v>
      </c>
      <c r="BO100" s="35">
        <v>0</v>
      </c>
      <c r="BP100" s="35">
        <v>0</v>
      </c>
      <c r="BQ100" s="35">
        <v>0</v>
      </c>
      <c r="BR100" s="35">
        <v>0</v>
      </c>
      <c r="BS100" s="35">
        <v>0</v>
      </c>
      <c r="BT100" s="35">
        <v>0</v>
      </c>
      <c r="BU100" s="35">
        <v>0</v>
      </c>
      <c r="BV100" s="35">
        <v>0</v>
      </c>
      <c r="BW100" s="35">
        <v>0</v>
      </c>
      <c r="BX100" s="35">
        <v>0</v>
      </c>
    </row>
    <row r="101" spans="1:76" x14ac:dyDescent="0.15">
      <c r="A101" s="35" t="s">
        <v>159</v>
      </c>
      <c r="B101" s="35">
        <v>1</v>
      </c>
      <c r="C101" s="35">
        <v>0</v>
      </c>
      <c r="D101" s="35">
        <v>1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 t="s">
        <v>159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1</v>
      </c>
      <c r="AK101" s="35">
        <v>0</v>
      </c>
      <c r="AL101" s="35">
        <v>1</v>
      </c>
      <c r="AM101" s="35" t="s">
        <v>159</v>
      </c>
      <c r="AN101" s="35">
        <v>0</v>
      </c>
      <c r="AO101" s="35">
        <v>0</v>
      </c>
      <c r="AP101" s="35">
        <v>0</v>
      </c>
      <c r="AQ101" s="35">
        <v>0</v>
      </c>
      <c r="AR101" s="35">
        <v>0</v>
      </c>
      <c r="AS101" s="35">
        <v>0</v>
      </c>
      <c r="AT101" s="35">
        <v>0</v>
      </c>
      <c r="AU101" s="35">
        <v>0</v>
      </c>
      <c r="AV101" s="35">
        <v>0</v>
      </c>
      <c r="AW101" s="35">
        <v>0</v>
      </c>
      <c r="AX101" s="35">
        <v>0</v>
      </c>
      <c r="AY101" s="35">
        <v>0</v>
      </c>
      <c r="AZ101" s="35">
        <v>0</v>
      </c>
      <c r="BA101" s="35">
        <v>0</v>
      </c>
      <c r="BB101" s="35">
        <v>0</v>
      </c>
      <c r="BC101" s="35">
        <v>0</v>
      </c>
      <c r="BD101" s="35">
        <v>0</v>
      </c>
      <c r="BE101" s="35">
        <v>0</v>
      </c>
      <c r="BF101" s="35" t="s">
        <v>159</v>
      </c>
      <c r="BG101" s="35">
        <v>0</v>
      </c>
      <c r="BH101" s="35">
        <v>0</v>
      </c>
      <c r="BI101" s="35">
        <v>0</v>
      </c>
      <c r="BJ101" s="35">
        <v>0</v>
      </c>
      <c r="BK101" s="35">
        <v>0</v>
      </c>
      <c r="BL101" s="35">
        <v>0</v>
      </c>
      <c r="BM101" s="35">
        <v>0</v>
      </c>
      <c r="BN101" s="35">
        <v>0</v>
      </c>
      <c r="BO101" s="35">
        <v>0</v>
      </c>
      <c r="BP101" s="35">
        <v>0</v>
      </c>
      <c r="BQ101" s="35">
        <v>0</v>
      </c>
      <c r="BR101" s="35">
        <v>0</v>
      </c>
      <c r="BS101" s="35">
        <v>0</v>
      </c>
      <c r="BT101" s="35">
        <v>0</v>
      </c>
      <c r="BU101" s="35">
        <v>0</v>
      </c>
      <c r="BV101" s="35">
        <v>0</v>
      </c>
      <c r="BW101" s="35">
        <v>0</v>
      </c>
      <c r="BX101" s="35">
        <v>0</v>
      </c>
    </row>
    <row r="102" spans="1:76" x14ac:dyDescent="0.15">
      <c r="A102" s="35" t="s">
        <v>160</v>
      </c>
      <c r="B102" s="35">
        <v>1</v>
      </c>
      <c r="C102" s="35">
        <v>0</v>
      </c>
      <c r="D102" s="35">
        <v>1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1</v>
      </c>
      <c r="L102" s="35">
        <v>0</v>
      </c>
      <c r="M102" s="35">
        <v>1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 t="s">
        <v>160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 t="s">
        <v>160</v>
      </c>
      <c r="AN102" s="35">
        <v>0</v>
      </c>
      <c r="AO102" s="35">
        <v>0</v>
      </c>
      <c r="AP102" s="35">
        <v>0</v>
      </c>
      <c r="AQ102" s="35">
        <v>0</v>
      </c>
      <c r="AR102" s="35">
        <v>0</v>
      </c>
      <c r="AS102" s="35">
        <v>0</v>
      </c>
      <c r="AT102" s="35">
        <v>0</v>
      </c>
      <c r="AU102" s="35">
        <v>0</v>
      </c>
      <c r="AV102" s="35">
        <v>0</v>
      </c>
      <c r="AW102" s="35">
        <v>0</v>
      </c>
      <c r="AX102" s="35">
        <v>0</v>
      </c>
      <c r="AY102" s="35">
        <v>0</v>
      </c>
      <c r="AZ102" s="35">
        <v>0</v>
      </c>
      <c r="BA102" s="35">
        <v>0</v>
      </c>
      <c r="BB102" s="35">
        <v>0</v>
      </c>
      <c r="BC102" s="35">
        <v>0</v>
      </c>
      <c r="BD102" s="35">
        <v>0</v>
      </c>
      <c r="BE102" s="35">
        <v>0</v>
      </c>
      <c r="BF102" s="35" t="s">
        <v>160</v>
      </c>
      <c r="BG102" s="35">
        <v>0</v>
      </c>
      <c r="BH102" s="35">
        <v>0</v>
      </c>
      <c r="BI102" s="35">
        <v>0</v>
      </c>
      <c r="BJ102" s="35">
        <v>0</v>
      </c>
      <c r="BK102" s="35">
        <v>0</v>
      </c>
      <c r="BL102" s="35">
        <v>0</v>
      </c>
      <c r="BM102" s="35">
        <v>0</v>
      </c>
      <c r="BN102" s="35">
        <v>0</v>
      </c>
      <c r="BO102" s="35">
        <v>0</v>
      </c>
      <c r="BP102" s="35">
        <v>0</v>
      </c>
      <c r="BQ102" s="35">
        <v>0</v>
      </c>
      <c r="BR102" s="35">
        <v>0</v>
      </c>
      <c r="BS102" s="35">
        <v>0</v>
      </c>
      <c r="BT102" s="35">
        <v>0</v>
      </c>
      <c r="BU102" s="35">
        <v>0</v>
      </c>
      <c r="BV102" s="35">
        <v>0</v>
      </c>
      <c r="BW102" s="35">
        <v>0</v>
      </c>
      <c r="BX102" s="35">
        <v>0</v>
      </c>
    </row>
    <row r="103" spans="1:76" x14ac:dyDescent="0.15">
      <c r="A103" s="35" t="s">
        <v>161</v>
      </c>
      <c r="B103" s="35">
        <v>0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 t="s">
        <v>161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 t="s">
        <v>161</v>
      </c>
      <c r="AN103" s="35">
        <v>0</v>
      </c>
      <c r="AO103" s="35">
        <v>0</v>
      </c>
      <c r="AP103" s="35">
        <v>0</v>
      </c>
      <c r="AQ103" s="35">
        <v>0</v>
      </c>
      <c r="AR103" s="35">
        <v>0</v>
      </c>
      <c r="AS103" s="35">
        <v>0</v>
      </c>
      <c r="AT103" s="35">
        <v>0</v>
      </c>
      <c r="AU103" s="35">
        <v>0</v>
      </c>
      <c r="AV103" s="35">
        <v>0</v>
      </c>
      <c r="AW103" s="35">
        <v>0</v>
      </c>
      <c r="AX103" s="35">
        <v>0</v>
      </c>
      <c r="AY103" s="35">
        <v>0</v>
      </c>
      <c r="AZ103" s="35">
        <v>0</v>
      </c>
      <c r="BA103" s="35">
        <v>0</v>
      </c>
      <c r="BB103" s="35">
        <v>0</v>
      </c>
      <c r="BC103" s="35">
        <v>0</v>
      </c>
      <c r="BD103" s="35">
        <v>0</v>
      </c>
      <c r="BE103" s="35">
        <v>0</v>
      </c>
      <c r="BF103" s="35" t="s">
        <v>161</v>
      </c>
      <c r="BG103" s="35">
        <v>0</v>
      </c>
      <c r="BH103" s="35">
        <v>0</v>
      </c>
      <c r="BI103" s="35">
        <v>0</v>
      </c>
      <c r="BJ103" s="35">
        <v>0</v>
      </c>
      <c r="BK103" s="35">
        <v>0</v>
      </c>
      <c r="BL103" s="35">
        <v>0</v>
      </c>
      <c r="BM103" s="35">
        <v>0</v>
      </c>
      <c r="BN103" s="35">
        <v>0</v>
      </c>
      <c r="BO103" s="35">
        <v>0</v>
      </c>
      <c r="BP103" s="35">
        <v>0</v>
      </c>
      <c r="BQ103" s="35">
        <v>0</v>
      </c>
      <c r="BR103" s="35">
        <v>0</v>
      </c>
      <c r="BS103" s="35">
        <v>0</v>
      </c>
      <c r="BT103" s="35">
        <v>0</v>
      </c>
      <c r="BU103" s="35">
        <v>0</v>
      </c>
      <c r="BV103" s="35">
        <v>0</v>
      </c>
      <c r="BW103" s="35">
        <v>0</v>
      </c>
      <c r="BX103" s="35">
        <v>0</v>
      </c>
    </row>
    <row r="104" spans="1:76" x14ac:dyDescent="0.15">
      <c r="A104" s="35" t="s">
        <v>162</v>
      </c>
      <c r="B104" s="35">
        <v>1</v>
      </c>
      <c r="C104" s="35">
        <v>1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1</v>
      </c>
      <c r="R104" s="35">
        <v>1</v>
      </c>
      <c r="S104" s="35">
        <v>0</v>
      </c>
      <c r="T104" s="35" t="s">
        <v>162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 t="s">
        <v>162</v>
      </c>
      <c r="AN104" s="35">
        <v>0</v>
      </c>
      <c r="AO104" s="35">
        <v>0</v>
      </c>
      <c r="AP104" s="35">
        <v>0</v>
      </c>
      <c r="AQ104" s="35">
        <v>0</v>
      </c>
      <c r="AR104" s="35">
        <v>0</v>
      </c>
      <c r="AS104" s="35">
        <v>0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  <c r="BD104" s="35">
        <v>0</v>
      </c>
      <c r="BE104" s="35">
        <v>0</v>
      </c>
      <c r="BF104" s="35" t="s">
        <v>162</v>
      </c>
      <c r="BG104" s="35">
        <v>0</v>
      </c>
      <c r="BH104" s="35">
        <v>0</v>
      </c>
      <c r="BI104" s="35">
        <v>0</v>
      </c>
      <c r="BJ104" s="35">
        <v>0</v>
      </c>
      <c r="BK104" s="35">
        <v>0</v>
      </c>
      <c r="BL104" s="35">
        <v>0</v>
      </c>
      <c r="BM104" s="35">
        <v>0</v>
      </c>
      <c r="BN104" s="35">
        <v>0</v>
      </c>
      <c r="BO104" s="35">
        <v>0</v>
      </c>
      <c r="BP104" s="35">
        <v>0</v>
      </c>
      <c r="BQ104" s="35">
        <v>0</v>
      </c>
      <c r="BR104" s="35">
        <v>0</v>
      </c>
      <c r="BS104" s="35">
        <v>0</v>
      </c>
      <c r="BT104" s="35">
        <v>0</v>
      </c>
      <c r="BU104" s="35">
        <v>0</v>
      </c>
      <c r="BV104" s="35">
        <v>0</v>
      </c>
      <c r="BW104" s="35">
        <v>0</v>
      </c>
      <c r="BX104" s="35">
        <v>0</v>
      </c>
    </row>
    <row r="105" spans="1:76" x14ac:dyDescent="0.15">
      <c r="A105" s="35" t="s">
        <v>163</v>
      </c>
      <c r="B105" s="35">
        <v>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 t="s">
        <v>163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 t="s">
        <v>163</v>
      </c>
      <c r="AN105" s="35">
        <v>0</v>
      </c>
      <c r="AO105" s="35">
        <v>0</v>
      </c>
      <c r="AP105" s="35">
        <v>0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0</v>
      </c>
      <c r="AW105" s="35">
        <v>0</v>
      </c>
      <c r="AX105" s="35">
        <v>0</v>
      </c>
      <c r="AY105" s="35">
        <v>0</v>
      </c>
      <c r="AZ105" s="35">
        <v>0</v>
      </c>
      <c r="BA105" s="35">
        <v>0</v>
      </c>
      <c r="BB105" s="35">
        <v>0</v>
      </c>
      <c r="BC105" s="35">
        <v>0</v>
      </c>
      <c r="BD105" s="35">
        <v>0</v>
      </c>
      <c r="BE105" s="35">
        <v>0</v>
      </c>
      <c r="BF105" s="35" t="s">
        <v>163</v>
      </c>
      <c r="BG105" s="35">
        <v>0</v>
      </c>
      <c r="BH105" s="35">
        <v>0</v>
      </c>
      <c r="BI105" s="35">
        <v>0</v>
      </c>
      <c r="BJ105" s="35">
        <v>0</v>
      </c>
      <c r="BK105" s="35">
        <v>0</v>
      </c>
      <c r="BL105" s="35">
        <v>0</v>
      </c>
      <c r="BM105" s="35">
        <v>0</v>
      </c>
      <c r="BN105" s="35">
        <v>0</v>
      </c>
      <c r="BO105" s="35">
        <v>0</v>
      </c>
      <c r="BP105" s="35">
        <v>0</v>
      </c>
      <c r="BQ105" s="35">
        <v>0</v>
      </c>
      <c r="BR105" s="35">
        <v>0</v>
      </c>
      <c r="BS105" s="35">
        <v>0</v>
      </c>
      <c r="BT105" s="35">
        <v>0</v>
      </c>
      <c r="BU105" s="35">
        <v>0</v>
      </c>
      <c r="BV105" s="35">
        <v>0</v>
      </c>
      <c r="BW105" s="35">
        <v>0</v>
      </c>
      <c r="BX105" s="35">
        <v>0</v>
      </c>
    </row>
    <row r="106" spans="1:76" x14ac:dyDescent="0.15">
      <c r="A106" s="35" t="s">
        <v>164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 t="s">
        <v>164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 t="s">
        <v>164</v>
      </c>
      <c r="AN106" s="35">
        <v>0</v>
      </c>
      <c r="AO106" s="35">
        <v>0</v>
      </c>
      <c r="AP106" s="35">
        <v>0</v>
      </c>
      <c r="AQ106" s="35">
        <v>0</v>
      </c>
      <c r="AR106" s="35">
        <v>0</v>
      </c>
      <c r="AS106" s="35">
        <v>0</v>
      </c>
      <c r="AT106" s="35">
        <v>0</v>
      </c>
      <c r="AU106" s="35">
        <v>0</v>
      </c>
      <c r="AV106" s="35">
        <v>0</v>
      </c>
      <c r="AW106" s="35">
        <v>0</v>
      </c>
      <c r="AX106" s="35">
        <v>0</v>
      </c>
      <c r="AY106" s="35">
        <v>0</v>
      </c>
      <c r="AZ106" s="35">
        <v>0</v>
      </c>
      <c r="BA106" s="35">
        <v>0</v>
      </c>
      <c r="BB106" s="35">
        <v>0</v>
      </c>
      <c r="BC106" s="35">
        <v>0</v>
      </c>
      <c r="BD106" s="35">
        <v>0</v>
      </c>
      <c r="BE106" s="35">
        <v>0</v>
      </c>
      <c r="BF106" s="35" t="s">
        <v>164</v>
      </c>
      <c r="BG106" s="35">
        <v>0</v>
      </c>
      <c r="BH106" s="35">
        <v>0</v>
      </c>
      <c r="BI106" s="35">
        <v>0</v>
      </c>
      <c r="BJ106" s="35">
        <v>0</v>
      </c>
      <c r="BK106" s="35">
        <v>0</v>
      </c>
      <c r="BL106" s="35">
        <v>0</v>
      </c>
      <c r="BM106" s="35">
        <v>0</v>
      </c>
      <c r="BN106" s="35">
        <v>0</v>
      </c>
      <c r="BO106" s="35">
        <v>0</v>
      </c>
      <c r="BP106" s="35">
        <v>0</v>
      </c>
      <c r="BQ106" s="35">
        <v>0</v>
      </c>
      <c r="BR106" s="35">
        <v>0</v>
      </c>
      <c r="BS106" s="35">
        <v>0</v>
      </c>
      <c r="BT106" s="35">
        <v>0</v>
      </c>
      <c r="BU106" s="35">
        <v>0</v>
      </c>
      <c r="BV106" s="35">
        <v>0</v>
      </c>
      <c r="BW106" s="35">
        <v>0</v>
      </c>
      <c r="BX106" s="35">
        <v>0</v>
      </c>
    </row>
    <row r="107" spans="1:76" x14ac:dyDescent="0.15">
      <c r="A107" s="35" t="s">
        <v>165</v>
      </c>
      <c r="B107" s="35">
        <v>1</v>
      </c>
      <c r="C107" s="35">
        <v>0</v>
      </c>
      <c r="D107" s="35">
        <v>1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1</v>
      </c>
      <c r="R107" s="35">
        <v>0</v>
      </c>
      <c r="S107" s="35">
        <v>1</v>
      </c>
      <c r="T107" s="35" t="s">
        <v>165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 t="s">
        <v>165</v>
      </c>
      <c r="AN107" s="35">
        <v>0</v>
      </c>
      <c r="AO107" s="35">
        <v>0</v>
      </c>
      <c r="AP107" s="35">
        <v>0</v>
      </c>
      <c r="AQ107" s="35">
        <v>0</v>
      </c>
      <c r="AR107" s="35">
        <v>0</v>
      </c>
      <c r="AS107" s="35">
        <v>0</v>
      </c>
      <c r="AT107" s="35">
        <v>0</v>
      </c>
      <c r="AU107" s="35">
        <v>0</v>
      </c>
      <c r="AV107" s="35">
        <v>0</v>
      </c>
      <c r="AW107" s="35">
        <v>0</v>
      </c>
      <c r="AX107" s="35">
        <v>0</v>
      </c>
      <c r="AY107" s="35">
        <v>0</v>
      </c>
      <c r="AZ107" s="35">
        <v>0</v>
      </c>
      <c r="BA107" s="35">
        <v>0</v>
      </c>
      <c r="BB107" s="35">
        <v>0</v>
      </c>
      <c r="BC107" s="35">
        <v>0</v>
      </c>
      <c r="BD107" s="35">
        <v>0</v>
      </c>
      <c r="BE107" s="35">
        <v>0</v>
      </c>
      <c r="BF107" s="35" t="s">
        <v>165</v>
      </c>
      <c r="BG107" s="35">
        <v>0</v>
      </c>
      <c r="BH107" s="35">
        <v>0</v>
      </c>
      <c r="BI107" s="35">
        <v>0</v>
      </c>
      <c r="BJ107" s="35">
        <v>0</v>
      </c>
      <c r="BK107" s="35">
        <v>0</v>
      </c>
      <c r="BL107" s="35">
        <v>0</v>
      </c>
      <c r="BM107" s="35">
        <v>0</v>
      </c>
      <c r="BN107" s="35">
        <v>0</v>
      </c>
      <c r="BO107" s="35">
        <v>0</v>
      </c>
      <c r="BP107" s="35">
        <v>0</v>
      </c>
      <c r="BQ107" s="35">
        <v>0</v>
      </c>
      <c r="BR107" s="35">
        <v>0</v>
      </c>
      <c r="BS107" s="35">
        <v>0</v>
      </c>
      <c r="BT107" s="35">
        <v>0</v>
      </c>
      <c r="BU107" s="35">
        <v>0</v>
      </c>
      <c r="BV107" s="35">
        <v>0</v>
      </c>
      <c r="BW107" s="35">
        <v>0</v>
      </c>
      <c r="BX107" s="35">
        <v>0</v>
      </c>
    </row>
    <row r="108" spans="1:76" x14ac:dyDescent="0.15">
      <c r="A108" s="35" t="s">
        <v>166</v>
      </c>
      <c r="B108" s="35">
        <v>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 t="s">
        <v>166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 t="s">
        <v>166</v>
      </c>
      <c r="AN108" s="35">
        <v>0</v>
      </c>
      <c r="AO108" s="35">
        <v>0</v>
      </c>
      <c r="AP108" s="35">
        <v>0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0</v>
      </c>
      <c r="AW108" s="35">
        <v>0</v>
      </c>
      <c r="AX108" s="35">
        <v>0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  <c r="BD108" s="35">
        <v>0</v>
      </c>
      <c r="BE108" s="35">
        <v>0</v>
      </c>
      <c r="BF108" s="35" t="s">
        <v>166</v>
      </c>
      <c r="BG108" s="35">
        <v>0</v>
      </c>
      <c r="BH108" s="35">
        <v>0</v>
      </c>
      <c r="BI108" s="35">
        <v>0</v>
      </c>
      <c r="BJ108" s="35">
        <v>0</v>
      </c>
      <c r="BK108" s="35">
        <v>0</v>
      </c>
      <c r="BL108" s="35">
        <v>0</v>
      </c>
      <c r="BM108" s="35">
        <v>0</v>
      </c>
      <c r="BN108" s="35">
        <v>0</v>
      </c>
      <c r="BO108" s="35">
        <v>0</v>
      </c>
      <c r="BP108" s="35">
        <v>0</v>
      </c>
      <c r="BQ108" s="35">
        <v>0</v>
      </c>
      <c r="BR108" s="35">
        <v>0</v>
      </c>
      <c r="BS108" s="35">
        <v>0</v>
      </c>
      <c r="BT108" s="35">
        <v>0</v>
      </c>
      <c r="BU108" s="35">
        <v>0</v>
      </c>
      <c r="BV108" s="35">
        <v>0</v>
      </c>
      <c r="BW108" s="35">
        <v>0</v>
      </c>
      <c r="BX108" s="35">
        <v>0</v>
      </c>
    </row>
    <row r="109" spans="1:76" x14ac:dyDescent="0.15">
      <c r="A109" s="40" t="s">
        <v>53</v>
      </c>
      <c r="B109" s="47">
        <v>19.7</v>
      </c>
      <c r="C109" s="47">
        <v>18.7</v>
      </c>
      <c r="D109" s="47">
        <v>20.8</v>
      </c>
      <c r="E109" s="47">
        <v>21</v>
      </c>
      <c r="F109" s="47">
        <v>20.3</v>
      </c>
      <c r="G109" s="47">
        <v>21.8</v>
      </c>
      <c r="H109" s="47">
        <v>16.7</v>
      </c>
      <c r="I109" s="47">
        <v>16.5</v>
      </c>
      <c r="J109" s="47">
        <v>17.100000000000001</v>
      </c>
      <c r="K109" s="47">
        <v>17.7</v>
      </c>
      <c r="L109" s="47">
        <v>15.9</v>
      </c>
      <c r="M109" s="47">
        <v>19.7</v>
      </c>
      <c r="N109" s="47">
        <v>17.2</v>
      </c>
      <c r="O109" s="47">
        <v>16</v>
      </c>
      <c r="P109" s="47">
        <v>18.600000000000001</v>
      </c>
      <c r="Q109" s="47">
        <v>17.600000000000001</v>
      </c>
      <c r="R109" s="47">
        <v>17.3</v>
      </c>
      <c r="S109" s="47">
        <v>17.8</v>
      </c>
      <c r="T109" s="47" t="s">
        <v>53</v>
      </c>
      <c r="U109" s="47">
        <v>18.100000000000001</v>
      </c>
      <c r="V109" s="47">
        <v>17.7</v>
      </c>
      <c r="W109" s="47">
        <v>18.7</v>
      </c>
      <c r="X109" s="47">
        <v>20.7</v>
      </c>
      <c r="Y109" s="47">
        <v>19.5</v>
      </c>
      <c r="Z109" s="47">
        <v>21.6</v>
      </c>
      <c r="AA109" s="47">
        <v>22.9</v>
      </c>
      <c r="AB109" s="47">
        <v>21.9</v>
      </c>
      <c r="AC109" s="47">
        <v>24.4</v>
      </c>
      <c r="AD109" s="47">
        <v>17.899999999999999</v>
      </c>
      <c r="AE109" s="47">
        <v>17.3</v>
      </c>
      <c r="AF109" s="47">
        <v>18.3</v>
      </c>
      <c r="AG109" s="47">
        <v>21.2</v>
      </c>
      <c r="AH109" s="47">
        <v>17.5</v>
      </c>
      <c r="AI109" s="47">
        <v>24</v>
      </c>
      <c r="AJ109" s="47">
        <v>21.7</v>
      </c>
      <c r="AK109" s="47">
        <v>18.399999999999999</v>
      </c>
      <c r="AL109" s="47">
        <v>25.1</v>
      </c>
      <c r="AM109" s="47" t="s">
        <v>53</v>
      </c>
      <c r="AN109" s="47">
        <v>17.899999999999999</v>
      </c>
      <c r="AO109" s="47">
        <v>17.3</v>
      </c>
      <c r="AP109" s="47">
        <v>18.399999999999999</v>
      </c>
      <c r="AQ109" s="47">
        <v>17.899999999999999</v>
      </c>
      <c r="AR109" s="47">
        <v>17.3</v>
      </c>
      <c r="AS109" s="47">
        <v>18.600000000000001</v>
      </c>
      <c r="AT109" s="47">
        <v>21.3</v>
      </c>
      <c r="AU109" s="47">
        <v>17.899999999999999</v>
      </c>
      <c r="AV109" s="47">
        <v>24.4</v>
      </c>
      <c r="AW109" s="47">
        <v>19.100000000000001</v>
      </c>
      <c r="AX109" s="47">
        <v>20.100000000000001</v>
      </c>
      <c r="AY109" s="47">
        <v>18.7</v>
      </c>
      <c r="AZ109" s="47">
        <v>20.8</v>
      </c>
      <c r="BA109" s="47">
        <v>19.2</v>
      </c>
      <c r="BB109" s="47">
        <v>23.4</v>
      </c>
      <c r="BC109" s="47">
        <v>22.8</v>
      </c>
      <c r="BD109" s="47">
        <v>20</v>
      </c>
      <c r="BE109" s="47">
        <v>27.3</v>
      </c>
      <c r="BF109" s="47" t="s">
        <v>53</v>
      </c>
      <c r="BG109" s="47">
        <v>28.2</v>
      </c>
      <c r="BH109" s="47">
        <v>25.1</v>
      </c>
      <c r="BI109" s="47">
        <v>30.7</v>
      </c>
      <c r="BJ109" s="47">
        <v>27.8</v>
      </c>
      <c r="BK109" s="47">
        <v>24.2</v>
      </c>
      <c r="BL109" s="47">
        <v>30.9</v>
      </c>
      <c r="BM109" s="47">
        <v>19.899999999999999</v>
      </c>
      <c r="BN109" s="47">
        <v>20.2</v>
      </c>
      <c r="BO109" s="47">
        <v>19.7</v>
      </c>
      <c r="BP109" s="47">
        <v>17.600000000000001</v>
      </c>
      <c r="BQ109" s="47">
        <v>17.3</v>
      </c>
      <c r="BR109" s="47">
        <v>17.899999999999999</v>
      </c>
      <c r="BS109" s="47">
        <v>20.5</v>
      </c>
      <c r="BT109" s="47">
        <v>19.7</v>
      </c>
      <c r="BU109" s="47">
        <v>21.4</v>
      </c>
      <c r="BV109" s="47">
        <v>15.5</v>
      </c>
      <c r="BW109" s="47">
        <v>17</v>
      </c>
      <c r="BX109" s="47">
        <v>13</v>
      </c>
    </row>
    <row r="110" spans="1:76" x14ac:dyDescent="0.15">
      <c r="A110" s="46" t="s">
        <v>233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 t="s">
        <v>233</v>
      </c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 t="s">
        <v>233</v>
      </c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 t="s">
        <v>233</v>
      </c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</row>
  </sheetData>
  <mergeCells count="48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BV2:BX2"/>
    <mergeCell ref="AN2:AP2"/>
    <mergeCell ref="AQ2:AS2"/>
    <mergeCell ref="AT2:AV2"/>
    <mergeCell ref="AW2:AY2"/>
    <mergeCell ref="AZ2:BB2"/>
    <mergeCell ref="BC2:BE2"/>
    <mergeCell ref="BG2:BI2"/>
    <mergeCell ref="BJ2:BL2"/>
    <mergeCell ref="BM2:BO2"/>
    <mergeCell ref="BP2:BR2"/>
    <mergeCell ref="BS2:BU2"/>
    <mergeCell ref="B68:D68"/>
    <mergeCell ref="E68:G68"/>
    <mergeCell ref="H68:J68"/>
    <mergeCell ref="K68:M68"/>
    <mergeCell ref="N68:P68"/>
    <mergeCell ref="Q68:S68"/>
    <mergeCell ref="U68:W68"/>
    <mergeCell ref="X68:Z68"/>
    <mergeCell ref="AA68:AC68"/>
    <mergeCell ref="AD68:AF68"/>
    <mergeCell ref="AG68:AI68"/>
    <mergeCell ref="AJ68:AL68"/>
    <mergeCell ref="AN68:AP68"/>
    <mergeCell ref="AQ68:AS68"/>
    <mergeCell ref="AT68:AV68"/>
    <mergeCell ref="BM68:BO68"/>
    <mergeCell ref="BP68:BR68"/>
    <mergeCell ref="BS68:BU68"/>
    <mergeCell ref="BV68:BX68"/>
    <mergeCell ref="AW68:AY68"/>
    <mergeCell ref="AZ68:BB68"/>
    <mergeCell ref="BC68:BE68"/>
    <mergeCell ref="BG68:BI68"/>
    <mergeCell ref="BJ68:BL68"/>
  </mergeCells>
  <pageMargins left="0.7" right="0.7" top="0.75" bottom="0.75" header="0.3" footer="0.3"/>
  <pageSetup scale="15" orientation="portrait" r:id="rId1"/>
  <rowBreaks count="1" manualBreakCount="1">
    <brk id="66" max="16383" man="1"/>
  </rowBreaks>
  <colBreaks count="3" manualBreakCount="3">
    <brk id="19" max="109" man="1"/>
    <brk id="38" max="1048575" man="1"/>
    <brk id="5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AB43-A2EA-4233-8522-CBC5F29BF6D6}">
  <dimension ref="A1:Z29"/>
  <sheetViews>
    <sheetView view="pageBreakPreview" topLeftCell="A13" zoomScale="125" zoomScaleNormal="120" zoomScaleSheetLayoutView="125" workbookViewId="0">
      <selection activeCell="AA1" sqref="AA1:AI1048576"/>
    </sheetView>
  </sheetViews>
  <sheetFormatPr defaultColWidth="9.140625" defaultRowHeight="11.25" x14ac:dyDescent="0.2"/>
  <cols>
    <col min="1" max="1" width="9.42578125" style="10" customWidth="1"/>
    <col min="2" max="13" width="6.42578125" style="1" customWidth="1"/>
    <col min="14" max="14" width="9.42578125" style="10" customWidth="1"/>
    <col min="15" max="26" width="6.140625" style="1" customWidth="1"/>
    <col min="27" max="16384" width="9.140625" style="1"/>
  </cols>
  <sheetData>
    <row r="1" spans="1:26" x14ac:dyDescent="0.2">
      <c r="A1" s="4" t="s">
        <v>277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277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217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217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84493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167</v>
      </c>
      <c r="B4" s="5">
        <v>82883</v>
      </c>
      <c r="C4" s="5">
        <v>271</v>
      </c>
      <c r="D4" s="5">
        <v>1682</v>
      </c>
      <c r="E4" s="5">
        <v>3444</v>
      </c>
      <c r="F4" s="5">
        <v>2536</v>
      </c>
      <c r="G4" s="5">
        <v>5757</v>
      </c>
      <c r="H4" s="5">
        <v>4424</v>
      </c>
      <c r="I4" s="5">
        <v>35740</v>
      </c>
      <c r="J4" s="5">
        <v>2039</v>
      </c>
      <c r="K4" s="5">
        <v>3072</v>
      </c>
      <c r="L4" s="5">
        <v>951</v>
      </c>
      <c r="M4" s="5">
        <v>948</v>
      </c>
      <c r="N4" s="4" t="s">
        <v>167</v>
      </c>
      <c r="O4" s="5">
        <v>3157</v>
      </c>
      <c r="P4" s="5">
        <v>3306</v>
      </c>
      <c r="Q4" s="5">
        <v>1209</v>
      </c>
      <c r="R4" s="5">
        <v>2717</v>
      </c>
      <c r="S4" s="5">
        <v>1685</v>
      </c>
      <c r="T4" s="5">
        <v>1666</v>
      </c>
      <c r="U4" s="5">
        <v>957</v>
      </c>
      <c r="V4" s="5">
        <v>1217</v>
      </c>
      <c r="W4" s="5">
        <v>1060</v>
      </c>
      <c r="X4" s="5">
        <v>1671</v>
      </c>
      <c r="Y4" s="5">
        <v>3314</v>
      </c>
      <c r="Z4" s="5">
        <v>60</v>
      </c>
    </row>
    <row r="5" spans="1:26" x14ac:dyDescent="0.2">
      <c r="A5" s="4" t="s">
        <v>274</v>
      </c>
      <c r="B5" s="5">
        <v>597</v>
      </c>
      <c r="C5" s="5">
        <v>1</v>
      </c>
      <c r="D5" s="5">
        <v>2</v>
      </c>
      <c r="E5" s="5">
        <v>8</v>
      </c>
      <c r="F5" s="5">
        <v>3</v>
      </c>
      <c r="G5" s="5">
        <v>12</v>
      </c>
      <c r="H5" s="5">
        <v>14</v>
      </c>
      <c r="I5" s="5">
        <v>319</v>
      </c>
      <c r="J5" s="5">
        <v>4</v>
      </c>
      <c r="K5" s="5">
        <v>37</v>
      </c>
      <c r="L5" s="5">
        <v>0</v>
      </c>
      <c r="M5" s="5">
        <v>3</v>
      </c>
      <c r="N5" s="4" t="s">
        <v>274</v>
      </c>
      <c r="O5" s="5">
        <v>7</v>
      </c>
      <c r="P5" s="5">
        <v>9</v>
      </c>
      <c r="Q5" s="5">
        <v>6</v>
      </c>
      <c r="R5" s="5">
        <v>5</v>
      </c>
      <c r="S5" s="5">
        <v>21</v>
      </c>
      <c r="T5" s="5">
        <v>0</v>
      </c>
      <c r="U5" s="5">
        <v>1</v>
      </c>
      <c r="V5" s="5">
        <v>5</v>
      </c>
      <c r="W5" s="5">
        <v>20</v>
      </c>
      <c r="X5" s="5">
        <v>45</v>
      </c>
      <c r="Y5" s="5">
        <v>75</v>
      </c>
      <c r="Z5" s="5">
        <v>0</v>
      </c>
    </row>
    <row r="6" spans="1:26" x14ac:dyDescent="0.2">
      <c r="A6" s="4" t="s">
        <v>275</v>
      </c>
      <c r="B6" s="5">
        <v>375</v>
      </c>
      <c r="C6" s="5">
        <v>3</v>
      </c>
      <c r="D6" s="5">
        <v>3</v>
      </c>
      <c r="E6" s="5">
        <v>7</v>
      </c>
      <c r="F6" s="5">
        <v>0</v>
      </c>
      <c r="G6" s="5">
        <v>4</v>
      </c>
      <c r="H6" s="5">
        <v>21</v>
      </c>
      <c r="I6" s="5">
        <v>200</v>
      </c>
      <c r="J6" s="5">
        <v>0</v>
      </c>
      <c r="K6" s="5">
        <v>7</v>
      </c>
      <c r="L6" s="5">
        <v>0</v>
      </c>
      <c r="M6" s="5">
        <v>3</v>
      </c>
      <c r="N6" s="4" t="s">
        <v>275</v>
      </c>
      <c r="O6" s="5">
        <v>3</v>
      </c>
      <c r="P6" s="5">
        <v>45</v>
      </c>
      <c r="Q6" s="5">
        <v>1</v>
      </c>
      <c r="R6" s="5">
        <v>1</v>
      </c>
      <c r="S6" s="5">
        <v>25</v>
      </c>
      <c r="T6" s="5">
        <v>0</v>
      </c>
      <c r="U6" s="5">
        <v>0</v>
      </c>
      <c r="V6" s="5">
        <v>1</v>
      </c>
      <c r="W6" s="5">
        <v>5</v>
      </c>
      <c r="X6" s="5">
        <v>25</v>
      </c>
      <c r="Y6" s="5">
        <v>21</v>
      </c>
      <c r="Z6" s="5">
        <v>0</v>
      </c>
    </row>
    <row r="7" spans="1:26" x14ac:dyDescent="0.2">
      <c r="A7" s="4" t="s">
        <v>276</v>
      </c>
      <c r="B7" s="5">
        <v>273</v>
      </c>
      <c r="C7" s="5">
        <v>1</v>
      </c>
      <c r="D7" s="5">
        <v>1</v>
      </c>
      <c r="E7" s="5">
        <v>2</v>
      </c>
      <c r="F7" s="5">
        <v>1</v>
      </c>
      <c r="G7" s="5">
        <v>4</v>
      </c>
      <c r="H7" s="5">
        <v>1</v>
      </c>
      <c r="I7" s="5">
        <v>209</v>
      </c>
      <c r="J7" s="5">
        <v>4</v>
      </c>
      <c r="K7" s="5">
        <v>14</v>
      </c>
      <c r="L7" s="5">
        <v>7</v>
      </c>
      <c r="M7" s="5">
        <v>9</v>
      </c>
      <c r="N7" s="4" t="s">
        <v>276</v>
      </c>
      <c r="O7" s="5">
        <v>2</v>
      </c>
      <c r="P7" s="5">
        <v>3</v>
      </c>
      <c r="Q7" s="5">
        <v>0</v>
      </c>
      <c r="R7" s="5">
        <v>4</v>
      </c>
      <c r="S7" s="5">
        <v>1</v>
      </c>
      <c r="T7" s="5">
        <v>1</v>
      </c>
      <c r="U7" s="5">
        <v>2</v>
      </c>
      <c r="V7" s="5">
        <v>0</v>
      </c>
      <c r="W7" s="5">
        <v>2</v>
      </c>
      <c r="X7" s="5">
        <v>1</v>
      </c>
      <c r="Y7" s="5">
        <v>4</v>
      </c>
      <c r="Z7" s="5">
        <v>0</v>
      </c>
    </row>
    <row r="8" spans="1:26" x14ac:dyDescent="0.2">
      <c r="A8" s="4" t="s">
        <v>168</v>
      </c>
      <c r="B8" s="5">
        <v>134</v>
      </c>
      <c r="C8" s="5">
        <v>0</v>
      </c>
      <c r="D8" s="5">
        <v>2</v>
      </c>
      <c r="E8" s="5">
        <v>2</v>
      </c>
      <c r="F8" s="5">
        <v>3</v>
      </c>
      <c r="G8" s="5">
        <v>7</v>
      </c>
      <c r="H8" s="5">
        <v>3</v>
      </c>
      <c r="I8" s="5">
        <v>88</v>
      </c>
      <c r="J8" s="5">
        <v>0</v>
      </c>
      <c r="K8" s="5">
        <v>6</v>
      </c>
      <c r="L8" s="5">
        <v>2</v>
      </c>
      <c r="M8" s="5">
        <v>0</v>
      </c>
      <c r="N8" s="4" t="s">
        <v>168</v>
      </c>
      <c r="O8" s="5">
        <v>3</v>
      </c>
      <c r="P8" s="5">
        <v>2</v>
      </c>
      <c r="Q8" s="5">
        <v>0</v>
      </c>
      <c r="R8" s="5">
        <v>3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2</v>
      </c>
      <c r="Y8" s="5">
        <v>10</v>
      </c>
      <c r="Z8" s="5">
        <v>0</v>
      </c>
    </row>
    <row r="9" spans="1:26" x14ac:dyDescent="0.2">
      <c r="A9" s="4" t="s">
        <v>31</v>
      </c>
      <c r="B9" s="5">
        <v>223</v>
      </c>
      <c r="C9" s="5">
        <v>0</v>
      </c>
      <c r="D9" s="5">
        <v>1</v>
      </c>
      <c r="E9" s="5">
        <v>1</v>
      </c>
      <c r="F9" s="5">
        <v>1</v>
      </c>
      <c r="G9" s="5">
        <v>7</v>
      </c>
      <c r="H9" s="5">
        <v>14</v>
      </c>
      <c r="I9" s="5">
        <v>157</v>
      </c>
      <c r="J9" s="5">
        <v>1</v>
      </c>
      <c r="K9" s="5">
        <v>6</v>
      </c>
      <c r="L9" s="5">
        <v>1</v>
      </c>
      <c r="M9" s="5">
        <v>3</v>
      </c>
      <c r="N9" s="4" t="s">
        <v>31</v>
      </c>
      <c r="O9" s="5">
        <v>4</v>
      </c>
      <c r="P9" s="5">
        <v>0</v>
      </c>
      <c r="Q9" s="5">
        <v>1</v>
      </c>
      <c r="R9" s="5">
        <v>2</v>
      </c>
      <c r="S9" s="5">
        <v>1</v>
      </c>
      <c r="T9" s="5">
        <v>0</v>
      </c>
      <c r="U9" s="5">
        <v>2</v>
      </c>
      <c r="V9" s="5">
        <v>2</v>
      </c>
      <c r="W9" s="5">
        <v>0</v>
      </c>
      <c r="X9" s="5">
        <v>12</v>
      </c>
      <c r="Y9" s="5">
        <v>7</v>
      </c>
      <c r="Z9" s="5">
        <v>0</v>
      </c>
    </row>
    <row r="10" spans="1:26" x14ac:dyDescent="0.2">
      <c r="A10" s="4" t="s">
        <v>66</v>
      </c>
      <c r="B10" s="5">
        <v>8</v>
      </c>
      <c r="C10" s="5">
        <v>0</v>
      </c>
      <c r="D10" s="5">
        <v>0</v>
      </c>
      <c r="E10" s="5">
        <v>0</v>
      </c>
      <c r="F10" s="5">
        <v>0</v>
      </c>
      <c r="G10" s="5">
        <v>3</v>
      </c>
      <c r="H10" s="5">
        <v>0</v>
      </c>
      <c r="I10" s="5">
        <v>4</v>
      </c>
      <c r="J10" s="5">
        <v>0</v>
      </c>
      <c r="K10" s="5">
        <v>0</v>
      </c>
      <c r="L10" s="5">
        <v>0</v>
      </c>
      <c r="M10" s="5">
        <v>0</v>
      </c>
      <c r="N10" s="4" t="s">
        <v>66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</row>
    <row r="11" spans="1:26" ht="10.15" customHeight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">
      <c r="A12" s="4" t="s">
        <v>251</v>
      </c>
      <c r="B12" s="5">
        <v>41645</v>
      </c>
      <c r="C12" s="5">
        <v>147</v>
      </c>
      <c r="D12" s="5">
        <v>837</v>
      </c>
      <c r="E12" s="5">
        <v>1738</v>
      </c>
      <c r="F12" s="5">
        <v>1252</v>
      </c>
      <c r="G12" s="5">
        <v>2824</v>
      </c>
      <c r="H12" s="5">
        <v>2205</v>
      </c>
      <c r="I12" s="5">
        <v>17822</v>
      </c>
      <c r="J12" s="5">
        <v>1015</v>
      </c>
      <c r="K12" s="5">
        <v>1514</v>
      </c>
      <c r="L12" s="5">
        <v>473</v>
      </c>
      <c r="M12" s="5">
        <v>488</v>
      </c>
      <c r="N12" s="4" t="s">
        <v>251</v>
      </c>
      <c r="O12" s="5">
        <v>1551</v>
      </c>
      <c r="P12" s="5">
        <v>1691</v>
      </c>
      <c r="Q12" s="5">
        <v>618</v>
      </c>
      <c r="R12" s="5">
        <v>1305</v>
      </c>
      <c r="S12" s="5">
        <v>894</v>
      </c>
      <c r="T12" s="5">
        <v>835</v>
      </c>
      <c r="U12" s="5">
        <v>446</v>
      </c>
      <c r="V12" s="5">
        <v>602</v>
      </c>
      <c r="W12" s="5">
        <v>600</v>
      </c>
      <c r="X12" s="5">
        <v>934</v>
      </c>
      <c r="Y12" s="5">
        <v>1826</v>
      </c>
      <c r="Z12" s="5">
        <v>28</v>
      </c>
    </row>
    <row r="13" spans="1:26" x14ac:dyDescent="0.2">
      <c r="A13" s="4" t="s">
        <v>167</v>
      </c>
      <c r="B13" s="5">
        <v>40811</v>
      </c>
      <c r="C13" s="5">
        <v>144</v>
      </c>
      <c r="D13" s="5">
        <v>833</v>
      </c>
      <c r="E13" s="5">
        <v>1730</v>
      </c>
      <c r="F13" s="5">
        <v>1248</v>
      </c>
      <c r="G13" s="5">
        <v>2807</v>
      </c>
      <c r="H13" s="5">
        <v>2175</v>
      </c>
      <c r="I13" s="5">
        <v>17299</v>
      </c>
      <c r="J13" s="5">
        <v>1013</v>
      </c>
      <c r="K13" s="5">
        <v>1484</v>
      </c>
      <c r="L13" s="5">
        <v>471</v>
      </c>
      <c r="M13" s="5">
        <v>477</v>
      </c>
      <c r="N13" s="4" t="s">
        <v>167</v>
      </c>
      <c r="O13" s="5">
        <v>1542</v>
      </c>
      <c r="P13" s="5">
        <v>1659</v>
      </c>
      <c r="Q13" s="5">
        <v>614</v>
      </c>
      <c r="R13" s="5">
        <v>1302</v>
      </c>
      <c r="S13" s="5">
        <v>863</v>
      </c>
      <c r="T13" s="5">
        <v>834</v>
      </c>
      <c r="U13" s="5">
        <v>445</v>
      </c>
      <c r="V13" s="5">
        <v>598</v>
      </c>
      <c r="W13" s="5">
        <v>588</v>
      </c>
      <c r="X13" s="5">
        <v>895</v>
      </c>
      <c r="Y13" s="5">
        <v>1762</v>
      </c>
      <c r="Z13" s="5">
        <v>28</v>
      </c>
    </row>
    <row r="14" spans="1:26" x14ac:dyDescent="0.2">
      <c r="A14" s="4" t="s">
        <v>274</v>
      </c>
      <c r="B14" s="5">
        <v>310</v>
      </c>
      <c r="C14" s="5">
        <v>0</v>
      </c>
      <c r="D14" s="5">
        <v>2</v>
      </c>
      <c r="E14" s="5">
        <v>3</v>
      </c>
      <c r="F14" s="5">
        <v>1</v>
      </c>
      <c r="G14" s="5">
        <v>7</v>
      </c>
      <c r="H14" s="5">
        <v>9</v>
      </c>
      <c r="I14" s="5">
        <v>169</v>
      </c>
      <c r="J14" s="5">
        <v>2</v>
      </c>
      <c r="K14" s="5">
        <v>15</v>
      </c>
      <c r="L14" s="5">
        <v>0</v>
      </c>
      <c r="M14" s="5">
        <v>2</v>
      </c>
      <c r="N14" s="4" t="s">
        <v>274</v>
      </c>
      <c r="O14" s="5">
        <v>2</v>
      </c>
      <c r="P14" s="5">
        <v>4</v>
      </c>
      <c r="Q14" s="5">
        <v>4</v>
      </c>
      <c r="R14" s="5">
        <v>1</v>
      </c>
      <c r="S14" s="5">
        <v>14</v>
      </c>
      <c r="T14" s="5">
        <v>0</v>
      </c>
      <c r="U14" s="5">
        <v>1</v>
      </c>
      <c r="V14" s="5">
        <v>2</v>
      </c>
      <c r="W14" s="5">
        <v>11</v>
      </c>
      <c r="X14" s="5">
        <v>19</v>
      </c>
      <c r="Y14" s="5">
        <v>42</v>
      </c>
      <c r="Z14" s="5">
        <v>0</v>
      </c>
    </row>
    <row r="15" spans="1:26" x14ac:dyDescent="0.2">
      <c r="A15" s="4" t="s">
        <v>275</v>
      </c>
      <c r="B15" s="5">
        <v>186</v>
      </c>
      <c r="C15" s="5">
        <v>2</v>
      </c>
      <c r="D15" s="5">
        <v>0</v>
      </c>
      <c r="E15" s="5">
        <v>4</v>
      </c>
      <c r="F15" s="5">
        <v>0</v>
      </c>
      <c r="G15" s="5">
        <v>3</v>
      </c>
      <c r="H15" s="5">
        <v>13</v>
      </c>
      <c r="I15" s="5">
        <v>94</v>
      </c>
      <c r="J15" s="5">
        <v>0</v>
      </c>
      <c r="K15" s="5">
        <v>3</v>
      </c>
      <c r="L15" s="5">
        <v>0</v>
      </c>
      <c r="M15" s="5">
        <v>2</v>
      </c>
      <c r="N15" s="4" t="s">
        <v>275</v>
      </c>
      <c r="O15" s="5">
        <v>2</v>
      </c>
      <c r="P15" s="5">
        <v>25</v>
      </c>
      <c r="Q15" s="5">
        <v>0</v>
      </c>
      <c r="R15" s="5">
        <v>0</v>
      </c>
      <c r="S15" s="5">
        <v>17</v>
      </c>
      <c r="T15" s="5">
        <v>0</v>
      </c>
      <c r="U15" s="5">
        <v>0</v>
      </c>
      <c r="V15" s="5">
        <v>1</v>
      </c>
      <c r="W15" s="5">
        <v>1</v>
      </c>
      <c r="X15" s="5">
        <v>11</v>
      </c>
      <c r="Y15" s="5">
        <v>8</v>
      </c>
      <c r="Z15" s="5">
        <v>0</v>
      </c>
    </row>
    <row r="16" spans="1:26" x14ac:dyDescent="0.2">
      <c r="A16" s="4" t="s">
        <v>276</v>
      </c>
      <c r="B16" s="5">
        <v>135</v>
      </c>
      <c r="C16" s="5">
        <v>1</v>
      </c>
      <c r="D16" s="5">
        <v>0</v>
      </c>
      <c r="E16" s="5">
        <v>1</v>
      </c>
      <c r="F16" s="5">
        <v>0</v>
      </c>
      <c r="G16" s="5">
        <v>1</v>
      </c>
      <c r="H16" s="5">
        <v>1</v>
      </c>
      <c r="I16" s="5">
        <v>108</v>
      </c>
      <c r="J16" s="5">
        <v>0</v>
      </c>
      <c r="K16" s="5">
        <v>7</v>
      </c>
      <c r="L16" s="5">
        <v>1</v>
      </c>
      <c r="M16" s="5">
        <v>5</v>
      </c>
      <c r="N16" s="4" t="s">
        <v>276</v>
      </c>
      <c r="O16" s="5">
        <v>2</v>
      </c>
      <c r="P16" s="5">
        <v>2</v>
      </c>
      <c r="Q16" s="5">
        <v>0</v>
      </c>
      <c r="R16" s="5">
        <v>2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3</v>
      </c>
      <c r="Z16" s="5">
        <v>0</v>
      </c>
    </row>
    <row r="17" spans="1:26" x14ac:dyDescent="0.2">
      <c r="A17" s="4" t="s">
        <v>168</v>
      </c>
      <c r="B17" s="5">
        <v>77</v>
      </c>
      <c r="C17" s="5">
        <v>0</v>
      </c>
      <c r="D17" s="5">
        <v>1</v>
      </c>
      <c r="E17" s="5">
        <v>0</v>
      </c>
      <c r="F17" s="5">
        <v>2</v>
      </c>
      <c r="G17" s="5">
        <v>4</v>
      </c>
      <c r="H17" s="5">
        <v>2</v>
      </c>
      <c r="I17" s="5">
        <v>55</v>
      </c>
      <c r="J17" s="5">
        <v>0</v>
      </c>
      <c r="K17" s="5">
        <v>3</v>
      </c>
      <c r="L17" s="5">
        <v>0</v>
      </c>
      <c r="M17" s="5">
        <v>0</v>
      </c>
      <c r="N17" s="4" t="s">
        <v>168</v>
      </c>
      <c r="O17" s="5">
        <v>2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1</v>
      </c>
      <c r="Y17" s="5">
        <v>6</v>
      </c>
      <c r="Z17" s="5">
        <v>0</v>
      </c>
    </row>
    <row r="18" spans="1:26" x14ac:dyDescent="0.2">
      <c r="A18" s="4" t="s">
        <v>31</v>
      </c>
      <c r="B18" s="5">
        <v>122</v>
      </c>
      <c r="C18" s="5">
        <v>0</v>
      </c>
      <c r="D18" s="5">
        <v>1</v>
      </c>
      <c r="E18" s="5">
        <v>0</v>
      </c>
      <c r="F18" s="5">
        <v>1</v>
      </c>
      <c r="G18" s="5">
        <v>1</v>
      </c>
      <c r="H18" s="5">
        <v>5</v>
      </c>
      <c r="I18" s="5">
        <v>95</v>
      </c>
      <c r="J18" s="5">
        <v>0</v>
      </c>
      <c r="K18" s="5">
        <v>2</v>
      </c>
      <c r="L18" s="5">
        <v>1</v>
      </c>
      <c r="M18" s="5">
        <v>2</v>
      </c>
      <c r="N18" s="4" t="s">
        <v>31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1</v>
      </c>
      <c r="W18" s="5">
        <v>0</v>
      </c>
      <c r="X18" s="5">
        <v>7</v>
      </c>
      <c r="Y18" s="5">
        <v>5</v>
      </c>
      <c r="Z18" s="5">
        <v>0</v>
      </c>
    </row>
    <row r="19" spans="1:26" x14ac:dyDescent="0.2">
      <c r="A19" s="4" t="s">
        <v>66</v>
      </c>
      <c r="B19" s="5">
        <v>4</v>
      </c>
      <c r="C19" s="5">
        <v>0</v>
      </c>
      <c r="D19" s="5">
        <v>0</v>
      </c>
      <c r="E19" s="5">
        <v>0</v>
      </c>
      <c r="F19" s="5">
        <v>0</v>
      </c>
      <c r="G19" s="5">
        <v>1</v>
      </c>
      <c r="H19" s="5">
        <v>0</v>
      </c>
      <c r="I19" s="5">
        <v>2</v>
      </c>
      <c r="J19" s="5">
        <v>0</v>
      </c>
      <c r="K19" s="5">
        <v>0</v>
      </c>
      <c r="L19" s="5">
        <v>0</v>
      </c>
      <c r="M19" s="5">
        <v>0</v>
      </c>
      <c r="N19" s="4" t="s">
        <v>66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</row>
    <row r="20" spans="1:26" x14ac:dyDescent="0.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">
      <c r="A21" s="4" t="s">
        <v>250</v>
      </c>
      <c r="B21" s="5">
        <v>42848</v>
      </c>
      <c r="C21" s="5">
        <v>129</v>
      </c>
      <c r="D21" s="5">
        <v>854</v>
      </c>
      <c r="E21" s="5">
        <v>1726</v>
      </c>
      <c r="F21" s="5">
        <v>1292</v>
      </c>
      <c r="G21" s="5">
        <v>2970</v>
      </c>
      <c r="H21" s="5">
        <v>2272</v>
      </c>
      <c r="I21" s="5">
        <v>18895</v>
      </c>
      <c r="J21" s="5">
        <v>1033</v>
      </c>
      <c r="K21" s="5">
        <v>1628</v>
      </c>
      <c r="L21" s="5">
        <v>488</v>
      </c>
      <c r="M21" s="5">
        <v>478</v>
      </c>
      <c r="N21" s="4" t="s">
        <v>250</v>
      </c>
      <c r="O21" s="5">
        <v>1625</v>
      </c>
      <c r="P21" s="5">
        <v>1674</v>
      </c>
      <c r="Q21" s="5">
        <v>599</v>
      </c>
      <c r="R21" s="5">
        <v>1427</v>
      </c>
      <c r="S21" s="5">
        <v>839</v>
      </c>
      <c r="T21" s="5">
        <v>833</v>
      </c>
      <c r="U21" s="5">
        <v>516</v>
      </c>
      <c r="V21" s="5">
        <v>623</v>
      </c>
      <c r="W21" s="5">
        <v>487</v>
      </c>
      <c r="X21" s="5">
        <v>823</v>
      </c>
      <c r="Y21" s="5">
        <v>1605</v>
      </c>
      <c r="Z21" s="5">
        <v>32</v>
      </c>
    </row>
    <row r="22" spans="1:26" x14ac:dyDescent="0.2">
      <c r="A22" s="4" t="s">
        <v>167</v>
      </c>
      <c r="B22" s="5">
        <v>42072</v>
      </c>
      <c r="C22" s="5">
        <v>127</v>
      </c>
      <c r="D22" s="5">
        <v>849</v>
      </c>
      <c r="E22" s="5">
        <v>1714</v>
      </c>
      <c r="F22" s="5">
        <v>1288</v>
      </c>
      <c r="G22" s="5">
        <v>2950</v>
      </c>
      <c r="H22" s="5">
        <v>2249</v>
      </c>
      <c r="I22" s="5">
        <v>18441</v>
      </c>
      <c r="J22" s="5">
        <v>1026</v>
      </c>
      <c r="K22" s="5">
        <v>1588</v>
      </c>
      <c r="L22" s="5">
        <v>480</v>
      </c>
      <c r="M22" s="5">
        <v>471</v>
      </c>
      <c r="N22" s="4" t="s">
        <v>167</v>
      </c>
      <c r="O22" s="5">
        <v>1615</v>
      </c>
      <c r="P22" s="5">
        <v>1647</v>
      </c>
      <c r="Q22" s="5">
        <v>595</v>
      </c>
      <c r="R22" s="5">
        <v>1415</v>
      </c>
      <c r="S22" s="5">
        <v>822</v>
      </c>
      <c r="T22" s="5">
        <v>832</v>
      </c>
      <c r="U22" s="5">
        <v>512</v>
      </c>
      <c r="V22" s="5">
        <v>619</v>
      </c>
      <c r="W22" s="5">
        <v>472</v>
      </c>
      <c r="X22" s="5">
        <v>776</v>
      </c>
      <c r="Y22" s="5">
        <v>1552</v>
      </c>
      <c r="Z22" s="5">
        <v>32</v>
      </c>
    </row>
    <row r="23" spans="1:26" x14ac:dyDescent="0.2">
      <c r="A23" s="4" t="s">
        <v>274</v>
      </c>
      <c r="B23" s="5">
        <v>287</v>
      </c>
      <c r="C23" s="5">
        <v>1</v>
      </c>
      <c r="D23" s="5">
        <v>0</v>
      </c>
      <c r="E23" s="5">
        <v>5</v>
      </c>
      <c r="F23" s="5">
        <v>2</v>
      </c>
      <c r="G23" s="5">
        <v>5</v>
      </c>
      <c r="H23" s="5">
        <v>5</v>
      </c>
      <c r="I23" s="5">
        <v>150</v>
      </c>
      <c r="J23" s="5">
        <v>2</v>
      </c>
      <c r="K23" s="5">
        <v>22</v>
      </c>
      <c r="L23" s="5">
        <v>0</v>
      </c>
      <c r="M23" s="5">
        <v>1</v>
      </c>
      <c r="N23" s="4" t="s">
        <v>274</v>
      </c>
      <c r="O23" s="5">
        <v>5</v>
      </c>
      <c r="P23" s="5">
        <v>5</v>
      </c>
      <c r="Q23" s="5">
        <v>2</v>
      </c>
      <c r="R23" s="5">
        <v>4</v>
      </c>
      <c r="S23" s="5">
        <v>7</v>
      </c>
      <c r="T23" s="5">
        <v>0</v>
      </c>
      <c r="U23" s="5">
        <v>0</v>
      </c>
      <c r="V23" s="5">
        <v>3</v>
      </c>
      <c r="W23" s="5">
        <v>9</v>
      </c>
      <c r="X23" s="5">
        <v>26</v>
      </c>
      <c r="Y23" s="5">
        <v>33</v>
      </c>
      <c r="Z23" s="5">
        <v>0</v>
      </c>
    </row>
    <row r="24" spans="1:26" x14ac:dyDescent="0.2">
      <c r="A24" s="4" t="s">
        <v>275</v>
      </c>
      <c r="B24" s="5">
        <v>189</v>
      </c>
      <c r="C24" s="5">
        <v>1</v>
      </c>
      <c r="D24" s="5">
        <v>3</v>
      </c>
      <c r="E24" s="5">
        <v>3</v>
      </c>
      <c r="F24" s="5">
        <v>0</v>
      </c>
      <c r="G24" s="5">
        <v>1</v>
      </c>
      <c r="H24" s="5">
        <v>8</v>
      </c>
      <c r="I24" s="5">
        <v>106</v>
      </c>
      <c r="J24" s="5">
        <v>0</v>
      </c>
      <c r="K24" s="5">
        <v>4</v>
      </c>
      <c r="L24" s="5">
        <v>0</v>
      </c>
      <c r="M24" s="5">
        <v>1</v>
      </c>
      <c r="N24" s="4" t="s">
        <v>275</v>
      </c>
      <c r="O24" s="5">
        <v>1</v>
      </c>
      <c r="P24" s="5">
        <v>20</v>
      </c>
      <c r="Q24" s="5">
        <v>1</v>
      </c>
      <c r="R24" s="5">
        <v>1</v>
      </c>
      <c r="S24" s="5">
        <v>8</v>
      </c>
      <c r="T24" s="5">
        <v>0</v>
      </c>
      <c r="U24" s="5">
        <v>0</v>
      </c>
      <c r="V24" s="5">
        <v>0</v>
      </c>
      <c r="W24" s="5">
        <v>4</v>
      </c>
      <c r="X24" s="5">
        <v>14</v>
      </c>
      <c r="Y24" s="5">
        <v>13</v>
      </c>
      <c r="Z24" s="5">
        <v>0</v>
      </c>
    </row>
    <row r="25" spans="1:26" x14ac:dyDescent="0.2">
      <c r="A25" s="4" t="s">
        <v>276</v>
      </c>
      <c r="B25" s="5">
        <v>138</v>
      </c>
      <c r="C25" s="5">
        <v>0</v>
      </c>
      <c r="D25" s="5">
        <v>1</v>
      </c>
      <c r="E25" s="5">
        <v>1</v>
      </c>
      <c r="F25" s="5">
        <v>1</v>
      </c>
      <c r="G25" s="5">
        <v>3</v>
      </c>
      <c r="H25" s="5">
        <v>0</v>
      </c>
      <c r="I25" s="5">
        <v>101</v>
      </c>
      <c r="J25" s="5">
        <v>4</v>
      </c>
      <c r="K25" s="5">
        <v>7</v>
      </c>
      <c r="L25" s="5">
        <v>6</v>
      </c>
      <c r="M25" s="5">
        <v>4</v>
      </c>
      <c r="N25" s="4" t="s">
        <v>276</v>
      </c>
      <c r="O25" s="5">
        <v>0</v>
      </c>
      <c r="P25" s="5">
        <v>1</v>
      </c>
      <c r="Q25" s="5">
        <v>0</v>
      </c>
      <c r="R25" s="5">
        <v>2</v>
      </c>
      <c r="S25" s="5">
        <v>1</v>
      </c>
      <c r="T25" s="5">
        <v>0</v>
      </c>
      <c r="U25" s="5">
        <v>2</v>
      </c>
      <c r="V25" s="5">
        <v>0</v>
      </c>
      <c r="W25" s="5">
        <v>2</v>
      </c>
      <c r="X25" s="5">
        <v>1</v>
      </c>
      <c r="Y25" s="5">
        <v>1</v>
      </c>
      <c r="Z25" s="5">
        <v>0</v>
      </c>
    </row>
    <row r="26" spans="1:26" x14ac:dyDescent="0.2">
      <c r="A26" s="4" t="s">
        <v>168</v>
      </c>
      <c r="B26" s="5">
        <v>57</v>
      </c>
      <c r="C26" s="5">
        <v>0</v>
      </c>
      <c r="D26" s="5">
        <v>1</v>
      </c>
      <c r="E26" s="5">
        <v>2</v>
      </c>
      <c r="F26" s="5">
        <v>1</v>
      </c>
      <c r="G26" s="5">
        <v>3</v>
      </c>
      <c r="H26" s="5">
        <v>1</v>
      </c>
      <c r="I26" s="5">
        <v>33</v>
      </c>
      <c r="J26" s="5">
        <v>0</v>
      </c>
      <c r="K26" s="5">
        <v>3</v>
      </c>
      <c r="L26" s="5">
        <v>2</v>
      </c>
      <c r="M26" s="5">
        <v>0</v>
      </c>
      <c r="N26" s="4" t="s">
        <v>168</v>
      </c>
      <c r="O26" s="5">
        <v>1</v>
      </c>
      <c r="P26" s="5">
        <v>1</v>
      </c>
      <c r="Q26" s="5">
        <v>0</v>
      </c>
      <c r="R26" s="5">
        <v>3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1</v>
      </c>
      <c r="Y26" s="5">
        <v>4</v>
      </c>
      <c r="Z26" s="5">
        <v>0</v>
      </c>
    </row>
    <row r="27" spans="1:26" x14ac:dyDescent="0.2">
      <c r="A27" s="4" t="s">
        <v>31</v>
      </c>
      <c r="B27" s="5">
        <v>101</v>
      </c>
      <c r="C27" s="5">
        <v>0</v>
      </c>
      <c r="D27" s="5">
        <v>0</v>
      </c>
      <c r="E27" s="5">
        <v>1</v>
      </c>
      <c r="F27" s="5">
        <v>0</v>
      </c>
      <c r="G27" s="5">
        <v>6</v>
      </c>
      <c r="H27" s="5">
        <v>9</v>
      </c>
      <c r="I27" s="5">
        <v>62</v>
      </c>
      <c r="J27" s="5">
        <v>1</v>
      </c>
      <c r="K27" s="5">
        <v>4</v>
      </c>
      <c r="L27" s="5">
        <v>0</v>
      </c>
      <c r="M27" s="5">
        <v>1</v>
      </c>
      <c r="N27" s="4" t="s">
        <v>31</v>
      </c>
      <c r="O27" s="5">
        <v>3</v>
      </c>
      <c r="P27" s="5">
        <v>0</v>
      </c>
      <c r="Q27" s="5">
        <v>1</v>
      </c>
      <c r="R27" s="5">
        <v>2</v>
      </c>
      <c r="S27" s="5">
        <v>1</v>
      </c>
      <c r="T27" s="5">
        <v>0</v>
      </c>
      <c r="U27" s="5">
        <v>2</v>
      </c>
      <c r="V27" s="5">
        <v>1</v>
      </c>
      <c r="W27" s="5">
        <v>0</v>
      </c>
      <c r="X27" s="5">
        <v>5</v>
      </c>
      <c r="Y27" s="5">
        <v>2</v>
      </c>
      <c r="Z27" s="5">
        <v>0</v>
      </c>
    </row>
    <row r="28" spans="1:26" x14ac:dyDescent="0.2">
      <c r="A28" s="4" t="s">
        <v>66</v>
      </c>
      <c r="B28" s="3">
        <v>4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4" t="s">
        <v>66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</row>
    <row r="29" spans="1:26" x14ac:dyDescent="0.2">
      <c r="A29" s="10" t="s">
        <v>233</v>
      </c>
      <c r="N29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B988-5B9B-48E7-BC49-E01770E2E1BE}">
  <dimension ref="A1:Z26"/>
  <sheetViews>
    <sheetView view="pageBreakPreview" topLeftCell="A10" zoomScale="125" zoomScaleNormal="120" zoomScaleSheetLayoutView="125" workbookViewId="0">
      <selection activeCell="B17" sqref="B17"/>
    </sheetView>
  </sheetViews>
  <sheetFormatPr defaultColWidth="9.140625" defaultRowHeight="11.25" x14ac:dyDescent="0.2"/>
  <cols>
    <col min="1" max="1" width="9.140625" style="10"/>
    <col min="2" max="13" width="6.42578125" style="1" customWidth="1"/>
    <col min="14" max="14" width="9.140625" style="10"/>
    <col min="15" max="26" width="6.140625" style="1" customWidth="1"/>
    <col min="27" max="16384" width="9.140625" style="1"/>
  </cols>
  <sheetData>
    <row r="1" spans="1:26" x14ac:dyDescent="0.2">
      <c r="A1" s="4" t="s">
        <v>273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234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220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220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84493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271</v>
      </c>
      <c r="B4" s="5">
        <v>49241</v>
      </c>
      <c r="C4" s="5">
        <v>147</v>
      </c>
      <c r="D4" s="5">
        <v>1006</v>
      </c>
      <c r="E4" s="5">
        <v>2011</v>
      </c>
      <c r="F4" s="5">
        <v>1537</v>
      </c>
      <c r="G4" s="5">
        <v>3634</v>
      </c>
      <c r="H4" s="5">
        <v>2706</v>
      </c>
      <c r="I4" s="5">
        <v>21470</v>
      </c>
      <c r="J4" s="5">
        <v>1063</v>
      </c>
      <c r="K4" s="5">
        <v>1904</v>
      </c>
      <c r="L4" s="5">
        <v>492</v>
      </c>
      <c r="M4" s="5">
        <v>529</v>
      </c>
      <c r="N4" s="4" t="s">
        <v>169</v>
      </c>
      <c r="O4" s="5">
        <v>1924</v>
      </c>
      <c r="P4" s="5">
        <v>2046</v>
      </c>
      <c r="Q4" s="5">
        <v>651</v>
      </c>
      <c r="R4" s="5">
        <v>1596</v>
      </c>
      <c r="S4" s="5">
        <v>958</v>
      </c>
      <c r="T4" s="5">
        <v>900</v>
      </c>
      <c r="U4" s="5">
        <v>456</v>
      </c>
      <c r="V4" s="5">
        <v>589</v>
      </c>
      <c r="W4" s="5">
        <v>600</v>
      </c>
      <c r="X4" s="5">
        <v>1046</v>
      </c>
      <c r="Y4" s="5">
        <v>1937</v>
      </c>
      <c r="Z4" s="5">
        <v>39</v>
      </c>
    </row>
    <row r="5" spans="1:26" x14ac:dyDescent="0.2">
      <c r="A5" s="4" t="s">
        <v>170</v>
      </c>
      <c r="B5" s="5">
        <v>30310</v>
      </c>
      <c r="C5" s="5">
        <v>120</v>
      </c>
      <c r="D5" s="5">
        <v>579</v>
      </c>
      <c r="E5" s="5">
        <v>1218</v>
      </c>
      <c r="F5" s="5">
        <v>921</v>
      </c>
      <c r="G5" s="5">
        <v>1860</v>
      </c>
      <c r="H5" s="5">
        <v>1502</v>
      </c>
      <c r="I5" s="5">
        <v>13200</v>
      </c>
      <c r="J5" s="5">
        <v>870</v>
      </c>
      <c r="K5" s="5">
        <v>1059</v>
      </c>
      <c r="L5" s="5">
        <v>383</v>
      </c>
      <c r="M5" s="5">
        <v>342</v>
      </c>
      <c r="N5" s="4" t="s">
        <v>170</v>
      </c>
      <c r="O5" s="5">
        <v>1071</v>
      </c>
      <c r="P5" s="5">
        <v>1108</v>
      </c>
      <c r="Q5" s="5">
        <v>466</v>
      </c>
      <c r="R5" s="5">
        <v>952</v>
      </c>
      <c r="S5" s="5">
        <v>665</v>
      </c>
      <c r="T5" s="5">
        <v>617</v>
      </c>
      <c r="U5" s="5">
        <v>407</v>
      </c>
      <c r="V5" s="5">
        <v>490</v>
      </c>
      <c r="W5" s="5">
        <v>450</v>
      </c>
      <c r="X5" s="5">
        <v>637</v>
      </c>
      <c r="Y5" s="5">
        <v>1372</v>
      </c>
      <c r="Z5" s="5">
        <v>21</v>
      </c>
    </row>
    <row r="6" spans="1:26" x14ac:dyDescent="0.2">
      <c r="A6" s="4" t="s">
        <v>171</v>
      </c>
      <c r="B6" s="5">
        <v>3390</v>
      </c>
      <c r="C6" s="5">
        <v>9</v>
      </c>
      <c r="D6" s="5">
        <v>77</v>
      </c>
      <c r="E6" s="5">
        <v>181</v>
      </c>
      <c r="F6" s="5">
        <v>64</v>
      </c>
      <c r="G6" s="5">
        <v>232</v>
      </c>
      <c r="H6" s="5">
        <v>158</v>
      </c>
      <c r="I6" s="5">
        <v>1362</v>
      </c>
      <c r="J6" s="5">
        <v>72</v>
      </c>
      <c r="K6" s="5">
        <v>119</v>
      </c>
      <c r="L6" s="5">
        <v>55</v>
      </c>
      <c r="M6" s="5">
        <v>52</v>
      </c>
      <c r="N6" s="4" t="s">
        <v>171</v>
      </c>
      <c r="O6" s="5">
        <v>120</v>
      </c>
      <c r="P6" s="5">
        <v>152</v>
      </c>
      <c r="Q6" s="5">
        <v>78</v>
      </c>
      <c r="R6" s="5">
        <v>135</v>
      </c>
      <c r="S6" s="5">
        <v>65</v>
      </c>
      <c r="T6" s="5">
        <v>137</v>
      </c>
      <c r="U6" s="5">
        <v>91</v>
      </c>
      <c r="V6" s="5">
        <v>85</v>
      </c>
      <c r="W6" s="5">
        <v>22</v>
      </c>
      <c r="X6" s="5">
        <v>50</v>
      </c>
      <c r="Y6" s="5">
        <v>74</v>
      </c>
      <c r="Z6" s="5">
        <v>0</v>
      </c>
    </row>
    <row r="7" spans="1:26" x14ac:dyDescent="0.2">
      <c r="A7" s="4" t="s">
        <v>172</v>
      </c>
      <c r="B7" s="5">
        <v>1237</v>
      </c>
      <c r="C7" s="5">
        <v>0</v>
      </c>
      <c r="D7" s="5">
        <v>19</v>
      </c>
      <c r="E7" s="5">
        <v>51</v>
      </c>
      <c r="F7" s="5">
        <v>19</v>
      </c>
      <c r="G7" s="5">
        <v>47</v>
      </c>
      <c r="H7" s="5">
        <v>85</v>
      </c>
      <c r="I7" s="5">
        <v>563</v>
      </c>
      <c r="J7" s="5">
        <v>40</v>
      </c>
      <c r="K7" s="5">
        <v>35</v>
      </c>
      <c r="L7" s="5">
        <v>23</v>
      </c>
      <c r="M7" s="5">
        <v>20</v>
      </c>
      <c r="N7" s="4" t="s">
        <v>172</v>
      </c>
      <c r="O7" s="5">
        <v>52</v>
      </c>
      <c r="P7" s="5">
        <v>48</v>
      </c>
      <c r="Q7" s="5">
        <v>16</v>
      </c>
      <c r="R7" s="5">
        <v>38</v>
      </c>
      <c r="S7" s="5">
        <v>38</v>
      </c>
      <c r="T7" s="5">
        <v>14</v>
      </c>
      <c r="U7" s="5">
        <v>5</v>
      </c>
      <c r="V7" s="5">
        <v>41</v>
      </c>
      <c r="W7" s="5">
        <v>13</v>
      </c>
      <c r="X7" s="5">
        <v>23</v>
      </c>
      <c r="Y7" s="5">
        <v>47</v>
      </c>
      <c r="Z7" s="5">
        <v>0</v>
      </c>
    </row>
    <row r="8" spans="1:26" x14ac:dyDescent="0.2">
      <c r="A8" s="4" t="s">
        <v>272</v>
      </c>
      <c r="B8" s="5">
        <v>302</v>
      </c>
      <c r="C8" s="5">
        <v>0</v>
      </c>
      <c r="D8" s="5">
        <v>10</v>
      </c>
      <c r="E8" s="5">
        <v>3</v>
      </c>
      <c r="F8" s="5">
        <v>3</v>
      </c>
      <c r="G8" s="5">
        <v>20</v>
      </c>
      <c r="H8" s="5">
        <v>26</v>
      </c>
      <c r="I8" s="5">
        <v>113</v>
      </c>
      <c r="J8" s="5">
        <v>3</v>
      </c>
      <c r="K8" s="5">
        <v>25</v>
      </c>
      <c r="L8" s="5">
        <v>7</v>
      </c>
      <c r="M8" s="5">
        <v>23</v>
      </c>
      <c r="N8" s="4" t="s">
        <v>173</v>
      </c>
      <c r="O8" s="5">
        <v>8</v>
      </c>
      <c r="P8" s="5">
        <v>11</v>
      </c>
      <c r="Q8" s="5">
        <v>6</v>
      </c>
      <c r="R8" s="5">
        <v>11</v>
      </c>
      <c r="S8" s="5">
        <v>7</v>
      </c>
      <c r="T8" s="5">
        <v>0</v>
      </c>
      <c r="U8" s="5">
        <v>3</v>
      </c>
      <c r="V8" s="5">
        <v>20</v>
      </c>
      <c r="W8" s="5">
        <v>2</v>
      </c>
      <c r="X8" s="5">
        <v>0</v>
      </c>
      <c r="Y8" s="5">
        <v>1</v>
      </c>
      <c r="Z8" s="5">
        <v>0</v>
      </c>
    </row>
    <row r="9" spans="1:26" x14ac:dyDescent="0.2">
      <c r="A9" s="4" t="s">
        <v>66</v>
      </c>
      <c r="B9" s="5">
        <v>13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9</v>
      </c>
      <c r="J9" s="5">
        <v>0</v>
      </c>
      <c r="K9" s="5">
        <v>0</v>
      </c>
      <c r="L9" s="5">
        <v>1</v>
      </c>
      <c r="M9" s="5">
        <v>0</v>
      </c>
      <c r="N9" s="4" t="s">
        <v>66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0</v>
      </c>
    </row>
    <row r="10" spans="1:26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0.15" customHeight="1" x14ac:dyDescent="0.2">
      <c r="A11" s="4" t="s">
        <v>262</v>
      </c>
      <c r="B11" s="5">
        <v>41645</v>
      </c>
      <c r="C11" s="5">
        <v>147</v>
      </c>
      <c r="D11" s="5">
        <v>837</v>
      </c>
      <c r="E11" s="5">
        <v>1738</v>
      </c>
      <c r="F11" s="5">
        <v>1252</v>
      </c>
      <c r="G11" s="5">
        <v>2824</v>
      </c>
      <c r="H11" s="5">
        <v>2205</v>
      </c>
      <c r="I11" s="5">
        <v>17822</v>
      </c>
      <c r="J11" s="5">
        <v>1015</v>
      </c>
      <c r="K11" s="5">
        <v>1514</v>
      </c>
      <c r="L11" s="5">
        <v>473</v>
      </c>
      <c r="M11" s="5">
        <v>488</v>
      </c>
      <c r="N11" s="4" t="s">
        <v>54</v>
      </c>
      <c r="O11" s="5">
        <v>1551</v>
      </c>
      <c r="P11" s="5">
        <v>1691</v>
      </c>
      <c r="Q11" s="5">
        <v>618</v>
      </c>
      <c r="R11" s="5">
        <v>1305</v>
      </c>
      <c r="S11" s="5">
        <v>894</v>
      </c>
      <c r="T11" s="5">
        <v>835</v>
      </c>
      <c r="U11" s="5">
        <v>446</v>
      </c>
      <c r="V11" s="5">
        <v>602</v>
      </c>
      <c r="W11" s="5">
        <v>600</v>
      </c>
      <c r="X11" s="5">
        <v>934</v>
      </c>
      <c r="Y11" s="5">
        <v>1826</v>
      </c>
      <c r="Z11" s="5">
        <v>28</v>
      </c>
    </row>
    <row r="12" spans="1:26" x14ac:dyDescent="0.2">
      <c r="A12" s="4" t="s">
        <v>271</v>
      </c>
      <c r="B12" s="5">
        <v>26107</v>
      </c>
      <c r="C12" s="5">
        <v>82</v>
      </c>
      <c r="D12" s="5">
        <v>539</v>
      </c>
      <c r="E12" s="5">
        <v>1109</v>
      </c>
      <c r="F12" s="5">
        <v>811</v>
      </c>
      <c r="G12" s="5">
        <v>1837</v>
      </c>
      <c r="H12" s="5">
        <v>1416</v>
      </c>
      <c r="I12" s="5">
        <v>11227</v>
      </c>
      <c r="J12" s="5">
        <v>574</v>
      </c>
      <c r="K12" s="5">
        <v>962</v>
      </c>
      <c r="L12" s="5">
        <v>273</v>
      </c>
      <c r="M12" s="5">
        <v>296</v>
      </c>
      <c r="N12" s="4" t="s">
        <v>169</v>
      </c>
      <c r="O12" s="5">
        <v>1000</v>
      </c>
      <c r="P12" s="5">
        <v>1107</v>
      </c>
      <c r="Q12" s="5">
        <v>367</v>
      </c>
      <c r="R12" s="5">
        <v>808</v>
      </c>
      <c r="S12" s="5">
        <v>545</v>
      </c>
      <c r="T12" s="5">
        <v>514</v>
      </c>
      <c r="U12" s="5">
        <v>237</v>
      </c>
      <c r="V12" s="5">
        <v>333</v>
      </c>
      <c r="W12" s="5">
        <v>346</v>
      </c>
      <c r="X12" s="5">
        <v>590</v>
      </c>
      <c r="Y12" s="5">
        <v>1116</v>
      </c>
      <c r="Z12" s="5">
        <v>18</v>
      </c>
    </row>
    <row r="13" spans="1:26" x14ac:dyDescent="0.2">
      <c r="A13" s="4" t="s">
        <v>170</v>
      </c>
      <c r="B13" s="5">
        <v>14552</v>
      </c>
      <c r="C13" s="5">
        <v>63</v>
      </c>
      <c r="D13" s="5">
        <v>275</v>
      </c>
      <c r="E13" s="5">
        <v>584</v>
      </c>
      <c r="F13" s="5">
        <v>431</v>
      </c>
      <c r="G13" s="5">
        <v>907</v>
      </c>
      <c r="H13" s="5">
        <v>733</v>
      </c>
      <c r="I13" s="5">
        <v>6202</v>
      </c>
      <c r="J13" s="5">
        <v>419</v>
      </c>
      <c r="K13" s="5">
        <v>514</v>
      </c>
      <c r="L13" s="5">
        <v>182</v>
      </c>
      <c r="M13" s="5">
        <v>171</v>
      </c>
      <c r="N13" s="4" t="s">
        <v>170</v>
      </c>
      <c r="O13" s="5">
        <v>512</v>
      </c>
      <c r="P13" s="5">
        <v>545</v>
      </c>
      <c r="Q13" s="5">
        <v>229</v>
      </c>
      <c r="R13" s="5">
        <v>465</v>
      </c>
      <c r="S13" s="5">
        <v>332</v>
      </c>
      <c r="T13" s="5">
        <v>301</v>
      </c>
      <c r="U13" s="5">
        <v>188</v>
      </c>
      <c r="V13" s="5">
        <v>246</v>
      </c>
      <c r="W13" s="5">
        <v>239</v>
      </c>
      <c r="X13" s="5">
        <v>320</v>
      </c>
      <c r="Y13" s="5">
        <v>684</v>
      </c>
      <c r="Z13" s="5">
        <v>10</v>
      </c>
    </row>
    <row r="14" spans="1:26" x14ac:dyDescent="0.2">
      <c r="A14" s="4" t="s">
        <v>171</v>
      </c>
      <c r="B14" s="5">
        <v>554</v>
      </c>
      <c r="C14" s="5">
        <v>2</v>
      </c>
      <c r="D14" s="5">
        <v>18</v>
      </c>
      <c r="E14" s="5">
        <v>31</v>
      </c>
      <c r="F14" s="5">
        <v>9</v>
      </c>
      <c r="G14" s="5">
        <v>56</v>
      </c>
      <c r="H14" s="5">
        <v>24</v>
      </c>
      <c r="I14" s="5">
        <v>208</v>
      </c>
      <c r="J14" s="5">
        <v>13</v>
      </c>
      <c r="K14" s="5">
        <v>19</v>
      </c>
      <c r="L14" s="5">
        <v>10</v>
      </c>
      <c r="M14" s="5">
        <v>13</v>
      </c>
      <c r="N14" s="4" t="s">
        <v>171</v>
      </c>
      <c r="O14" s="5">
        <v>21</v>
      </c>
      <c r="P14" s="5">
        <v>18</v>
      </c>
      <c r="Q14" s="5">
        <v>15</v>
      </c>
      <c r="R14" s="5">
        <v>17</v>
      </c>
      <c r="S14" s="5">
        <v>4</v>
      </c>
      <c r="T14" s="5">
        <v>12</v>
      </c>
      <c r="U14" s="5">
        <v>18</v>
      </c>
      <c r="V14" s="5">
        <v>9</v>
      </c>
      <c r="W14" s="5">
        <v>9</v>
      </c>
      <c r="X14" s="5">
        <v>17</v>
      </c>
      <c r="Y14" s="5">
        <v>11</v>
      </c>
      <c r="Z14" s="5">
        <v>0</v>
      </c>
    </row>
    <row r="15" spans="1:26" x14ac:dyDescent="0.2">
      <c r="A15" s="4" t="s">
        <v>172</v>
      </c>
      <c r="B15" s="5">
        <v>346</v>
      </c>
      <c r="C15" s="5">
        <v>0</v>
      </c>
      <c r="D15" s="5">
        <v>3</v>
      </c>
      <c r="E15" s="5">
        <v>12</v>
      </c>
      <c r="F15" s="5">
        <v>1</v>
      </c>
      <c r="G15" s="5">
        <v>15</v>
      </c>
      <c r="H15" s="5">
        <v>30</v>
      </c>
      <c r="I15" s="5">
        <v>147</v>
      </c>
      <c r="J15" s="5">
        <v>9</v>
      </c>
      <c r="K15" s="5">
        <v>11</v>
      </c>
      <c r="L15" s="5">
        <v>7</v>
      </c>
      <c r="M15" s="5">
        <v>3</v>
      </c>
      <c r="N15" s="4" t="s">
        <v>172</v>
      </c>
      <c r="O15" s="5">
        <v>14</v>
      </c>
      <c r="P15" s="5">
        <v>16</v>
      </c>
      <c r="Q15" s="5">
        <v>4</v>
      </c>
      <c r="R15" s="5">
        <v>12</v>
      </c>
      <c r="S15" s="5">
        <v>13</v>
      </c>
      <c r="T15" s="5">
        <v>8</v>
      </c>
      <c r="U15" s="5">
        <v>2</v>
      </c>
      <c r="V15" s="5">
        <v>11</v>
      </c>
      <c r="W15" s="5">
        <v>6</v>
      </c>
      <c r="X15" s="5">
        <v>7</v>
      </c>
      <c r="Y15" s="5">
        <v>15</v>
      </c>
      <c r="Z15" s="5">
        <v>0</v>
      </c>
    </row>
    <row r="16" spans="1:26" x14ac:dyDescent="0.2">
      <c r="A16" s="4" t="s">
        <v>272</v>
      </c>
      <c r="B16" s="5">
        <v>80</v>
      </c>
      <c r="C16" s="5">
        <v>0</v>
      </c>
      <c r="D16" s="5">
        <v>2</v>
      </c>
      <c r="E16" s="5">
        <v>2</v>
      </c>
      <c r="F16" s="5">
        <v>0</v>
      </c>
      <c r="G16" s="5">
        <v>9</v>
      </c>
      <c r="H16" s="5">
        <v>2</v>
      </c>
      <c r="I16" s="5">
        <v>33</v>
      </c>
      <c r="J16" s="5">
        <v>0</v>
      </c>
      <c r="K16" s="5">
        <v>8</v>
      </c>
      <c r="L16" s="5">
        <v>1</v>
      </c>
      <c r="M16" s="5">
        <v>5</v>
      </c>
      <c r="N16" s="4" t="s">
        <v>173</v>
      </c>
      <c r="O16" s="5">
        <v>3</v>
      </c>
      <c r="P16" s="5">
        <v>5</v>
      </c>
      <c r="Q16" s="5">
        <v>3</v>
      </c>
      <c r="R16" s="5">
        <v>3</v>
      </c>
      <c r="S16" s="5">
        <v>0</v>
      </c>
      <c r="T16" s="5">
        <v>0</v>
      </c>
      <c r="U16" s="5">
        <v>1</v>
      </c>
      <c r="V16" s="5">
        <v>3</v>
      </c>
      <c r="W16" s="5">
        <v>0</v>
      </c>
      <c r="X16" s="5">
        <v>0</v>
      </c>
      <c r="Y16" s="5">
        <v>0</v>
      </c>
      <c r="Z16" s="5">
        <v>0</v>
      </c>
    </row>
    <row r="17" spans="1:26" x14ac:dyDescent="0.2">
      <c r="A17" s="4" t="s">
        <v>66</v>
      </c>
      <c r="B17" s="5">
        <v>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5</v>
      </c>
      <c r="J17" s="5">
        <v>0</v>
      </c>
      <c r="K17" s="5">
        <v>0</v>
      </c>
      <c r="L17" s="5">
        <v>0</v>
      </c>
      <c r="M17" s="5">
        <v>0</v>
      </c>
      <c r="N17" s="4" t="s">
        <v>66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x14ac:dyDescent="0.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4" t="s">
        <v>263</v>
      </c>
      <c r="B19" s="5">
        <v>42848</v>
      </c>
      <c r="C19" s="5">
        <v>129</v>
      </c>
      <c r="D19" s="5">
        <v>854</v>
      </c>
      <c r="E19" s="5">
        <v>1726</v>
      </c>
      <c r="F19" s="5">
        <v>1292</v>
      </c>
      <c r="G19" s="5">
        <v>2970</v>
      </c>
      <c r="H19" s="5">
        <v>2272</v>
      </c>
      <c r="I19" s="5">
        <v>18895</v>
      </c>
      <c r="J19" s="5">
        <v>1033</v>
      </c>
      <c r="K19" s="5">
        <v>1628</v>
      </c>
      <c r="L19" s="5">
        <v>488</v>
      </c>
      <c r="M19" s="5">
        <v>478</v>
      </c>
      <c r="N19" s="4" t="s">
        <v>55</v>
      </c>
      <c r="O19" s="5">
        <v>1625</v>
      </c>
      <c r="P19" s="5">
        <v>1674</v>
      </c>
      <c r="Q19" s="5">
        <v>599</v>
      </c>
      <c r="R19" s="5">
        <v>1427</v>
      </c>
      <c r="S19" s="5">
        <v>839</v>
      </c>
      <c r="T19" s="5">
        <v>833</v>
      </c>
      <c r="U19" s="5">
        <v>516</v>
      </c>
      <c r="V19" s="5">
        <v>623</v>
      </c>
      <c r="W19" s="5">
        <v>487</v>
      </c>
      <c r="X19" s="5">
        <v>823</v>
      </c>
      <c r="Y19" s="5">
        <v>1605</v>
      </c>
      <c r="Z19" s="5">
        <v>32</v>
      </c>
    </row>
    <row r="20" spans="1:26" x14ac:dyDescent="0.2">
      <c r="A20" s="4" t="s">
        <v>271</v>
      </c>
      <c r="B20" s="5">
        <v>23134</v>
      </c>
      <c r="C20" s="5">
        <v>65</v>
      </c>
      <c r="D20" s="5">
        <v>467</v>
      </c>
      <c r="E20" s="5">
        <v>902</v>
      </c>
      <c r="F20" s="5">
        <v>726</v>
      </c>
      <c r="G20" s="5">
        <v>1797</v>
      </c>
      <c r="H20" s="5">
        <v>1290</v>
      </c>
      <c r="I20" s="5">
        <v>10243</v>
      </c>
      <c r="J20" s="5">
        <v>489</v>
      </c>
      <c r="K20" s="5">
        <v>942</v>
      </c>
      <c r="L20" s="5">
        <v>219</v>
      </c>
      <c r="M20" s="5">
        <v>233</v>
      </c>
      <c r="N20" s="4" t="s">
        <v>169</v>
      </c>
      <c r="O20" s="5">
        <v>924</v>
      </c>
      <c r="P20" s="5">
        <v>939</v>
      </c>
      <c r="Q20" s="5">
        <v>284</v>
      </c>
      <c r="R20" s="5">
        <v>788</v>
      </c>
      <c r="S20" s="5">
        <v>413</v>
      </c>
      <c r="T20" s="5">
        <v>386</v>
      </c>
      <c r="U20" s="5">
        <v>219</v>
      </c>
      <c r="V20" s="5">
        <v>256</v>
      </c>
      <c r="W20" s="5">
        <v>254</v>
      </c>
      <c r="X20" s="5">
        <v>456</v>
      </c>
      <c r="Y20" s="5">
        <v>821</v>
      </c>
      <c r="Z20" s="5">
        <v>21</v>
      </c>
    </row>
    <row r="21" spans="1:26" x14ac:dyDescent="0.2">
      <c r="A21" s="4" t="s">
        <v>170</v>
      </c>
      <c r="B21" s="5">
        <v>15758</v>
      </c>
      <c r="C21" s="5">
        <v>57</v>
      </c>
      <c r="D21" s="5">
        <v>304</v>
      </c>
      <c r="E21" s="5">
        <v>634</v>
      </c>
      <c r="F21" s="5">
        <v>490</v>
      </c>
      <c r="G21" s="5">
        <v>953</v>
      </c>
      <c r="H21" s="5">
        <v>769</v>
      </c>
      <c r="I21" s="5">
        <v>6998</v>
      </c>
      <c r="J21" s="5">
        <v>451</v>
      </c>
      <c r="K21" s="5">
        <v>545</v>
      </c>
      <c r="L21" s="5">
        <v>201</v>
      </c>
      <c r="M21" s="5">
        <v>171</v>
      </c>
      <c r="N21" s="4" t="s">
        <v>170</v>
      </c>
      <c r="O21" s="5">
        <v>559</v>
      </c>
      <c r="P21" s="5">
        <v>563</v>
      </c>
      <c r="Q21" s="5">
        <v>237</v>
      </c>
      <c r="R21" s="5">
        <v>487</v>
      </c>
      <c r="S21" s="5">
        <v>333</v>
      </c>
      <c r="T21" s="5">
        <v>316</v>
      </c>
      <c r="U21" s="5">
        <v>219</v>
      </c>
      <c r="V21" s="5">
        <v>244</v>
      </c>
      <c r="W21" s="5">
        <v>211</v>
      </c>
      <c r="X21" s="5">
        <v>317</v>
      </c>
      <c r="Y21" s="5">
        <v>688</v>
      </c>
      <c r="Z21" s="5">
        <v>11</v>
      </c>
    </row>
    <row r="22" spans="1:26" x14ac:dyDescent="0.2">
      <c r="A22" s="4" t="s">
        <v>171</v>
      </c>
      <c r="B22" s="5">
        <v>2836</v>
      </c>
      <c r="C22" s="5">
        <v>7</v>
      </c>
      <c r="D22" s="5">
        <v>59</v>
      </c>
      <c r="E22" s="5">
        <v>150</v>
      </c>
      <c r="F22" s="5">
        <v>55</v>
      </c>
      <c r="G22" s="5">
        <v>176</v>
      </c>
      <c r="H22" s="5">
        <v>134</v>
      </c>
      <c r="I22" s="5">
        <v>1154</v>
      </c>
      <c r="J22" s="5">
        <v>59</v>
      </c>
      <c r="K22" s="5">
        <v>100</v>
      </c>
      <c r="L22" s="5">
        <v>45</v>
      </c>
      <c r="M22" s="5">
        <v>39</v>
      </c>
      <c r="N22" s="4" t="s">
        <v>171</v>
      </c>
      <c r="O22" s="5">
        <v>99</v>
      </c>
      <c r="P22" s="5">
        <v>134</v>
      </c>
      <c r="Q22" s="5">
        <v>63</v>
      </c>
      <c r="R22" s="5">
        <v>118</v>
      </c>
      <c r="S22" s="5">
        <v>61</v>
      </c>
      <c r="T22" s="5">
        <v>125</v>
      </c>
      <c r="U22" s="5">
        <v>73</v>
      </c>
      <c r="V22" s="5">
        <v>76</v>
      </c>
      <c r="W22" s="5">
        <v>13</v>
      </c>
      <c r="X22" s="5">
        <v>33</v>
      </c>
      <c r="Y22" s="5">
        <v>63</v>
      </c>
      <c r="Z22" s="5">
        <v>0</v>
      </c>
    </row>
    <row r="23" spans="1:26" x14ac:dyDescent="0.2">
      <c r="A23" s="4" t="s">
        <v>172</v>
      </c>
      <c r="B23" s="5">
        <v>891</v>
      </c>
      <c r="C23" s="5">
        <v>0</v>
      </c>
      <c r="D23" s="5">
        <v>16</v>
      </c>
      <c r="E23" s="5">
        <v>39</v>
      </c>
      <c r="F23" s="5">
        <v>18</v>
      </c>
      <c r="G23" s="5">
        <v>32</v>
      </c>
      <c r="H23" s="5">
        <v>55</v>
      </c>
      <c r="I23" s="5">
        <v>416</v>
      </c>
      <c r="J23" s="5">
        <v>31</v>
      </c>
      <c r="K23" s="5">
        <v>24</v>
      </c>
      <c r="L23" s="5">
        <v>16</v>
      </c>
      <c r="M23" s="5">
        <v>17</v>
      </c>
      <c r="N23" s="4" t="s">
        <v>172</v>
      </c>
      <c r="O23" s="5">
        <v>38</v>
      </c>
      <c r="P23" s="5">
        <v>32</v>
      </c>
      <c r="Q23" s="5">
        <v>12</v>
      </c>
      <c r="R23" s="5">
        <v>26</v>
      </c>
      <c r="S23" s="5">
        <v>25</v>
      </c>
      <c r="T23" s="5">
        <v>6</v>
      </c>
      <c r="U23" s="5">
        <v>3</v>
      </c>
      <c r="V23" s="5">
        <v>30</v>
      </c>
      <c r="W23" s="5">
        <v>7</v>
      </c>
      <c r="X23" s="5">
        <v>16</v>
      </c>
      <c r="Y23" s="5">
        <v>32</v>
      </c>
      <c r="Z23" s="5">
        <v>0</v>
      </c>
    </row>
    <row r="24" spans="1:26" x14ac:dyDescent="0.2">
      <c r="A24" s="4" t="s">
        <v>272</v>
      </c>
      <c r="B24" s="5">
        <v>222</v>
      </c>
      <c r="C24" s="5">
        <v>0</v>
      </c>
      <c r="D24" s="5">
        <v>8</v>
      </c>
      <c r="E24" s="5">
        <v>1</v>
      </c>
      <c r="F24" s="5">
        <v>3</v>
      </c>
      <c r="G24" s="5">
        <v>11</v>
      </c>
      <c r="H24" s="5">
        <v>24</v>
      </c>
      <c r="I24" s="5">
        <v>80</v>
      </c>
      <c r="J24" s="5">
        <v>3</v>
      </c>
      <c r="K24" s="5">
        <v>17</v>
      </c>
      <c r="L24" s="5">
        <v>6</v>
      </c>
      <c r="M24" s="5">
        <v>18</v>
      </c>
      <c r="N24" s="4" t="s">
        <v>173</v>
      </c>
      <c r="O24" s="5">
        <v>5</v>
      </c>
      <c r="P24" s="5">
        <v>6</v>
      </c>
      <c r="Q24" s="5">
        <v>3</v>
      </c>
      <c r="R24" s="5">
        <v>8</v>
      </c>
      <c r="S24" s="5">
        <v>7</v>
      </c>
      <c r="T24" s="5">
        <v>0</v>
      </c>
      <c r="U24" s="5">
        <v>2</v>
      </c>
      <c r="V24" s="5">
        <v>17</v>
      </c>
      <c r="W24" s="5">
        <v>2</v>
      </c>
      <c r="X24" s="5">
        <v>0</v>
      </c>
      <c r="Y24" s="5">
        <v>1</v>
      </c>
      <c r="Z24" s="5">
        <v>0</v>
      </c>
    </row>
    <row r="25" spans="1:26" x14ac:dyDescent="0.2">
      <c r="A25" s="9" t="s">
        <v>66</v>
      </c>
      <c r="B25" s="3">
        <v>7</v>
      </c>
      <c r="C25" s="3">
        <v>0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>
        <v>4</v>
      </c>
      <c r="J25" s="3">
        <v>0</v>
      </c>
      <c r="K25" s="3">
        <v>0</v>
      </c>
      <c r="L25" s="3">
        <v>1</v>
      </c>
      <c r="M25" s="3">
        <v>0</v>
      </c>
      <c r="N25" s="9" t="s">
        <v>66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1</v>
      </c>
      <c r="Y25" s="3">
        <v>0</v>
      </c>
      <c r="Z25" s="3">
        <v>0</v>
      </c>
    </row>
    <row r="26" spans="1:26" x14ac:dyDescent="0.2">
      <c r="A26" s="10" t="s">
        <v>233</v>
      </c>
      <c r="N26" s="10" t="s">
        <v>233</v>
      </c>
    </row>
  </sheetData>
  <pageMargins left="0.7" right="0.7" top="0.75" bottom="0.75" header="0.3" footer="0.3"/>
  <pageSetup scale="16" orientation="portrait" r:id="rId1"/>
  <colBreaks count="1" manualBreakCount="1">
    <brk id="13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4ACC-DA28-4548-8EFA-24F86A7C1A13}">
  <dimension ref="A1:Z246"/>
  <sheetViews>
    <sheetView view="pageBreakPreview" topLeftCell="A100" zoomScale="125" zoomScaleNormal="120" zoomScaleSheetLayoutView="125" workbookViewId="0">
      <selection activeCell="A181" sqref="A181"/>
    </sheetView>
  </sheetViews>
  <sheetFormatPr defaultColWidth="9.140625" defaultRowHeight="11.25" x14ac:dyDescent="0.2"/>
  <cols>
    <col min="1" max="1" width="9.140625" style="10"/>
    <col min="2" max="13" width="6.5703125" style="1" customWidth="1"/>
    <col min="14" max="14" width="9.140625" style="10"/>
    <col min="15" max="26" width="6.42578125" style="1" customWidth="1"/>
    <col min="27" max="16384" width="9.140625" style="1"/>
  </cols>
  <sheetData>
    <row r="1" spans="1:26" x14ac:dyDescent="0.2">
      <c r="A1" s="4" t="s">
        <v>270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270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11"/>
      <c r="B2" s="50" t="s">
        <v>0</v>
      </c>
      <c r="C2" s="50"/>
      <c r="D2" s="50"/>
      <c r="E2" s="50" t="s">
        <v>169</v>
      </c>
      <c r="F2" s="50"/>
      <c r="G2" s="50"/>
      <c r="H2" s="15"/>
      <c r="I2" s="19"/>
      <c r="J2" s="20"/>
      <c r="K2" s="52" t="s">
        <v>269</v>
      </c>
      <c r="L2" s="53"/>
      <c r="M2" s="54"/>
      <c r="N2" s="11"/>
      <c r="O2" s="50" t="s">
        <v>170</v>
      </c>
      <c r="P2" s="50"/>
      <c r="Q2" s="50"/>
      <c r="R2" s="50" t="s">
        <v>171</v>
      </c>
      <c r="S2" s="50"/>
      <c r="T2" s="50"/>
      <c r="U2" s="50" t="s">
        <v>172</v>
      </c>
      <c r="V2" s="50"/>
      <c r="W2" s="50"/>
      <c r="X2" s="50" t="s">
        <v>173</v>
      </c>
      <c r="Y2" s="50"/>
      <c r="Z2" s="50"/>
    </row>
    <row r="3" spans="1:26" s="8" customFormat="1" x14ac:dyDescent="0.2">
      <c r="A3" s="12" t="s">
        <v>215</v>
      </c>
      <c r="B3" s="14" t="s">
        <v>0</v>
      </c>
      <c r="C3" s="14" t="s">
        <v>54</v>
      </c>
      <c r="D3" s="14" t="s">
        <v>55</v>
      </c>
      <c r="E3" s="14" t="s">
        <v>0</v>
      </c>
      <c r="F3" s="14" t="s">
        <v>54</v>
      </c>
      <c r="G3" s="14" t="s">
        <v>55</v>
      </c>
      <c r="H3" s="13"/>
      <c r="I3" s="31"/>
      <c r="J3" s="32"/>
      <c r="K3" s="14" t="s">
        <v>0</v>
      </c>
      <c r="L3" s="14" t="s">
        <v>54</v>
      </c>
      <c r="M3" s="14" t="s">
        <v>55</v>
      </c>
      <c r="N3" s="12" t="s">
        <v>215</v>
      </c>
      <c r="O3" s="14" t="s">
        <v>0</v>
      </c>
      <c r="P3" s="14" t="s">
        <v>54</v>
      </c>
      <c r="Q3" s="14" t="s">
        <v>55</v>
      </c>
      <c r="R3" s="14" t="s">
        <v>0</v>
      </c>
      <c r="S3" s="14" t="s">
        <v>54</v>
      </c>
      <c r="T3" s="14" t="s">
        <v>55</v>
      </c>
      <c r="U3" s="14" t="s">
        <v>0</v>
      </c>
      <c r="V3" s="14" t="s">
        <v>54</v>
      </c>
      <c r="W3" s="14" t="s">
        <v>55</v>
      </c>
      <c r="X3" s="14" t="s">
        <v>0</v>
      </c>
      <c r="Y3" s="14" t="s">
        <v>54</v>
      </c>
      <c r="Z3" s="14" t="s">
        <v>55</v>
      </c>
    </row>
    <row r="4" spans="1:26" x14ac:dyDescent="0.2">
      <c r="A4" s="4" t="s">
        <v>218</v>
      </c>
      <c r="B4" s="5">
        <v>44235</v>
      </c>
      <c r="C4" s="5">
        <v>21455</v>
      </c>
      <c r="D4" s="5">
        <v>22780</v>
      </c>
      <c r="E4" s="5">
        <v>15123</v>
      </c>
      <c r="F4" s="5">
        <v>8541</v>
      </c>
      <c r="G4" s="5">
        <v>6582</v>
      </c>
      <c r="H4" s="5"/>
      <c r="I4" s="5"/>
      <c r="J4" s="5"/>
      <c r="K4" s="5"/>
      <c r="L4" s="5"/>
      <c r="M4" s="5"/>
      <c r="N4" s="4" t="s">
        <v>218</v>
      </c>
      <c r="O4" s="5">
        <v>26343</v>
      </c>
      <c r="P4" s="5">
        <v>12345</v>
      </c>
      <c r="Q4" s="5">
        <v>13998</v>
      </c>
      <c r="R4" s="5">
        <v>1497</v>
      </c>
      <c r="S4" s="5">
        <v>226</v>
      </c>
      <c r="T4" s="5">
        <v>1271</v>
      </c>
      <c r="U4" s="5">
        <v>990</v>
      </c>
      <c r="V4" s="5">
        <v>274</v>
      </c>
      <c r="W4" s="5">
        <v>716</v>
      </c>
      <c r="X4" s="5">
        <v>272</v>
      </c>
      <c r="Y4" s="5">
        <v>66</v>
      </c>
      <c r="Z4" s="5">
        <v>206</v>
      </c>
    </row>
    <row r="5" spans="1:26" x14ac:dyDescent="0.2">
      <c r="A5" s="4" t="s">
        <v>206</v>
      </c>
      <c r="B5" s="5">
        <v>8929</v>
      </c>
      <c r="C5" s="5">
        <v>4444</v>
      </c>
      <c r="D5" s="5">
        <v>4485</v>
      </c>
      <c r="E5" s="5">
        <v>8151</v>
      </c>
      <c r="F5" s="5">
        <v>4259</v>
      </c>
      <c r="G5" s="5">
        <v>3892</v>
      </c>
      <c r="H5" s="21">
        <f t="shared" ref="H5:J12" si="0">E5/B5*100</f>
        <v>91.286818232724826</v>
      </c>
      <c r="I5" s="21">
        <f t="shared" si="0"/>
        <v>95.837083708370841</v>
      </c>
      <c r="J5" s="21">
        <f t="shared" si="0"/>
        <v>86.778149386845044</v>
      </c>
      <c r="K5" s="22">
        <f>H13+1500</f>
        <v>2517.1379061652997</v>
      </c>
      <c r="L5" s="22">
        <f t="shared" ref="L5:M5" si="1">I13+1500</f>
        <v>2685.9679949733481</v>
      </c>
      <c r="M5" s="22">
        <f t="shared" si="1"/>
        <v>2357.0130480666021</v>
      </c>
      <c r="N5" s="4" t="s">
        <v>206</v>
      </c>
      <c r="O5" s="5">
        <v>672</v>
      </c>
      <c r="P5" s="5">
        <v>164</v>
      </c>
      <c r="Q5" s="5">
        <v>508</v>
      </c>
      <c r="R5" s="5">
        <v>39</v>
      </c>
      <c r="S5" s="5">
        <v>4</v>
      </c>
      <c r="T5" s="5">
        <v>35</v>
      </c>
      <c r="U5" s="5">
        <v>54</v>
      </c>
      <c r="V5" s="5">
        <v>15</v>
      </c>
      <c r="W5" s="5">
        <v>39</v>
      </c>
      <c r="X5" s="5">
        <v>8</v>
      </c>
      <c r="Y5" s="5">
        <v>0</v>
      </c>
      <c r="Z5" s="5">
        <v>8</v>
      </c>
    </row>
    <row r="6" spans="1:26" x14ac:dyDescent="0.2">
      <c r="A6" s="4" t="s">
        <v>207</v>
      </c>
      <c r="B6" s="5">
        <v>6791</v>
      </c>
      <c r="C6" s="5">
        <v>3396</v>
      </c>
      <c r="D6" s="5">
        <v>3395</v>
      </c>
      <c r="E6" s="5">
        <v>3509</v>
      </c>
      <c r="F6" s="5">
        <v>2165</v>
      </c>
      <c r="G6" s="5">
        <v>1344</v>
      </c>
      <c r="H6" s="21">
        <f t="shared" si="0"/>
        <v>51.671329701074953</v>
      </c>
      <c r="I6" s="21">
        <f t="shared" si="0"/>
        <v>63.751472320376912</v>
      </c>
      <c r="J6" s="21">
        <f t="shared" si="0"/>
        <v>39.587628865979383</v>
      </c>
      <c r="K6" s="23"/>
      <c r="L6" s="23"/>
      <c r="M6" s="23"/>
      <c r="N6" s="4" t="s">
        <v>207</v>
      </c>
      <c r="O6" s="5">
        <v>2975</v>
      </c>
      <c r="P6" s="5">
        <v>1183</v>
      </c>
      <c r="Q6" s="5">
        <v>1792</v>
      </c>
      <c r="R6" s="5">
        <v>127</v>
      </c>
      <c r="S6" s="5">
        <v>19</v>
      </c>
      <c r="T6" s="5">
        <v>108</v>
      </c>
      <c r="U6" s="5">
        <v>149</v>
      </c>
      <c r="V6" s="5">
        <v>25</v>
      </c>
      <c r="W6" s="5">
        <v>124</v>
      </c>
      <c r="X6" s="5">
        <v>29</v>
      </c>
      <c r="Y6" s="5">
        <v>4</v>
      </c>
      <c r="Z6" s="5">
        <v>25</v>
      </c>
    </row>
    <row r="7" spans="1:26" x14ac:dyDescent="0.2">
      <c r="A7" s="4" t="s">
        <v>208</v>
      </c>
      <c r="B7" s="5">
        <v>5577</v>
      </c>
      <c r="C7" s="5">
        <v>2613</v>
      </c>
      <c r="D7" s="5">
        <v>2964</v>
      </c>
      <c r="E7" s="5">
        <v>1306</v>
      </c>
      <c r="F7" s="5">
        <v>821</v>
      </c>
      <c r="G7" s="5">
        <v>485</v>
      </c>
      <c r="H7" s="21">
        <f t="shared" si="0"/>
        <v>23.41760803299265</v>
      </c>
      <c r="I7" s="21">
        <f t="shared" si="0"/>
        <v>31.419823957137389</v>
      </c>
      <c r="J7" s="21">
        <f t="shared" si="0"/>
        <v>16.363022941970311</v>
      </c>
      <c r="K7" s="22">
        <f>(H11+H12)/2</f>
        <v>6.2804899456365781</v>
      </c>
      <c r="L7" s="22">
        <f t="shared" ref="L7:M7" si="2">(I11+I12)/2</f>
        <v>7.7048619092350901</v>
      </c>
      <c r="M7" s="22">
        <f t="shared" si="2"/>
        <v>4.9285334569741828</v>
      </c>
      <c r="N7" s="4" t="s">
        <v>208</v>
      </c>
      <c r="O7" s="5">
        <v>3949</v>
      </c>
      <c r="P7" s="5">
        <v>1724</v>
      </c>
      <c r="Q7" s="5">
        <v>2225</v>
      </c>
      <c r="R7" s="5">
        <v>124</v>
      </c>
      <c r="S7" s="5">
        <v>23</v>
      </c>
      <c r="T7" s="5">
        <v>101</v>
      </c>
      <c r="U7" s="5">
        <v>142</v>
      </c>
      <c r="V7" s="5">
        <v>33</v>
      </c>
      <c r="W7" s="5">
        <v>109</v>
      </c>
      <c r="X7" s="5">
        <v>55</v>
      </c>
      <c r="Y7" s="5">
        <v>11</v>
      </c>
      <c r="Z7" s="5">
        <v>44</v>
      </c>
    </row>
    <row r="8" spans="1:26" x14ac:dyDescent="0.2">
      <c r="A8" s="4" t="s">
        <v>209</v>
      </c>
      <c r="B8" s="5">
        <v>6607</v>
      </c>
      <c r="C8" s="5">
        <v>3131</v>
      </c>
      <c r="D8" s="5">
        <v>3476</v>
      </c>
      <c r="E8" s="5">
        <v>858</v>
      </c>
      <c r="F8" s="5">
        <v>526</v>
      </c>
      <c r="G8" s="5">
        <v>332</v>
      </c>
      <c r="H8" s="21">
        <f t="shared" si="0"/>
        <v>12.986226729226576</v>
      </c>
      <c r="I8" s="21">
        <f t="shared" si="0"/>
        <v>16.799744490578089</v>
      </c>
      <c r="J8" s="21">
        <f t="shared" si="0"/>
        <v>9.5512082853855009</v>
      </c>
      <c r="K8" s="22"/>
      <c r="L8" s="22"/>
      <c r="M8" s="22"/>
      <c r="N8" s="4" t="s">
        <v>209</v>
      </c>
      <c r="O8" s="5">
        <v>5307</v>
      </c>
      <c r="P8" s="5">
        <v>2502</v>
      </c>
      <c r="Q8" s="5">
        <v>2805</v>
      </c>
      <c r="R8" s="5">
        <v>197</v>
      </c>
      <c r="S8" s="5">
        <v>34</v>
      </c>
      <c r="T8" s="5">
        <v>163</v>
      </c>
      <c r="U8" s="5">
        <v>191</v>
      </c>
      <c r="V8" s="5">
        <v>56</v>
      </c>
      <c r="W8" s="5">
        <v>135</v>
      </c>
      <c r="X8" s="5">
        <v>54</v>
      </c>
      <c r="Y8" s="5">
        <v>13</v>
      </c>
      <c r="Z8" s="5">
        <v>41</v>
      </c>
    </row>
    <row r="9" spans="1:26" x14ac:dyDescent="0.2">
      <c r="A9" s="4" t="s">
        <v>210</v>
      </c>
      <c r="B9" s="5">
        <v>5591</v>
      </c>
      <c r="C9" s="5">
        <v>2701</v>
      </c>
      <c r="D9" s="5">
        <v>2890</v>
      </c>
      <c r="E9" s="5">
        <v>536</v>
      </c>
      <c r="F9" s="5">
        <v>328</v>
      </c>
      <c r="G9" s="5">
        <v>208</v>
      </c>
      <c r="H9" s="21">
        <f t="shared" si="0"/>
        <v>9.5868359864067241</v>
      </c>
      <c r="I9" s="21">
        <f t="shared" si="0"/>
        <v>12.143650499814882</v>
      </c>
      <c r="J9" s="21">
        <f t="shared" si="0"/>
        <v>7.1972318339100356</v>
      </c>
      <c r="K9" s="22">
        <f>K7*50</f>
        <v>314.02449728182893</v>
      </c>
      <c r="L9" s="22">
        <f t="shared" ref="L9:M9" si="3">L7*50</f>
        <v>385.24309546175448</v>
      </c>
      <c r="M9" s="22">
        <f t="shared" si="3"/>
        <v>246.42667284870913</v>
      </c>
      <c r="N9" s="4" t="s">
        <v>210</v>
      </c>
      <c r="O9" s="5">
        <v>4685</v>
      </c>
      <c r="P9" s="5">
        <v>2284</v>
      </c>
      <c r="Q9" s="5">
        <v>2401</v>
      </c>
      <c r="R9" s="5">
        <v>184</v>
      </c>
      <c r="S9" s="5">
        <v>27</v>
      </c>
      <c r="T9" s="5">
        <v>157</v>
      </c>
      <c r="U9" s="5">
        <v>143</v>
      </c>
      <c r="V9" s="5">
        <v>52</v>
      </c>
      <c r="W9" s="5">
        <v>91</v>
      </c>
      <c r="X9" s="5">
        <v>42</v>
      </c>
      <c r="Y9" s="5">
        <v>10</v>
      </c>
      <c r="Z9" s="5">
        <v>32</v>
      </c>
    </row>
    <row r="10" spans="1:26" x14ac:dyDescent="0.2">
      <c r="A10" s="4" t="s">
        <v>211</v>
      </c>
      <c r="B10" s="5">
        <v>4543</v>
      </c>
      <c r="C10" s="5">
        <v>2150</v>
      </c>
      <c r="D10" s="5">
        <v>2393</v>
      </c>
      <c r="E10" s="5">
        <v>374</v>
      </c>
      <c r="F10" s="5">
        <v>210</v>
      </c>
      <c r="G10" s="5">
        <v>164</v>
      </c>
      <c r="H10" s="21">
        <f t="shared" si="0"/>
        <v>8.2324455205811145</v>
      </c>
      <c r="I10" s="21">
        <f t="shared" si="0"/>
        <v>9.7674418604651159</v>
      </c>
      <c r="J10" s="21">
        <f t="shared" si="0"/>
        <v>6.8533221897200169</v>
      </c>
      <c r="K10" s="22"/>
      <c r="L10" s="22"/>
      <c r="M10" s="22"/>
      <c r="N10" s="4" t="s">
        <v>211</v>
      </c>
      <c r="O10" s="5">
        <v>3789</v>
      </c>
      <c r="P10" s="5">
        <v>1867</v>
      </c>
      <c r="Q10" s="5">
        <v>1922</v>
      </c>
      <c r="R10" s="5">
        <v>220</v>
      </c>
      <c r="S10" s="5">
        <v>35</v>
      </c>
      <c r="T10" s="5">
        <v>185</v>
      </c>
      <c r="U10" s="5">
        <v>124</v>
      </c>
      <c r="V10" s="5">
        <v>27</v>
      </c>
      <c r="W10" s="5">
        <v>97</v>
      </c>
      <c r="X10" s="5">
        <v>36</v>
      </c>
      <c r="Y10" s="5">
        <v>11</v>
      </c>
      <c r="Z10" s="5">
        <v>25</v>
      </c>
    </row>
    <row r="11" spans="1:26" x14ac:dyDescent="0.2">
      <c r="A11" s="4" t="s">
        <v>212</v>
      </c>
      <c r="B11" s="5">
        <v>3394</v>
      </c>
      <c r="C11" s="5">
        <v>1659</v>
      </c>
      <c r="D11" s="5">
        <v>1735</v>
      </c>
      <c r="E11" s="5">
        <v>212</v>
      </c>
      <c r="F11" s="5">
        <v>124</v>
      </c>
      <c r="G11" s="5">
        <v>88</v>
      </c>
      <c r="H11" s="21">
        <f t="shared" si="0"/>
        <v>6.2463170300530351</v>
      </c>
      <c r="I11" s="21">
        <f t="shared" si="0"/>
        <v>7.4743821579264607</v>
      </c>
      <c r="J11" s="21">
        <f t="shared" si="0"/>
        <v>5.0720461095100866</v>
      </c>
      <c r="K11" s="22">
        <f>K5-K9</f>
        <v>2203.1134088834706</v>
      </c>
      <c r="L11" s="22">
        <f t="shared" ref="L11:M11" si="4">L5-L9</f>
        <v>2300.7248995115938</v>
      </c>
      <c r="M11" s="22">
        <f t="shared" si="4"/>
        <v>2110.586375217893</v>
      </c>
      <c r="N11" s="4" t="s">
        <v>212</v>
      </c>
      <c r="O11" s="5">
        <v>2773</v>
      </c>
      <c r="P11" s="5">
        <v>1444</v>
      </c>
      <c r="Q11" s="5">
        <v>1329</v>
      </c>
      <c r="R11" s="5">
        <v>270</v>
      </c>
      <c r="S11" s="5">
        <v>42</v>
      </c>
      <c r="T11" s="5">
        <v>228</v>
      </c>
      <c r="U11" s="5">
        <v>113</v>
      </c>
      <c r="V11" s="5">
        <v>40</v>
      </c>
      <c r="W11" s="5">
        <v>73</v>
      </c>
      <c r="X11" s="5">
        <v>25</v>
      </c>
      <c r="Y11" s="5">
        <v>9</v>
      </c>
      <c r="Z11" s="5">
        <v>16</v>
      </c>
    </row>
    <row r="12" spans="1:26" x14ac:dyDescent="0.2">
      <c r="A12" s="4" t="s">
        <v>213</v>
      </c>
      <c r="B12" s="5">
        <v>2803</v>
      </c>
      <c r="C12" s="5">
        <v>1361</v>
      </c>
      <c r="D12" s="5">
        <v>1442</v>
      </c>
      <c r="E12" s="5">
        <v>177</v>
      </c>
      <c r="F12" s="5">
        <v>108</v>
      </c>
      <c r="G12" s="5">
        <v>69</v>
      </c>
      <c r="H12" s="21">
        <f t="shared" si="0"/>
        <v>6.3146628612201212</v>
      </c>
      <c r="I12" s="21">
        <f t="shared" si="0"/>
        <v>7.9353416605437186</v>
      </c>
      <c r="J12" s="21">
        <f t="shared" si="0"/>
        <v>4.7850208044382798</v>
      </c>
      <c r="K12" s="22">
        <f>100-K7</f>
        <v>93.719510054363425</v>
      </c>
      <c r="L12" s="22">
        <f t="shared" ref="L12:M12" si="5">100-L7</f>
        <v>92.295138090764908</v>
      </c>
      <c r="M12" s="22">
        <f t="shared" si="5"/>
        <v>95.071466543025821</v>
      </c>
      <c r="N12" s="4" t="s">
        <v>213</v>
      </c>
      <c r="O12" s="5">
        <v>2193</v>
      </c>
      <c r="P12" s="5">
        <v>1177</v>
      </c>
      <c r="Q12" s="5">
        <v>1016</v>
      </c>
      <c r="R12" s="5">
        <v>336</v>
      </c>
      <c r="S12" s="5">
        <v>42</v>
      </c>
      <c r="T12" s="5">
        <v>294</v>
      </c>
      <c r="U12" s="5">
        <v>74</v>
      </c>
      <c r="V12" s="5">
        <v>26</v>
      </c>
      <c r="W12" s="5">
        <v>48</v>
      </c>
      <c r="X12" s="5">
        <v>23</v>
      </c>
      <c r="Y12" s="5">
        <v>8</v>
      </c>
      <c r="Z12" s="5">
        <v>15</v>
      </c>
    </row>
    <row r="13" spans="1:26" x14ac:dyDescent="0.2">
      <c r="A13" s="4"/>
      <c r="B13" s="5"/>
      <c r="C13" s="5"/>
      <c r="D13" s="5"/>
      <c r="E13" s="5"/>
      <c r="F13" s="5"/>
      <c r="G13" s="5"/>
      <c r="H13" s="21">
        <f>SUM(H5:H11)*5</f>
        <v>1017.1379061652995</v>
      </c>
      <c r="I13" s="21">
        <f>SUM(I5:I11)*5</f>
        <v>1185.9679949733484</v>
      </c>
      <c r="J13" s="21">
        <f>SUM(J5:J11)*5</f>
        <v>857.01304806660187</v>
      </c>
      <c r="K13" s="24">
        <f>K11/K12</f>
        <v>23.507521620690518</v>
      </c>
      <c r="L13" s="24">
        <f t="shared" ref="L13:M13" si="6">L11/L12</f>
        <v>24.927910040602729</v>
      </c>
      <c r="M13" s="24">
        <f t="shared" si="6"/>
        <v>22.199998085258525</v>
      </c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4" t="s">
        <v>221</v>
      </c>
      <c r="B14" s="5">
        <v>144</v>
      </c>
      <c r="C14" s="5">
        <v>72</v>
      </c>
      <c r="D14" s="5">
        <v>72</v>
      </c>
      <c r="E14" s="5">
        <v>27</v>
      </c>
      <c r="F14" s="5">
        <v>16</v>
      </c>
      <c r="G14" s="5">
        <v>11</v>
      </c>
      <c r="H14" s="5"/>
      <c r="I14" s="5"/>
      <c r="J14" s="5"/>
      <c r="K14" s="5"/>
      <c r="L14" s="5"/>
      <c r="M14" s="5"/>
      <c r="N14" s="4" t="s">
        <v>221</v>
      </c>
      <c r="O14" s="5">
        <v>111</v>
      </c>
      <c r="P14" s="5">
        <v>55</v>
      </c>
      <c r="Q14" s="5">
        <v>56</v>
      </c>
      <c r="R14" s="5">
        <v>6</v>
      </c>
      <c r="S14" s="5">
        <v>1</v>
      </c>
      <c r="T14" s="5">
        <v>5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x14ac:dyDescent="0.2">
      <c r="A15" s="4" t="s">
        <v>206</v>
      </c>
      <c r="B15" s="5">
        <v>10</v>
      </c>
      <c r="C15" s="5">
        <v>7</v>
      </c>
      <c r="D15" s="5">
        <v>3</v>
      </c>
      <c r="E15" s="5">
        <v>9</v>
      </c>
      <c r="F15" s="5">
        <v>6</v>
      </c>
      <c r="G15" s="5">
        <v>3</v>
      </c>
      <c r="H15" s="21">
        <f t="shared" ref="H15:J22" si="7">E15/B15*100</f>
        <v>90</v>
      </c>
      <c r="I15" s="21">
        <f t="shared" si="7"/>
        <v>85.714285714285708</v>
      </c>
      <c r="J15" s="21">
        <f t="shared" si="7"/>
        <v>100</v>
      </c>
      <c r="K15" s="22">
        <f>H23+1500</f>
        <v>2340.3133903133903</v>
      </c>
      <c r="L15" s="22">
        <f t="shared" ref="L15:M15" si="8">I23+1500</f>
        <v>2399.5310245310247</v>
      </c>
      <c r="M15" s="22">
        <f t="shared" si="8"/>
        <v>2266.666666666667</v>
      </c>
      <c r="N15" s="4" t="s">
        <v>206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x14ac:dyDescent="0.2">
      <c r="A16" s="4" t="s">
        <v>207</v>
      </c>
      <c r="B16" s="5">
        <v>26</v>
      </c>
      <c r="C16" s="5">
        <v>11</v>
      </c>
      <c r="D16" s="5">
        <v>15</v>
      </c>
      <c r="E16" s="5">
        <v>15</v>
      </c>
      <c r="F16" s="5">
        <v>7</v>
      </c>
      <c r="G16" s="5">
        <v>8</v>
      </c>
      <c r="H16" s="21">
        <f t="shared" si="7"/>
        <v>57.692307692307686</v>
      </c>
      <c r="I16" s="21">
        <f t="shared" si="7"/>
        <v>63.636363636363633</v>
      </c>
      <c r="J16" s="21">
        <f t="shared" si="7"/>
        <v>53.333333333333336</v>
      </c>
      <c r="K16" s="23"/>
      <c r="L16" s="23"/>
      <c r="M16" s="23"/>
      <c r="N16" s="4" t="s">
        <v>207</v>
      </c>
      <c r="O16" s="5">
        <v>10</v>
      </c>
      <c r="P16" s="5">
        <v>4</v>
      </c>
      <c r="Q16" s="5">
        <v>6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x14ac:dyDescent="0.2">
      <c r="A17" s="4" t="s">
        <v>208</v>
      </c>
      <c r="B17" s="5">
        <v>19</v>
      </c>
      <c r="C17" s="5">
        <v>7</v>
      </c>
      <c r="D17" s="5">
        <v>12</v>
      </c>
      <c r="E17" s="5">
        <v>0</v>
      </c>
      <c r="F17" s="5">
        <v>0</v>
      </c>
      <c r="G17" s="5">
        <v>0</v>
      </c>
      <c r="H17" s="21">
        <f t="shared" si="7"/>
        <v>0</v>
      </c>
      <c r="I17" s="21">
        <f t="shared" si="7"/>
        <v>0</v>
      </c>
      <c r="J17" s="21">
        <f t="shared" si="7"/>
        <v>0</v>
      </c>
      <c r="K17" s="22">
        <f>(H21+H22)/2</f>
        <v>8.3333333333333321</v>
      </c>
      <c r="L17" s="22">
        <f t="shared" ref="L17:M17" si="9">(I21+I22)/2</f>
        <v>11.111111111111111</v>
      </c>
      <c r="M17" s="22">
        <f t="shared" si="9"/>
        <v>0</v>
      </c>
      <c r="N17" s="4" t="s">
        <v>208</v>
      </c>
      <c r="O17" s="5">
        <v>19</v>
      </c>
      <c r="P17" s="5">
        <v>7</v>
      </c>
      <c r="Q17" s="5">
        <v>12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x14ac:dyDescent="0.2">
      <c r="A18" s="4" t="s">
        <v>209</v>
      </c>
      <c r="B18" s="5">
        <v>27</v>
      </c>
      <c r="C18" s="5">
        <v>12</v>
      </c>
      <c r="D18" s="5">
        <v>15</v>
      </c>
      <c r="E18" s="5">
        <v>1</v>
      </c>
      <c r="F18" s="5">
        <v>1</v>
      </c>
      <c r="G18" s="5">
        <v>0</v>
      </c>
      <c r="H18" s="21">
        <f t="shared" si="7"/>
        <v>3.7037037037037033</v>
      </c>
      <c r="I18" s="21">
        <f t="shared" si="7"/>
        <v>8.3333333333333321</v>
      </c>
      <c r="J18" s="21">
        <f t="shared" si="7"/>
        <v>0</v>
      </c>
      <c r="K18" s="22"/>
      <c r="L18" s="22"/>
      <c r="M18" s="22"/>
      <c r="N18" s="4" t="s">
        <v>209</v>
      </c>
      <c r="O18" s="5">
        <v>25</v>
      </c>
      <c r="P18" s="5">
        <v>11</v>
      </c>
      <c r="Q18" s="5">
        <v>14</v>
      </c>
      <c r="R18" s="5">
        <v>1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2">
      <c r="A19" s="4" t="s">
        <v>210</v>
      </c>
      <c r="B19" s="5">
        <v>24</v>
      </c>
      <c r="C19" s="5">
        <v>10</v>
      </c>
      <c r="D19" s="5">
        <v>14</v>
      </c>
      <c r="E19" s="5">
        <v>0</v>
      </c>
      <c r="F19" s="5">
        <v>0</v>
      </c>
      <c r="G19" s="5">
        <v>0</v>
      </c>
      <c r="H19" s="21">
        <f t="shared" si="7"/>
        <v>0</v>
      </c>
      <c r="I19" s="21">
        <f t="shared" si="7"/>
        <v>0</v>
      </c>
      <c r="J19" s="21">
        <f t="shared" si="7"/>
        <v>0</v>
      </c>
      <c r="K19" s="22">
        <f>K17*50</f>
        <v>416.66666666666663</v>
      </c>
      <c r="L19" s="22">
        <f t="shared" ref="L19:M19" si="10">L17*50</f>
        <v>555.55555555555554</v>
      </c>
      <c r="M19" s="22">
        <f t="shared" si="10"/>
        <v>0</v>
      </c>
      <c r="N19" s="4" t="s">
        <v>210</v>
      </c>
      <c r="O19" s="5">
        <v>24</v>
      </c>
      <c r="P19" s="5">
        <v>10</v>
      </c>
      <c r="Q19" s="5">
        <v>14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x14ac:dyDescent="0.2">
      <c r="A20" s="4" t="s">
        <v>211</v>
      </c>
      <c r="B20" s="5">
        <v>18</v>
      </c>
      <c r="C20" s="5">
        <v>12</v>
      </c>
      <c r="D20" s="5">
        <v>6</v>
      </c>
      <c r="E20" s="5">
        <v>0</v>
      </c>
      <c r="F20" s="5">
        <v>0</v>
      </c>
      <c r="G20" s="5">
        <v>0</v>
      </c>
      <c r="H20" s="21">
        <f t="shared" si="7"/>
        <v>0</v>
      </c>
      <c r="I20" s="21">
        <f t="shared" si="7"/>
        <v>0</v>
      </c>
      <c r="J20" s="21">
        <f t="shared" si="7"/>
        <v>0</v>
      </c>
      <c r="K20" s="22"/>
      <c r="L20" s="22"/>
      <c r="M20" s="22"/>
      <c r="N20" s="4" t="s">
        <v>211</v>
      </c>
      <c r="O20" s="5">
        <v>18</v>
      </c>
      <c r="P20" s="5">
        <v>12</v>
      </c>
      <c r="Q20" s="5">
        <v>6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2">
      <c r="A21" s="4" t="s">
        <v>212</v>
      </c>
      <c r="B21" s="5">
        <v>12</v>
      </c>
      <c r="C21" s="5">
        <v>9</v>
      </c>
      <c r="D21" s="5">
        <v>3</v>
      </c>
      <c r="E21" s="5">
        <v>2</v>
      </c>
      <c r="F21" s="5">
        <v>2</v>
      </c>
      <c r="G21" s="5">
        <v>0</v>
      </c>
      <c r="H21" s="21">
        <f t="shared" si="7"/>
        <v>16.666666666666664</v>
      </c>
      <c r="I21" s="21">
        <f t="shared" si="7"/>
        <v>22.222222222222221</v>
      </c>
      <c r="J21" s="21">
        <f t="shared" si="7"/>
        <v>0</v>
      </c>
      <c r="K21" s="22">
        <f>K15-K19</f>
        <v>1923.6467236467238</v>
      </c>
      <c r="L21" s="22">
        <f t="shared" ref="L21:M21" si="11">L15-L19</f>
        <v>1843.9754689754691</v>
      </c>
      <c r="M21" s="22">
        <f t="shared" si="11"/>
        <v>2266.666666666667</v>
      </c>
      <c r="N21" s="4" t="s">
        <v>212</v>
      </c>
      <c r="O21" s="5">
        <v>8</v>
      </c>
      <c r="P21" s="5">
        <v>7</v>
      </c>
      <c r="Q21" s="5">
        <v>1</v>
      </c>
      <c r="R21" s="5">
        <v>2</v>
      </c>
      <c r="S21" s="5">
        <v>0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x14ac:dyDescent="0.2">
      <c r="A22" s="4" t="s">
        <v>213</v>
      </c>
      <c r="B22" s="5">
        <v>8</v>
      </c>
      <c r="C22" s="5">
        <v>4</v>
      </c>
      <c r="D22" s="5">
        <v>4</v>
      </c>
      <c r="E22" s="5">
        <v>0</v>
      </c>
      <c r="F22" s="5">
        <v>0</v>
      </c>
      <c r="G22" s="5">
        <v>0</v>
      </c>
      <c r="H22" s="21">
        <f t="shared" si="7"/>
        <v>0</v>
      </c>
      <c r="I22" s="21">
        <f t="shared" si="7"/>
        <v>0</v>
      </c>
      <c r="J22" s="21">
        <f t="shared" si="7"/>
        <v>0</v>
      </c>
      <c r="K22" s="22">
        <f>100-K17</f>
        <v>91.666666666666671</v>
      </c>
      <c r="L22" s="22">
        <f t="shared" ref="L22:M22" si="12">100-L17</f>
        <v>88.888888888888886</v>
      </c>
      <c r="M22" s="22">
        <f t="shared" si="12"/>
        <v>100</v>
      </c>
      <c r="N22" s="4" t="s">
        <v>213</v>
      </c>
      <c r="O22" s="5">
        <v>7</v>
      </c>
      <c r="P22" s="5">
        <v>4</v>
      </c>
      <c r="Q22" s="5">
        <v>3</v>
      </c>
      <c r="R22" s="5">
        <v>1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2">
      <c r="A23" s="4"/>
      <c r="B23" s="5"/>
      <c r="C23" s="5"/>
      <c r="D23" s="5"/>
      <c r="E23" s="5"/>
      <c r="F23" s="5"/>
      <c r="G23" s="5"/>
      <c r="H23" s="21">
        <f>SUM(H15:H21)*5</f>
        <v>840.31339031339019</v>
      </c>
      <c r="I23" s="21">
        <f>SUM(I15:I21)*5</f>
        <v>899.53102453102463</v>
      </c>
      <c r="J23" s="21">
        <f>SUM(J15:J21)*5</f>
        <v>766.66666666666674</v>
      </c>
      <c r="K23" s="24">
        <f>K21/K22</f>
        <v>20.985236985236984</v>
      </c>
      <c r="L23" s="24">
        <f t="shared" ref="L23:M23" si="13">L21/L22</f>
        <v>20.744724025974026</v>
      </c>
      <c r="M23" s="24">
        <f t="shared" si="13"/>
        <v>22.666666666666671</v>
      </c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4" t="s">
        <v>2</v>
      </c>
      <c r="B24" s="5">
        <v>772</v>
      </c>
      <c r="C24" s="5">
        <v>393</v>
      </c>
      <c r="D24" s="5">
        <v>379</v>
      </c>
      <c r="E24" s="5">
        <v>226</v>
      </c>
      <c r="F24" s="5">
        <v>149</v>
      </c>
      <c r="G24" s="5">
        <v>77</v>
      </c>
      <c r="H24" s="5"/>
      <c r="I24" s="5"/>
      <c r="J24" s="5"/>
      <c r="K24" s="5"/>
      <c r="L24" s="5"/>
      <c r="M24" s="5"/>
      <c r="N24" s="4" t="s">
        <v>2</v>
      </c>
      <c r="O24" s="5">
        <v>496</v>
      </c>
      <c r="P24" s="5">
        <v>232</v>
      </c>
      <c r="Q24" s="5">
        <v>264</v>
      </c>
      <c r="R24" s="5">
        <v>26</v>
      </c>
      <c r="S24" s="5">
        <v>7</v>
      </c>
      <c r="T24" s="5">
        <v>19</v>
      </c>
      <c r="U24" s="5">
        <v>14</v>
      </c>
      <c r="V24" s="5">
        <v>3</v>
      </c>
      <c r="W24" s="5">
        <v>11</v>
      </c>
      <c r="X24" s="5">
        <v>10</v>
      </c>
      <c r="Y24" s="5">
        <v>2</v>
      </c>
      <c r="Z24" s="5">
        <v>8</v>
      </c>
    </row>
    <row r="25" spans="1:26" x14ac:dyDescent="0.2">
      <c r="A25" s="4" t="s">
        <v>206</v>
      </c>
      <c r="B25" s="5">
        <v>147</v>
      </c>
      <c r="C25" s="5">
        <v>81</v>
      </c>
      <c r="D25" s="5">
        <v>66</v>
      </c>
      <c r="E25" s="5">
        <v>128</v>
      </c>
      <c r="F25" s="5">
        <v>79</v>
      </c>
      <c r="G25" s="5">
        <v>49</v>
      </c>
      <c r="H25" s="21">
        <f t="shared" ref="H25:J32" si="14">E25/B25*100</f>
        <v>87.074829931972786</v>
      </c>
      <c r="I25" s="21">
        <f t="shared" si="14"/>
        <v>97.53086419753086</v>
      </c>
      <c r="J25" s="21">
        <f t="shared" si="14"/>
        <v>74.242424242424249</v>
      </c>
      <c r="K25" s="22">
        <f>H33+1500</f>
        <v>2360.5443118877574</v>
      </c>
      <c r="L25" s="22">
        <f t="shared" ref="L25:M25" si="15">I33+1500</f>
        <v>2540.1730414402127</v>
      </c>
      <c r="M25" s="22">
        <f t="shared" si="15"/>
        <v>2131.5337205167716</v>
      </c>
      <c r="N25" s="4" t="s">
        <v>206</v>
      </c>
      <c r="O25" s="5">
        <v>18</v>
      </c>
      <c r="P25" s="5">
        <v>2</v>
      </c>
      <c r="Q25" s="5">
        <v>16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1</v>
      </c>
      <c r="Y25" s="5">
        <v>0</v>
      </c>
      <c r="Z25" s="5">
        <v>1</v>
      </c>
    </row>
    <row r="26" spans="1:26" x14ac:dyDescent="0.2">
      <c r="A26" s="4" t="s">
        <v>207</v>
      </c>
      <c r="B26" s="5">
        <v>124</v>
      </c>
      <c r="C26" s="5">
        <v>72</v>
      </c>
      <c r="D26" s="5">
        <v>52</v>
      </c>
      <c r="E26" s="5">
        <v>57</v>
      </c>
      <c r="F26" s="5">
        <v>45</v>
      </c>
      <c r="G26" s="5">
        <v>12</v>
      </c>
      <c r="H26" s="21">
        <f t="shared" si="14"/>
        <v>45.967741935483872</v>
      </c>
      <c r="I26" s="21">
        <f t="shared" si="14"/>
        <v>62.5</v>
      </c>
      <c r="J26" s="21">
        <f t="shared" si="14"/>
        <v>23.076923076923077</v>
      </c>
      <c r="K26" s="23"/>
      <c r="L26" s="23"/>
      <c r="M26" s="23"/>
      <c r="N26" s="4" t="s">
        <v>207</v>
      </c>
      <c r="O26" s="5">
        <v>62</v>
      </c>
      <c r="P26" s="5">
        <v>27</v>
      </c>
      <c r="Q26" s="5">
        <v>35</v>
      </c>
      <c r="R26" s="5">
        <v>3</v>
      </c>
      <c r="S26" s="5">
        <v>0</v>
      </c>
      <c r="T26" s="5">
        <v>3</v>
      </c>
      <c r="U26" s="5">
        <v>1</v>
      </c>
      <c r="V26" s="5">
        <v>0</v>
      </c>
      <c r="W26" s="5">
        <v>1</v>
      </c>
      <c r="X26" s="5">
        <v>1</v>
      </c>
      <c r="Y26" s="5">
        <v>0</v>
      </c>
      <c r="Z26" s="5">
        <v>1</v>
      </c>
    </row>
    <row r="27" spans="1:26" x14ac:dyDescent="0.2">
      <c r="A27" s="4" t="s">
        <v>208</v>
      </c>
      <c r="B27" s="5">
        <v>97</v>
      </c>
      <c r="C27" s="5">
        <v>52</v>
      </c>
      <c r="D27" s="5">
        <v>45</v>
      </c>
      <c r="E27" s="5">
        <v>13</v>
      </c>
      <c r="F27" s="5">
        <v>11</v>
      </c>
      <c r="G27" s="5">
        <v>2</v>
      </c>
      <c r="H27" s="21">
        <f t="shared" si="14"/>
        <v>13.402061855670103</v>
      </c>
      <c r="I27" s="21">
        <f t="shared" si="14"/>
        <v>21.153846153846153</v>
      </c>
      <c r="J27" s="21">
        <f t="shared" si="14"/>
        <v>4.4444444444444446</v>
      </c>
      <c r="K27" s="22">
        <f>(H31+H32)/2</f>
        <v>8.3934517203107664</v>
      </c>
      <c r="L27" s="22">
        <f t="shared" ref="L27:M27" si="16">(I31+I32)/2</f>
        <v>9.8599137931034484</v>
      </c>
      <c r="M27" s="22">
        <f t="shared" si="16"/>
        <v>6.9444444444444438</v>
      </c>
      <c r="N27" s="4" t="s">
        <v>208</v>
      </c>
      <c r="O27" s="5">
        <v>76</v>
      </c>
      <c r="P27" s="5">
        <v>38</v>
      </c>
      <c r="Q27" s="5">
        <v>38</v>
      </c>
      <c r="R27" s="5">
        <v>1</v>
      </c>
      <c r="S27" s="5">
        <v>1</v>
      </c>
      <c r="T27" s="5">
        <v>0</v>
      </c>
      <c r="U27" s="5">
        <v>5</v>
      </c>
      <c r="V27" s="5">
        <v>1</v>
      </c>
      <c r="W27" s="5">
        <v>4</v>
      </c>
      <c r="X27" s="5">
        <v>2</v>
      </c>
      <c r="Y27" s="5">
        <v>1</v>
      </c>
      <c r="Z27" s="5">
        <v>1</v>
      </c>
    </row>
    <row r="28" spans="1:26" x14ac:dyDescent="0.2">
      <c r="A28" s="4" t="s">
        <v>209</v>
      </c>
      <c r="B28" s="5">
        <v>112</v>
      </c>
      <c r="C28" s="5">
        <v>53</v>
      </c>
      <c r="D28" s="5">
        <v>59</v>
      </c>
      <c r="E28" s="5">
        <v>10</v>
      </c>
      <c r="F28" s="5">
        <v>5</v>
      </c>
      <c r="G28" s="5">
        <v>5</v>
      </c>
      <c r="H28" s="21">
        <f t="shared" si="14"/>
        <v>8.9285714285714288</v>
      </c>
      <c r="I28" s="21">
        <f t="shared" si="14"/>
        <v>9.433962264150944</v>
      </c>
      <c r="J28" s="21">
        <f t="shared" si="14"/>
        <v>8.4745762711864394</v>
      </c>
      <c r="K28" s="22"/>
      <c r="L28" s="22"/>
      <c r="M28" s="22"/>
      <c r="N28" s="4" t="s">
        <v>209</v>
      </c>
      <c r="O28" s="5">
        <v>95</v>
      </c>
      <c r="P28" s="5">
        <v>44</v>
      </c>
      <c r="Q28" s="5">
        <v>51</v>
      </c>
      <c r="R28" s="5">
        <v>4</v>
      </c>
      <c r="S28" s="5">
        <v>3</v>
      </c>
      <c r="T28" s="5">
        <v>1</v>
      </c>
      <c r="U28" s="5">
        <v>2</v>
      </c>
      <c r="V28" s="5">
        <v>1</v>
      </c>
      <c r="W28" s="5">
        <v>1</v>
      </c>
      <c r="X28" s="5">
        <v>1</v>
      </c>
      <c r="Y28" s="5">
        <v>0</v>
      </c>
      <c r="Z28" s="5">
        <v>1</v>
      </c>
    </row>
    <row r="29" spans="1:26" x14ac:dyDescent="0.2">
      <c r="A29" s="4" t="s">
        <v>210</v>
      </c>
      <c r="B29" s="5">
        <v>90</v>
      </c>
      <c r="C29" s="5">
        <v>38</v>
      </c>
      <c r="D29" s="5">
        <v>52</v>
      </c>
      <c r="E29" s="5">
        <v>4</v>
      </c>
      <c r="F29" s="5">
        <v>2</v>
      </c>
      <c r="G29" s="5">
        <v>2</v>
      </c>
      <c r="H29" s="21">
        <f t="shared" si="14"/>
        <v>4.4444444444444446</v>
      </c>
      <c r="I29" s="21">
        <f t="shared" si="14"/>
        <v>5.2631578947368416</v>
      </c>
      <c r="J29" s="21">
        <f t="shared" si="14"/>
        <v>3.8461538461538463</v>
      </c>
      <c r="K29" s="22">
        <f>K27*50</f>
        <v>419.67258601553834</v>
      </c>
      <c r="L29" s="22">
        <f t="shared" ref="L29:M29" si="17">L27*50</f>
        <v>492.99568965517244</v>
      </c>
      <c r="M29" s="22">
        <f t="shared" si="17"/>
        <v>347.22222222222217</v>
      </c>
      <c r="N29" s="4" t="s">
        <v>210</v>
      </c>
      <c r="O29" s="5">
        <v>82</v>
      </c>
      <c r="P29" s="5">
        <v>36</v>
      </c>
      <c r="Q29" s="5">
        <v>46</v>
      </c>
      <c r="R29" s="5">
        <v>2</v>
      </c>
      <c r="S29" s="5">
        <v>0</v>
      </c>
      <c r="T29" s="5">
        <v>2</v>
      </c>
      <c r="U29" s="5">
        <v>0</v>
      </c>
      <c r="V29" s="5">
        <v>0</v>
      </c>
      <c r="W29" s="5">
        <v>0</v>
      </c>
      <c r="X29" s="5">
        <v>2</v>
      </c>
      <c r="Y29" s="5">
        <v>0</v>
      </c>
      <c r="Z29" s="5">
        <v>2</v>
      </c>
    </row>
    <row r="30" spans="1:26" x14ac:dyDescent="0.2">
      <c r="A30" s="4" t="s">
        <v>211</v>
      </c>
      <c r="B30" s="5">
        <v>81</v>
      </c>
      <c r="C30" s="5">
        <v>36</v>
      </c>
      <c r="D30" s="5">
        <v>45</v>
      </c>
      <c r="E30" s="5">
        <v>4</v>
      </c>
      <c r="F30" s="5">
        <v>1</v>
      </c>
      <c r="G30" s="5">
        <v>3</v>
      </c>
      <c r="H30" s="21">
        <f t="shared" si="14"/>
        <v>4.9382716049382713</v>
      </c>
      <c r="I30" s="21">
        <f t="shared" si="14"/>
        <v>2.7777777777777777</v>
      </c>
      <c r="J30" s="21">
        <f t="shared" si="14"/>
        <v>6.666666666666667</v>
      </c>
      <c r="K30" s="22"/>
      <c r="L30" s="22"/>
      <c r="M30" s="22"/>
      <c r="N30" s="4" t="s">
        <v>211</v>
      </c>
      <c r="O30" s="5">
        <v>69</v>
      </c>
      <c r="P30" s="5">
        <v>33</v>
      </c>
      <c r="Q30" s="5">
        <v>36</v>
      </c>
      <c r="R30" s="5">
        <v>4</v>
      </c>
      <c r="S30" s="5">
        <v>1</v>
      </c>
      <c r="T30" s="5">
        <v>3</v>
      </c>
      <c r="U30" s="5">
        <v>2</v>
      </c>
      <c r="V30" s="5">
        <v>0</v>
      </c>
      <c r="W30" s="5">
        <v>2</v>
      </c>
      <c r="X30" s="5">
        <v>2</v>
      </c>
      <c r="Y30" s="5">
        <v>1</v>
      </c>
      <c r="Z30" s="5">
        <v>1</v>
      </c>
    </row>
    <row r="31" spans="1:26" x14ac:dyDescent="0.2">
      <c r="A31" s="4" t="s">
        <v>212</v>
      </c>
      <c r="B31" s="5">
        <v>68</v>
      </c>
      <c r="C31" s="5">
        <v>32</v>
      </c>
      <c r="D31" s="5">
        <v>36</v>
      </c>
      <c r="E31" s="5">
        <v>5</v>
      </c>
      <c r="F31" s="5">
        <v>3</v>
      </c>
      <c r="G31" s="5">
        <v>2</v>
      </c>
      <c r="H31" s="21">
        <f t="shared" si="14"/>
        <v>7.3529411764705888</v>
      </c>
      <c r="I31" s="21">
        <f t="shared" si="14"/>
        <v>9.375</v>
      </c>
      <c r="J31" s="21">
        <f t="shared" si="14"/>
        <v>5.5555555555555554</v>
      </c>
      <c r="K31" s="22">
        <f>K25-K29</f>
        <v>1940.871725872219</v>
      </c>
      <c r="L31" s="22">
        <f t="shared" ref="L31:M31" si="18">L25-L29</f>
        <v>2047.1773517850402</v>
      </c>
      <c r="M31" s="22">
        <f t="shared" si="18"/>
        <v>1784.3114982945494</v>
      </c>
      <c r="N31" s="4" t="s">
        <v>212</v>
      </c>
      <c r="O31" s="5">
        <v>52</v>
      </c>
      <c r="P31" s="5">
        <v>27</v>
      </c>
      <c r="Q31" s="5">
        <v>25</v>
      </c>
      <c r="R31" s="5">
        <v>7</v>
      </c>
      <c r="S31" s="5">
        <v>1</v>
      </c>
      <c r="T31" s="5">
        <v>6</v>
      </c>
      <c r="U31" s="5">
        <v>3</v>
      </c>
      <c r="V31" s="5">
        <v>1</v>
      </c>
      <c r="W31" s="5">
        <v>2</v>
      </c>
      <c r="X31" s="5">
        <v>1</v>
      </c>
      <c r="Y31" s="5">
        <v>0</v>
      </c>
      <c r="Z31" s="5">
        <v>1</v>
      </c>
    </row>
    <row r="32" spans="1:26" x14ac:dyDescent="0.2">
      <c r="A32" s="4" t="s">
        <v>213</v>
      </c>
      <c r="B32" s="5">
        <v>53</v>
      </c>
      <c r="C32" s="5">
        <v>29</v>
      </c>
      <c r="D32" s="5">
        <v>24</v>
      </c>
      <c r="E32" s="5">
        <v>5</v>
      </c>
      <c r="F32" s="5">
        <v>3</v>
      </c>
      <c r="G32" s="5">
        <v>2</v>
      </c>
      <c r="H32" s="21">
        <f t="shared" si="14"/>
        <v>9.433962264150944</v>
      </c>
      <c r="I32" s="21">
        <f t="shared" si="14"/>
        <v>10.344827586206897</v>
      </c>
      <c r="J32" s="21">
        <f t="shared" si="14"/>
        <v>8.3333333333333321</v>
      </c>
      <c r="K32" s="22">
        <f>100-K27</f>
        <v>91.606548279689235</v>
      </c>
      <c r="L32" s="22">
        <f t="shared" ref="L32:M32" si="19">100-L27</f>
        <v>90.140086206896555</v>
      </c>
      <c r="M32" s="22">
        <f t="shared" si="19"/>
        <v>93.055555555555557</v>
      </c>
      <c r="N32" s="4" t="s">
        <v>213</v>
      </c>
      <c r="O32" s="5">
        <v>42</v>
      </c>
      <c r="P32" s="5">
        <v>25</v>
      </c>
      <c r="Q32" s="5">
        <v>17</v>
      </c>
      <c r="R32" s="5">
        <v>5</v>
      </c>
      <c r="S32" s="5">
        <v>1</v>
      </c>
      <c r="T32" s="5">
        <v>4</v>
      </c>
      <c r="U32" s="5">
        <v>1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</row>
    <row r="33" spans="1:26" x14ac:dyDescent="0.2">
      <c r="A33" s="4"/>
      <c r="B33" s="5"/>
      <c r="C33" s="5"/>
      <c r="D33" s="5"/>
      <c r="E33" s="5"/>
      <c r="F33" s="5"/>
      <c r="G33" s="5"/>
      <c r="H33" s="21">
        <f>SUM(H25:H31)*5</f>
        <v>860.54431188775754</v>
      </c>
      <c r="I33" s="21">
        <f>SUM(I25:I31)*5</f>
        <v>1040.173041440213</v>
      </c>
      <c r="J33" s="21">
        <f>SUM(J25:J31)*5</f>
        <v>631.53372051677138</v>
      </c>
      <c r="K33" s="24">
        <f>K31/K32</f>
        <v>21.187041344974944</v>
      </c>
      <c r="L33" s="24">
        <f t="shared" ref="L33:M33" si="20">L31/L32</f>
        <v>22.711064942695963</v>
      </c>
      <c r="M33" s="24">
        <f t="shared" si="20"/>
        <v>19.174690727941428</v>
      </c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">
      <c r="A34" s="4" t="s">
        <v>3</v>
      </c>
      <c r="B34" s="5">
        <v>1596</v>
      </c>
      <c r="C34" s="5">
        <v>781</v>
      </c>
      <c r="D34" s="5">
        <v>815</v>
      </c>
      <c r="E34" s="5">
        <v>422</v>
      </c>
      <c r="F34" s="5">
        <v>266</v>
      </c>
      <c r="G34" s="5">
        <v>156</v>
      </c>
      <c r="H34" s="5"/>
      <c r="I34" s="5"/>
      <c r="J34" s="5"/>
      <c r="K34" s="5"/>
      <c r="L34" s="5"/>
      <c r="M34" s="5"/>
      <c r="N34" s="4" t="s">
        <v>3</v>
      </c>
      <c r="O34" s="5">
        <v>1044</v>
      </c>
      <c r="P34" s="5">
        <v>490</v>
      </c>
      <c r="Q34" s="5">
        <v>554</v>
      </c>
      <c r="R34" s="5">
        <v>84</v>
      </c>
      <c r="S34" s="5">
        <v>13</v>
      </c>
      <c r="T34" s="5">
        <v>71</v>
      </c>
      <c r="U34" s="5">
        <v>43</v>
      </c>
      <c r="V34" s="5">
        <v>10</v>
      </c>
      <c r="W34" s="5">
        <v>33</v>
      </c>
      <c r="X34" s="5">
        <v>3</v>
      </c>
      <c r="Y34" s="5">
        <v>2</v>
      </c>
      <c r="Z34" s="5">
        <v>1</v>
      </c>
    </row>
    <row r="35" spans="1:26" x14ac:dyDescent="0.2">
      <c r="A35" s="4" t="s">
        <v>206</v>
      </c>
      <c r="B35" s="5">
        <v>274</v>
      </c>
      <c r="C35" s="5">
        <v>147</v>
      </c>
      <c r="D35" s="5">
        <v>127</v>
      </c>
      <c r="E35" s="5">
        <v>230</v>
      </c>
      <c r="F35" s="5">
        <v>137</v>
      </c>
      <c r="G35" s="5">
        <v>93</v>
      </c>
      <c r="H35" s="21">
        <f t="shared" ref="H35:J42" si="21">E35/B35*100</f>
        <v>83.941605839416056</v>
      </c>
      <c r="I35" s="21">
        <f t="shared" si="21"/>
        <v>93.197278911564624</v>
      </c>
      <c r="J35" s="21">
        <f t="shared" si="21"/>
        <v>73.228346456692918</v>
      </c>
      <c r="K35" s="22">
        <f>H43+1500</f>
        <v>2332.6854683576039</v>
      </c>
      <c r="L35" s="22">
        <f t="shared" ref="L35:M35" si="22">I43+1500</f>
        <v>2497.6949017593306</v>
      </c>
      <c r="M35" s="22">
        <f t="shared" si="22"/>
        <v>2153.1653098876914</v>
      </c>
      <c r="N35" s="4" t="s">
        <v>206</v>
      </c>
      <c r="O35" s="5">
        <v>32</v>
      </c>
      <c r="P35" s="5">
        <v>8</v>
      </c>
      <c r="Q35" s="5">
        <v>24</v>
      </c>
      <c r="R35" s="5">
        <v>9</v>
      </c>
      <c r="S35" s="5">
        <v>2</v>
      </c>
      <c r="T35" s="5">
        <v>7</v>
      </c>
      <c r="U35" s="5">
        <v>3</v>
      </c>
      <c r="V35" s="5">
        <v>0</v>
      </c>
      <c r="W35" s="5">
        <v>3</v>
      </c>
      <c r="X35" s="5">
        <v>0</v>
      </c>
      <c r="Y35" s="5">
        <v>0</v>
      </c>
      <c r="Z35" s="5">
        <v>0</v>
      </c>
    </row>
    <row r="36" spans="1:26" x14ac:dyDescent="0.2">
      <c r="A36" s="4" t="s">
        <v>207</v>
      </c>
      <c r="B36" s="5">
        <v>239</v>
      </c>
      <c r="C36" s="5">
        <v>138</v>
      </c>
      <c r="D36" s="5">
        <v>101</v>
      </c>
      <c r="E36" s="5">
        <v>114</v>
      </c>
      <c r="F36" s="5">
        <v>84</v>
      </c>
      <c r="G36" s="5">
        <v>30</v>
      </c>
      <c r="H36" s="21">
        <f t="shared" si="21"/>
        <v>47.69874476987448</v>
      </c>
      <c r="I36" s="21">
        <f t="shared" si="21"/>
        <v>60.869565217391312</v>
      </c>
      <c r="J36" s="21">
        <f t="shared" si="21"/>
        <v>29.702970297029701</v>
      </c>
      <c r="K36" s="23"/>
      <c r="L36" s="23"/>
      <c r="M36" s="23"/>
      <c r="N36" s="4" t="s">
        <v>207</v>
      </c>
      <c r="O36" s="5">
        <v>113</v>
      </c>
      <c r="P36" s="5">
        <v>49</v>
      </c>
      <c r="Q36" s="5">
        <v>64</v>
      </c>
      <c r="R36" s="5">
        <v>6</v>
      </c>
      <c r="S36" s="5">
        <v>2</v>
      </c>
      <c r="T36" s="5">
        <v>4</v>
      </c>
      <c r="U36" s="5">
        <v>5</v>
      </c>
      <c r="V36" s="5">
        <v>2</v>
      </c>
      <c r="W36" s="5">
        <v>3</v>
      </c>
      <c r="X36" s="5">
        <v>1</v>
      </c>
      <c r="Y36" s="5">
        <v>1</v>
      </c>
      <c r="Z36" s="5">
        <v>0</v>
      </c>
    </row>
    <row r="37" spans="1:26" x14ac:dyDescent="0.2">
      <c r="A37" s="4" t="s">
        <v>208</v>
      </c>
      <c r="B37" s="5">
        <v>204</v>
      </c>
      <c r="C37" s="5">
        <v>85</v>
      </c>
      <c r="D37" s="5">
        <v>119</v>
      </c>
      <c r="E37" s="5">
        <v>23</v>
      </c>
      <c r="F37" s="5">
        <v>15</v>
      </c>
      <c r="G37" s="5">
        <v>8</v>
      </c>
      <c r="H37" s="21">
        <f t="shared" si="21"/>
        <v>11.274509803921569</v>
      </c>
      <c r="I37" s="21">
        <f t="shared" si="21"/>
        <v>17.647058823529413</v>
      </c>
      <c r="J37" s="21">
        <f t="shared" si="21"/>
        <v>6.7226890756302522</v>
      </c>
      <c r="K37" s="22">
        <f>(H41+H42)/2</f>
        <v>5.2383961800435372</v>
      </c>
      <c r="L37" s="22">
        <f t="shared" ref="L37:M37" si="23">(I41+I42)/2</f>
        <v>7.4024822695035457</v>
      </c>
      <c r="M37" s="22">
        <f t="shared" si="23"/>
        <v>3.301127214170692</v>
      </c>
      <c r="N37" s="4" t="s">
        <v>208</v>
      </c>
      <c r="O37" s="5">
        <v>161</v>
      </c>
      <c r="P37" s="5">
        <v>69</v>
      </c>
      <c r="Q37" s="5">
        <v>92</v>
      </c>
      <c r="R37" s="5">
        <v>12</v>
      </c>
      <c r="S37" s="5">
        <v>0</v>
      </c>
      <c r="T37" s="5">
        <v>12</v>
      </c>
      <c r="U37" s="5">
        <v>7</v>
      </c>
      <c r="V37" s="5">
        <v>1</v>
      </c>
      <c r="W37" s="5">
        <v>6</v>
      </c>
      <c r="X37" s="5">
        <v>1</v>
      </c>
      <c r="Y37" s="5">
        <v>0</v>
      </c>
      <c r="Z37" s="5">
        <v>1</v>
      </c>
    </row>
    <row r="38" spans="1:26" x14ac:dyDescent="0.2">
      <c r="A38" s="4" t="s">
        <v>209</v>
      </c>
      <c r="B38" s="5">
        <v>241</v>
      </c>
      <c r="C38" s="5">
        <v>114</v>
      </c>
      <c r="D38" s="5">
        <v>127</v>
      </c>
      <c r="E38" s="5">
        <v>19</v>
      </c>
      <c r="F38" s="5">
        <v>9</v>
      </c>
      <c r="G38" s="5">
        <v>10</v>
      </c>
      <c r="H38" s="21">
        <f t="shared" si="21"/>
        <v>7.8838174273858916</v>
      </c>
      <c r="I38" s="21">
        <f t="shared" si="21"/>
        <v>7.8947368421052628</v>
      </c>
      <c r="J38" s="21">
        <f t="shared" si="21"/>
        <v>7.8740157480314963</v>
      </c>
      <c r="K38" s="22"/>
      <c r="L38" s="22"/>
      <c r="M38" s="22"/>
      <c r="N38" s="4" t="s">
        <v>209</v>
      </c>
      <c r="O38" s="5">
        <v>201</v>
      </c>
      <c r="P38" s="5">
        <v>99</v>
      </c>
      <c r="Q38" s="5">
        <v>102</v>
      </c>
      <c r="R38" s="5">
        <v>10</v>
      </c>
      <c r="S38" s="5">
        <v>3</v>
      </c>
      <c r="T38" s="5">
        <v>7</v>
      </c>
      <c r="U38" s="5">
        <v>10</v>
      </c>
      <c r="V38" s="5">
        <v>2</v>
      </c>
      <c r="W38" s="5">
        <v>8</v>
      </c>
      <c r="X38" s="5">
        <v>1</v>
      </c>
      <c r="Y38" s="5">
        <v>1</v>
      </c>
      <c r="Z38" s="5">
        <v>0</v>
      </c>
    </row>
    <row r="39" spans="1:26" x14ac:dyDescent="0.2">
      <c r="A39" s="4" t="s">
        <v>210</v>
      </c>
      <c r="B39" s="5">
        <v>207</v>
      </c>
      <c r="C39" s="5">
        <v>102</v>
      </c>
      <c r="D39" s="5">
        <v>105</v>
      </c>
      <c r="E39" s="5">
        <v>11</v>
      </c>
      <c r="F39" s="5">
        <v>4</v>
      </c>
      <c r="G39" s="5">
        <v>7</v>
      </c>
      <c r="H39" s="21">
        <f t="shared" si="21"/>
        <v>5.3140096618357484</v>
      </c>
      <c r="I39" s="21">
        <f t="shared" si="21"/>
        <v>3.9215686274509802</v>
      </c>
      <c r="J39" s="21">
        <f t="shared" si="21"/>
        <v>6.666666666666667</v>
      </c>
      <c r="K39" s="22">
        <f>K37*50</f>
        <v>261.91980900217686</v>
      </c>
      <c r="L39" s="22">
        <f t="shared" ref="L39:M39" si="24">L37*50</f>
        <v>370.1241134751773</v>
      </c>
      <c r="M39" s="22">
        <f t="shared" si="24"/>
        <v>165.05636070853461</v>
      </c>
      <c r="N39" s="4" t="s">
        <v>210</v>
      </c>
      <c r="O39" s="5">
        <v>180</v>
      </c>
      <c r="P39" s="5">
        <v>94</v>
      </c>
      <c r="Q39" s="5">
        <v>86</v>
      </c>
      <c r="R39" s="5">
        <v>9</v>
      </c>
      <c r="S39" s="5">
        <v>2</v>
      </c>
      <c r="T39" s="5">
        <v>7</v>
      </c>
      <c r="U39" s="5">
        <v>7</v>
      </c>
      <c r="V39" s="5">
        <v>2</v>
      </c>
      <c r="W39" s="5">
        <v>5</v>
      </c>
      <c r="X39" s="5">
        <v>0</v>
      </c>
      <c r="Y39" s="5">
        <v>0</v>
      </c>
      <c r="Z39" s="5">
        <v>0</v>
      </c>
    </row>
    <row r="40" spans="1:26" x14ac:dyDescent="0.2">
      <c r="A40" s="4" t="s">
        <v>211</v>
      </c>
      <c r="B40" s="5">
        <v>189</v>
      </c>
      <c r="C40" s="5">
        <v>76</v>
      </c>
      <c r="D40" s="5">
        <v>113</v>
      </c>
      <c r="E40" s="5">
        <v>13</v>
      </c>
      <c r="F40" s="5">
        <v>9</v>
      </c>
      <c r="G40" s="5">
        <v>4</v>
      </c>
      <c r="H40" s="21">
        <f t="shared" si="21"/>
        <v>6.8783068783068781</v>
      </c>
      <c r="I40" s="21">
        <f t="shared" si="21"/>
        <v>11.842105263157894</v>
      </c>
      <c r="J40" s="21">
        <f t="shared" si="21"/>
        <v>3.5398230088495577</v>
      </c>
      <c r="K40" s="22"/>
      <c r="L40" s="22"/>
      <c r="M40" s="22"/>
      <c r="N40" s="4" t="s">
        <v>211</v>
      </c>
      <c r="O40" s="5">
        <v>163</v>
      </c>
      <c r="P40" s="5">
        <v>66</v>
      </c>
      <c r="Q40" s="5">
        <v>97</v>
      </c>
      <c r="R40" s="5">
        <v>8</v>
      </c>
      <c r="S40" s="5">
        <v>0</v>
      </c>
      <c r="T40" s="5">
        <v>8</v>
      </c>
      <c r="U40" s="5">
        <v>5</v>
      </c>
      <c r="V40" s="5">
        <v>1</v>
      </c>
      <c r="W40" s="5">
        <v>4</v>
      </c>
      <c r="X40" s="5">
        <v>0</v>
      </c>
      <c r="Y40" s="5">
        <v>0</v>
      </c>
      <c r="Z40" s="5">
        <v>0</v>
      </c>
    </row>
    <row r="41" spans="1:26" x14ac:dyDescent="0.2">
      <c r="A41" s="4" t="s">
        <v>212</v>
      </c>
      <c r="B41" s="5">
        <v>141</v>
      </c>
      <c r="C41" s="5">
        <v>72</v>
      </c>
      <c r="D41" s="5">
        <v>69</v>
      </c>
      <c r="E41" s="5">
        <v>5</v>
      </c>
      <c r="F41" s="5">
        <v>3</v>
      </c>
      <c r="G41" s="5">
        <v>2</v>
      </c>
      <c r="H41" s="21">
        <f t="shared" si="21"/>
        <v>3.5460992907801421</v>
      </c>
      <c r="I41" s="21">
        <f t="shared" si="21"/>
        <v>4.1666666666666661</v>
      </c>
      <c r="J41" s="21">
        <f t="shared" si="21"/>
        <v>2.8985507246376812</v>
      </c>
      <c r="K41" s="22">
        <f>K35-K39</f>
        <v>2070.765659355427</v>
      </c>
      <c r="L41" s="22">
        <f t="shared" ref="L41:M41" si="25">L35-L39</f>
        <v>2127.5707882841534</v>
      </c>
      <c r="M41" s="22">
        <f t="shared" si="25"/>
        <v>1988.1089491791568</v>
      </c>
      <c r="N41" s="4" t="s">
        <v>212</v>
      </c>
      <c r="O41" s="5">
        <v>120</v>
      </c>
      <c r="P41" s="5">
        <v>68</v>
      </c>
      <c r="Q41" s="5">
        <v>52</v>
      </c>
      <c r="R41" s="5">
        <v>13</v>
      </c>
      <c r="S41" s="5">
        <v>1</v>
      </c>
      <c r="T41" s="5">
        <v>12</v>
      </c>
      <c r="U41" s="5">
        <v>3</v>
      </c>
      <c r="V41" s="5">
        <v>0</v>
      </c>
      <c r="W41" s="5">
        <v>3</v>
      </c>
      <c r="X41" s="5">
        <v>0</v>
      </c>
      <c r="Y41" s="5">
        <v>0</v>
      </c>
      <c r="Z41" s="5">
        <v>0</v>
      </c>
    </row>
    <row r="42" spans="1:26" x14ac:dyDescent="0.2">
      <c r="A42" s="4" t="s">
        <v>213</v>
      </c>
      <c r="B42" s="5">
        <v>101</v>
      </c>
      <c r="C42" s="5">
        <v>47</v>
      </c>
      <c r="D42" s="5">
        <v>54</v>
      </c>
      <c r="E42" s="5">
        <v>7</v>
      </c>
      <c r="F42" s="5">
        <v>5</v>
      </c>
      <c r="G42" s="5">
        <v>2</v>
      </c>
      <c r="H42" s="21">
        <f t="shared" si="21"/>
        <v>6.9306930693069315</v>
      </c>
      <c r="I42" s="21">
        <f t="shared" si="21"/>
        <v>10.638297872340425</v>
      </c>
      <c r="J42" s="21">
        <f t="shared" si="21"/>
        <v>3.7037037037037033</v>
      </c>
      <c r="K42" s="22">
        <f>100-K37</f>
        <v>94.761603819956463</v>
      </c>
      <c r="L42" s="22">
        <f t="shared" ref="L42:M42" si="26">100-L37</f>
        <v>92.597517730496449</v>
      </c>
      <c r="M42" s="22">
        <f t="shared" si="26"/>
        <v>96.698872785829309</v>
      </c>
      <c r="N42" s="4" t="s">
        <v>213</v>
      </c>
      <c r="O42" s="5">
        <v>74</v>
      </c>
      <c r="P42" s="5">
        <v>37</v>
      </c>
      <c r="Q42" s="5">
        <v>37</v>
      </c>
      <c r="R42" s="5">
        <v>17</v>
      </c>
      <c r="S42" s="5">
        <v>3</v>
      </c>
      <c r="T42" s="5">
        <v>14</v>
      </c>
      <c r="U42" s="5">
        <v>3</v>
      </c>
      <c r="V42" s="5">
        <v>2</v>
      </c>
      <c r="W42" s="5">
        <v>1</v>
      </c>
      <c r="X42" s="5">
        <v>0</v>
      </c>
      <c r="Y42" s="5">
        <v>0</v>
      </c>
      <c r="Z42" s="5">
        <v>0</v>
      </c>
    </row>
    <row r="43" spans="1:26" x14ac:dyDescent="0.2">
      <c r="A43" s="4"/>
      <c r="B43" s="5"/>
      <c r="C43" s="5"/>
      <c r="D43" s="5"/>
      <c r="E43" s="5"/>
      <c r="F43" s="5"/>
      <c r="G43" s="5"/>
      <c r="H43" s="21">
        <f>SUM(H35:H41)*5</f>
        <v>832.68546835760378</v>
      </c>
      <c r="I43" s="21">
        <f>SUM(I35:I41)*5</f>
        <v>997.69490175933072</v>
      </c>
      <c r="J43" s="21">
        <f>SUM(J35:J41)*5</f>
        <v>653.16530988769148</v>
      </c>
      <c r="K43" s="24">
        <f>K41/K42</f>
        <v>21.852370325958233</v>
      </c>
      <c r="L43" s="24">
        <f t="shared" ref="L43:M43" si="27">L41/L42</f>
        <v>22.976542356960508</v>
      </c>
      <c r="M43" s="24">
        <f t="shared" si="27"/>
        <v>20.559794461952645</v>
      </c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4" t="s">
        <v>4</v>
      </c>
      <c r="B44" s="5">
        <v>1141</v>
      </c>
      <c r="C44" s="5">
        <v>559</v>
      </c>
      <c r="D44" s="5">
        <v>582</v>
      </c>
      <c r="E44" s="5">
        <v>342</v>
      </c>
      <c r="F44" s="5">
        <v>199</v>
      </c>
      <c r="G44" s="5">
        <v>143</v>
      </c>
      <c r="H44" s="5"/>
      <c r="I44" s="5"/>
      <c r="J44" s="5"/>
      <c r="K44" s="5"/>
      <c r="L44" s="5"/>
      <c r="M44" s="5"/>
      <c r="N44" s="4" t="s">
        <v>4</v>
      </c>
      <c r="O44" s="5">
        <v>758</v>
      </c>
      <c r="P44" s="5">
        <v>357</v>
      </c>
      <c r="Q44" s="5">
        <v>401</v>
      </c>
      <c r="R44" s="5">
        <v>22</v>
      </c>
      <c r="S44" s="5">
        <v>2</v>
      </c>
      <c r="T44" s="5">
        <v>20</v>
      </c>
      <c r="U44" s="5">
        <v>16</v>
      </c>
      <c r="V44" s="5">
        <v>1</v>
      </c>
      <c r="W44" s="5">
        <v>15</v>
      </c>
      <c r="X44" s="5">
        <v>3</v>
      </c>
      <c r="Y44" s="5">
        <v>0</v>
      </c>
      <c r="Z44" s="5">
        <v>3</v>
      </c>
    </row>
    <row r="45" spans="1:26" x14ac:dyDescent="0.2">
      <c r="A45" s="4" t="s">
        <v>206</v>
      </c>
      <c r="B45" s="5">
        <v>189</v>
      </c>
      <c r="C45" s="5">
        <v>102</v>
      </c>
      <c r="D45" s="5">
        <v>87</v>
      </c>
      <c r="E45" s="5">
        <v>165</v>
      </c>
      <c r="F45" s="5">
        <v>95</v>
      </c>
      <c r="G45" s="5">
        <v>70</v>
      </c>
      <c r="H45" s="21">
        <f t="shared" ref="H45:J52" si="28">E45/B45*100</f>
        <v>87.301587301587304</v>
      </c>
      <c r="I45" s="21">
        <f t="shared" si="28"/>
        <v>93.137254901960787</v>
      </c>
      <c r="J45" s="21">
        <f t="shared" si="28"/>
        <v>80.459770114942529</v>
      </c>
      <c r="K45" s="22">
        <f>H53+1500</f>
        <v>2458.1634790450062</v>
      </c>
      <c r="L45" s="22">
        <f t="shared" ref="L45:M45" si="29">I53+1500</f>
        <v>2622.890847880919</v>
      </c>
      <c r="M45" s="22">
        <f t="shared" si="29"/>
        <v>2307.4992572413703</v>
      </c>
      <c r="N45" s="4" t="s">
        <v>206</v>
      </c>
      <c r="O45" s="5">
        <v>22</v>
      </c>
      <c r="P45" s="5">
        <v>7</v>
      </c>
      <c r="Q45" s="5">
        <v>15</v>
      </c>
      <c r="R45" s="5">
        <v>0</v>
      </c>
      <c r="S45" s="5">
        <v>0</v>
      </c>
      <c r="T45" s="5">
        <v>0</v>
      </c>
      <c r="U45" s="5">
        <v>2</v>
      </c>
      <c r="V45" s="5">
        <v>0</v>
      </c>
      <c r="W45" s="5">
        <v>2</v>
      </c>
      <c r="X45" s="5">
        <v>0</v>
      </c>
      <c r="Y45" s="5">
        <v>0</v>
      </c>
      <c r="Z45" s="5">
        <v>0</v>
      </c>
    </row>
    <row r="46" spans="1:26" x14ac:dyDescent="0.2">
      <c r="A46" s="4" t="s">
        <v>207</v>
      </c>
      <c r="B46" s="5">
        <v>178</v>
      </c>
      <c r="C46" s="5">
        <v>78</v>
      </c>
      <c r="D46" s="5">
        <v>100</v>
      </c>
      <c r="E46" s="5">
        <v>90</v>
      </c>
      <c r="F46" s="5">
        <v>49</v>
      </c>
      <c r="G46" s="5">
        <v>41</v>
      </c>
      <c r="H46" s="21">
        <f t="shared" si="28"/>
        <v>50.561797752808992</v>
      </c>
      <c r="I46" s="21">
        <f t="shared" si="28"/>
        <v>62.820512820512818</v>
      </c>
      <c r="J46" s="21">
        <f t="shared" si="28"/>
        <v>41</v>
      </c>
      <c r="K46" s="23"/>
      <c r="L46" s="23"/>
      <c r="M46" s="23"/>
      <c r="N46" s="4" t="s">
        <v>207</v>
      </c>
      <c r="O46" s="5">
        <v>81</v>
      </c>
      <c r="P46" s="5">
        <v>28</v>
      </c>
      <c r="Q46" s="5">
        <v>53</v>
      </c>
      <c r="R46" s="5">
        <v>2</v>
      </c>
      <c r="S46" s="5">
        <v>1</v>
      </c>
      <c r="T46" s="5">
        <v>1</v>
      </c>
      <c r="U46" s="5">
        <v>5</v>
      </c>
      <c r="V46" s="5">
        <v>0</v>
      </c>
      <c r="W46" s="5">
        <v>5</v>
      </c>
      <c r="X46" s="5">
        <v>0</v>
      </c>
      <c r="Y46" s="5">
        <v>0</v>
      </c>
      <c r="Z46" s="5">
        <v>0</v>
      </c>
    </row>
    <row r="47" spans="1:26" x14ac:dyDescent="0.2">
      <c r="A47" s="4" t="s">
        <v>208</v>
      </c>
      <c r="B47" s="5">
        <v>170</v>
      </c>
      <c r="C47" s="5">
        <v>84</v>
      </c>
      <c r="D47" s="5">
        <v>86</v>
      </c>
      <c r="E47" s="5">
        <v>36</v>
      </c>
      <c r="F47" s="5">
        <v>22</v>
      </c>
      <c r="G47" s="5">
        <v>14</v>
      </c>
      <c r="H47" s="21">
        <f t="shared" si="28"/>
        <v>21.176470588235293</v>
      </c>
      <c r="I47" s="21">
        <f t="shared" si="28"/>
        <v>26.190476190476193</v>
      </c>
      <c r="J47" s="21">
        <f t="shared" si="28"/>
        <v>16.279069767441861</v>
      </c>
      <c r="K47" s="22">
        <f>(H51+H52)/2</f>
        <v>6.2200956937799043</v>
      </c>
      <c r="L47" s="22">
        <f t="shared" ref="L47:M47" si="30">(I51+I52)/2</f>
        <v>8.3702882483370296</v>
      </c>
      <c r="M47" s="22">
        <f t="shared" si="30"/>
        <v>3.7012987012987013</v>
      </c>
      <c r="N47" s="4" t="s">
        <v>208</v>
      </c>
      <c r="O47" s="5">
        <v>125</v>
      </c>
      <c r="P47" s="5">
        <v>61</v>
      </c>
      <c r="Q47" s="5">
        <v>64</v>
      </c>
      <c r="R47" s="5">
        <v>3</v>
      </c>
      <c r="S47" s="5">
        <v>0</v>
      </c>
      <c r="T47" s="5">
        <v>3</v>
      </c>
      <c r="U47" s="5">
        <v>5</v>
      </c>
      <c r="V47" s="5">
        <v>1</v>
      </c>
      <c r="W47" s="5">
        <v>4</v>
      </c>
      <c r="X47" s="5">
        <v>1</v>
      </c>
      <c r="Y47" s="5">
        <v>0</v>
      </c>
      <c r="Z47" s="5">
        <v>1</v>
      </c>
    </row>
    <row r="48" spans="1:26" x14ac:dyDescent="0.2">
      <c r="A48" s="4" t="s">
        <v>209</v>
      </c>
      <c r="B48" s="5">
        <v>144</v>
      </c>
      <c r="C48" s="5">
        <v>62</v>
      </c>
      <c r="D48" s="5">
        <v>82</v>
      </c>
      <c r="E48" s="5">
        <v>19</v>
      </c>
      <c r="F48" s="5">
        <v>11</v>
      </c>
      <c r="G48" s="5">
        <v>8</v>
      </c>
      <c r="H48" s="21">
        <f t="shared" si="28"/>
        <v>13.194444444444445</v>
      </c>
      <c r="I48" s="21">
        <f t="shared" si="28"/>
        <v>17.741935483870968</v>
      </c>
      <c r="J48" s="21">
        <f t="shared" si="28"/>
        <v>9.7560975609756095</v>
      </c>
      <c r="K48" s="22"/>
      <c r="L48" s="22"/>
      <c r="M48" s="22"/>
      <c r="N48" s="4" t="s">
        <v>209</v>
      </c>
      <c r="O48" s="5">
        <v>118</v>
      </c>
      <c r="P48" s="5">
        <v>51</v>
      </c>
      <c r="Q48" s="5">
        <v>67</v>
      </c>
      <c r="R48" s="5">
        <v>4</v>
      </c>
      <c r="S48" s="5">
        <v>0</v>
      </c>
      <c r="T48" s="5">
        <v>4</v>
      </c>
      <c r="U48" s="5">
        <v>2</v>
      </c>
      <c r="V48" s="5">
        <v>0</v>
      </c>
      <c r="W48" s="5">
        <v>2</v>
      </c>
      <c r="X48" s="5">
        <v>1</v>
      </c>
      <c r="Y48" s="5">
        <v>0</v>
      </c>
      <c r="Z48" s="5">
        <v>1</v>
      </c>
    </row>
    <row r="49" spans="1:26" x14ac:dyDescent="0.2">
      <c r="A49" s="4" t="s">
        <v>210</v>
      </c>
      <c r="B49" s="5">
        <v>160</v>
      </c>
      <c r="C49" s="5">
        <v>86</v>
      </c>
      <c r="D49" s="5">
        <v>74</v>
      </c>
      <c r="E49" s="5">
        <v>12</v>
      </c>
      <c r="F49" s="5">
        <v>9</v>
      </c>
      <c r="G49" s="5">
        <v>3</v>
      </c>
      <c r="H49" s="21">
        <f t="shared" si="28"/>
        <v>7.5</v>
      </c>
      <c r="I49" s="21">
        <f t="shared" si="28"/>
        <v>10.465116279069768</v>
      </c>
      <c r="J49" s="21">
        <f t="shared" si="28"/>
        <v>4.0540540540540544</v>
      </c>
      <c r="K49" s="22">
        <f>K47*50</f>
        <v>311.00478468899524</v>
      </c>
      <c r="L49" s="22">
        <f t="shared" ref="L49:M49" si="31">L47*50</f>
        <v>418.51441241685148</v>
      </c>
      <c r="M49" s="22">
        <f t="shared" si="31"/>
        <v>185.06493506493507</v>
      </c>
      <c r="N49" s="4" t="s">
        <v>210</v>
      </c>
      <c r="O49" s="5">
        <v>145</v>
      </c>
      <c r="P49" s="5">
        <v>76</v>
      </c>
      <c r="Q49" s="5">
        <v>69</v>
      </c>
      <c r="R49" s="5">
        <v>2</v>
      </c>
      <c r="S49" s="5">
        <v>1</v>
      </c>
      <c r="T49" s="5">
        <v>1</v>
      </c>
      <c r="U49" s="5">
        <v>1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</row>
    <row r="50" spans="1:26" x14ac:dyDescent="0.2">
      <c r="A50" s="4" t="s">
        <v>211</v>
      </c>
      <c r="B50" s="5">
        <v>136</v>
      </c>
      <c r="C50" s="5">
        <v>62</v>
      </c>
      <c r="D50" s="5">
        <v>74</v>
      </c>
      <c r="E50" s="5">
        <v>10</v>
      </c>
      <c r="F50" s="5">
        <v>6</v>
      </c>
      <c r="G50" s="5">
        <v>4</v>
      </c>
      <c r="H50" s="21">
        <f t="shared" si="28"/>
        <v>7.3529411764705888</v>
      </c>
      <c r="I50" s="21">
        <f t="shared" si="28"/>
        <v>9.67741935483871</v>
      </c>
      <c r="J50" s="21">
        <f t="shared" si="28"/>
        <v>5.4054054054054053</v>
      </c>
      <c r="K50" s="22"/>
      <c r="L50" s="22"/>
      <c r="M50" s="22"/>
      <c r="N50" s="4" t="s">
        <v>211</v>
      </c>
      <c r="O50" s="5">
        <v>121</v>
      </c>
      <c r="P50" s="5">
        <v>56</v>
      </c>
      <c r="Q50" s="5">
        <v>65</v>
      </c>
      <c r="R50" s="5">
        <v>3</v>
      </c>
      <c r="S50" s="5">
        <v>0</v>
      </c>
      <c r="T50" s="5">
        <v>3</v>
      </c>
      <c r="U50" s="5">
        <v>1</v>
      </c>
      <c r="V50" s="5">
        <v>0</v>
      </c>
      <c r="W50" s="5">
        <v>1</v>
      </c>
      <c r="X50" s="5">
        <v>1</v>
      </c>
      <c r="Y50" s="5">
        <v>0</v>
      </c>
      <c r="Z50" s="5">
        <v>1</v>
      </c>
    </row>
    <row r="51" spans="1:26" x14ac:dyDescent="0.2">
      <c r="A51" s="4" t="s">
        <v>212</v>
      </c>
      <c r="B51" s="5">
        <v>88</v>
      </c>
      <c r="C51" s="5">
        <v>44</v>
      </c>
      <c r="D51" s="5">
        <v>44</v>
      </c>
      <c r="E51" s="5">
        <v>4</v>
      </c>
      <c r="F51" s="5">
        <v>2</v>
      </c>
      <c r="G51" s="5">
        <v>2</v>
      </c>
      <c r="H51" s="21">
        <f t="shared" si="28"/>
        <v>4.5454545454545459</v>
      </c>
      <c r="I51" s="21">
        <f t="shared" si="28"/>
        <v>4.5454545454545459</v>
      </c>
      <c r="J51" s="21">
        <f t="shared" si="28"/>
        <v>4.5454545454545459</v>
      </c>
      <c r="K51" s="22">
        <f>K45-K49</f>
        <v>2147.158694356011</v>
      </c>
      <c r="L51" s="22">
        <f t="shared" ref="L51:M51" si="32">L45-L49</f>
        <v>2204.3764354640675</v>
      </c>
      <c r="M51" s="22">
        <f t="shared" si="32"/>
        <v>2122.4343221764352</v>
      </c>
      <c r="N51" s="4" t="s">
        <v>212</v>
      </c>
      <c r="O51" s="5">
        <v>82</v>
      </c>
      <c r="P51" s="5">
        <v>42</v>
      </c>
      <c r="Q51" s="5">
        <v>40</v>
      </c>
      <c r="R51" s="5">
        <v>2</v>
      </c>
      <c r="S51" s="5">
        <v>0</v>
      </c>
      <c r="T51" s="5">
        <v>2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</row>
    <row r="52" spans="1:26" x14ac:dyDescent="0.2">
      <c r="A52" s="4" t="s">
        <v>213</v>
      </c>
      <c r="B52" s="5">
        <v>76</v>
      </c>
      <c r="C52" s="5">
        <v>41</v>
      </c>
      <c r="D52" s="5">
        <v>35</v>
      </c>
      <c r="E52" s="5">
        <v>6</v>
      </c>
      <c r="F52" s="5">
        <v>5</v>
      </c>
      <c r="G52" s="5">
        <v>1</v>
      </c>
      <c r="H52" s="21">
        <f t="shared" si="28"/>
        <v>7.8947368421052628</v>
      </c>
      <c r="I52" s="21">
        <f t="shared" si="28"/>
        <v>12.195121951219512</v>
      </c>
      <c r="J52" s="21">
        <f t="shared" si="28"/>
        <v>2.8571428571428572</v>
      </c>
      <c r="K52" s="22">
        <f>100-K47</f>
        <v>93.779904306220089</v>
      </c>
      <c r="L52" s="22">
        <f t="shared" ref="L52:M52" si="33">100-L47</f>
        <v>91.629711751662967</v>
      </c>
      <c r="M52" s="22">
        <f t="shared" si="33"/>
        <v>96.298701298701303</v>
      </c>
      <c r="N52" s="4" t="s">
        <v>213</v>
      </c>
      <c r="O52" s="5">
        <v>64</v>
      </c>
      <c r="P52" s="5">
        <v>36</v>
      </c>
      <c r="Q52" s="5">
        <v>28</v>
      </c>
      <c r="R52" s="5">
        <v>6</v>
      </c>
      <c r="S52" s="5">
        <v>0</v>
      </c>
      <c r="T52" s="5">
        <v>6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</row>
    <row r="53" spans="1:26" x14ac:dyDescent="0.2">
      <c r="A53" s="4"/>
      <c r="B53" s="5"/>
      <c r="C53" s="5"/>
      <c r="D53" s="5"/>
      <c r="E53" s="5"/>
      <c r="F53" s="5"/>
      <c r="G53" s="5"/>
      <c r="H53" s="21">
        <f>SUM(H45:H51)*5</f>
        <v>958.16347904500594</v>
      </c>
      <c r="I53" s="21">
        <f>SUM(I45:I51)*5</f>
        <v>1122.890847880919</v>
      </c>
      <c r="J53" s="21">
        <f>SUM(J45:J51)*5</f>
        <v>807.49925724137006</v>
      </c>
      <c r="K53" s="24">
        <f>K51/K52</f>
        <v>22.895722812265628</v>
      </c>
      <c r="L53" s="24">
        <f t="shared" ref="L53:M53" si="34">L51/L52</f>
        <v>24.05744155824064</v>
      </c>
      <c r="M53" s="24">
        <f t="shared" si="34"/>
        <v>22.040113662519961</v>
      </c>
      <c r="N53" s="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">
      <c r="A54" s="4" t="s">
        <v>5</v>
      </c>
      <c r="B54" s="5">
        <v>3050</v>
      </c>
      <c r="C54" s="5">
        <v>1440</v>
      </c>
      <c r="D54" s="5">
        <v>1610</v>
      </c>
      <c r="E54" s="5">
        <v>1284</v>
      </c>
      <c r="F54" s="5">
        <v>640</v>
      </c>
      <c r="G54" s="5">
        <v>644</v>
      </c>
      <c r="H54" s="5"/>
      <c r="I54" s="5"/>
      <c r="J54" s="5"/>
      <c r="K54" s="5"/>
      <c r="L54" s="5"/>
      <c r="M54" s="5"/>
      <c r="N54" s="4" t="s">
        <v>5</v>
      </c>
      <c r="O54" s="5">
        <v>1581</v>
      </c>
      <c r="P54" s="5">
        <v>751</v>
      </c>
      <c r="Q54" s="5">
        <v>830</v>
      </c>
      <c r="R54" s="5">
        <v>125</v>
      </c>
      <c r="S54" s="5">
        <v>27</v>
      </c>
      <c r="T54" s="5">
        <v>98</v>
      </c>
      <c r="U54" s="5">
        <v>42</v>
      </c>
      <c r="V54" s="5">
        <v>14</v>
      </c>
      <c r="W54" s="5">
        <v>28</v>
      </c>
      <c r="X54" s="5">
        <v>17</v>
      </c>
      <c r="Y54" s="5">
        <v>8</v>
      </c>
      <c r="Z54" s="5">
        <v>9</v>
      </c>
    </row>
    <row r="55" spans="1:26" x14ac:dyDescent="0.2">
      <c r="A55" s="4" t="s">
        <v>206</v>
      </c>
      <c r="B55" s="5">
        <v>947</v>
      </c>
      <c r="C55" s="5">
        <v>410</v>
      </c>
      <c r="D55" s="5">
        <v>537</v>
      </c>
      <c r="E55" s="5">
        <v>905</v>
      </c>
      <c r="F55" s="5">
        <v>402</v>
      </c>
      <c r="G55" s="5">
        <v>503</v>
      </c>
      <c r="H55" s="21">
        <f t="shared" ref="H55:J62" si="35">E55/B55*100</f>
        <v>95.564941921858505</v>
      </c>
      <c r="I55" s="21">
        <f t="shared" si="35"/>
        <v>98.048780487804876</v>
      </c>
      <c r="J55" s="21">
        <f t="shared" si="35"/>
        <v>93.668528864059581</v>
      </c>
      <c r="K55" s="22">
        <f>H63+1500</f>
        <v>2490.2749366911507</v>
      </c>
      <c r="L55" s="22">
        <f t="shared" ref="L55:M55" si="36">I63+1500</f>
        <v>2636.1856341025746</v>
      </c>
      <c r="M55" s="22">
        <f t="shared" si="36"/>
        <v>2351.7768927118914</v>
      </c>
      <c r="N55" s="4" t="s">
        <v>206</v>
      </c>
      <c r="O55" s="5">
        <v>34</v>
      </c>
      <c r="P55" s="5">
        <v>7</v>
      </c>
      <c r="Q55" s="5">
        <v>27</v>
      </c>
      <c r="R55" s="5">
        <v>6</v>
      </c>
      <c r="S55" s="5">
        <v>0</v>
      </c>
      <c r="T55" s="5">
        <v>6</v>
      </c>
      <c r="U55" s="5">
        <v>2</v>
      </c>
      <c r="V55" s="5">
        <v>1</v>
      </c>
      <c r="W55" s="5">
        <v>1</v>
      </c>
      <c r="X55" s="5">
        <v>0</v>
      </c>
      <c r="Y55" s="5">
        <v>0</v>
      </c>
      <c r="Z55" s="5">
        <v>0</v>
      </c>
    </row>
    <row r="56" spans="1:26" x14ac:dyDescent="0.2">
      <c r="A56" s="4" t="s">
        <v>207</v>
      </c>
      <c r="B56" s="5">
        <v>398</v>
      </c>
      <c r="C56" s="5">
        <v>204</v>
      </c>
      <c r="D56" s="5">
        <v>194</v>
      </c>
      <c r="E56" s="5">
        <v>196</v>
      </c>
      <c r="F56" s="5">
        <v>125</v>
      </c>
      <c r="G56" s="5">
        <v>71</v>
      </c>
      <c r="H56" s="21">
        <f t="shared" si="35"/>
        <v>49.246231155778894</v>
      </c>
      <c r="I56" s="21">
        <f t="shared" si="35"/>
        <v>61.274509803921575</v>
      </c>
      <c r="J56" s="21">
        <f t="shared" si="35"/>
        <v>36.597938144329895</v>
      </c>
      <c r="K56" s="23"/>
      <c r="L56" s="23"/>
      <c r="M56" s="23"/>
      <c r="N56" s="4" t="s">
        <v>207</v>
      </c>
      <c r="O56" s="5">
        <v>172</v>
      </c>
      <c r="P56" s="5">
        <v>74</v>
      </c>
      <c r="Q56" s="5">
        <v>98</v>
      </c>
      <c r="R56" s="5">
        <v>16</v>
      </c>
      <c r="S56" s="5">
        <v>2</v>
      </c>
      <c r="T56" s="5">
        <v>14</v>
      </c>
      <c r="U56" s="5">
        <v>13</v>
      </c>
      <c r="V56" s="5">
        <v>3</v>
      </c>
      <c r="W56" s="5">
        <v>10</v>
      </c>
      <c r="X56" s="5">
        <v>0</v>
      </c>
      <c r="Y56" s="5">
        <v>0</v>
      </c>
      <c r="Z56" s="5">
        <v>0</v>
      </c>
    </row>
    <row r="57" spans="1:26" x14ac:dyDescent="0.2">
      <c r="A57" s="4" t="s">
        <v>208</v>
      </c>
      <c r="B57" s="5">
        <v>345</v>
      </c>
      <c r="C57" s="5">
        <v>161</v>
      </c>
      <c r="D57" s="5">
        <v>184</v>
      </c>
      <c r="E57" s="5">
        <v>87</v>
      </c>
      <c r="F57" s="5">
        <v>56</v>
      </c>
      <c r="G57" s="5">
        <v>31</v>
      </c>
      <c r="H57" s="21">
        <f t="shared" si="35"/>
        <v>25.217391304347824</v>
      </c>
      <c r="I57" s="21">
        <f t="shared" si="35"/>
        <v>34.782608695652172</v>
      </c>
      <c r="J57" s="21">
        <f t="shared" si="35"/>
        <v>16.847826086956523</v>
      </c>
      <c r="K57" s="22">
        <f>(H61+H62)/2</f>
        <v>3.6274509803921569</v>
      </c>
      <c r="L57" s="22">
        <f t="shared" ref="L57:M57" si="37">(I61+I62)/2</f>
        <v>4.5540796963946866</v>
      </c>
      <c r="M57" s="22">
        <f t="shared" si="37"/>
        <v>2.7045300878972278</v>
      </c>
      <c r="N57" s="4" t="s">
        <v>208</v>
      </c>
      <c r="O57" s="5">
        <v>229</v>
      </c>
      <c r="P57" s="5">
        <v>94</v>
      </c>
      <c r="Q57" s="5">
        <v>135</v>
      </c>
      <c r="R57" s="5">
        <v>15</v>
      </c>
      <c r="S57" s="5">
        <v>5</v>
      </c>
      <c r="T57" s="5">
        <v>10</v>
      </c>
      <c r="U57" s="5">
        <v>9</v>
      </c>
      <c r="V57" s="5">
        <v>3</v>
      </c>
      <c r="W57" s="5">
        <v>6</v>
      </c>
      <c r="X57" s="5">
        <v>5</v>
      </c>
      <c r="Y57" s="5">
        <v>3</v>
      </c>
      <c r="Z57" s="5">
        <v>2</v>
      </c>
    </row>
    <row r="58" spans="1:26" x14ac:dyDescent="0.2">
      <c r="A58" s="4" t="s">
        <v>209</v>
      </c>
      <c r="B58" s="5">
        <v>384</v>
      </c>
      <c r="C58" s="5">
        <v>191</v>
      </c>
      <c r="D58" s="5">
        <v>193</v>
      </c>
      <c r="E58" s="5">
        <v>38</v>
      </c>
      <c r="F58" s="5">
        <v>22</v>
      </c>
      <c r="G58" s="5">
        <v>16</v>
      </c>
      <c r="H58" s="21">
        <f t="shared" si="35"/>
        <v>9.8958333333333321</v>
      </c>
      <c r="I58" s="21">
        <f t="shared" si="35"/>
        <v>11.518324607329843</v>
      </c>
      <c r="J58" s="21">
        <f t="shared" si="35"/>
        <v>8.2901554404145088</v>
      </c>
      <c r="K58" s="22"/>
      <c r="L58" s="22"/>
      <c r="M58" s="22"/>
      <c r="N58" s="4" t="s">
        <v>209</v>
      </c>
      <c r="O58" s="5">
        <v>319</v>
      </c>
      <c r="P58" s="5">
        <v>160</v>
      </c>
      <c r="Q58" s="5">
        <v>159</v>
      </c>
      <c r="R58" s="5">
        <v>20</v>
      </c>
      <c r="S58" s="5">
        <v>6</v>
      </c>
      <c r="T58" s="5">
        <v>14</v>
      </c>
      <c r="U58" s="5">
        <v>2</v>
      </c>
      <c r="V58" s="5">
        <v>2</v>
      </c>
      <c r="W58" s="5">
        <v>0</v>
      </c>
      <c r="X58" s="5">
        <v>5</v>
      </c>
      <c r="Y58" s="5">
        <v>1</v>
      </c>
      <c r="Z58" s="5">
        <v>4</v>
      </c>
    </row>
    <row r="59" spans="1:26" x14ac:dyDescent="0.2">
      <c r="A59" s="4" t="s">
        <v>210</v>
      </c>
      <c r="B59" s="5">
        <v>313</v>
      </c>
      <c r="C59" s="5">
        <v>155</v>
      </c>
      <c r="D59" s="5">
        <v>158</v>
      </c>
      <c r="E59" s="5">
        <v>25</v>
      </c>
      <c r="F59" s="5">
        <v>16</v>
      </c>
      <c r="G59" s="5">
        <v>9</v>
      </c>
      <c r="H59" s="21">
        <f t="shared" si="35"/>
        <v>7.9872204472843444</v>
      </c>
      <c r="I59" s="21">
        <f t="shared" si="35"/>
        <v>10.32258064516129</v>
      </c>
      <c r="J59" s="21">
        <f t="shared" si="35"/>
        <v>5.6962025316455698</v>
      </c>
      <c r="K59" s="22">
        <f>K57*50</f>
        <v>181.37254901960785</v>
      </c>
      <c r="L59" s="22">
        <f t="shared" ref="L59:M59" si="38">L57*50</f>
        <v>227.70398481973433</v>
      </c>
      <c r="M59" s="22">
        <f t="shared" si="38"/>
        <v>135.22650439486139</v>
      </c>
      <c r="N59" s="4" t="s">
        <v>210</v>
      </c>
      <c r="O59" s="5">
        <v>274</v>
      </c>
      <c r="P59" s="5">
        <v>136</v>
      </c>
      <c r="Q59" s="5">
        <v>138</v>
      </c>
      <c r="R59" s="5">
        <v>9</v>
      </c>
      <c r="S59" s="5">
        <v>1</v>
      </c>
      <c r="T59" s="5">
        <v>8</v>
      </c>
      <c r="U59" s="5">
        <v>4</v>
      </c>
      <c r="V59" s="5">
        <v>2</v>
      </c>
      <c r="W59" s="5">
        <v>2</v>
      </c>
      <c r="X59" s="5">
        <v>1</v>
      </c>
      <c r="Y59" s="5">
        <v>0</v>
      </c>
      <c r="Z59" s="5">
        <v>1</v>
      </c>
    </row>
    <row r="60" spans="1:26" x14ac:dyDescent="0.2">
      <c r="A60" s="4" t="s">
        <v>211</v>
      </c>
      <c r="B60" s="5">
        <v>279</v>
      </c>
      <c r="C60" s="5">
        <v>124</v>
      </c>
      <c r="D60" s="5">
        <v>155</v>
      </c>
      <c r="E60" s="5">
        <v>19</v>
      </c>
      <c r="F60" s="5">
        <v>10</v>
      </c>
      <c r="G60" s="5">
        <v>9</v>
      </c>
      <c r="H60" s="21">
        <f t="shared" si="35"/>
        <v>6.8100358422939076</v>
      </c>
      <c r="I60" s="21">
        <f t="shared" si="35"/>
        <v>8.064516129032258</v>
      </c>
      <c r="J60" s="21">
        <f t="shared" si="35"/>
        <v>5.806451612903226</v>
      </c>
      <c r="K60" s="22"/>
      <c r="L60" s="22"/>
      <c r="M60" s="22"/>
      <c r="N60" s="4" t="s">
        <v>211</v>
      </c>
      <c r="O60" s="5">
        <v>241</v>
      </c>
      <c r="P60" s="5">
        <v>111</v>
      </c>
      <c r="Q60" s="5">
        <v>130</v>
      </c>
      <c r="R60" s="5">
        <v>13</v>
      </c>
      <c r="S60" s="5">
        <v>1</v>
      </c>
      <c r="T60" s="5">
        <v>12</v>
      </c>
      <c r="U60" s="5">
        <v>5</v>
      </c>
      <c r="V60" s="5">
        <v>1</v>
      </c>
      <c r="W60" s="5">
        <v>4</v>
      </c>
      <c r="X60" s="5">
        <v>1</v>
      </c>
      <c r="Y60" s="5">
        <v>1</v>
      </c>
      <c r="Z60" s="5">
        <v>0</v>
      </c>
    </row>
    <row r="61" spans="1:26" x14ac:dyDescent="0.2">
      <c r="A61" s="4" t="s">
        <v>212</v>
      </c>
      <c r="B61" s="5">
        <v>180</v>
      </c>
      <c r="C61" s="5">
        <v>93</v>
      </c>
      <c r="D61" s="5">
        <v>87</v>
      </c>
      <c r="E61" s="5">
        <v>6</v>
      </c>
      <c r="F61" s="5">
        <v>3</v>
      </c>
      <c r="G61" s="5">
        <v>3</v>
      </c>
      <c r="H61" s="21">
        <f t="shared" si="35"/>
        <v>3.3333333333333335</v>
      </c>
      <c r="I61" s="21">
        <f t="shared" si="35"/>
        <v>3.225806451612903</v>
      </c>
      <c r="J61" s="21">
        <f t="shared" si="35"/>
        <v>3.4482758620689653</v>
      </c>
      <c r="K61" s="22">
        <f>K55-K59</f>
        <v>2308.9023876715428</v>
      </c>
      <c r="L61" s="22">
        <f t="shared" ref="L61:M61" si="39">L55-L59</f>
        <v>2408.4816492828404</v>
      </c>
      <c r="M61" s="22">
        <f t="shared" si="39"/>
        <v>2216.55038831703</v>
      </c>
      <c r="N61" s="4" t="s">
        <v>212</v>
      </c>
      <c r="O61" s="5">
        <v>154</v>
      </c>
      <c r="P61" s="5">
        <v>84</v>
      </c>
      <c r="Q61" s="5">
        <v>70</v>
      </c>
      <c r="R61" s="5">
        <v>16</v>
      </c>
      <c r="S61" s="5">
        <v>4</v>
      </c>
      <c r="T61" s="5">
        <v>12</v>
      </c>
      <c r="U61" s="5">
        <v>3</v>
      </c>
      <c r="V61" s="5">
        <v>1</v>
      </c>
      <c r="W61" s="5">
        <v>2</v>
      </c>
      <c r="X61" s="5">
        <v>1</v>
      </c>
      <c r="Y61" s="5">
        <v>1</v>
      </c>
      <c r="Z61" s="5">
        <v>0</v>
      </c>
    </row>
    <row r="62" spans="1:26" x14ac:dyDescent="0.2">
      <c r="A62" s="4" t="s">
        <v>213</v>
      </c>
      <c r="B62" s="5">
        <v>204</v>
      </c>
      <c r="C62" s="5">
        <v>102</v>
      </c>
      <c r="D62" s="5">
        <v>102</v>
      </c>
      <c r="E62" s="5">
        <v>8</v>
      </c>
      <c r="F62" s="5">
        <v>6</v>
      </c>
      <c r="G62" s="5">
        <v>2</v>
      </c>
      <c r="H62" s="21">
        <f t="shared" si="35"/>
        <v>3.9215686274509802</v>
      </c>
      <c r="I62" s="21">
        <f t="shared" si="35"/>
        <v>5.8823529411764701</v>
      </c>
      <c r="J62" s="21">
        <f t="shared" si="35"/>
        <v>1.9607843137254901</v>
      </c>
      <c r="K62" s="22">
        <f>100-K57</f>
        <v>96.372549019607845</v>
      </c>
      <c r="L62" s="22">
        <f t="shared" ref="L62:M62" si="40">100-L57</f>
        <v>95.44592030360532</v>
      </c>
      <c r="M62" s="22">
        <f t="shared" si="40"/>
        <v>97.295469912102774</v>
      </c>
      <c r="N62" s="4" t="s">
        <v>213</v>
      </c>
      <c r="O62" s="5">
        <v>158</v>
      </c>
      <c r="P62" s="5">
        <v>85</v>
      </c>
      <c r="Q62" s="5">
        <v>73</v>
      </c>
      <c r="R62" s="5">
        <v>30</v>
      </c>
      <c r="S62" s="5">
        <v>8</v>
      </c>
      <c r="T62" s="5">
        <v>22</v>
      </c>
      <c r="U62" s="5">
        <v>4</v>
      </c>
      <c r="V62" s="5">
        <v>1</v>
      </c>
      <c r="W62" s="5">
        <v>3</v>
      </c>
      <c r="X62" s="5">
        <v>4</v>
      </c>
      <c r="Y62" s="5">
        <v>2</v>
      </c>
      <c r="Z62" s="5">
        <v>2</v>
      </c>
    </row>
    <row r="63" spans="1:26" x14ac:dyDescent="0.2">
      <c r="A63" s="4"/>
      <c r="B63" s="5"/>
      <c r="C63" s="5"/>
      <c r="D63" s="5"/>
      <c r="E63" s="5"/>
      <c r="F63" s="5"/>
      <c r="G63" s="5"/>
      <c r="H63" s="21">
        <f>SUM(H55:H61)*5</f>
        <v>990.27493669115074</v>
      </c>
      <c r="I63" s="21">
        <f>SUM(I55:I61)*5</f>
        <v>1136.1856341025746</v>
      </c>
      <c r="J63" s="21">
        <f>SUM(J55:J61)*5</f>
        <v>851.77689271189138</v>
      </c>
      <c r="K63" s="24">
        <f>K61/K62</f>
        <v>23.958091916835947</v>
      </c>
      <c r="L63" s="24">
        <f t="shared" ref="L63:M63" si="41">L61/L62</f>
        <v>25.233992627675086</v>
      </c>
      <c r="M63" s="24">
        <f t="shared" si="41"/>
        <v>22.781640196809501</v>
      </c>
      <c r="N63" s="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51" t="s">
        <v>233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 t="s">
        <v>233</v>
      </c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x14ac:dyDescent="0.2">
      <c r="A65" s="4" t="s">
        <v>270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 t="s">
        <v>270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11"/>
      <c r="B66" s="50" t="s">
        <v>0</v>
      </c>
      <c r="C66" s="50"/>
      <c r="D66" s="50"/>
      <c r="E66" s="50" t="s">
        <v>169</v>
      </c>
      <c r="F66" s="50"/>
      <c r="G66" s="50"/>
      <c r="H66" s="15"/>
      <c r="I66" s="19"/>
      <c r="J66" s="20"/>
      <c r="K66" s="52" t="s">
        <v>269</v>
      </c>
      <c r="L66" s="53"/>
      <c r="M66" s="54"/>
      <c r="N66" s="11"/>
      <c r="O66" s="50" t="s">
        <v>170</v>
      </c>
      <c r="P66" s="50"/>
      <c r="Q66" s="50"/>
      <c r="R66" s="50" t="s">
        <v>171</v>
      </c>
      <c r="S66" s="50"/>
      <c r="T66" s="50"/>
      <c r="U66" s="50" t="s">
        <v>172</v>
      </c>
      <c r="V66" s="50"/>
      <c r="W66" s="50"/>
      <c r="X66" s="50" t="s">
        <v>173</v>
      </c>
      <c r="Y66" s="50"/>
      <c r="Z66" s="50"/>
    </row>
    <row r="67" spans="1:26" s="8" customFormat="1" x14ac:dyDescent="0.2">
      <c r="A67" s="12" t="s">
        <v>215</v>
      </c>
      <c r="B67" s="14" t="s">
        <v>0</v>
      </c>
      <c r="C67" s="14" t="s">
        <v>54</v>
      </c>
      <c r="D67" s="14" t="s">
        <v>55</v>
      </c>
      <c r="E67" s="14" t="s">
        <v>0</v>
      </c>
      <c r="F67" s="14" t="s">
        <v>54</v>
      </c>
      <c r="G67" s="14" t="s">
        <v>55</v>
      </c>
      <c r="H67" s="13"/>
      <c r="I67" s="31"/>
      <c r="J67" s="32"/>
      <c r="K67" s="14" t="s">
        <v>0</v>
      </c>
      <c r="L67" s="14" t="s">
        <v>54</v>
      </c>
      <c r="M67" s="14" t="s">
        <v>55</v>
      </c>
      <c r="N67" s="12" t="s">
        <v>215</v>
      </c>
      <c r="O67" s="14" t="s">
        <v>0</v>
      </c>
      <c r="P67" s="14" t="s">
        <v>54</v>
      </c>
      <c r="Q67" s="14" t="s">
        <v>55</v>
      </c>
      <c r="R67" s="14" t="s">
        <v>0</v>
      </c>
      <c r="S67" s="14" t="s">
        <v>54</v>
      </c>
      <c r="T67" s="14" t="s">
        <v>55</v>
      </c>
      <c r="U67" s="14" t="s">
        <v>0</v>
      </c>
      <c r="V67" s="14" t="s">
        <v>54</v>
      </c>
      <c r="W67" s="14" t="s">
        <v>55</v>
      </c>
      <c r="X67" s="14" t="s">
        <v>0</v>
      </c>
      <c r="Y67" s="14" t="s">
        <v>54</v>
      </c>
      <c r="Z67" s="14" t="s">
        <v>55</v>
      </c>
    </row>
    <row r="68" spans="1:26" x14ac:dyDescent="0.2">
      <c r="A68" s="4" t="s">
        <v>222</v>
      </c>
      <c r="B68" s="5">
        <v>2324</v>
      </c>
      <c r="C68" s="5">
        <v>1138</v>
      </c>
      <c r="D68" s="5">
        <v>1186</v>
      </c>
      <c r="E68" s="5">
        <v>820</v>
      </c>
      <c r="F68" s="5">
        <v>461</v>
      </c>
      <c r="G68" s="5">
        <v>359</v>
      </c>
      <c r="H68" s="5"/>
      <c r="I68" s="5"/>
      <c r="J68" s="5"/>
      <c r="K68" s="5"/>
      <c r="L68" s="5"/>
      <c r="M68" s="5"/>
      <c r="N68" s="4" t="s">
        <v>222</v>
      </c>
      <c r="O68" s="5">
        <v>1342</v>
      </c>
      <c r="P68" s="5">
        <v>640</v>
      </c>
      <c r="Q68" s="5">
        <v>702</v>
      </c>
      <c r="R68" s="5">
        <v>66</v>
      </c>
      <c r="S68" s="5">
        <v>10</v>
      </c>
      <c r="T68" s="5">
        <v>56</v>
      </c>
      <c r="U68" s="5">
        <v>70</v>
      </c>
      <c r="V68" s="5">
        <v>25</v>
      </c>
      <c r="W68" s="5">
        <v>45</v>
      </c>
      <c r="X68" s="5">
        <v>26</v>
      </c>
      <c r="Y68" s="5">
        <v>2</v>
      </c>
      <c r="Z68" s="5">
        <v>24</v>
      </c>
    </row>
    <row r="69" spans="1:26" x14ac:dyDescent="0.2">
      <c r="A69" s="4" t="s">
        <v>206</v>
      </c>
      <c r="B69" s="5">
        <v>544</v>
      </c>
      <c r="C69" s="5">
        <v>273</v>
      </c>
      <c r="D69" s="5">
        <v>271</v>
      </c>
      <c r="E69" s="5">
        <v>505</v>
      </c>
      <c r="F69" s="5">
        <v>263</v>
      </c>
      <c r="G69" s="5">
        <v>242</v>
      </c>
      <c r="H69" s="21">
        <f t="shared" ref="H69:J76" si="42">E69/B69*100</f>
        <v>92.830882352941174</v>
      </c>
      <c r="I69" s="21">
        <f t="shared" si="42"/>
        <v>96.336996336996336</v>
      </c>
      <c r="J69" s="21">
        <f t="shared" si="42"/>
        <v>89.298892988929893</v>
      </c>
      <c r="K69" s="22">
        <f>H77+1500</f>
        <v>2485.1157382814672</v>
      </c>
      <c r="L69" s="22">
        <f t="shared" ref="L69:M69" si="43">I77+1500</f>
        <v>2652.3462813360948</v>
      </c>
      <c r="M69" s="22">
        <f t="shared" si="43"/>
        <v>2325.4298832053792</v>
      </c>
      <c r="N69" s="4" t="s">
        <v>206</v>
      </c>
      <c r="O69" s="5">
        <v>30</v>
      </c>
      <c r="P69" s="5">
        <v>9</v>
      </c>
      <c r="Q69" s="5">
        <v>21</v>
      </c>
      <c r="R69" s="5">
        <v>1</v>
      </c>
      <c r="S69" s="5">
        <v>0</v>
      </c>
      <c r="T69" s="5">
        <v>1</v>
      </c>
      <c r="U69" s="5">
        <v>8</v>
      </c>
      <c r="V69" s="5">
        <v>1</v>
      </c>
      <c r="W69" s="5">
        <v>7</v>
      </c>
      <c r="X69" s="5">
        <v>0</v>
      </c>
      <c r="Y69" s="5">
        <v>0</v>
      </c>
      <c r="Z69" s="5">
        <v>0</v>
      </c>
    </row>
    <row r="70" spans="1:26" x14ac:dyDescent="0.2">
      <c r="A70" s="4" t="s">
        <v>207</v>
      </c>
      <c r="B70" s="5">
        <v>318</v>
      </c>
      <c r="C70" s="5">
        <v>156</v>
      </c>
      <c r="D70" s="5">
        <v>162</v>
      </c>
      <c r="E70" s="5">
        <v>164</v>
      </c>
      <c r="F70" s="5">
        <v>102</v>
      </c>
      <c r="G70" s="5">
        <v>62</v>
      </c>
      <c r="H70" s="21">
        <f t="shared" si="42"/>
        <v>51.572327044025158</v>
      </c>
      <c r="I70" s="21">
        <f t="shared" si="42"/>
        <v>65.384615384615387</v>
      </c>
      <c r="J70" s="21">
        <f t="shared" si="42"/>
        <v>38.271604938271601</v>
      </c>
      <c r="K70" s="23"/>
      <c r="L70" s="23"/>
      <c r="M70" s="23"/>
      <c r="N70" s="4" t="s">
        <v>207</v>
      </c>
      <c r="O70" s="5">
        <v>136</v>
      </c>
      <c r="P70" s="5">
        <v>49</v>
      </c>
      <c r="Q70" s="5">
        <v>87</v>
      </c>
      <c r="R70" s="5">
        <v>3</v>
      </c>
      <c r="S70" s="5">
        <v>0</v>
      </c>
      <c r="T70" s="5">
        <v>3</v>
      </c>
      <c r="U70" s="5">
        <v>11</v>
      </c>
      <c r="V70" s="5">
        <v>5</v>
      </c>
      <c r="W70" s="5">
        <v>6</v>
      </c>
      <c r="X70" s="5">
        <v>4</v>
      </c>
      <c r="Y70" s="5">
        <v>0</v>
      </c>
      <c r="Z70" s="5">
        <v>4</v>
      </c>
    </row>
    <row r="71" spans="1:26" x14ac:dyDescent="0.2">
      <c r="A71" s="4" t="s">
        <v>208</v>
      </c>
      <c r="B71" s="5">
        <v>285</v>
      </c>
      <c r="C71" s="5">
        <v>140</v>
      </c>
      <c r="D71" s="5">
        <v>145</v>
      </c>
      <c r="E71" s="5">
        <v>65</v>
      </c>
      <c r="F71" s="5">
        <v>39</v>
      </c>
      <c r="G71" s="5">
        <v>26</v>
      </c>
      <c r="H71" s="21">
        <f t="shared" si="42"/>
        <v>22.807017543859647</v>
      </c>
      <c r="I71" s="21">
        <f t="shared" si="42"/>
        <v>27.857142857142858</v>
      </c>
      <c r="J71" s="21">
        <f t="shared" si="42"/>
        <v>17.931034482758619</v>
      </c>
      <c r="K71" s="22">
        <f>(H75+H76)/2</f>
        <v>3.6882990775206346</v>
      </c>
      <c r="L71" s="22">
        <f t="shared" ref="L71:M71" si="44">(I75+I76)/2</f>
        <v>2.9281693915840257</v>
      </c>
      <c r="M71" s="22">
        <f t="shared" si="44"/>
        <v>4.4242803504380479</v>
      </c>
      <c r="N71" s="4" t="s">
        <v>208</v>
      </c>
      <c r="O71" s="5">
        <v>201</v>
      </c>
      <c r="P71" s="5">
        <v>100</v>
      </c>
      <c r="Q71" s="5">
        <v>101</v>
      </c>
      <c r="R71" s="5">
        <v>7</v>
      </c>
      <c r="S71" s="5">
        <v>1</v>
      </c>
      <c r="T71" s="5">
        <v>6</v>
      </c>
      <c r="U71" s="5">
        <v>4</v>
      </c>
      <c r="V71" s="5">
        <v>0</v>
      </c>
      <c r="W71" s="5">
        <v>4</v>
      </c>
      <c r="X71" s="5">
        <v>8</v>
      </c>
      <c r="Y71" s="5">
        <v>0</v>
      </c>
      <c r="Z71" s="5">
        <v>8</v>
      </c>
    </row>
    <row r="72" spans="1:26" x14ac:dyDescent="0.2">
      <c r="A72" s="4" t="s">
        <v>209</v>
      </c>
      <c r="B72" s="5">
        <v>313</v>
      </c>
      <c r="C72" s="5">
        <v>152</v>
      </c>
      <c r="D72" s="5">
        <v>161</v>
      </c>
      <c r="E72" s="5">
        <v>35</v>
      </c>
      <c r="F72" s="5">
        <v>24</v>
      </c>
      <c r="G72" s="5">
        <v>11</v>
      </c>
      <c r="H72" s="21">
        <f t="shared" si="42"/>
        <v>11.182108626198083</v>
      </c>
      <c r="I72" s="21">
        <f t="shared" si="42"/>
        <v>15.789473684210526</v>
      </c>
      <c r="J72" s="21">
        <f t="shared" si="42"/>
        <v>6.8322981366459627</v>
      </c>
      <c r="K72" s="22"/>
      <c r="L72" s="22"/>
      <c r="M72" s="22"/>
      <c r="N72" s="4" t="s">
        <v>209</v>
      </c>
      <c r="O72" s="5">
        <v>251</v>
      </c>
      <c r="P72" s="5">
        <v>122</v>
      </c>
      <c r="Q72" s="5">
        <v>129</v>
      </c>
      <c r="R72" s="5">
        <v>7</v>
      </c>
      <c r="S72" s="5">
        <v>0</v>
      </c>
      <c r="T72" s="5">
        <v>7</v>
      </c>
      <c r="U72" s="5">
        <v>14</v>
      </c>
      <c r="V72" s="5">
        <v>4</v>
      </c>
      <c r="W72" s="5">
        <v>10</v>
      </c>
      <c r="X72" s="5">
        <v>6</v>
      </c>
      <c r="Y72" s="5">
        <v>2</v>
      </c>
      <c r="Z72" s="5">
        <v>4</v>
      </c>
    </row>
    <row r="73" spans="1:26" x14ac:dyDescent="0.2">
      <c r="A73" s="4" t="s">
        <v>210</v>
      </c>
      <c r="B73" s="5">
        <v>255</v>
      </c>
      <c r="C73" s="5">
        <v>124</v>
      </c>
      <c r="D73" s="5">
        <v>131</v>
      </c>
      <c r="E73" s="5">
        <v>20</v>
      </c>
      <c r="F73" s="5">
        <v>16</v>
      </c>
      <c r="G73" s="5">
        <v>4</v>
      </c>
      <c r="H73" s="21">
        <f t="shared" si="42"/>
        <v>7.8431372549019605</v>
      </c>
      <c r="I73" s="21">
        <f t="shared" si="42"/>
        <v>12.903225806451612</v>
      </c>
      <c r="J73" s="21">
        <f t="shared" si="42"/>
        <v>3.0534351145038165</v>
      </c>
      <c r="K73" s="22">
        <f>K71*50</f>
        <v>184.41495387603172</v>
      </c>
      <c r="L73" s="22">
        <f t="shared" ref="L73:M73" si="45">L71*50</f>
        <v>146.4084695792013</v>
      </c>
      <c r="M73" s="22">
        <f t="shared" si="45"/>
        <v>221.21401752190241</v>
      </c>
      <c r="N73" s="4" t="s">
        <v>210</v>
      </c>
      <c r="O73" s="5">
        <v>221</v>
      </c>
      <c r="P73" s="5">
        <v>103</v>
      </c>
      <c r="Q73" s="5">
        <v>118</v>
      </c>
      <c r="R73" s="5">
        <v>5</v>
      </c>
      <c r="S73" s="5">
        <v>1</v>
      </c>
      <c r="T73" s="5">
        <v>4</v>
      </c>
      <c r="U73" s="5">
        <v>7</v>
      </c>
      <c r="V73" s="5">
        <v>4</v>
      </c>
      <c r="W73" s="5">
        <v>3</v>
      </c>
      <c r="X73" s="5">
        <v>2</v>
      </c>
      <c r="Y73" s="5">
        <v>0</v>
      </c>
      <c r="Z73" s="5">
        <v>2</v>
      </c>
    </row>
    <row r="74" spans="1:26" x14ac:dyDescent="0.2">
      <c r="A74" s="4" t="s">
        <v>211</v>
      </c>
      <c r="B74" s="5">
        <v>257</v>
      </c>
      <c r="C74" s="5">
        <v>120</v>
      </c>
      <c r="D74" s="5">
        <v>137</v>
      </c>
      <c r="E74" s="5">
        <v>18</v>
      </c>
      <c r="F74" s="5">
        <v>12</v>
      </c>
      <c r="G74" s="5">
        <v>6</v>
      </c>
      <c r="H74" s="21">
        <f t="shared" si="42"/>
        <v>7.0038910505836576</v>
      </c>
      <c r="I74" s="21">
        <f t="shared" si="42"/>
        <v>10</v>
      </c>
      <c r="J74" s="21">
        <f t="shared" si="42"/>
        <v>4.3795620437956204</v>
      </c>
      <c r="K74" s="22"/>
      <c r="L74" s="22"/>
      <c r="M74" s="22"/>
      <c r="N74" s="4" t="s">
        <v>211</v>
      </c>
      <c r="O74" s="5">
        <v>216</v>
      </c>
      <c r="P74" s="5">
        <v>103</v>
      </c>
      <c r="Q74" s="5">
        <v>113</v>
      </c>
      <c r="R74" s="5">
        <v>12</v>
      </c>
      <c r="S74" s="5">
        <v>2</v>
      </c>
      <c r="T74" s="5">
        <v>10</v>
      </c>
      <c r="U74" s="5">
        <v>8</v>
      </c>
      <c r="V74" s="5">
        <v>3</v>
      </c>
      <c r="W74" s="5">
        <v>5</v>
      </c>
      <c r="X74" s="5">
        <v>3</v>
      </c>
      <c r="Y74" s="5">
        <v>0</v>
      </c>
      <c r="Z74" s="5">
        <v>3</v>
      </c>
    </row>
    <row r="75" spans="1:26" x14ac:dyDescent="0.2">
      <c r="A75" s="4" t="s">
        <v>212</v>
      </c>
      <c r="B75" s="5">
        <v>185</v>
      </c>
      <c r="C75" s="5">
        <v>91</v>
      </c>
      <c r="D75" s="5">
        <v>94</v>
      </c>
      <c r="E75" s="5">
        <v>7</v>
      </c>
      <c r="F75" s="5">
        <v>2</v>
      </c>
      <c r="G75" s="5">
        <v>5</v>
      </c>
      <c r="H75" s="21">
        <f t="shared" si="42"/>
        <v>3.7837837837837842</v>
      </c>
      <c r="I75" s="21">
        <f t="shared" si="42"/>
        <v>2.197802197802198</v>
      </c>
      <c r="J75" s="21">
        <f t="shared" si="42"/>
        <v>5.3191489361702127</v>
      </c>
      <c r="K75" s="22">
        <f>K69-K73</f>
        <v>2300.7007844054356</v>
      </c>
      <c r="L75" s="22">
        <f t="shared" ref="L75:M75" si="46">L69-L73</f>
        <v>2505.9378117568936</v>
      </c>
      <c r="M75" s="22">
        <f t="shared" si="46"/>
        <v>2104.2158656834767</v>
      </c>
      <c r="N75" s="4" t="s">
        <v>212</v>
      </c>
      <c r="O75" s="5">
        <v>154</v>
      </c>
      <c r="P75" s="5">
        <v>81</v>
      </c>
      <c r="Q75" s="5">
        <v>73</v>
      </c>
      <c r="R75" s="5">
        <v>13</v>
      </c>
      <c r="S75" s="5">
        <v>2</v>
      </c>
      <c r="T75" s="5">
        <v>11</v>
      </c>
      <c r="U75" s="5">
        <v>10</v>
      </c>
      <c r="V75" s="5">
        <v>6</v>
      </c>
      <c r="W75" s="5">
        <v>4</v>
      </c>
      <c r="X75" s="5">
        <v>1</v>
      </c>
      <c r="Y75" s="5">
        <v>0</v>
      </c>
      <c r="Z75" s="5">
        <v>1</v>
      </c>
    </row>
    <row r="76" spans="1:26" x14ac:dyDescent="0.2">
      <c r="A76" s="4" t="s">
        <v>213</v>
      </c>
      <c r="B76" s="5">
        <v>167</v>
      </c>
      <c r="C76" s="5">
        <v>82</v>
      </c>
      <c r="D76" s="5">
        <v>85</v>
      </c>
      <c r="E76" s="5">
        <v>6</v>
      </c>
      <c r="F76" s="5">
        <v>3</v>
      </c>
      <c r="G76" s="5">
        <v>3</v>
      </c>
      <c r="H76" s="21">
        <f t="shared" si="42"/>
        <v>3.5928143712574849</v>
      </c>
      <c r="I76" s="21">
        <f t="shared" si="42"/>
        <v>3.6585365853658534</v>
      </c>
      <c r="J76" s="21">
        <f t="shared" si="42"/>
        <v>3.5294117647058822</v>
      </c>
      <c r="K76" s="22">
        <f>100-K71</f>
        <v>96.311700922479361</v>
      </c>
      <c r="L76" s="22">
        <f t="shared" ref="L76:M76" si="47">100-L71</f>
        <v>97.071830608415979</v>
      </c>
      <c r="M76" s="22">
        <f t="shared" si="47"/>
        <v>95.575719649561947</v>
      </c>
      <c r="N76" s="4" t="s">
        <v>213</v>
      </c>
      <c r="O76" s="5">
        <v>133</v>
      </c>
      <c r="P76" s="5">
        <v>73</v>
      </c>
      <c r="Q76" s="5">
        <v>60</v>
      </c>
      <c r="R76" s="5">
        <v>18</v>
      </c>
      <c r="S76" s="5">
        <v>4</v>
      </c>
      <c r="T76" s="5">
        <v>14</v>
      </c>
      <c r="U76" s="5">
        <v>8</v>
      </c>
      <c r="V76" s="5">
        <v>2</v>
      </c>
      <c r="W76" s="5">
        <v>6</v>
      </c>
      <c r="X76" s="5">
        <v>2</v>
      </c>
      <c r="Y76" s="5">
        <v>0</v>
      </c>
      <c r="Z76" s="5">
        <v>2</v>
      </c>
    </row>
    <row r="77" spans="1:26" x14ac:dyDescent="0.2">
      <c r="A77" s="4"/>
      <c r="B77" s="5"/>
      <c r="C77" s="5"/>
      <c r="D77" s="5"/>
      <c r="E77" s="5"/>
      <c r="F77" s="5"/>
      <c r="G77" s="5"/>
      <c r="H77" s="21">
        <f>SUM(H69:H75)*5</f>
        <v>985.1157382814672</v>
      </c>
      <c r="I77" s="21">
        <f>SUM(I69:I75)*5</f>
        <v>1152.3462813360945</v>
      </c>
      <c r="J77" s="21">
        <f>SUM(J69:J75)*5</f>
        <v>825.42988320537893</v>
      </c>
      <c r="K77" s="24">
        <f>K75/K76</f>
        <v>23.888071359649793</v>
      </c>
      <c r="L77" s="24">
        <f t="shared" ref="L77:M77" si="48">L75/L76</f>
        <v>25.815293644412147</v>
      </c>
      <c r="M77" s="24">
        <f t="shared" si="48"/>
        <v>22.016217857409782</v>
      </c>
      <c r="N77" s="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4" t="s">
        <v>223</v>
      </c>
      <c r="B78" s="5">
        <v>20241</v>
      </c>
      <c r="C78" s="5">
        <v>9647</v>
      </c>
      <c r="D78" s="5">
        <v>10594</v>
      </c>
      <c r="E78" s="5">
        <v>7318</v>
      </c>
      <c r="F78" s="5">
        <v>4005</v>
      </c>
      <c r="G78" s="5">
        <v>3313</v>
      </c>
      <c r="H78" s="5"/>
      <c r="I78" s="5"/>
      <c r="J78" s="5"/>
      <c r="K78" s="5"/>
      <c r="L78" s="5"/>
      <c r="M78" s="5"/>
      <c r="N78" s="4" t="s">
        <v>223</v>
      </c>
      <c r="O78" s="5">
        <v>11732</v>
      </c>
      <c r="P78" s="5">
        <v>5401</v>
      </c>
      <c r="Q78" s="5">
        <v>6331</v>
      </c>
      <c r="R78" s="5">
        <v>630</v>
      </c>
      <c r="S78" s="5">
        <v>92</v>
      </c>
      <c r="T78" s="5">
        <v>538</v>
      </c>
      <c r="U78" s="5">
        <v>453</v>
      </c>
      <c r="V78" s="5">
        <v>119</v>
      </c>
      <c r="W78" s="5">
        <v>334</v>
      </c>
      <c r="X78" s="5">
        <v>102</v>
      </c>
      <c r="Y78" s="5">
        <v>28</v>
      </c>
      <c r="Z78" s="5">
        <v>74</v>
      </c>
    </row>
    <row r="79" spans="1:26" x14ac:dyDescent="0.2">
      <c r="A79" s="4" t="s">
        <v>206</v>
      </c>
      <c r="B79" s="5">
        <v>3877</v>
      </c>
      <c r="C79" s="5">
        <v>1932</v>
      </c>
      <c r="D79" s="5">
        <v>1945</v>
      </c>
      <c r="E79" s="5">
        <v>3542</v>
      </c>
      <c r="F79" s="5">
        <v>1843</v>
      </c>
      <c r="G79" s="5">
        <v>1699</v>
      </c>
      <c r="H79" s="21">
        <f t="shared" ref="H79:J86" si="49">E79/B79*100</f>
        <v>91.359298426618523</v>
      </c>
      <c r="I79" s="21">
        <f t="shared" si="49"/>
        <v>95.39337474120083</v>
      </c>
      <c r="J79" s="21">
        <f t="shared" si="49"/>
        <v>87.352185089974284</v>
      </c>
      <c r="K79" s="22">
        <f>H87+1500</f>
        <v>2582.2964345984001</v>
      </c>
      <c r="L79" s="22">
        <f t="shared" ref="L79:M79" si="50">I87+1500</f>
        <v>2736.7227022372035</v>
      </c>
      <c r="M79" s="22">
        <f t="shared" si="50"/>
        <v>2442.8427700182938</v>
      </c>
      <c r="N79" s="4" t="s">
        <v>206</v>
      </c>
      <c r="O79" s="5">
        <v>299</v>
      </c>
      <c r="P79" s="5">
        <v>82</v>
      </c>
      <c r="Q79" s="5">
        <v>217</v>
      </c>
      <c r="R79" s="5">
        <v>14</v>
      </c>
      <c r="S79" s="5">
        <v>1</v>
      </c>
      <c r="T79" s="5">
        <v>13</v>
      </c>
      <c r="U79" s="5">
        <v>17</v>
      </c>
      <c r="V79" s="5">
        <v>5</v>
      </c>
      <c r="W79" s="5">
        <v>12</v>
      </c>
      <c r="X79" s="5">
        <v>3</v>
      </c>
      <c r="Y79" s="5">
        <v>0</v>
      </c>
      <c r="Z79" s="5">
        <v>3</v>
      </c>
    </row>
    <row r="80" spans="1:26" x14ac:dyDescent="0.2">
      <c r="A80" s="4" t="s">
        <v>207</v>
      </c>
      <c r="B80" s="5">
        <v>3553</v>
      </c>
      <c r="C80" s="5">
        <v>1702</v>
      </c>
      <c r="D80" s="5">
        <v>1851</v>
      </c>
      <c r="E80" s="5">
        <v>1947</v>
      </c>
      <c r="F80" s="5">
        <v>1106</v>
      </c>
      <c r="G80" s="5">
        <v>841</v>
      </c>
      <c r="H80" s="21">
        <f t="shared" si="49"/>
        <v>54.798761609907118</v>
      </c>
      <c r="I80" s="21">
        <f t="shared" si="49"/>
        <v>64.982373678025851</v>
      </c>
      <c r="J80" s="21">
        <f t="shared" si="49"/>
        <v>45.434900054024851</v>
      </c>
      <c r="K80" s="23"/>
      <c r="L80" s="23"/>
      <c r="M80" s="23"/>
      <c r="N80" s="4" t="s">
        <v>207</v>
      </c>
      <c r="O80" s="5">
        <v>1456</v>
      </c>
      <c r="P80" s="5">
        <v>572</v>
      </c>
      <c r="Q80" s="5">
        <v>884</v>
      </c>
      <c r="R80" s="5">
        <v>61</v>
      </c>
      <c r="S80" s="5">
        <v>13</v>
      </c>
      <c r="T80" s="5">
        <v>48</v>
      </c>
      <c r="U80" s="5">
        <v>76</v>
      </c>
      <c r="V80" s="5">
        <v>10</v>
      </c>
      <c r="W80" s="5">
        <v>66</v>
      </c>
      <c r="X80" s="5">
        <v>12</v>
      </c>
      <c r="Y80" s="5">
        <v>1</v>
      </c>
      <c r="Z80" s="5">
        <v>11</v>
      </c>
    </row>
    <row r="81" spans="1:26" x14ac:dyDescent="0.2">
      <c r="A81" s="4" t="s">
        <v>208</v>
      </c>
      <c r="B81" s="5">
        <v>2670</v>
      </c>
      <c r="C81" s="5">
        <v>1229</v>
      </c>
      <c r="D81" s="5">
        <v>1441</v>
      </c>
      <c r="E81" s="5">
        <v>692</v>
      </c>
      <c r="F81" s="5">
        <v>417</v>
      </c>
      <c r="G81" s="5">
        <v>275</v>
      </c>
      <c r="H81" s="21">
        <f t="shared" si="49"/>
        <v>25.917602996254679</v>
      </c>
      <c r="I81" s="21">
        <f t="shared" si="49"/>
        <v>33.930024410089501</v>
      </c>
      <c r="J81" s="21">
        <f t="shared" si="49"/>
        <v>19.083969465648856</v>
      </c>
      <c r="K81" s="22">
        <f>(H85+H86)/2</f>
        <v>7.6111092020885796</v>
      </c>
      <c r="L81" s="22">
        <f t="shared" ref="L81:M81" si="51">(I85+I86)/2</f>
        <v>8.5382852892839587</v>
      </c>
      <c r="M81" s="22">
        <f t="shared" si="51"/>
        <v>6.7618409935115658</v>
      </c>
      <c r="N81" s="4" t="s">
        <v>208</v>
      </c>
      <c r="O81" s="5">
        <v>1845</v>
      </c>
      <c r="P81" s="5">
        <v>783</v>
      </c>
      <c r="Q81" s="5">
        <v>1062</v>
      </c>
      <c r="R81" s="5">
        <v>52</v>
      </c>
      <c r="S81" s="5">
        <v>10</v>
      </c>
      <c r="T81" s="5">
        <v>42</v>
      </c>
      <c r="U81" s="5">
        <v>65</v>
      </c>
      <c r="V81" s="5">
        <v>15</v>
      </c>
      <c r="W81" s="5">
        <v>50</v>
      </c>
      <c r="X81" s="5">
        <v>15</v>
      </c>
      <c r="Y81" s="5">
        <v>3</v>
      </c>
      <c r="Z81" s="5">
        <v>12</v>
      </c>
    </row>
    <row r="82" spans="1:26" x14ac:dyDescent="0.2">
      <c r="A82" s="4" t="s">
        <v>209</v>
      </c>
      <c r="B82" s="5">
        <v>2964</v>
      </c>
      <c r="C82" s="5">
        <v>1374</v>
      </c>
      <c r="D82" s="5">
        <v>1590</v>
      </c>
      <c r="E82" s="5">
        <v>432</v>
      </c>
      <c r="F82" s="5">
        <v>250</v>
      </c>
      <c r="G82" s="5">
        <v>182</v>
      </c>
      <c r="H82" s="21">
        <f t="shared" si="49"/>
        <v>14.5748987854251</v>
      </c>
      <c r="I82" s="21">
        <f t="shared" si="49"/>
        <v>18.195050946142651</v>
      </c>
      <c r="J82" s="21">
        <f t="shared" si="49"/>
        <v>11.446540880503145</v>
      </c>
      <c r="K82" s="22"/>
      <c r="L82" s="22"/>
      <c r="M82" s="22"/>
      <c r="N82" s="4" t="s">
        <v>209</v>
      </c>
      <c r="O82" s="5">
        <v>2343</v>
      </c>
      <c r="P82" s="5">
        <v>1076</v>
      </c>
      <c r="Q82" s="5">
        <v>1267</v>
      </c>
      <c r="R82" s="5">
        <v>83</v>
      </c>
      <c r="S82" s="5">
        <v>15</v>
      </c>
      <c r="T82" s="5">
        <v>68</v>
      </c>
      <c r="U82" s="5">
        <v>85</v>
      </c>
      <c r="V82" s="5">
        <v>28</v>
      </c>
      <c r="W82" s="5">
        <v>57</v>
      </c>
      <c r="X82" s="5">
        <v>21</v>
      </c>
      <c r="Y82" s="5">
        <v>5</v>
      </c>
      <c r="Z82" s="5">
        <v>16</v>
      </c>
    </row>
    <row r="83" spans="1:26" x14ac:dyDescent="0.2">
      <c r="A83" s="4" t="s">
        <v>210</v>
      </c>
      <c r="B83" s="5">
        <v>2422</v>
      </c>
      <c r="C83" s="5">
        <v>1145</v>
      </c>
      <c r="D83" s="5">
        <v>1277</v>
      </c>
      <c r="E83" s="5">
        <v>286</v>
      </c>
      <c r="F83" s="5">
        <v>167</v>
      </c>
      <c r="G83" s="5">
        <v>119</v>
      </c>
      <c r="H83" s="21">
        <f t="shared" si="49"/>
        <v>11.80842279108175</v>
      </c>
      <c r="I83" s="21">
        <f t="shared" si="49"/>
        <v>14.585152838427948</v>
      </c>
      <c r="J83" s="21">
        <f t="shared" si="49"/>
        <v>9.3187157400156622</v>
      </c>
      <c r="K83" s="22">
        <f>K81*50</f>
        <v>380.55546010442896</v>
      </c>
      <c r="L83" s="22">
        <f t="shared" ref="L83:M83" si="52">L81*50</f>
        <v>426.91426446419791</v>
      </c>
      <c r="M83" s="22">
        <f t="shared" si="52"/>
        <v>338.09204967557827</v>
      </c>
      <c r="N83" s="4" t="s">
        <v>210</v>
      </c>
      <c r="O83" s="5">
        <v>1968</v>
      </c>
      <c r="P83" s="5">
        <v>936</v>
      </c>
      <c r="Q83" s="5">
        <v>1032</v>
      </c>
      <c r="R83" s="5">
        <v>79</v>
      </c>
      <c r="S83" s="5">
        <v>10</v>
      </c>
      <c r="T83" s="5">
        <v>69</v>
      </c>
      <c r="U83" s="5">
        <v>70</v>
      </c>
      <c r="V83" s="5">
        <v>26</v>
      </c>
      <c r="W83" s="5">
        <v>44</v>
      </c>
      <c r="X83" s="5">
        <v>18</v>
      </c>
      <c r="Y83" s="5">
        <v>6</v>
      </c>
      <c r="Z83" s="5">
        <v>12</v>
      </c>
    </row>
    <row r="84" spans="1:26" x14ac:dyDescent="0.2">
      <c r="A84" s="4" t="s">
        <v>211</v>
      </c>
      <c r="B84" s="5">
        <v>2019</v>
      </c>
      <c r="C84" s="5">
        <v>959</v>
      </c>
      <c r="D84" s="5">
        <v>1060</v>
      </c>
      <c r="E84" s="5">
        <v>211</v>
      </c>
      <c r="F84" s="5">
        <v>110</v>
      </c>
      <c r="G84" s="5">
        <v>101</v>
      </c>
      <c r="H84" s="21">
        <f t="shared" si="49"/>
        <v>10.450718177315503</v>
      </c>
      <c r="I84" s="21">
        <f t="shared" si="49"/>
        <v>11.470281543274243</v>
      </c>
      <c r="J84" s="21">
        <f t="shared" si="49"/>
        <v>9.5283018867924536</v>
      </c>
      <c r="K84" s="22"/>
      <c r="L84" s="22"/>
      <c r="M84" s="22"/>
      <c r="N84" s="4" t="s">
        <v>211</v>
      </c>
      <c r="O84" s="5">
        <v>1641</v>
      </c>
      <c r="P84" s="5">
        <v>817</v>
      </c>
      <c r="Q84" s="5">
        <v>824</v>
      </c>
      <c r="R84" s="5">
        <v>98</v>
      </c>
      <c r="S84" s="5">
        <v>15</v>
      </c>
      <c r="T84" s="5">
        <v>83</v>
      </c>
      <c r="U84" s="5">
        <v>53</v>
      </c>
      <c r="V84" s="5">
        <v>10</v>
      </c>
      <c r="W84" s="5">
        <v>43</v>
      </c>
      <c r="X84" s="5">
        <v>16</v>
      </c>
      <c r="Y84" s="5">
        <v>7</v>
      </c>
      <c r="Z84" s="5">
        <v>9</v>
      </c>
    </row>
    <row r="85" spans="1:26" x14ac:dyDescent="0.2">
      <c r="A85" s="4" t="s">
        <v>212</v>
      </c>
      <c r="B85" s="5">
        <v>1563</v>
      </c>
      <c r="C85" s="5">
        <v>751</v>
      </c>
      <c r="D85" s="5">
        <v>812</v>
      </c>
      <c r="E85" s="5">
        <v>118</v>
      </c>
      <c r="F85" s="5">
        <v>66</v>
      </c>
      <c r="G85" s="5">
        <v>52</v>
      </c>
      <c r="H85" s="21">
        <f t="shared" si="49"/>
        <v>7.5495841330774152</v>
      </c>
      <c r="I85" s="21">
        <f t="shared" si="49"/>
        <v>8.7882822902796267</v>
      </c>
      <c r="J85" s="21">
        <f t="shared" si="49"/>
        <v>6.403940886699508</v>
      </c>
      <c r="K85" s="22">
        <f>K79-K83</f>
        <v>2201.740974493971</v>
      </c>
      <c r="L85" s="22">
        <f t="shared" ref="L85:M85" si="53">L79-L83</f>
        <v>2309.8084377730056</v>
      </c>
      <c r="M85" s="22">
        <f t="shared" si="53"/>
        <v>2104.7507203427153</v>
      </c>
      <c r="N85" s="4" t="s">
        <v>212</v>
      </c>
      <c r="O85" s="5">
        <v>1273</v>
      </c>
      <c r="P85" s="5">
        <v>650</v>
      </c>
      <c r="Q85" s="5">
        <v>623</v>
      </c>
      <c r="R85" s="5">
        <v>107</v>
      </c>
      <c r="S85" s="5">
        <v>18</v>
      </c>
      <c r="T85" s="5">
        <v>89</v>
      </c>
      <c r="U85" s="5">
        <v>53</v>
      </c>
      <c r="V85" s="5">
        <v>14</v>
      </c>
      <c r="W85" s="5">
        <v>39</v>
      </c>
      <c r="X85" s="5">
        <v>11</v>
      </c>
      <c r="Y85" s="5">
        <v>3</v>
      </c>
      <c r="Z85" s="5">
        <v>8</v>
      </c>
    </row>
    <row r="86" spans="1:26" x14ac:dyDescent="0.2">
      <c r="A86" s="4" t="s">
        <v>213</v>
      </c>
      <c r="B86" s="5">
        <v>1173</v>
      </c>
      <c r="C86" s="5">
        <v>555</v>
      </c>
      <c r="D86" s="5">
        <v>618</v>
      </c>
      <c r="E86" s="5">
        <v>90</v>
      </c>
      <c r="F86" s="5">
        <v>46</v>
      </c>
      <c r="G86" s="5">
        <v>44</v>
      </c>
      <c r="H86" s="21">
        <f t="shared" si="49"/>
        <v>7.6726342710997448</v>
      </c>
      <c r="I86" s="21">
        <f t="shared" si="49"/>
        <v>8.2882882882882889</v>
      </c>
      <c r="J86" s="21">
        <f t="shared" si="49"/>
        <v>7.1197411003236244</v>
      </c>
      <c r="K86" s="22">
        <f>100-K81</f>
        <v>92.388890797911415</v>
      </c>
      <c r="L86" s="22">
        <f t="shared" ref="L86:M86" si="54">100-L81</f>
        <v>91.461714710716038</v>
      </c>
      <c r="M86" s="22">
        <f t="shared" si="54"/>
        <v>93.238159006488431</v>
      </c>
      <c r="N86" s="4" t="s">
        <v>213</v>
      </c>
      <c r="O86" s="5">
        <v>907</v>
      </c>
      <c r="P86" s="5">
        <v>485</v>
      </c>
      <c r="Q86" s="5">
        <v>422</v>
      </c>
      <c r="R86" s="5">
        <v>136</v>
      </c>
      <c r="S86" s="5">
        <v>10</v>
      </c>
      <c r="T86" s="5">
        <v>126</v>
      </c>
      <c r="U86" s="5">
        <v>34</v>
      </c>
      <c r="V86" s="5">
        <v>11</v>
      </c>
      <c r="W86" s="5">
        <v>23</v>
      </c>
      <c r="X86" s="5">
        <v>6</v>
      </c>
      <c r="Y86" s="5">
        <v>3</v>
      </c>
      <c r="Z86" s="5">
        <v>3</v>
      </c>
    </row>
    <row r="87" spans="1:26" x14ac:dyDescent="0.2">
      <c r="A87" s="4"/>
      <c r="B87" s="5"/>
      <c r="C87" s="5"/>
      <c r="D87" s="5"/>
      <c r="E87" s="5"/>
      <c r="F87" s="5"/>
      <c r="G87" s="5"/>
      <c r="H87" s="21">
        <f>SUM(H79:H85)*5</f>
        <v>1082.2964345984003</v>
      </c>
      <c r="I87" s="21">
        <f>SUM(I79:I85)*5</f>
        <v>1236.7227022372033</v>
      </c>
      <c r="J87" s="21">
        <f>SUM(J79:J85)*5</f>
        <v>942.842770018294</v>
      </c>
      <c r="K87" s="24">
        <f>K85/K86</f>
        <v>23.831230740825653</v>
      </c>
      <c r="L87" s="24">
        <f t="shared" ref="L87:M87" si="55">L85/L86</f>
        <v>25.254374959825444</v>
      </c>
      <c r="M87" s="24">
        <f t="shared" si="55"/>
        <v>22.573919763862413</v>
      </c>
      <c r="N87" s="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4" t="s">
        <v>8</v>
      </c>
      <c r="B88" s="5">
        <v>1051</v>
      </c>
      <c r="C88" s="5">
        <v>513</v>
      </c>
      <c r="D88" s="5">
        <v>538</v>
      </c>
      <c r="E88" s="5">
        <v>265</v>
      </c>
      <c r="F88" s="5">
        <v>174</v>
      </c>
      <c r="G88" s="5">
        <v>91</v>
      </c>
      <c r="H88" s="5"/>
      <c r="I88" s="5"/>
      <c r="J88" s="5"/>
      <c r="K88" s="5"/>
      <c r="L88" s="5"/>
      <c r="M88" s="5"/>
      <c r="N88" s="4" t="s">
        <v>8</v>
      </c>
      <c r="O88" s="5">
        <v>725</v>
      </c>
      <c r="P88" s="5">
        <v>332</v>
      </c>
      <c r="Q88" s="5">
        <v>393</v>
      </c>
      <c r="R88" s="5">
        <v>38</v>
      </c>
      <c r="S88" s="5">
        <v>4</v>
      </c>
      <c r="T88" s="5">
        <v>34</v>
      </c>
      <c r="U88" s="5">
        <v>20</v>
      </c>
      <c r="V88" s="5">
        <v>3</v>
      </c>
      <c r="W88" s="5">
        <v>17</v>
      </c>
      <c r="X88" s="5">
        <v>3</v>
      </c>
      <c r="Y88" s="5">
        <v>0</v>
      </c>
      <c r="Z88" s="5">
        <v>3</v>
      </c>
    </row>
    <row r="89" spans="1:26" x14ac:dyDescent="0.2">
      <c r="A89" s="4" t="s">
        <v>206</v>
      </c>
      <c r="B89" s="5">
        <v>133</v>
      </c>
      <c r="C89" s="5">
        <v>73</v>
      </c>
      <c r="D89" s="5">
        <v>60</v>
      </c>
      <c r="E89" s="5">
        <v>109</v>
      </c>
      <c r="F89" s="5">
        <v>67</v>
      </c>
      <c r="G89" s="5">
        <v>42</v>
      </c>
      <c r="H89" s="21">
        <f t="shared" ref="H89:J96" si="56">E89/B89*100</f>
        <v>81.954887218045116</v>
      </c>
      <c r="I89" s="21">
        <f t="shared" si="56"/>
        <v>91.780821917808225</v>
      </c>
      <c r="J89" s="21">
        <f t="shared" si="56"/>
        <v>70</v>
      </c>
      <c r="K89" s="22">
        <f>H97+1500</f>
        <v>2368.6766987914916</v>
      </c>
      <c r="L89" s="22">
        <f t="shared" ref="L89:M89" si="57">I97+1500</f>
        <v>2582.2884010859698</v>
      </c>
      <c r="M89" s="22">
        <f t="shared" si="57"/>
        <v>2145.0569939958073</v>
      </c>
      <c r="N89" s="4" t="s">
        <v>206</v>
      </c>
      <c r="O89" s="5">
        <v>20</v>
      </c>
      <c r="P89" s="5">
        <v>6</v>
      </c>
      <c r="Q89" s="5">
        <v>14</v>
      </c>
      <c r="R89" s="5">
        <v>3</v>
      </c>
      <c r="S89" s="5">
        <v>0</v>
      </c>
      <c r="T89" s="5">
        <v>3</v>
      </c>
      <c r="U89" s="5">
        <v>1</v>
      </c>
      <c r="V89" s="5">
        <v>0</v>
      </c>
      <c r="W89" s="5">
        <v>1</v>
      </c>
      <c r="X89" s="5">
        <v>0</v>
      </c>
      <c r="Y89" s="5">
        <v>0</v>
      </c>
      <c r="Z89" s="5">
        <v>0</v>
      </c>
    </row>
    <row r="90" spans="1:26" x14ac:dyDescent="0.2">
      <c r="A90" s="4" t="s">
        <v>207</v>
      </c>
      <c r="B90" s="5">
        <v>171</v>
      </c>
      <c r="C90" s="5">
        <v>91</v>
      </c>
      <c r="D90" s="5">
        <v>80</v>
      </c>
      <c r="E90" s="5">
        <v>71</v>
      </c>
      <c r="F90" s="5">
        <v>46</v>
      </c>
      <c r="G90" s="5">
        <v>25</v>
      </c>
      <c r="H90" s="21">
        <f t="shared" si="56"/>
        <v>41.520467836257311</v>
      </c>
      <c r="I90" s="21">
        <f t="shared" si="56"/>
        <v>50.549450549450547</v>
      </c>
      <c r="J90" s="21">
        <f t="shared" si="56"/>
        <v>31.25</v>
      </c>
      <c r="K90" s="23"/>
      <c r="L90" s="23"/>
      <c r="M90" s="23"/>
      <c r="N90" s="4" t="s">
        <v>207</v>
      </c>
      <c r="O90" s="5">
        <v>92</v>
      </c>
      <c r="P90" s="5">
        <v>45</v>
      </c>
      <c r="Q90" s="5">
        <v>47</v>
      </c>
      <c r="R90" s="5">
        <v>6</v>
      </c>
      <c r="S90" s="5">
        <v>0</v>
      </c>
      <c r="T90" s="5">
        <v>6</v>
      </c>
      <c r="U90" s="5">
        <v>2</v>
      </c>
      <c r="V90" s="5">
        <v>0</v>
      </c>
      <c r="W90" s="5">
        <v>2</v>
      </c>
      <c r="X90" s="5">
        <v>0</v>
      </c>
      <c r="Y90" s="5">
        <v>0</v>
      </c>
      <c r="Z90" s="5">
        <v>0</v>
      </c>
    </row>
    <row r="91" spans="1:26" x14ac:dyDescent="0.2">
      <c r="A91" s="4" t="s">
        <v>208</v>
      </c>
      <c r="B91" s="5">
        <v>144</v>
      </c>
      <c r="C91" s="5">
        <v>61</v>
      </c>
      <c r="D91" s="5">
        <v>83</v>
      </c>
      <c r="E91" s="5">
        <v>30</v>
      </c>
      <c r="F91" s="5">
        <v>17</v>
      </c>
      <c r="G91" s="5">
        <v>13</v>
      </c>
      <c r="H91" s="21">
        <f t="shared" si="56"/>
        <v>20.833333333333336</v>
      </c>
      <c r="I91" s="21">
        <f t="shared" si="56"/>
        <v>27.868852459016392</v>
      </c>
      <c r="J91" s="21">
        <f t="shared" si="56"/>
        <v>15.66265060240964</v>
      </c>
      <c r="K91" s="22">
        <f>(H95+H96)/2</f>
        <v>5.7517482517482525</v>
      </c>
      <c r="L91" s="22">
        <f t="shared" ref="L91:M91" si="58">(I95+I96)/2</f>
        <v>13.043478260869566</v>
      </c>
      <c r="M91" s="22">
        <f t="shared" si="58"/>
        <v>1.1904761904761905</v>
      </c>
      <c r="N91" s="4" t="s">
        <v>208</v>
      </c>
      <c r="O91" s="5">
        <v>105</v>
      </c>
      <c r="P91" s="5">
        <v>43</v>
      </c>
      <c r="Q91" s="5">
        <v>62</v>
      </c>
      <c r="R91" s="5">
        <v>4</v>
      </c>
      <c r="S91" s="5">
        <v>0</v>
      </c>
      <c r="T91" s="5">
        <v>4</v>
      </c>
      <c r="U91" s="5">
        <v>4</v>
      </c>
      <c r="V91" s="5">
        <v>1</v>
      </c>
      <c r="W91" s="5">
        <v>3</v>
      </c>
      <c r="X91" s="5">
        <v>1</v>
      </c>
      <c r="Y91" s="5">
        <v>0</v>
      </c>
      <c r="Z91" s="5">
        <v>1</v>
      </c>
    </row>
    <row r="92" spans="1:26" x14ac:dyDescent="0.2">
      <c r="A92" s="4" t="s">
        <v>209</v>
      </c>
      <c r="B92" s="5">
        <v>193</v>
      </c>
      <c r="C92" s="5">
        <v>98</v>
      </c>
      <c r="D92" s="5">
        <v>95</v>
      </c>
      <c r="E92" s="5">
        <v>33</v>
      </c>
      <c r="F92" s="5">
        <v>26</v>
      </c>
      <c r="G92" s="5">
        <v>7</v>
      </c>
      <c r="H92" s="21">
        <f t="shared" si="56"/>
        <v>17.098445595854923</v>
      </c>
      <c r="I92" s="21">
        <f t="shared" si="56"/>
        <v>26.530612244897959</v>
      </c>
      <c r="J92" s="21">
        <f t="shared" si="56"/>
        <v>7.3684210526315779</v>
      </c>
      <c r="K92" s="22"/>
      <c r="L92" s="22"/>
      <c r="M92" s="22"/>
      <c r="N92" s="4" t="s">
        <v>209</v>
      </c>
      <c r="O92" s="5">
        <v>145</v>
      </c>
      <c r="P92" s="5">
        <v>70</v>
      </c>
      <c r="Q92" s="5">
        <v>75</v>
      </c>
      <c r="R92" s="5">
        <v>9</v>
      </c>
      <c r="S92" s="5">
        <v>0</v>
      </c>
      <c r="T92" s="5">
        <v>9</v>
      </c>
      <c r="U92" s="5">
        <v>5</v>
      </c>
      <c r="V92" s="5">
        <v>2</v>
      </c>
      <c r="W92" s="5">
        <v>3</v>
      </c>
      <c r="X92" s="5">
        <v>1</v>
      </c>
      <c r="Y92" s="5">
        <v>0</v>
      </c>
      <c r="Z92" s="5">
        <v>1</v>
      </c>
    </row>
    <row r="93" spans="1:26" x14ac:dyDescent="0.2">
      <c r="A93" s="4" t="s">
        <v>210</v>
      </c>
      <c r="B93" s="5">
        <v>154</v>
      </c>
      <c r="C93" s="5">
        <v>76</v>
      </c>
      <c r="D93" s="5">
        <v>78</v>
      </c>
      <c r="E93" s="5">
        <v>11</v>
      </c>
      <c r="F93" s="5">
        <v>10</v>
      </c>
      <c r="G93" s="5">
        <v>1</v>
      </c>
      <c r="H93" s="21">
        <f t="shared" si="56"/>
        <v>7.1428571428571423</v>
      </c>
      <c r="I93" s="21">
        <f t="shared" si="56"/>
        <v>13.157894736842104</v>
      </c>
      <c r="J93" s="21">
        <f t="shared" si="56"/>
        <v>1.2820512820512819</v>
      </c>
      <c r="K93" s="22">
        <f>K91*50</f>
        <v>287.58741258741264</v>
      </c>
      <c r="L93" s="22">
        <f t="shared" ref="L93:M93" si="59">L91*50</f>
        <v>652.17391304347836</v>
      </c>
      <c r="M93" s="22">
        <f t="shared" si="59"/>
        <v>59.523809523809526</v>
      </c>
      <c r="N93" s="4" t="s">
        <v>210</v>
      </c>
      <c r="O93" s="5">
        <v>139</v>
      </c>
      <c r="P93" s="5">
        <v>66</v>
      </c>
      <c r="Q93" s="5">
        <v>73</v>
      </c>
      <c r="R93" s="5">
        <v>3</v>
      </c>
      <c r="S93" s="5">
        <v>0</v>
      </c>
      <c r="T93" s="5">
        <v>3</v>
      </c>
      <c r="U93" s="5">
        <v>1</v>
      </c>
      <c r="V93" s="5">
        <v>0</v>
      </c>
      <c r="W93" s="5">
        <v>1</v>
      </c>
      <c r="X93" s="5">
        <v>0</v>
      </c>
      <c r="Y93" s="5">
        <v>0</v>
      </c>
      <c r="Z93" s="5">
        <v>0</v>
      </c>
    </row>
    <row r="94" spans="1:26" x14ac:dyDescent="0.2">
      <c r="A94" s="4" t="s">
        <v>211</v>
      </c>
      <c r="B94" s="5">
        <v>103</v>
      </c>
      <c r="C94" s="5">
        <v>45</v>
      </c>
      <c r="D94" s="5">
        <v>58</v>
      </c>
      <c r="E94" s="5">
        <v>3</v>
      </c>
      <c r="F94" s="5">
        <v>1</v>
      </c>
      <c r="G94" s="5">
        <v>2</v>
      </c>
      <c r="H94" s="21">
        <f t="shared" si="56"/>
        <v>2.912621359223301</v>
      </c>
      <c r="I94" s="21">
        <f t="shared" si="56"/>
        <v>2.2222222222222223</v>
      </c>
      <c r="J94" s="21">
        <f t="shared" si="56"/>
        <v>3.4482758620689653</v>
      </c>
      <c r="K94" s="22"/>
      <c r="L94" s="22"/>
      <c r="M94" s="22"/>
      <c r="N94" s="4" t="s">
        <v>211</v>
      </c>
      <c r="O94" s="5">
        <v>94</v>
      </c>
      <c r="P94" s="5">
        <v>41</v>
      </c>
      <c r="Q94" s="5">
        <v>53</v>
      </c>
      <c r="R94" s="5">
        <v>4</v>
      </c>
      <c r="S94" s="5">
        <v>3</v>
      </c>
      <c r="T94" s="5">
        <v>1</v>
      </c>
      <c r="U94" s="5">
        <v>2</v>
      </c>
      <c r="V94" s="5">
        <v>0</v>
      </c>
      <c r="W94" s="5">
        <v>2</v>
      </c>
      <c r="X94" s="5">
        <v>0</v>
      </c>
      <c r="Y94" s="5">
        <v>0</v>
      </c>
      <c r="Z94" s="5">
        <v>0</v>
      </c>
    </row>
    <row r="95" spans="1:26" x14ac:dyDescent="0.2">
      <c r="A95" s="4" t="s">
        <v>212</v>
      </c>
      <c r="B95" s="5">
        <v>88</v>
      </c>
      <c r="C95" s="5">
        <v>46</v>
      </c>
      <c r="D95" s="5">
        <v>42</v>
      </c>
      <c r="E95" s="5">
        <v>2</v>
      </c>
      <c r="F95" s="5">
        <v>2</v>
      </c>
      <c r="G95" s="5">
        <v>0</v>
      </c>
      <c r="H95" s="21">
        <f t="shared" si="56"/>
        <v>2.2727272727272729</v>
      </c>
      <c r="I95" s="21">
        <f t="shared" si="56"/>
        <v>4.3478260869565215</v>
      </c>
      <c r="J95" s="21">
        <f t="shared" si="56"/>
        <v>0</v>
      </c>
      <c r="K95" s="22">
        <f>K89-K93</f>
        <v>2081.0892862040791</v>
      </c>
      <c r="L95" s="22">
        <f t="shared" ref="L95:M95" si="60">L89-L93</f>
        <v>1930.1144880424913</v>
      </c>
      <c r="M95" s="22">
        <f t="shared" si="60"/>
        <v>2085.5331844719976</v>
      </c>
      <c r="N95" s="4" t="s">
        <v>212</v>
      </c>
      <c r="O95" s="5">
        <v>76</v>
      </c>
      <c r="P95" s="5">
        <v>43</v>
      </c>
      <c r="Q95" s="5">
        <v>33</v>
      </c>
      <c r="R95" s="5">
        <v>7</v>
      </c>
      <c r="S95" s="5">
        <v>1</v>
      </c>
      <c r="T95" s="5">
        <v>6</v>
      </c>
      <c r="U95" s="5">
        <v>3</v>
      </c>
      <c r="V95" s="5">
        <v>0</v>
      </c>
      <c r="W95" s="5">
        <v>3</v>
      </c>
      <c r="X95" s="5">
        <v>0</v>
      </c>
      <c r="Y95" s="5">
        <v>0</v>
      </c>
      <c r="Z95" s="5">
        <v>0</v>
      </c>
    </row>
    <row r="96" spans="1:26" x14ac:dyDescent="0.2">
      <c r="A96" s="4" t="s">
        <v>213</v>
      </c>
      <c r="B96" s="5">
        <v>65</v>
      </c>
      <c r="C96" s="5">
        <v>23</v>
      </c>
      <c r="D96" s="5">
        <v>42</v>
      </c>
      <c r="E96" s="5">
        <v>6</v>
      </c>
      <c r="F96" s="5">
        <v>5</v>
      </c>
      <c r="G96" s="5">
        <v>1</v>
      </c>
      <c r="H96" s="21">
        <f t="shared" si="56"/>
        <v>9.2307692307692317</v>
      </c>
      <c r="I96" s="21">
        <f t="shared" si="56"/>
        <v>21.739130434782609</v>
      </c>
      <c r="J96" s="21">
        <f t="shared" si="56"/>
        <v>2.3809523809523809</v>
      </c>
      <c r="K96" s="22">
        <f>100-K91</f>
        <v>94.248251748251747</v>
      </c>
      <c r="L96" s="22">
        <f t="shared" ref="L96:M96" si="61">100-L91</f>
        <v>86.956521739130437</v>
      </c>
      <c r="M96" s="22">
        <f t="shared" si="61"/>
        <v>98.80952380952381</v>
      </c>
      <c r="N96" s="4" t="s">
        <v>213</v>
      </c>
      <c r="O96" s="5">
        <v>54</v>
      </c>
      <c r="P96" s="5">
        <v>18</v>
      </c>
      <c r="Q96" s="5">
        <v>36</v>
      </c>
      <c r="R96" s="5">
        <v>2</v>
      </c>
      <c r="S96" s="5">
        <v>0</v>
      </c>
      <c r="T96" s="5">
        <v>2</v>
      </c>
      <c r="U96" s="5">
        <v>2</v>
      </c>
      <c r="V96" s="5">
        <v>0</v>
      </c>
      <c r="W96" s="5">
        <v>2</v>
      </c>
      <c r="X96" s="5">
        <v>1</v>
      </c>
      <c r="Y96" s="5">
        <v>0</v>
      </c>
      <c r="Z96" s="5">
        <v>1</v>
      </c>
    </row>
    <row r="97" spans="1:26" x14ac:dyDescent="0.2">
      <c r="A97" s="4"/>
      <c r="B97" s="5"/>
      <c r="C97" s="5"/>
      <c r="D97" s="5"/>
      <c r="E97" s="5"/>
      <c r="F97" s="5"/>
      <c r="G97" s="5"/>
      <c r="H97" s="21">
        <f>SUM(H89:H95)*5</f>
        <v>868.67669879149184</v>
      </c>
      <c r="I97" s="21">
        <f>SUM(I89:I95)*5</f>
        <v>1082.2884010859698</v>
      </c>
      <c r="J97" s="21">
        <f>SUM(J89:J95)*5</f>
        <v>645.05699399580737</v>
      </c>
      <c r="K97" s="24">
        <f>K95/K96</f>
        <v>22.080932511755393</v>
      </c>
      <c r="L97" s="24">
        <f t="shared" ref="L97:M97" si="62">L95/L96</f>
        <v>22.196316612488648</v>
      </c>
      <c r="M97" s="24">
        <f t="shared" si="62"/>
        <v>21.106600903090097</v>
      </c>
      <c r="N97" s="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4" t="s">
        <v>9</v>
      </c>
      <c r="B98" s="5">
        <v>1683</v>
      </c>
      <c r="C98" s="5">
        <v>794</v>
      </c>
      <c r="D98" s="5">
        <v>889</v>
      </c>
      <c r="E98" s="5">
        <v>656</v>
      </c>
      <c r="F98" s="5">
        <v>329</v>
      </c>
      <c r="G98" s="5">
        <v>327</v>
      </c>
      <c r="H98" s="5"/>
      <c r="I98" s="5"/>
      <c r="J98" s="5"/>
      <c r="K98" s="5"/>
      <c r="L98" s="5"/>
      <c r="M98" s="5"/>
      <c r="N98" s="4" t="s">
        <v>9</v>
      </c>
      <c r="O98" s="5">
        <v>934</v>
      </c>
      <c r="P98" s="5">
        <v>447</v>
      </c>
      <c r="Q98" s="5">
        <v>487</v>
      </c>
      <c r="R98" s="5">
        <v>45</v>
      </c>
      <c r="S98" s="5">
        <v>5</v>
      </c>
      <c r="T98" s="5">
        <v>40</v>
      </c>
      <c r="U98" s="5">
        <v>28</v>
      </c>
      <c r="V98" s="5">
        <v>8</v>
      </c>
      <c r="W98" s="5">
        <v>20</v>
      </c>
      <c r="X98" s="5">
        <v>20</v>
      </c>
      <c r="Y98" s="5">
        <v>5</v>
      </c>
      <c r="Z98" s="5">
        <v>15</v>
      </c>
    </row>
    <row r="99" spans="1:26" x14ac:dyDescent="0.2">
      <c r="A99" s="4" t="s">
        <v>206</v>
      </c>
      <c r="B99" s="5">
        <v>509</v>
      </c>
      <c r="C99" s="5">
        <v>238</v>
      </c>
      <c r="D99" s="5">
        <v>271</v>
      </c>
      <c r="E99" s="5">
        <v>476</v>
      </c>
      <c r="F99" s="5">
        <v>230</v>
      </c>
      <c r="G99" s="5">
        <v>246</v>
      </c>
      <c r="H99" s="21">
        <f t="shared" ref="H99:J106" si="63">E99/B99*100</f>
        <v>93.516699410609036</v>
      </c>
      <c r="I99" s="21">
        <f t="shared" si="63"/>
        <v>96.638655462184872</v>
      </c>
      <c r="J99" s="21">
        <f t="shared" si="63"/>
        <v>90.774907749077499</v>
      </c>
      <c r="K99" s="22">
        <f>H107+1500</f>
        <v>2452.7566964313892</v>
      </c>
      <c r="L99" s="22">
        <f t="shared" ref="L99:M99" si="64">I107+1500</f>
        <v>2527.0519768618688</v>
      </c>
      <c r="M99" s="22">
        <f t="shared" si="64"/>
        <v>2384.2146243843863</v>
      </c>
      <c r="N99" s="4" t="s">
        <v>206</v>
      </c>
      <c r="O99" s="5">
        <v>32</v>
      </c>
      <c r="P99" s="5">
        <v>8</v>
      </c>
      <c r="Q99" s="5">
        <v>24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1</v>
      </c>
      <c r="Y99" s="5">
        <v>0</v>
      </c>
      <c r="Z99" s="5">
        <v>1</v>
      </c>
    </row>
    <row r="100" spans="1:26" x14ac:dyDescent="0.2">
      <c r="A100" s="4" t="s">
        <v>207</v>
      </c>
      <c r="B100" s="5">
        <v>197</v>
      </c>
      <c r="C100" s="5">
        <v>101</v>
      </c>
      <c r="D100" s="5">
        <v>96</v>
      </c>
      <c r="E100" s="5">
        <v>96</v>
      </c>
      <c r="F100" s="5">
        <v>57</v>
      </c>
      <c r="G100" s="5">
        <v>39</v>
      </c>
      <c r="H100" s="21">
        <f t="shared" si="63"/>
        <v>48.73096446700508</v>
      </c>
      <c r="I100" s="21">
        <f t="shared" si="63"/>
        <v>56.435643564356432</v>
      </c>
      <c r="J100" s="21">
        <f t="shared" si="63"/>
        <v>40.625</v>
      </c>
      <c r="K100" s="23"/>
      <c r="L100" s="23"/>
      <c r="M100" s="23"/>
      <c r="N100" s="4" t="s">
        <v>207</v>
      </c>
      <c r="O100" s="5">
        <v>92</v>
      </c>
      <c r="P100" s="5">
        <v>42</v>
      </c>
      <c r="Q100" s="5">
        <v>50</v>
      </c>
      <c r="R100" s="5">
        <v>5</v>
      </c>
      <c r="S100" s="5">
        <v>0</v>
      </c>
      <c r="T100" s="5">
        <v>5</v>
      </c>
      <c r="U100" s="5">
        <v>4</v>
      </c>
      <c r="V100" s="5">
        <v>2</v>
      </c>
      <c r="W100" s="5">
        <v>2</v>
      </c>
      <c r="X100" s="5">
        <v>0</v>
      </c>
      <c r="Y100" s="5">
        <v>0</v>
      </c>
      <c r="Z100" s="5">
        <v>0</v>
      </c>
    </row>
    <row r="101" spans="1:26" x14ac:dyDescent="0.2">
      <c r="A101" s="4" t="s">
        <v>208</v>
      </c>
      <c r="B101" s="5">
        <v>140</v>
      </c>
      <c r="C101" s="5">
        <v>63</v>
      </c>
      <c r="D101" s="5">
        <v>77</v>
      </c>
      <c r="E101" s="5">
        <v>29</v>
      </c>
      <c r="F101" s="5">
        <v>15</v>
      </c>
      <c r="G101" s="5">
        <v>14</v>
      </c>
      <c r="H101" s="21">
        <f t="shared" si="63"/>
        <v>20.714285714285715</v>
      </c>
      <c r="I101" s="21">
        <f t="shared" si="63"/>
        <v>23.809523809523807</v>
      </c>
      <c r="J101" s="21">
        <f t="shared" si="63"/>
        <v>18.181818181818183</v>
      </c>
      <c r="K101" s="22">
        <f>(H105+H106)/2</f>
        <v>4.8774221961244866</v>
      </c>
      <c r="L101" s="22">
        <f t="shared" ref="L101:M101" si="65">(I105+I106)/2</f>
        <v>4.2307692307692308</v>
      </c>
      <c r="M101" s="22">
        <f t="shared" si="65"/>
        <v>5.5069930069930075</v>
      </c>
      <c r="N101" s="4" t="s">
        <v>208</v>
      </c>
      <c r="O101" s="5">
        <v>103</v>
      </c>
      <c r="P101" s="5">
        <v>47</v>
      </c>
      <c r="Q101" s="5">
        <v>56</v>
      </c>
      <c r="R101" s="5">
        <v>2</v>
      </c>
      <c r="S101" s="5">
        <v>1</v>
      </c>
      <c r="T101" s="5">
        <v>1</v>
      </c>
      <c r="U101" s="5">
        <v>4</v>
      </c>
      <c r="V101" s="5">
        <v>0</v>
      </c>
      <c r="W101" s="5">
        <v>4</v>
      </c>
      <c r="X101" s="5">
        <v>2</v>
      </c>
      <c r="Y101" s="5">
        <v>0</v>
      </c>
      <c r="Z101" s="5">
        <v>2</v>
      </c>
    </row>
    <row r="102" spans="1:26" x14ac:dyDescent="0.2">
      <c r="A102" s="4" t="s">
        <v>209</v>
      </c>
      <c r="B102" s="5">
        <v>227</v>
      </c>
      <c r="C102" s="5">
        <v>95</v>
      </c>
      <c r="D102" s="5">
        <v>132</v>
      </c>
      <c r="E102" s="5">
        <v>23</v>
      </c>
      <c r="F102" s="5">
        <v>12</v>
      </c>
      <c r="G102" s="5">
        <v>11</v>
      </c>
      <c r="H102" s="21">
        <f t="shared" si="63"/>
        <v>10.13215859030837</v>
      </c>
      <c r="I102" s="21">
        <f t="shared" si="63"/>
        <v>12.631578947368421</v>
      </c>
      <c r="J102" s="21">
        <f t="shared" si="63"/>
        <v>8.3333333333333321</v>
      </c>
      <c r="K102" s="22"/>
      <c r="L102" s="22"/>
      <c r="M102" s="22"/>
      <c r="N102" s="4" t="s">
        <v>209</v>
      </c>
      <c r="O102" s="5">
        <v>193</v>
      </c>
      <c r="P102" s="5">
        <v>82</v>
      </c>
      <c r="Q102" s="5">
        <v>111</v>
      </c>
      <c r="R102" s="5">
        <v>4</v>
      </c>
      <c r="S102" s="5">
        <v>0</v>
      </c>
      <c r="T102" s="5">
        <v>4</v>
      </c>
      <c r="U102" s="5">
        <v>3</v>
      </c>
      <c r="V102" s="5">
        <v>0</v>
      </c>
      <c r="W102" s="5">
        <v>3</v>
      </c>
      <c r="X102" s="5">
        <v>4</v>
      </c>
      <c r="Y102" s="5">
        <v>1</v>
      </c>
      <c r="Z102" s="5">
        <v>3</v>
      </c>
    </row>
    <row r="103" spans="1:26" x14ac:dyDescent="0.2">
      <c r="A103" s="4" t="s">
        <v>210</v>
      </c>
      <c r="B103" s="5">
        <v>216</v>
      </c>
      <c r="C103" s="5">
        <v>101</v>
      </c>
      <c r="D103" s="5">
        <v>115</v>
      </c>
      <c r="E103" s="5">
        <v>12</v>
      </c>
      <c r="F103" s="5">
        <v>5</v>
      </c>
      <c r="G103" s="5">
        <v>7</v>
      </c>
      <c r="H103" s="21">
        <f t="shared" si="63"/>
        <v>5.5555555555555554</v>
      </c>
      <c r="I103" s="21">
        <f t="shared" si="63"/>
        <v>4.9504950495049505</v>
      </c>
      <c r="J103" s="21">
        <f t="shared" si="63"/>
        <v>6.0869565217391308</v>
      </c>
      <c r="K103" s="22">
        <f>K101*50</f>
        <v>243.87110980622433</v>
      </c>
      <c r="L103" s="22">
        <f t="shared" ref="L103:M103" si="66">L101*50</f>
        <v>211.53846153846155</v>
      </c>
      <c r="M103" s="22">
        <f t="shared" si="66"/>
        <v>275.3496503496504</v>
      </c>
      <c r="N103" s="4" t="s">
        <v>210</v>
      </c>
      <c r="O103" s="5">
        <v>189</v>
      </c>
      <c r="P103" s="5">
        <v>92</v>
      </c>
      <c r="Q103" s="5">
        <v>97</v>
      </c>
      <c r="R103" s="5">
        <v>8</v>
      </c>
      <c r="S103" s="5">
        <v>1</v>
      </c>
      <c r="T103" s="5">
        <v>7</v>
      </c>
      <c r="U103" s="5">
        <v>4</v>
      </c>
      <c r="V103" s="5">
        <v>2</v>
      </c>
      <c r="W103" s="5">
        <v>2</v>
      </c>
      <c r="X103" s="5">
        <v>3</v>
      </c>
      <c r="Y103" s="5">
        <v>1</v>
      </c>
      <c r="Z103" s="5">
        <v>2</v>
      </c>
    </row>
    <row r="104" spans="1:26" x14ac:dyDescent="0.2">
      <c r="A104" s="4" t="s">
        <v>211</v>
      </c>
      <c r="B104" s="5">
        <v>159</v>
      </c>
      <c r="C104" s="5">
        <v>79</v>
      </c>
      <c r="D104" s="5">
        <v>80</v>
      </c>
      <c r="E104" s="5">
        <v>8</v>
      </c>
      <c r="F104" s="5">
        <v>5</v>
      </c>
      <c r="G104" s="5">
        <v>3</v>
      </c>
      <c r="H104" s="21">
        <f t="shared" si="63"/>
        <v>5.0314465408805038</v>
      </c>
      <c r="I104" s="21">
        <f t="shared" si="63"/>
        <v>6.3291139240506329</v>
      </c>
      <c r="J104" s="21">
        <f t="shared" si="63"/>
        <v>3.75</v>
      </c>
      <c r="K104" s="22"/>
      <c r="L104" s="22"/>
      <c r="M104" s="22"/>
      <c r="N104" s="4" t="s">
        <v>211</v>
      </c>
      <c r="O104" s="5">
        <v>137</v>
      </c>
      <c r="P104" s="5">
        <v>72</v>
      </c>
      <c r="Q104" s="5">
        <v>65</v>
      </c>
      <c r="R104" s="5">
        <v>7</v>
      </c>
      <c r="S104" s="5">
        <v>1</v>
      </c>
      <c r="T104" s="5">
        <v>6</v>
      </c>
      <c r="U104" s="5">
        <v>5</v>
      </c>
      <c r="V104" s="5">
        <v>1</v>
      </c>
      <c r="W104" s="5">
        <v>4</v>
      </c>
      <c r="X104" s="5">
        <v>2</v>
      </c>
      <c r="Y104" s="5">
        <v>0</v>
      </c>
      <c r="Z104" s="5">
        <v>2</v>
      </c>
    </row>
    <row r="105" spans="1:26" x14ac:dyDescent="0.2">
      <c r="A105" s="4" t="s">
        <v>212</v>
      </c>
      <c r="B105" s="5">
        <v>131</v>
      </c>
      <c r="C105" s="5">
        <v>65</v>
      </c>
      <c r="D105" s="5">
        <v>66</v>
      </c>
      <c r="E105" s="5">
        <v>9</v>
      </c>
      <c r="F105" s="5">
        <v>3</v>
      </c>
      <c r="G105" s="5">
        <v>6</v>
      </c>
      <c r="H105" s="21">
        <f t="shared" si="63"/>
        <v>6.8702290076335881</v>
      </c>
      <c r="I105" s="21">
        <f t="shared" si="63"/>
        <v>4.6153846153846159</v>
      </c>
      <c r="J105" s="21">
        <f t="shared" si="63"/>
        <v>9.0909090909090917</v>
      </c>
      <c r="K105" s="22">
        <f>K99-K103</f>
        <v>2208.8855866251647</v>
      </c>
      <c r="L105" s="22">
        <f t="shared" ref="L105:M105" si="67">L99-L103</f>
        <v>2315.5135153234073</v>
      </c>
      <c r="M105" s="22">
        <f t="shared" si="67"/>
        <v>2108.864974034736</v>
      </c>
      <c r="N105" s="4" t="s">
        <v>212</v>
      </c>
      <c r="O105" s="5">
        <v>105</v>
      </c>
      <c r="P105" s="5">
        <v>56</v>
      </c>
      <c r="Q105" s="5">
        <v>49</v>
      </c>
      <c r="R105" s="5">
        <v>7</v>
      </c>
      <c r="S105" s="5">
        <v>1</v>
      </c>
      <c r="T105" s="5">
        <v>6</v>
      </c>
      <c r="U105" s="5">
        <v>4</v>
      </c>
      <c r="V105" s="5">
        <v>2</v>
      </c>
      <c r="W105" s="5">
        <v>2</v>
      </c>
      <c r="X105" s="5">
        <v>6</v>
      </c>
      <c r="Y105" s="5">
        <v>3</v>
      </c>
      <c r="Z105" s="5">
        <v>3</v>
      </c>
    </row>
    <row r="106" spans="1:26" x14ac:dyDescent="0.2">
      <c r="A106" s="4" t="s">
        <v>213</v>
      </c>
      <c r="B106" s="5">
        <v>104</v>
      </c>
      <c r="C106" s="5">
        <v>52</v>
      </c>
      <c r="D106" s="5">
        <v>52</v>
      </c>
      <c r="E106" s="5">
        <v>3</v>
      </c>
      <c r="F106" s="5">
        <v>2</v>
      </c>
      <c r="G106" s="5">
        <v>1</v>
      </c>
      <c r="H106" s="21">
        <f t="shared" si="63"/>
        <v>2.8846153846153846</v>
      </c>
      <c r="I106" s="21">
        <f t="shared" si="63"/>
        <v>3.8461538461538463</v>
      </c>
      <c r="J106" s="21">
        <f t="shared" si="63"/>
        <v>1.9230769230769231</v>
      </c>
      <c r="K106" s="22">
        <f>100-K101</f>
        <v>95.122577803875515</v>
      </c>
      <c r="L106" s="22">
        <f t="shared" ref="L106:M106" si="68">100-L101</f>
        <v>95.769230769230774</v>
      </c>
      <c r="M106" s="22">
        <f t="shared" si="68"/>
        <v>94.493006993006986</v>
      </c>
      <c r="N106" s="4" t="s">
        <v>213</v>
      </c>
      <c r="O106" s="5">
        <v>83</v>
      </c>
      <c r="P106" s="5">
        <v>48</v>
      </c>
      <c r="Q106" s="5">
        <v>35</v>
      </c>
      <c r="R106" s="5">
        <v>12</v>
      </c>
      <c r="S106" s="5">
        <v>1</v>
      </c>
      <c r="T106" s="5">
        <v>11</v>
      </c>
      <c r="U106" s="5">
        <v>4</v>
      </c>
      <c r="V106" s="5">
        <v>1</v>
      </c>
      <c r="W106" s="5">
        <v>3</v>
      </c>
      <c r="X106" s="5">
        <v>2</v>
      </c>
      <c r="Y106" s="5">
        <v>0</v>
      </c>
      <c r="Z106" s="5">
        <v>2</v>
      </c>
    </row>
    <row r="107" spans="1:26" x14ac:dyDescent="0.2">
      <c r="A107" s="4"/>
      <c r="B107" s="5"/>
      <c r="C107" s="5"/>
      <c r="D107" s="5"/>
      <c r="E107" s="5"/>
      <c r="F107" s="5"/>
      <c r="G107" s="5"/>
      <c r="H107" s="21">
        <f>SUM(H99:H105)*5</f>
        <v>952.75669643138917</v>
      </c>
      <c r="I107" s="21">
        <f>SUM(I99:I105)*5</f>
        <v>1027.0519768618685</v>
      </c>
      <c r="J107" s="21">
        <f>SUM(J99:J105)*5</f>
        <v>884.2146243843863</v>
      </c>
      <c r="K107" s="24">
        <f>K105/K106</f>
        <v>23.221464741835135</v>
      </c>
      <c r="L107" s="24">
        <f t="shared" ref="L107:M107" si="69">L105/L106</f>
        <v>24.178052770445216</v>
      </c>
      <c r="M107" s="24">
        <f t="shared" si="69"/>
        <v>22.317682981459185</v>
      </c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4" t="s">
        <v>10</v>
      </c>
      <c r="B108" s="5">
        <v>460</v>
      </c>
      <c r="C108" s="5">
        <v>211</v>
      </c>
      <c r="D108" s="5">
        <v>249</v>
      </c>
      <c r="E108" s="5">
        <v>80</v>
      </c>
      <c r="F108" s="5">
        <v>47</v>
      </c>
      <c r="G108" s="5">
        <v>33</v>
      </c>
      <c r="H108" s="5"/>
      <c r="I108" s="5"/>
      <c r="J108" s="5"/>
      <c r="K108" s="5"/>
      <c r="L108" s="5"/>
      <c r="M108" s="5"/>
      <c r="N108" s="4" t="s">
        <v>10</v>
      </c>
      <c r="O108" s="5">
        <v>329</v>
      </c>
      <c r="P108" s="5">
        <v>154</v>
      </c>
      <c r="Q108" s="5">
        <v>175</v>
      </c>
      <c r="R108" s="5">
        <v>30</v>
      </c>
      <c r="S108" s="5">
        <v>6</v>
      </c>
      <c r="T108" s="5">
        <v>24</v>
      </c>
      <c r="U108" s="5">
        <v>14</v>
      </c>
      <c r="V108" s="5">
        <v>3</v>
      </c>
      <c r="W108" s="5">
        <v>11</v>
      </c>
      <c r="X108" s="5">
        <v>6</v>
      </c>
      <c r="Y108" s="5">
        <v>1</v>
      </c>
      <c r="Z108" s="5">
        <v>5</v>
      </c>
    </row>
    <row r="109" spans="1:26" x14ac:dyDescent="0.2">
      <c r="A109" s="4" t="s">
        <v>206</v>
      </c>
      <c r="B109" s="5">
        <v>59</v>
      </c>
      <c r="C109" s="5">
        <v>27</v>
      </c>
      <c r="D109" s="5">
        <v>32</v>
      </c>
      <c r="E109" s="5">
        <v>45</v>
      </c>
      <c r="F109" s="5">
        <v>24</v>
      </c>
      <c r="G109" s="5">
        <v>21</v>
      </c>
      <c r="H109" s="21">
        <f t="shared" ref="H109:J116" si="70">E109/B109*100</f>
        <v>76.271186440677965</v>
      </c>
      <c r="I109" s="21">
        <f t="shared" si="70"/>
        <v>88.888888888888886</v>
      </c>
      <c r="J109" s="21">
        <f t="shared" si="70"/>
        <v>65.625</v>
      </c>
      <c r="K109" s="22">
        <f>H117+1500</f>
        <v>2147.57457945652</v>
      </c>
      <c r="L109" s="22">
        <f t="shared" ref="L109:M109" si="71">I117+1500</f>
        <v>2344.9966762785098</v>
      </c>
      <c r="M109" s="22">
        <f t="shared" si="71"/>
        <v>2000.642916865743</v>
      </c>
      <c r="N109" s="4" t="s">
        <v>206</v>
      </c>
      <c r="O109" s="5">
        <v>10</v>
      </c>
      <c r="P109" s="5">
        <v>2</v>
      </c>
      <c r="Q109" s="5">
        <v>8</v>
      </c>
      <c r="R109" s="5">
        <v>0</v>
      </c>
      <c r="S109" s="5">
        <v>0</v>
      </c>
      <c r="T109" s="5">
        <v>0</v>
      </c>
      <c r="U109" s="5">
        <v>3</v>
      </c>
      <c r="V109" s="5">
        <v>1</v>
      </c>
      <c r="W109" s="5">
        <v>2</v>
      </c>
      <c r="X109" s="5">
        <v>0</v>
      </c>
      <c r="Y109" s="5">
        <v>0</v>
      </c>
      <c r="Z109" s="5">
        <v>0</v>
      </c>
    </row>
    <row r="110" spans="1:26" x14ac:dyDescent="0.2">
      <c r="A110" s="4" t="s">
        <v>207</v>
      </c>
      <c r="B110" s="5">
        <v>65</v>
      </c>
      <c r="C110" s="5">
        <v>26</v>
      </c>
      <c r="D110" s="5">
        <v>39</v>
      </c>
      <c r="E110" s="5">
        <v>20</v>
      </c>
      <c r="F110" s="5">
        <v>13</v>
      </c>
      <c r="G110" s="5">
        <v>7</v>
      </c>
      <c r="H110" s="21">
        <f t="shared" si="70"/>
        <v>30.76923076923077</v>
      </c>
      <c r="I110" s="21">
        <f t="shared" si="70"/>
        <v>50</v>
      </c>
      <c r="J110" s="21">
        <f t="shared" si="70"/>
        <v>17.948717948717949</v>
      </c>
      <c r="K110" s="23"/>
      <c r="L110" s="23"/>
      <c r="M110" s="23"/>
      <c r="N110" s="4" t="s">
        <v>207</v>
      </c>
      <c r="O110" s="5">
        <v>43</v>
      </c>
      <c r="P110" s="5">
        <v>13</v>
      </c>
      <c r="Q110" s="5">
        <v>30</v>
      </c>
      <c r="R110" s="5">
        <v>2</v>
      </c>
      <c r="S110" s="5">
        <v>0</v>
      </c>
      <c r="T110" s="5">
        <v>2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</row>
    <row r="111" spans="1:26" x14ac:dyDescent="0.2">
      <c r="A111" s="4" t="s">
        <v>208</v>
      </c>
      <c r="B111" s="5">
        <v>63</v>
      </c>
      <c r="C111" s="5">
        <v>38</v>
      </c>
      <c r="D111" s="5">
        <v>25</v>
      </c>
      <c r="E111" s="5">
        <v>8</v>
      </c>
      <c r="F111" s="5">
        <v>5</v>
      </c>
      <c r="G111" s="5">
        <v>3</v>
      </c>
      <c r="H111" s="21">
        <f t="shared" si="70"/>
        <v>12.698412698412698</v>
      </c>
      <c r="I111" s="21">
        <f t="shared" si="70"/>
        <v>13.157894736842104</v>
      </c>
      <c r="J111" s="21">
        <f t="shared" si="70"/>
        <v>12</v>
      </c>
      <c r="K111" s="22">
        <f>(H115+H116)/2</f>
        <v>0</v>
      </c>
      <c r="L111" s="22">
        <f t="shared" ref="L111:M111" si="72">(I115+I116)/2</f>
        <v>0</v>
      </c>
      <c r="M111" s="22">
        <f t="shared" si="72"/>
        <v>0</v>
      </c>
      <c r="N111" s="4" t="s">
        <v>208</v>
      </c>
      <c r="O111" s="5">
        <v>48</v>
      </c>
      <c r="P111" s="5">
        <v>30</v>
      </c>
      <c r="Q111" s="5">
        <v>18</v>
      </c>
      <c r="R111" s="5">
        <v>2</v>
      </c>
      <c r="S111" s="5">
        <v>2</v>
      </c>
      <c r="T111" s="5">
        <v>0</v>
      </c>
      <c r="U111" s="5">
        <v>2</v>
      </c>
      <c r="V111" s="5">
        <v>1</v>
      </c>
      <c r="W111" s="5">
        <v>1</v>
      </c>
      <c r="X111" s="5">
        <v>3</v>
      </c>
      <c r="Y111" s="5">
        <v>0</v>
      </c>
      <c r="Z111" s="5">
        <v>3</v>
      </c>
    </row>
    <row r="112" spans="1:26" x14ac:dyDescent="0.2">
      <c r="A112" s="4" t="s">
        <v>209</v>
      </c>
      <c r="B112" s="5">
        <v>77</v>
      </c>
      <c r="C112" s="5">
        <v>31</v>
      </c>
      <c r="D112" s="5">
        <v>46</v>
      </c>
      <c r="E112" s="5">
        <v>4</v>
      </c>
      <c r="F112" s="5">
        <v>3</v>
      </c>
      <c r="G112" s="5">
        <v>1</v>
      </c>
      <c r="H112" s="21">
        <f t="shared" si="70"/>
        <v>5.1948051948051948</v>
      </c>
      <c r="I112" s="21">
        <f t="shared" si="70"/>
        <v>9.67741935483871</v>
      </c>
      <c r="J112" s="21">
        <f t="shared" si="70"/>
        <v>2.1739130434782608</v>
      </c>
      <c r="K112" s="22"/>
      <c r="L112" s="22"/>
      <c r="M112" s="22"/>
      <c r="N112" s="4" t="s">
        <v>209</v>
      </c>
      <c r="O112" s="5">
        <v>63</v>
      </c>
      <c r="P112" s="5">
        <v>27</v>
      </c>
      <c r="Q112" s="5">
        <v>36</v>
      </c>
      <c r="R112" s="5">
        <v>5</v>
      </c>
      <c r="S112" s="5">
        <v>0</v>
      </c>
      <c r="T112" s="5">
        <v>5</v>
      </c>
      <c r="U112" s="5">
        <v>4</v>
      </c>
      <c r="V112" s="5">
        <v>0</v>
      </c>
      <c r="W112" s="5">
        <v>4</v>
      </c>
      <c r="X112" s="5">
        <v>1</v>
      </c>
      <c r="Y112" s="5">
        <v>1</v>
      </c>
      <c r="Z112" s="5">
        <v>0</v>
      </c>
    </row>
    <row r="113" spans="1:26" x14ac:dyDescent="0.2">
      <c r="A113" s="4" t="s">
        <v>210</v>
      </c>
      <c r="B113" s="5">
        <v>70</v>
      </c>
      <c r="C113" s="5">
        <v>28</v>
      </c>
      <c r="D113" s="5">
        <v>42</v>
      </c>
      <c r="E113" s="5">
        <v>2</v>
      </c>
      <c r="F113" s="5">
        <v>1</v>
      </c>
      <c r="G113" s="5">
        <v>1</v>
      </c>
      <c r="H113" s="21">
        <f t="shared" si="70"/>
        <v>2.8571428571428572</v>
      </c>
      <c r="I113" s="21">
        <f t="shared" si="70"/>
        <v>3.5714285714285712</v>
      </c>
      <c r="J113" s="21">
        <f t="shared" si="70"/>
        <v>2.3809523809523809</v>
      </c>
      <c r="K113" s="22">
        <f>K111*50</f>
        <v>0</v>
      </c>
      <c r="L113" s="22">
        <f t="shared" ref="L113:M113" si="73">L111*50</f>
        <v>0</v>
      </c>
      <c r="M113" s="22">
        <f t="shared" si="73"/>
        <v>0</v>
      </c>
      <c r="N113" s="4" t="s">
        <v>210</v>
      </c>
      <c r="O113" s="5">
        <v>57</v>
      </c>
      <c r="P113" s="5">
        <v>24</v>
      </c>
      <c r="Q113" s="5">
        <v>33</v>
      </c>
      <c r="R113" s="5">
        <v>5</v>
      </c>
      <c r="S113" s="5">
        <v>2</v>
      </c>
      <c r="T113" s="5">
        <v>3</v>
      </c>
      <c r="U113" s="5">
        <v>5</v>
      </c>
      <c r="V113" s="5">
        <v>1</v>
      </c>
      <c r="W113" s="5">
        <v>4</v>
      </c>
      <c r="X113" s="5">
        <v>1</v>
      </c>
      <c r="Y113" s="5">
        <v>0</v>
      </c>
      <c r="Z113" s="5">
        <v>1</v>
      </c>
    </row>
    <row r="114" spans="1:26" x14ac:dyDescent="0.2">
      <c r="A114" s="4" t="s">
        <v>211</v>
      </c>
      <c r="B114" s="5">
        <v>58</v>
      </c>
      <c r="C114" s="5">
        <v>27</v>
      </c>
      <c r="D114" s="5">
        <v>31</v>
      </c>
      <c r="E114" s="5">
        <v>1</v>
      </c>
      <c r="F114" s="5">
        <v>1</v>
      </c>
      <c r="G114" s="5">
        <v>0</v>
      </c>
      <c r="H114" s="21">
        <f t="shared" si="70"/>
        <v>1.7241379310344827</v>
      </c>
      <c r="I114" s="21">
        <f t="shared" si="70"/>
        <v>3.7037037037037033</v>
      </c>
      <c r="J114" s="21">
        <f t="shared" si="70"/>
        <v>0</v>
      </c>
      <c r="K114" s="22"/>
      <c r="L114" s="22"/>
      <c r="M114" s="22"/>
      <c r="N114" s="4" t="s">
        <v>211</v>
      </c>
      <c r="O114" s="5">
        <v>50</v>
      </c>
      <c r="P114" s="5">
        <v>25</v>
      </c>
      <c r="Q114" s="5">
        <v>25</v>
      </c>
      <c r="R114" s="5">
        <v>7</v>
      </c>
      <c r="S114" s="5">
        <v>1</v>
      </c>
      <c r="T114" s="5">
        <v>6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</row>
    <row r="115" spans="1:26" x14ac:dyDescent="0.2">
      <c r="A115" s="4" t="s">
        <v>212</v>
      </c>
      <c r="B115" s="5">
        <v>35</v>
      </c>
      <c r="C115" s="5">
        <v>15</v>
      </c>
      <c r="D115" s="5">
        <v>20</v>
      </c>
      <c r="E115" s="5">
        <v>0</v>
      </c>
      <c r="F115" s="5">
        <v>0</v>
      </c>
      <c r="G115" s="5">
        <v>0</v>
      </c>
      <c r="H115" s="21">
        <f t="shared" si="70"/>
        <v>0</v>
      </c>
      <c r="I115" s="21">
        <f t="shared" si="70"/>
        <v>0</v>
      </c>
      <c r="J115" s="21">
        <f t="shared" si="70"/>
        <v>0</v>
      </c>
      <c r="K115" s="22">
        <f>K109-K113</f>
        <v>2147.57457945652</v>
      </c>
      <c r="L115" s="22">
        <f t="shared" ref="L115:M115" si="74">L109-L113</f>
        <v>2344.9966762785098</v>
      </c>
      <c r="M115" s="22">
        <f t="shared" si="74"/>
        <v>2000.642916865743</v>
      </c>
      <c r="N115" s="4" t="s">
        <v>212</v>
      </c>
      <c r="O115" s="5">
        <v>30</v>
      </c>
      <c r="P115" s="5">
        <v>14</v>
      </c>
      <c r="Q115" s="5">
        <v>16</v>
      </c>
      <c r="R115" s="5">
        <v>5</v>
      </c>
      <c r="S115" s="5">
        <v>1</v>
      </c>
      <c r="T115" s="5">
        <v>4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</row>
    <row r="116" spans="1:26" x14ac:dyDescent="0.2">
      <c r="A116" s="4" t="s">
        <v>213</v>
      </c>
      <c r="B116" s="5">
        <v>33</v>
      </c>
      <c r="C116" s="5">
        <v>19</v>
      </c>
      <c r="D116" s="5">
        <v>14</v>
      </c>
      <c r="E116" s="5">
        <v>0</v>
      </c>
      <c r="F116" s="5">
        <v>0</v>
      </c>
      <c r="G116" s="5">
        <v>0</v>
      </c>
      <c r="H116" s="21">
        <f t="shared" si="70"/>
        <v>0</v>
      </c>
      <c r="I116" s="21">
        <f t="shared" si="70"/>
        <v>0</v>
      </c>
      <c r="J116" s="21">
        <f t="shared" si="70"/>
        <v>0</v>
      </c>
      <c r="K116" s="22">
        <f>100-K111</f>
        <v>100</v>
      </c>
      <c r="L116" s="22">
        <f t="shared" ref="L116:M116" si="75">100-L111</f>
        <v>100</v>
      </c>
      <c r="M116" s="22">
        <f t="shared" si="75"/>
        <v>100</v>
      </c>
      <c r="N116" s="4" t="s">
        <v>213</v>
      </c>
      <c r="O116" s="5">
        <v>28</v>
      </c>
      <c r="P116" s="5">
        <v>19</v>
      </c>
      <c r="Q116" s="5">
        <v>9</v>
      </c>
      <c r="R116" s="5">
        <v>4</v>
      </c>
      <c r="S116" s="5">
        <v>0</v>
      </c>
      <c r="T116" s="5">
        <v>4</v>
      </c>
      <c r="U116" s="5">
        <v>0</v>
      </c>
      <c r="V116" s="5">
        <v>0</v>
      </c>
      <c r="W116" s="5">
        <v>0</v>
      </c>
      <c r="X116" s="5">
        <v>1</v>
      </c>
      <c r="Y116" s="5">
        <v>0</v>
      </c>
      <c r="Z116" s="5">
        <v>1</v>
      </c>
    </row>
    <row r="117" spans="1:26" x14ac:dyDescent="0.2">
      <c r="A117" s="4"/>
      <c r="B117" s="5"/>
      <c r="C117" s="5"/>
      <c r="D117" s="5"/>
      <c r="E117" s="5"/>
      <c r="F117" s="5"/>
      <c r="G117" s="5"/>
      <c r="H117" s="21">
        <f>SUM(H109:H115)*5</f>
        <v>647.57457945651993</v>
      </c>
      <c r="I117" s="21">
        <f>SUM(I109:I115)*5</f>
        <v>844.99667627850999</v>
      </c>
      <c r="J117" s="21">
        <f>SUM(J109:J115)*5</f>
        <v>500.64291686574302</v>
      </c>
      <c r="K117" s="24">
        <f>K115/K116</f>
        <v>21.475745794565199</v>
      </c>
      <c r="L117" s="24">
        <f t="shared" ref="L117:M117" si="76">L115/L116</f>
        <v>23.449966762785099</v>
      </c>
      <c r="M117" s="24">
        <f t="shared" si="76"/>
        <v>20.00642916865743</v>
      </c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4" t="s">
        <v>11</v>
      </c>
      <c r="B118" s="5">
        <v>446</v>
      </c>
      <c r="C118" s="5">
        <v>218</v>
      </c>
      <c r="D118" s="5">
        <v>228</v>
      </c>
      <c r="E118" s="5">
        <v>99</v>
      </c>
      <c r="F118" s="5">
        <v>69</v>
      </c>
      <c r="G118" s="5">
        <v>30</v>
      </c>
      <c r="H118" s="5"/>
      <c r="I118" s="5"/>
      <c r="J118" s="5"/>
      <c r="K118" s="5"/>
      <c r="L118" s="5"/>
      <c r="M118" s="5"/>
      <c r="N118" s="4" t="s">
        <v>11</v>
      </c>
      <c r="O118" s="5">
        <v>301</v>
      </c>
      <c r="P118" s="5">
        <v>145</v>
      </c>
      <c r="Q118" s="5">
        <v>156</v>
      </c>
      <c r="R118" s="5">
        <v>14</v>
      </c>
      <c r="S118" s="5">
        <v>2</v>
      </c>
      <c r="T118" s="5">
        <v>12</v>
      </c>
      <c r="U118" s="5">
        <v>15</v>
      </c>
      <c r="V118" s="5">
        <v>1</v>
      </c>
      <c r="W118" s="5">
        <v>14</v>
      </c>
      <c r="X118" s="5">
        <v>17</v>
      </c>
      <c r="Y118" s="5">
        <v>1</v>
      </c>
      <c r="Z118" s="5">
        <v>16</v>
      </c>
    </row>
    <row r="119" spans="1:26" x14ac:dyDescent="0.2">
      <c r="A119" s="4" t="s">
        <v>206</v>
      </c>
      <c r="B119" s="5">
        <v>46</v>
      </c>
      <c r="C119" s="5">
        <v>26</v>
      </c>
      <c r="D119" s="5">
        <v>20</v>
      </c>
      <c r="E119" s="5">
        <v>39</v>
      </c>
      <c r="F119" s="5">
        <v>26</v>
      </c>
      <c r="G119" s="5">
        <v>13</v>
      </c>
      <c r="H119" s="21">
        <f t="shared" ref="H119:J126" si="77">E119/B119*100</f>
        <v>84.782608695652172</v>
      </c>
      <c r="I119" s="21">
        <f t="shared" si="77"/>
        <v>100</v>
      </c>
      <c r="J119" s="21">
        <f t="shared" si="77"/>
        <v>65</v>
      </c>
      <c r="K119" s="22">
        <f>H127+1500</f>
        <v>2449.1871302623431</v>
      </c>
      <c r="L119" s="22">
        <f t="shared" ref="L119:M119" si="78">I127+1500</f>
        <v>2720.7754712756341</v>
      </c>
      <c r="M119" s="22">
        <f t="shared" si="78"/>
        <v>2119.0740943783539</v>
      </c>
      <c r="N119" s="4" t="s">
        <v>206</v>
      </c>
      <c r="O119" s="5">
        <v>4</v>
      </c>
      <c r="P119" s="5">
        <v>0</v>
      </c>
      <c r="Q119" s="5">
        <v>4</v>
      </c>
      <c r="R119" s="5">
        <v>0</v>
      </c>
      <c r="S119" s="5">
        <v>0</v>
      </c>
      <c r="T119" s="5">
        <v>0</v>
      </c>
      <c r="U119" s="5">
        <v>1</v>
      </c>
      <c r="V119" s="5">
        <v>0</v>
      </c>
      <c r="W119" s="5">
        <v>1</v>
      </c>
      <c r="X119" s="5">
        <v>2</v>
      </c>
      <c r="Y119" s="5">
        <v>0</v>
      </c>
      <c r="Z119" s="5">
        <v>2</v>
      </c>
    </row>
    <row r="120" spans="1:26" x14ac:dyDescent="0.2">
      <c r="A120" s="4" t="s">
        <v>207</v>
      </c>
      <c r="B120" s="5">
        <v>46</v>
      </c>
      <c r="C120" s="5">
        <v>29</v>
      </c>
      <c r="D120" s="5">
        <v>17</v>
      </c>
      <c r="E120" s="5">
        <v>25</v>
      </c>
      <c r="F120" s="5">
        <v>21</v>
      </c>
      <c r="G120" s="5">
        <v>4</v>
      </c>
      <c r="H120" s="21">
        <f t="shared" si="77"/>
        <v>54.347826086956516</v>
      </c>
      <c r="I120" s="21">
        <f t="shared" si="77"/>
        <v>72.41379310344827</v>
      </c>
      <c r="J120" s="21">
        <f t="shared" si="77"/>
        <v>23.52941176470588</v>
      </c>
      <c r="K120" s="23"/>
      <c r="L120" s="23"/>
      <c r="M120" s="23"/>
      <c r="N120" s="4" t="s">
        <v>207</v>
      </c>
      <c r="O120" s="5">
        <v>18</v>
      </c>
      <c r="P120" s="5">
        <v>8</v>
      </c>
      <c r="Q120" s="5">
        <v>10</v>
      </c>
      <c r="R120" s="5">
        <v>0</v>
      </c>
      <c r="S120" s="5">
        <v>0</v>
      </c>
      <c r="T120" s="5">
        <v>0</v>
      </c>
      <c r="U120" s="5">
        <v>3</v>
      </c>
      <c r="V120" s="5">
        <v>0</v>
      </c>
      <c r="W120" s="5">
        <v>3</v>
      </c>
      <c r="X120" s="5">
        <v>0</v>
      </c>
      <c r="Y120" s="5">
        <v>0</v>
      </c>
      <c r="Z120" s="5">
        <v>0</v>
      </c>
    </row>
    <row r="121" spans="1:26" x14ac:dyDescent="0.2">
      <c r="A121" s="4" t="s">
        <v>208</v>
      </c>
      <c r="B121" s="5">
        <v>59</v>
      </c>
      <c r="C121" s="5">
        <v>22</v>
      </c>
      <c r="D121" s="5">
        <v>37</v>
      </c>
      <c r="E121" s="5">
        <v>15</v>
      </c>
      <c r="F121" s="5">
        <v>9</v>
      </c>
      <c r="G121" s="5">
        <v>6</v>
      </c>
      <c r="H121" s="21">
        <f t="shared" si="77"/>
        <v>25.423728813559322</v>
      </c>
      <c r="I121" s="21">
        <f t="shared" si="77"/>
        <v>40.909090909090914</v>
      </c>
      <c r="J121" s="21">
        <f t="shared" si="77"/>
        <v>16.216216216216218</v>
      </c>
      <c r="K121" s="22">
        <f>(H125+H126)/2</f>
        <v>2.7777777777777777</v>
      </c>
      <c r="L121" s="22">
        <f t="shared" ref="L121:M121" si="79">(I125+I126)/2</f>
        <v>3.125</v>
      </c>
      <c r="M121" s="22">
        <f t="shared" si="79"/>
        <v>2.5</v>
      </c>
      <c r="N121" s="4" t="s">
        <v>208</v>
      </c>
      <c r="O121" s="5">
        <v>37</v>
      </c>
      <c r="P121" s="5">
        <v>12</v>
      </c>
      <c r="Q121" s="5">
        <v>25</v>
      </c>
      <c r="R121" s="5">
        <v>1</v>
      </c>
      <c r="S121" s="5">
        <v>0</v>
      </c>
      <c r="T121" s="5">
        <v>1</v>
      </c>
      <c r="U121" s="5">
        <v>0</v>
      </c>
      <c r="V121" s="5">
        <v>0</v>
      </c>
      <c r="W121" s="5">
        <v>0</v>
      </c>
      <c r="X121" s="5">
        <v>6</v>
      </c>
      <c r="Y121" s="5">
        <v>1</v>
      </c>
      <c r="Z121" s="5">
        <v>5</v>
      </c>
    </row>
    <row r="122" spans="1:26" x14ac:dyDescent="0.2">
      <c r="A122" s="4" t="s">
        <v>209</v>
      </c>
      <c r="B122" s="5">
        <v>104</v>
      </c>
      <c r="C122" s="5">
        <v>53</v>
      </c>
      <c r="D122" s="5">
        <v>51</v>
      </c>
      <c r="E122" s="5">
        <v>14</v>
      </c>
      <c r="F122" s="5">
        <v>10</v>
      </c>
      <c r="G122" s="5">
        <v>4</v>
      </c>
      <c r="H122" s="21">
        <f t="shared" si="77"/>
        <v>13.461538461538462</v>
      </c>
      <c r="I122" s="21">
        <f t="shared" si="77"/>
        <v>18.867924528301888</v>
      </c>
      <c r="J122" s="21">
        <f t="shared" si="77"/>
        <v>7.8431372549019605</v>
      </c>
      <c r="K122" s="22"/>
      <c r="L122" s="22"/>
      <c r="M122" s="22"/>
      <c r="N122" s="4" t="s">
        <v>209</v>
      </c>
      <c r="O122" s="5">
        <v>80</v>
      </c>
      <c r="P122" s="5">
        <v>43</v>
      </c>
      <c r="Q122" s="5">
        <v>37</v>
      </c>
      <c r="R122" s="5">
        <v>2</v>
      </c>
      <c r="S122" s="5">
        <v>0</v>
      </c>
      <c r="T122" s="5">
        <v>2</v>
      </c>
      <c r="U122" s="5">
        <v>6</v>
      </c>
      <c r="V122" s="5">
        <v>0</v>
      </c>
      <c r="W122" s="5">
        <v>6</v>
      </c>
      <c r="X122" s="5">
        <v>2</v>
      </c>
      <c r="Y122" s="5">
        <v>0</v>
      </c>
      <c r="Z122" s="5">
        <v>2</v>
      </c>
    </row>
    <row r="123" spans="1:26" x14ac:dyDescent="0.2">
      <c r="A123" s="4" t="s">
        <v>210</v>
      </c>
      <c r="B123" s="5">
        <v>71</v>
      </c>
      <c r="C123" s="5">
        <v>35</v>
      </c>
      <c r="D123" s="5">
        <v>36</v>
      </c>
      <c r="E123" s="5">
        <v>3</v>
      </c>
      <c r="F123" s="5">
        <v>2</v>
      </c>
      <c r="G123" s="5">
        <v>1</v>
      </c>
      <c r="H123" s="21">
        <f t="shared" si="77"/>
        <v>4.225352112676056</v>
      </c>
      <c r="I123" s="21">
        <f t="shared" si="77"/>
        <v>5.7142857142857144</v>
      </c>
      <c r="J123" s="21">
        <f t="shared" si="77"/>
        <v>2.7777777777777777</v>
      </c>
      <c r="K123" s="22">
        <f>K121*50</f>
        <v>138.88888888888889</v>
      </c>
      <c r="L123" s="22">
        <f t="shared" ref="L123:M123" si="80">L121*50</f>
        <v>156.25</v>
      </c>
      <c r="M123" s="22">
        <f t="shared" si="80"/>
        <v>125</v>
      </c>
      <c r="N123" s="4" t="s">
        <v>210</v>
      </c>
      <c r="O123" s="5">
        <v>62</v>
      </c>
      <c r="P123" s="5">
        <v>32</v>
      </c>
      <c r="Q123" s="5">
        <v>30</v>
      </c>
      <c r="R123" s="5">
        <v>2</v>
      </c>
      <c r="S123" s="5">
        <v>0</v>
      </c>
      <c r="T123" s="5">
        <v>2</v>
      </c>
      <c r="U123" s="5">
        <v>2</v>
      </c>
      <c r="V123" s="5">
        <v>1</v>
      </c>
      <c r="W123" s="5">
        <v>1</v>
      </c>
      <c r="X123" s="5">
        <v>2</v>
      </c>
      <c r="Y123" s="5">
        <v>0</v>
      </c>
      <c r="Z123" s="5">
        <v>2</v>
      </c>
    </row>
    <row r="124" spans="1:26" x14ac:dyDescent="0.2">
      <c r="A124" s="4" t="s">
        <v>211</v>
      </c>
      <c r="B124" s="5">
        <v>49</v>
      </c>
      <c r="C124" s="5">
        <v>20</v>
      </c>
      <c r="D124" s="5">
        <v>29</v>
      </c>
      <c r="E124" s="5">
        <v>1</v>
      </c>
      <c r="F124" s="5">
        <v>0</v>
      </c>
      <c r="G124" s="5">
        <v>1</v>
      </c>
      <c r="H124" s="21">
        <f t="shared" si="77"/>
        <v>2.0408163265306123</v>
      </c>
      <c r="I124" s="21">
        <f t="shared" si="77"/>
        <v>0</v>
      </c>
      <c r="J124" s="21">
        <f t="shared" si="77"/>
        <v>3.4482758620689653</v>
      </c>
      <c r="K124" s="22"/>
      <c r="L124" s="22"/>
      <c r="M124" s="22"/>
      <c r="N124" s="4" t="s">
        <v>211</v>
      </c>
      <c r="O124" s="5">
        <v>38</v>
      </c>
      <c r="P124" s="5">
        <v>19</v>
      </c>
      <c r="Q124" s="5">
        <v>19</v>
      </c>
      <c r="R124" s="5">
        <v>4</v>
      </c>
      <c r="S124" s="5">
        <v>1</v>
      </c>
      <c r="T124" s="5">
        <v>3</v>
      </c>
      <c r="U124" s="5">
        <v>2</v>
      </c>
      <c r="V124" s="5">
        <v>0</v>
      </c>
      <c r="W124" s="5">
        <v>2</v>
      </c>
      <c r="X124" s="5">
        <v>4</v>
      </c>
      <c r="Y124" s="5">
        <v>0</v>
      </c>
      <c r="Z124" s="5">
        <v>4</v>
      </c>
    </row>
    <row r="125" spans="1:26" x14ac:dyDescent="0.2">
      <c r="A125" s="4" t="s">
        <v>212</v>
      </c>
      <c r="B125" s="5">
        <v>36</v>
      </c>
      <c r="C125" s="5">
        <v>16</v>
      </c>
      <c r="D125" s="5">
        <v>20</v>
      </c>
      <c r="E125" s="5">
        <v>2</v>
      </c>
      <c r="F125" s="5">
        <v>1</v>
      </c>
      <c r="G125" s="5">
        <v>1</v>
      </c>
      <c r="H125" s="21">
        <f t="shared" si="77"/>
        <v>5.5555555555555554</v>
      </c>
      <c r="I125" s="21">
        <f t="shared" si="77"/>
        <v>6.25</v>
      </c>
      <c r="J125" s="21">
        <f t="shared" si="77"/>
        <v>5</v>
      </c>
      <c r="K125" s="22">
        <f>K119-K123</f>
        <v>2310.2982413734544</v>
      </c>
      <c r="L125" s="22">
        <f t="shared" ref="L125:M125" si="81">L119-L123</f>
        <v>2564.5254712756341</v>
      </c>
      <c r="M125" s="22">
        <f t="shared" si="81"/>
        <v>1994.0740943783539</v>
      </c>
      <c r="N125" s="4" t="s">
        <v>212</v>
      </c>
      <c r="O125" s="5">
        <v>32</v>
      </c>
      <c r="P125" s="5">
        <v>15</v>
      </c>
      <c r="Q125" s="5">
        <v>17</v>
      </c>
      <c r="R125" s="5">
        <v>1</v>
      </c>
      <c r="S125" s="5">
        <v>0</v>
      </c>
      <c r="T125" s="5">
        <v>1</v>
      </c>
      <c r="U125" s="5">
        <v>1</v>
      </c>
      <c r="V125" s="5">
        <v>0</v>
      </c>
      <c r="W125" s="5">
        <v>1</v>
      </c>
      <c r="X125" s="5">
        <v>0</v>
      </c>
      <c r="Y125" s="5">
        <v>0</v>
      </c>
      <c r="Z125" s="5">
        <v>0</v>
      </c>
    </row>
    <row r="126" spans="1:26" x14ac:dyDescent="0.2">
      <c r="A126" s="4" t="s">
        <v>213</v>
      </c>
      <c r="B126" s="5">
        <v>35</v>
      </c>
      <c r="C126" s="5">
        <v>17</v>
      </c>
      <c r="D126" s="5">
        <v>18</v>
      </c>
      <c r="E126" s="5">
        <v>0</v>
      </c>
      <c r="F126" s="5">
        <v>0</v>
      </c>
      <c r="G126" s="5">
        <v>0</v>
      </c>
      <c r="H126" s="21">
        <f t="shared" si="77"/>
        <v>0</v>
      </c>
      <c r="I126" s="21">
        <f t="shared" si="77"/>
        <v>0</v>
      </c>
      <c r="J126" s="21">
        <f t="shared" si="77"/>
        <v>0</v>
      </c>
      <c r="K126" s="22">
        <f>100-K121</f>
        <v>97.222222222222229</v>
      </c>
      <c r="L126" s="22">
        <f t="shared" ref="L126:M126" si="82">100-L121</f>
        <v>96.875</v>
      </c>
      <c r="M126" s="22">
        <f t="shared" si="82"/>
        <v>97.5</v>
      </c>
      <c r="N126" s="4" t="s">
        <v>213</v>
      </c>
      <c r="O126" s="5">
        <v>30</v>
      </c>
      <c r="P126" s="5">
        <v>16</v>
      </c>
      <c r="Q126" s="5">
        <v>14</v>
      </c>
      <c r="R126" s="5">
        <v>4</v>
      </c>
      <c r="S126" s="5">
        <v>1</v>
      </c>
      <c r="T126" s="5">
        <v>3</v>
      </c>
      <c r="U126" s="5">
        <v>0</v>
      </c>
      <c r="V126" s="5">
        <v>0</v>
      </c>
      <c r="W126" s="5">
        <v>0</v>
      </c>
      <c r="X126" s="5">
        <v>1</v>
      </c>
      <c r="Y126" s="5">
        <v>0</v>
      </c>
      <c r="Z126" s="5">
        <v>1</v>
      </c>
    </row>
    <row r="127" spans="1:26" x14ac:dyDescent="0.2">
      <c r="A127" s="4"/>
      <c r="B127" s="5"/>
      <c r="C127" s="5"/>
      <c r="D127" s="5"/>
      <c r="E127" s="5"/>
      <c r="F127" s="5"/>
      <c r="G127" s="5"/>
      <c r="H127" s="21">
        <f>SUM(H119:H125)*5</f>
        <v>949.18713026234332</v>
      </c>
      <c r="I127" s="21">
        <f>SUM(I119:I125)*5</f>
        <v>1220.7754712756339</v>
      </c>
      <c r="J127" s="21">
        <f>SUM(J119:J125)*5</f>
        <v>619.07409437835406</v>
      </c>
      <c r="K127" s="24">
        <f>K125/K126</f>
        <v>23.763067625555529</v>
      </c>
      <c r="L127" s="24">
        <f t="shared" ref="L127:M127" si="83">L125/L126</f>
        <v>26.472520993812996</v>
      </c>
      <c r="M127" s="24">
        <f t="shared" si="83"/>
        <v>20.452041993624142</v>
      </c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51" t="s">
        <v>233</v>
      </c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 t="s">
        <v>233</v>
      </c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x14ac:dyDescent="0.2">
      <c r="A129" s="4" t="s">
        <v>270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4" t="s">
        <v>270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11"/>
      <c r="B130" s="50" t="s">
        <v>0</v>
      </c>
      <c r="C130" s="50"/>
      <c r="D130" s="50"/>
      <c r="E130" s="50" t="s">
        <v>169</v>
      </c>
      <c r="F130" s="50"/>
      <c r="G130" s="50"/>
      <c r="H130" s="15"/>
      <c r="I130" s="19"/>
      <c r="J130" s="20"/>
      <c r="K130" s="52" t="s">
        <v>269</v>
      </c>
      <c r="L130" s="53"/>
      <c r="M130" s="54"/>
      <c r="N130" s="11"/>
      <c r="O130" s="50" t="s">
        <v>170</v>
      </c>
      <c r="P130" s="50"/>
      <c r="Q130" s="50"/>
      <c r="R130" s="50" t="s">
        <v>171</v>
      </c>
      <c r="S130" s="50"/>
      <c r="T130" s="50"/>
      <c r="U130" s="50" t="s">
        <v>172</v>
      </c>
      <c r="V130" s="50"/>
      <c r="W130" s="50"/>
      <c r="X130" s="50" t="s">
        <v>173</v>
      </c>
      <c r="Y130" s="50"/>
      <c r="Z130" s="50"/>
    </row>
    <row r="131" spans="1:26" s="8" customFormat="1" x14ac:dyDescent="0.2">
      <c r="A131" s="12" t="s">
        <v>215</v>
      </c>
      <c r="B131" s="14" t="s">
        <v>0</v>
      </c>
      <c r="C131" s="14" t="s">
        <v>54</v>
      </c>
      <c r="D131" s="14" t="s">
        <v>55</v>
      </c>
      <c r="E131" s="14" t="s">
        <v>0</v>
      </c>
      <c r="F131" s="14" t="s">
        <v>54</v>
      </c>
      <c r="G131" s="14" t="s">
        <v>55</v>
      </c>
      <c r="H131" s="13"/>
      <c r="I131" s="31"/>
      <c r="J131" s="32"/>
      <c r="K131" s="14" t="s">
        <v>0</v>
      </c>
      <c r="L131" s="14" t="s">
        <v>54</v>
      </c>
      <c r="M131" s="14" t="s">
        <v>55</v>
      </c>
      <c r="N131" s="12" t="s">
        <v>215</v>
      </c>
      <c r="O131" s="14" t="s">
        <v>0</v>
      </c>
      <c r="P131" s="14" t="s">
        <v>54</v>
      </c>
      <c r="Q131" s="14" t="s">
        <v>55</v>
      </c>
      <c r="R131" s="14" t="s">
        <v>0</v>
      </c>
      <c r="S131" s="14" t="s">
        <v>54</v>
      </c>
      <c r="T131" s="14" t="s">
        <v>55</v>
      </c>
      <c r="U131" s="14" t="s">
        <v>0</v>
      </c>
      <c r="V131" s="14" t="s">
        <v>54</v>
      </c>
      <c r="W131" s="14" t="s">
        <v>55</v>
      </c>
      <c r="X131" s="14" t="s">
        <v>0</v>
      </c>
      <c r="Y131" s="14" t="s">
        <v>54</v>
      </c>
      <c r="Z131" s="14" t="s">
        <v>55</v>
      </c>
    </row>
    <row r="132" spans="1:26" x14ac:dyDescent="0.2">
      <c r="A132" s="4" t="s">
        <v>12</v>
      </c>
      <c r="B132" s="5">
        <v>1644</v>
      </c>
      <c r="C132" s="5">
        <v>788</v>
      </c>
      <c r="D132" s="5">
        <v>856</v>
      </c>
      <c r="E132" s="5">
        <v>651</v>
      </c>
      <c r="F132" s="5">
        <v>351</v>
      </c>
      <c r="G132" s="5">
        <v>300</v>
      </c>
      <c r="H132" s="5"/>
      <c r="I132" s="5"/>
      <c r="J132" s="5"/>
      <c r="K132" s="5"/>
      <c r="L132" s="5"/>
      <c r="M132" s="5"/>
      <c r="N132" s="4" t="s">
        <v>12</v>
      </c>
      <c r="O132" s="5">
        <v>896</v>
      </c>
      <c r="P132" s="5">
        <v>413</v>
      </c>
      <c r="Q132" s="5">
        <v>483</v>
      </c>
      <c r="R132" s="5">
        <v>49</v>
      </c>
      <c r="S132" s="5">
        <v>10</v>
      </c>
      <c r="T132" s="5">
        <v>39</v>
      </c>
      <c r="U132" s="5">
        <v>41</v>
      </c>
      <c r="V132" s="5">
        <v>11</v>
      </c>
      <c r="W132" s="5">
        <v>30</v>
      </c>
      <c r="X132" s="5">
        <v>6</v>
      </c>
      <c r="Y132" s="5">
        <v>2</v>
      </c>
      <c r="Z132" s="5">
        <v>4</v>
      </c>
    </row>
    <row r="133" spans="1:26" x14ac:dyDescent="0.2">
      <c r="A133" s="4" t="s">
        <v>206</v>
      </c>
      <c r="B133" s="5">
        <v>476</v>
      </c>
      <c r="C133" s="5">
        <v>227</v>
      </c>
      <c r="D133" s="5">
        <v>249</v>
      </c>
      <c r="E133" s="5">
        <v>440</v>
      </c>
      <c r="F133" s="5">
        <v>220</v>
      </c>
      <c r="G133" s="5">
        <v>220</v>
      </c>
      <c r="H133" s="21">
        <f t="shared" ref="H133:J140" si="84">E133/B133*100</f>
        <v>92.436974789915965</v>
      </c>
      <c r="I133" s="21">
        <f t="shared" si="84"/>
        <v>96.916299559471369</v>
      </c>
      <c r="J133" s="21">
        <f t="shared" si="84"/>
        <v>88.353413654618478</v>
      </c>
      <c r="K133" s="22">
        <f>H141+1500</f>
        <v>2491.1188034449483</v>
      </c>
      <c r="L133" s="22">
        <f t="shared" ref="L133:M133" si="85">I141+1500</f>
        <v>2671.9689996502675</v>
      </c>
      <c r="M133" s="22">
        <f t="shared" si="85"/>
        <v>2326.2893142061439</v>
      </c>
      <c r="N133" s="4" t="s">
        <v>206</v>
      </c>
      <c r="O133" s="5">
        <v>33</v>
      </c>
      <c r="P133" s="5">
        <v>5</v>
      </c>
      <c r="Q133" s="5">
        <v>28</v>
      </c>
      <c r="R133" s="5">
        <v>0</v>
      </c>
      <c r="S133" s="5">
        <v>0</v>
      </c>
      <c r="T133" s="5">
        <v>0</v>
      </c>
      <c r="U133" s="5">
        <v>2</v>
      </c>
      <c r="V133" s="5">
        <v>1</v>
      </c>
      <c r="W133" s="5">
        <v>1</v>
      </c>
      <c r="X133" s="5">
        <v>0</v>
      </c>
      <c r="Y133" s="5">
        <v>0</v>
      </c>
      <c r="Z133" s="5">
        <v>0</v>
      </c>
    </row>
    <row r="134" spans="1:26" x14ac:dyDescent="0.2">
      <c r="A134" s="4" t="s">
        <v>207</v>
      </c>
      <c r="B134" s="5">
        <v>212</v>
      </c>
      <c r="C134" s="5">
        <v>108</v>
      </c>
      <c r="D134" s="5">
        <v>104</v>
      </c>
      <c r="E134" s="5">
        <v>108</v>
      </c>
      <c r="F134" s="5">
        <v>68</v>
      </c>
      <c r="G134" s="5">
        <v>40</v>
      </c>
      <c r="H134" s="21">
        <f t="shared" si="84"/>
        <v>50.943396226415096</v>
      </c>
      <c r="I134" s="21">
        <f t="shared" si="84"/>
        <v>62.962962962962962</v>
      </c>
      <c r="J134" s="21">
        <f t="shared" si="84"/>
        <v>38.461538461538467</v>
      </c>
      <c r="K134" s="23"/>
      <c r="L134" s="23"/>
      <c r="M134" s="23"/>
      <c r="N134" s="4" t="s">
        <v>207</v>
      </c>
      <c r="O134" s="5">
        <v>99</v>
      </c>
      <c r="P134" s="5">
        <v>40</v>
      </c>
      <c r="Q134" s="5">
        <v>59</v>
      </c>
      <c r="R134" s="5">
        <v>0</v>
      </c>
      <c r="S134" s="5">
        <v>0</v>
      </c>
      <c r="T134" s="5">
        <v>0</v>
      </c>
      <c r="U134" s="5">
        <v>4</v>
      </c>
      <c r="V134" s="5">
        <v>0</v>
      </c>
      <c r="W134" s="5">
        <v>4</v>
      </c>
      <c r="X134" s="5">
        <v>1</v>
      </c>
      <c r="Y134" s="5">
        <v>0</v>
      </c>
      <c r="Z134" s="5">
        <v>1</v>
      </c>
    </row>
    <row r="135" spans="1:26" x14ac:dyDescent="0.2">
      <c r="A135" s="4" t="s">
        <v>208</v>
      </c>
      <c r="B135" s="5">
        <v>187</v>
      </c>
      <c r="C135" s="5">
        <v>81</v>
      </c>
      <c r="D135" s="5">
        <v>106</v>
      </c>
      <c r="E135" s="5">
        <v>40</v>
      </c>
      <c r="F135" s="5">
        <v>28</v>
      </c>
      <c r="G135" s="5">
        <v>12</v>
      </c>
      <c r="H135" s="21">
        <f t="shared" si="84"/>
        <v>21.390374331550802</v>
      </c>
      <c r="I135" s="21">
        <f t="shared" si="84"/>
        <v>34.567901234567898</v>
      </c>
      <c r="J135" s="21">
        <f t="shared" si="84"/>
        <v>11.320754716981133</v>
      </c>
      <c r="K135" s="22">
        <f>(H139+H140)/2</f>
        <v>4.6367592902577837</v>
      </c>
      <c r="L135" s="22">
        <f t="shared" ref="L135:M135" si="86">(I139+I140)/2</f>
        <v>5.7343692193858677</v>
      </c>
      <c r="M135" s="22">
        <f t="shared" si="86"/>
        <v>3.5384615384615383</v>
      </c>
      <c r="N135" s="4" t="s">
        <v>208</v>
      </c>
      <c r="O135" s="5">
        <v>137</v>
      </c>
      <c r="P135" s="5">
        <v>52</v>
      </c>
      <c r="Q135" s="5">
        <v>85</v>
      </c>
      <c r="R135" s="5">
        <v>3</v>
      </c>
      <c r="S135" s="5">
        <v>0</v>
      </c>
      <c r="T135" s="5">
        <v>3</v>
      </c>
      <c r="U135" s="5">
        <v>7</v>
      </c>
      <c r="V135" s="5">
        <v>1</v>
      </c>
      <c r="W135" s="5">
        <v>6</v>
      </c>
      <c r="X135" s="5">
        <v>0</v>
      </c>
      <c r="Y135" s="5">
        <v>0</v>
      </c>
      <c r="Z135" s="5">
        <v>0</v>
      </c>
    </row>
    <row r="136" spans="1:26" x14ac:dyDescent="0.2">
      <c r="A136" s="4" t="s">
        <v>209</v>
      </c>
      <c r="B136" s="5">
        <v>219</v>
      </c>
      <c r="C136" s="5">
        <v>106</v>
      </c>
      <c r="D136" s="5">
        <v>113</v>
      </c>
      <c r="E136" s="5">
        <v>29</v>
      </c>
      <c r="F136" s="5">
        <v>14</v>
      </c>
      <c r="G136" s="5">
        <v>15</v>
      </c>
      <c r="H136" s="21">
        <f t="shared" si="84"/>
        <v>13.24200913242009</v>
      </c>
      <c r="I136" s="21">
        <f t="shared" si="84"/>
        <v>13.20754716981132</v>
      </c>
      <c r="J136" s="21">
        <f t="shared" si="84"/>
        <v>13.274336283185843</v>
      </c>
      <c r="K136" s="22"/>
      <c r="L136" s="22"/>
      <c r="M136" s="22"/>
      <c r="N136" s="4" t="s">
        <v>209</v>
      </c>
      <c r="O136" s="5">
        <v>173</v>
      </c>
      <c r="P136" s="5">
        <v>88</v>
      </c>
      <c r="Q136" s="5">
        <v>85</v>
      </c>
      <c r="R136" s="5">
        <v>6</v>
      </c>
      <c r="S136" s="5">
        <v>1</v>
      </c>
      <c r="T136" s="5">
        <v>5</v>
      </c>
      <c r="U136" s="5">
        <v>11</v>
      </c>
      <c r="V136" s="5">
        <v>3</v>
      </c>
      <c r="W136" s="5">
        <v>8</v>
      </c>
      <c r="X136" s="5">
        <v>0</v>
      </c>
      <c r="Y136" s="5">
        <v>0</v>
      </c>
      <c r="Z136" s="5">
        <v>0</v>
      </c>
    </row>
    <row r="137" spans="1:26" x14ac:dyDescent="0.2">
      <c r="A137" s="4" t="s">
        <v>210</v>
      </c>
      <c r="B137" s="5">
        <v>201</v>
      </c>
      <c r="C137" s="5">
        <v>99</v>
      </c>
      <c r="D137" s="5">
        <v>102</v>
      </c>
      <c r="E137" s="5">
        <v>15</v>
      </c>
      <c r="F137" s="5">
        <v>8</v>
      </c>
      <c r="G137" s="5">
        <v>7</v>
      </c>
      <c r="H137" s="21">
        <f t="shared" si="84"/>
        <v>7.4626865671641784</v>
      </c>
      <c r="I137" s="21">
        <f t="shared" si="84"/>
        <v>8.0808080808080813</v>
      </c>
      <c r="J137" s="21">
        <f t="shared" si="84"/>
        <v>6.8627450980392162</v>
      </c>
      <c r="K137" s="22">
        <f>K135*50</f>
        <v>231.83796451288919</v>
      </c>
      <c r="L137" s="22">
        <f t="shared" ref="L137:M137" si="87">L135*50</f>
        <v>286.7184609692934</v>
      </c>
      <c r="M137" s="22">
        <f t="shared" si="87"/>
        <v>176.92307692307691</v>
      </c>
      <c r="N137" s="4" t="s">
        <v>210</v>
      </c>
      <c r="O137" s="5">
        <v>168</v>
      </c>
      <c r="P137" s="5">
        <v>85</v>
      </c>
      <c r="Q137" s="5">
        <v>83</v>
      </c>
      <c r="R137" s="5">
        <v>9</v>
      </c>
      <c r="S137" s="5">
        <v>3</v>
      </c>
      <c r="T137" s="5">
        <v>6</v>
      </c>
      <c r="U137" s="5">
        <v>7</v>
      </c>
      <c r="V137" s="5">
        <v>2</v>
      </c>
      <c r="W137" s="5">
        <v>5</v>
      </c>
      <c r="X137" s="5">
        <v>2</v>
      </c>
      <c r="Y137" s="5">
        <v>1</v>
      </c>
      <c r="Z137" s="5">
        <v>1</v>
      </c>
    </row>
    <row r="138" spans="1:26" x14ac:dyDescent="0.2">
      <c r="A138" s="4" t="s">
        <v>211</v>
      </c>
      <c r="B138" s="5">
        <v>130</v>
      </c>
      <c r="C138" s="5">
        <v>63</v>
      </c>
      <c r="D138" s="5">
        <v>67</v>
      </c>
      <c r="E138" s="5">
        <v>9</v>
      </c>
      <c r="F138" s="5">
        <v>7</v>
      </c>
      <c r="G138" s="5">
        <v>2</v>
      </c>
      <c r="H138" s="21">
        <f t="shared" si="84"/>
        <v>6.9230769230769234</v>
      </c>
      <c r="I138" s="21">
        <f t="shared" si="84"/>
        <v>11.111111111111111</v>
      </c>
      <c r="J138" s="21">
        <f t="shared" si="84"/>
        <v>2.9850746268656714</v>
      </c>
      <c r="K138" s="22"/>
      <c r="L138" s="22"/>
      <c r="M138" s="22"/>
      <c r="N138" s="4" t="s">
        <v>211</v>
      </c>
      <c r="O138" s="5">
        <v>112</v>
      </c>
      <c r="P138" s="5">
        <v>56</v>
      </c>
      <c r="Q138" s="5">
        <v>56</v>
      </c>
      <c r="R138" s="5">
        <v>5</v>
      </c>
      <c r="S138" s="5">
        <v>0</v>
      </c>
      <c r="T138" s="5">
        <v>5</v>
      </c>
      <c r="U138" s="5">
        <v>3</v>
      </c>
      <c r="V138" s="5">
        <v>0</v>
      </c>
      <c r="W138" s="5">
        <v>3</v>
      </c>
      <c r="X138" s="5">
        <v>1</v>
      </c>
      <c r="Y138" s="5">
        <v>0</v>
      </c>
      <c r="Z138" s="5">
        <v>1</v>
      </c>
    </row>
    <row r="139" spans="1:26" x14ac:dyDescent="0.2">
      <c r="A139" s="4" t="s">
        <v>212</v>
      </c>
      <c r="B139" s="5">
        <v>103</v>
      </c>
      <c r="C139" s="5">
        <v>53</v>
      </c>
      <c r="D139" s="5">
        <v>50</v>
      </c>
      <c r="E139" s="5">
        <v>6</v>
      </c>
      <c r="F139" s="5">
        <v>4</v>
      </c>
      <c r="G139" s="5">
        <v>2</v>
      </c>
      <c r="H139" s="21">
        <f t="shared" si="84"/>
        <v>5.825242718446602</v>
      </c>
      <c r="I139" s="21">
        <f t="shared" si="84"/>
        <v>7.5471698113207548</v>
      </c>
      <c r="J139" s="21">
        <f t="shared" si="84"/>
        <v>4</v>
      </c>
      <c r="K139" s="22">
        <f>K133-K137</f>
        <v>2259.2808389320589</v>
      </c>
      <c r="L139" s="22">
        <f t="shared" ref="L139:M139" si="88">L133-L137</f>
        <v>2385.2505386809739</v>
      </c>
      <c r="M139" s="22">
        <f t="shared" si="88"/>
        <v>2149.3662372830668</v>
      </c>
      <c r="N139" s="4" t="s">
        <v>212</v>
      </c>
      <c r="O139" s="5">
        <v>79</v>
      </c>
      <c r="P139" s="5">
        <v>42</v>
      </c>
      <c r="Q139" s="5">
        <v>37</v>
      </c>
      <c r="R139" s="5">
        <v>14</v>
      </c>
      <c r="S139" s="5">
        <v>4</v>
      </c>
      <c r="T139" s="5">
        <v>10</v>
      </c>
      <c r="U139" s="5">
        <v>4</v>
      </c>
      <c r="V139" s="5">
        <v>3</v>
      </c>
      <c r="W139" s="5">
        <v>1</v>
      </c>
      <c r="X139" s="5">
        <v>0</v>
      </c>
      <c r="Y139" s="5">
        <v>0</v>
      </c>
      <c r="Z139" s="5">
        <v>0</v>
      </c>
    </row>
    <row r="140" spans="1:26" x14ac:dyDescent="0.2">
      <c r="A140" s="4" t="s">
        <v>213</v>
      </c>
      <c r="B140" s="5">
        <v>116</v>
      </c>
      <c r="C140" s="5">
        <v>51</v>
      </c>
      <c r="D140" s="5">
        <v>65</v>
      </c>
      <c r="E140" s="5">
        <v>4</v>
      </c>
      <c r="F140" s="5">
        <v>2</v>
      </c>
      <c r="G140" s="5">
        <v>2</v>
      </c>
      <c r="H140" s="21">
        <f t="shared" si="84"/>
        <v>3.4482758620689653</v>
      </c>
      <c r="I140" s="21">
        <f t="shared" si="84"/>
        <v>3.9215686274509802</v>
      </c>
      <c r="J140" s="21">
        <f t="shared" si="84"/>
        <v>3.0769230769230771</v>
      </c>
      <c r="K140" s="22">
        <f>100-K135</f>
        <v>95.363240709742215</v>
      </c>
      <c r="L140" s="22">
        <f t="shared" ref="L140:M140" si="89">100-L135</f>
        <v>94.265630780614131</v>
      </c>
      <c r="M140" s="22">
        <f t="shared" si="89"/>
        <v>96.461538461538467</v>
      </c>
      <c r="N140" s="4" t="s">
        <v>213</v>
      </c>
      <c r="O140" s="5">
        <v>95</v>
      </c>
      <c r="P140" s="5">
        <v>45</v>
      </c>
      <c r="Q140" s="5">
        <v>50</v>
      </c>
      <c r="R140" s="5">
        <v>12</v>
      </c>
      <c r="S140" s="5">
        <v>2</v>
      </c>
      <c r="T140" s="5">
        <v>10</v>
      </c>
      <c r="U140" s="5">
        <v>3</v>
      </c>
      <c r="V140" s="5">
        <v>1</v>
      </c>
      <c r="W140" s="5">
        <v>2</v>
      </c>
      <c r="X140" s="5">
        <v>2</v>
      </c>
      <c r="Y140" s="5">
        <v>1</v>
      </c>
      <c r="Z140" s="5">
        <v>1</v>
      </c>
    </row>
    <row r="141" spans="1:26" x14ac:dyDescent="0.2">
      <c r="A141" s="4"/>
      <c r="B141" s="5"/>
      <c r="C141" s="5"/>
      <c r="D141" s="5"/>
      <c r="E141" s="5"/>
      <c r="F141" s="5"/>
      <c r="G141" s="5"/>
      <c r="H141" s="21">
        <f>SUM(H133:H139)*5</f>
        <v>991.1188034449483</v>
      </c>
      <c r="I141" s="21">
        <f>SUM(I133:I139)*5</f>
        <v>1171.9689996502675</v>
      </c>
      <c r="J141" s="21">
        <f>SUM(J133:J139)*5</f>
        <v>826.28931420614413</v>
      </c>
      <c r="K141" s="24">
        <f>K139/K140</f>
        <v>23.691317766859964</v>
      </c>
      <c r="L141" s="24">
        <f t="shared" ref="L141:M141" si="90">L139/L140</f>
        <v>25.303501593621164</v>
      </c>
      <c r="M141" s="24">
        <f t="shared" si="90"/>
        <v>22.282106128133865</v>
      </c>
      <c r="N141" s="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4" t="s">
        <v>13</v>
      </c>
      <c r="B142" s="5">
        <v>1570</v>
      </c>
      <c r="C142" s="5">
        <v>793</v>
      </c>
      <c r="D142" s="5">
        <v>777</v>
      </c>
      <c r="E142" s="5">
        <v>549</v>
      </c>
      <c r="F142" s="5">
        <v>335</v>
      </c>
      <c r="G142" s="5">
        <v>214</v>
      </c>
      <c r="H142" s="5"/>
      <c r="I142" s="5"/>
      <c r="J142" s="5"/>
      <c r="K142" s="5"/>
      <c r="L142" s="5"/>
      <c r="M142" s="5"/>
      <c r="N142" s="4" t="s">
        <v>13</v>
      </c>
      <c r="O142" s="5">
        <v>916</v>
      </c>
      <c r="P142" s="5">
        <v>433</v>
      </c>
      <c r="Q142" s="5">
        <v>483</v>
      </c>
      <c r="R142" s="5">
        <v>56</v>
      </c>
      <c r="S142" s="5">
        <v>8</v>
      </c>
      <c r="T142" s="5">
        <v>48</v>
      </c>
      <c r="U142" s="5">
        <v>38</v>
      </c>
      <c r="V142" s="5">
        <v>12</v>
      </c>
      <c r="W142" s="5">
        <v>26</v>
      </c>
      <c r="X142" s="5">
        <v>11</v>
      </c>
      <c r="Y142" s="5">
        <v>5</v>
      </c>
      <c r="Z142" s="5">
        <v>6</v>
      </c>
    </row>
    <row r="143" spans="1:26" x14ac:dyDescent="0.2">
      <c r="A143" s="4" t="s">
        <v>206</v>
      </c>
      <c r="B143" s="5">
        <v>318</v>
      </c>
      <c r="C143" s="5">
        <v>172</v>
      </c>
      <c r="D143" s="5">
        <v>146</v>
      </c>
      <c r="E143" s="5">
        <v>308</v>
      </c>
      <c r="F143" s="5">
        <v>171</v>
      </c>
      <c r="G143" s="5">
        <v>137</v>
      </c>
      <c r="H143" s="21">
        <f t="shared" ref="H143:J150" si="91">E143/B143*100</f>
        <v>96.855345911949684</v>
      </c>
      <c r="I143" s="21">
        <f t="shared" si="91"/>
        <v>99.418604651162795</v>
      </c>
      <c r="J143" s="21">
        <f t="shared" si="91"/>
        <v>93.835616438356169</v>
      </c>
      <c r="K143" s="22">
        <f>H151+1500</f>
        <v>2580.3761973615701</v>
      </c>
      <c r="L143" s="22">
        <f t="shared" ref="L143:M143" si="92">I151+1500</f>
        <v>2793.6572713511459</v>
      </c>
      <c r="M143" s="22">
        <f t="shared" si="92"/>
        <v>2350.6670492862318</v>
      </c>
      <c r="N143" s="4" t="s">
        <v>206</v>
      </c>
      <c r="O143" s="5">
        <v>10</v>
      </c>
      <c r="P143" s="5">
        <v>1</v>
      </c>
      <c r="Q143" s="5">
        <v>9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</row>
    <row r="144" spans="1:26" x14ac:dyDescent="0.2">
      <c r="A144" s="4" t="s">
        <v>207</v>
      </c>
      <c r="B144" s="5">
        <v>196</v>
      </c>
      <c r="C144" s="5">
        <v>107</v>
      </c>
      <c r="D144" s="5">
        <v>89</v>
      </c>
      <c r="E144" s="5">
        <v>104</v>
      </c>
      <c r="F144" s="5">
        <v>78</v>
      </c>
      <c r="G144" s="5">
        <v>26</v>
      </c>
      <c r="H144" s="21">
        <f t="shared" si="91"/>
        <v>53.061224489795919</v>
      </c>
      <c r="I144" s="21">
        <f t="shared" si="91"/>
        <v>72.89719626168224</v>
      </c>
      <c r="J144" s="21">
        <f t="shared" si="91"/>
        <v>29.213483146067414</v>
      </c>
      <c r="K144" s="23"/>
      <c r="L144" s="23"/>
      <c r="M144" s="23"/>
      <c r="N144" s="4" t="s">
        <v>207</v>
      </c>
      <c r="O144" s="5">
        <v>80</v>
      </c>
      <c r="P144" s="5">
        <v>28</v>
      </c>
      <c r="Q144" s="5">
        <v>52</v>
      </c>
      <c r="R144" s="5">
        <v>4</v>
      </c>
      <c r="S144" s="5">
        <v>0</v>
      </c>
      <c r="T144" s="5">
        <v>4</v>
      </c>
      <c r="U144" s="5">
        <v>4</v>
      </c>
      <c r="V144" s="5">
        <v>0</v>
      </c>
      <c r="W144" s="5">
        <v>4</v>
      </c>
      <c r="X144" s="5">
        <v>4</v>
      </c>
      <c r="Y144" s="5">
        <v>1</v>
      </c>
      <c r="Z144" s="5">
        <v>3</v>
      </c>
    </row>
    <row r="145" spans="1:26" x14ac:dyDescent="0.2">
      <c r="A145" s="4" t="s">
        <v>208</v>
      </c>
      <c r="B145" s="5">
        <v>180</v>
      </c>
      <c r="C145" s="5">
        <v>83</v>
      </c>
      <c r="D145" s="5">
        <v>97</v>
      </c>
      <c r="E145" s="5">
        <v>43</v>
      </c>
      <c r="F145" s="5">
        <v>25</v>
      </c>
      <c r="G145" s="5">
        <v>18</v>
      </c>
      <c r="H145" s="21">
        <f t="shared" si="91"/>
        <v>23.888888888888889</v>
      </c>
      <c r="I145" s="21">
        <f t="shared" si="91"/>
        <v>30.120481927710845</v>
      </c>
      <c r="J145" s="21">
        <f t="shared" si="91"/>
        <v>18.556701030927837</v>
      </c>
      <c r="K145" s="22">
        <f>(H149+H150)/2</f>
        <v>7.8735632183908049</v>
      </c>
      <c r="L145" s="22">
        <f t="shared" ref="L145:M145" si="93">(I149+I150)/2</f>
        <v>14.02290871225269</v>
      </c>
      <c r="M145" s="22">
        <f t="shared" si="93"/>
        <v>1.5873015873015872</v>
      </c>
      <c r="N145" s="4" t="s">
        <v>208</v>
      </c>
      <c r="O145" s="5">
        <v>128</v>
      </c>
      <c r="P145" s="5">
        <v>54</v>
      </c>
      <c r="Q145" s="5">
        <v>74</v>
      </c>
      <c r="R145" s="5">
        <v>2</v>
      </c>
      <c r="S145" s="5">
        <v>0</v>
      </c>
      <c r="T145" s="5">
        <v>2</v>
      </c>
      <c r="U145" s="5">
        <v>6</v>
      </c>
      <c r="V145" s="5">
        <v>3</v>
      </c>
      <c r="W145" s="5">
        <v>3</v>
      </c>
      <c r="X145" s="5">
        <v>1</v>
      </c>
      <c r="Y145" s="5">
        <v>1</v>
      </c>
      <c r="Z145" s="5">
        <v>0</v>
      </c>
    </row>
    <row r="146" spans="1:26" x14ac:dyDescent="0.2">
      <c r="A146" s="4" t="s">
        <v>209</v>
      </c>
      <c r="B146" s="5">
        <v>276</v>
      </c>
      <c r="C146" s="5">
        <v>129</v>
      </c>
      <c r="D146" s="5">
        <v>147</v>
      </c>
      <c r="E146" s="5">
        <v>44</v>
      </c>
      <c r="F146" s="5">
        <v>26</v>
      </c>
      <c r="G146" s="5">
        <v>18</v>
      </c>
      <c r="H146" s="21">
        <f t="shared" si="91"/>
        <v>15.942028985507244</v>
      </c>
      <c r="I146" s="21">
        <f t="shared" si="91"/>
        <v>20.155038759689923</v>
      </c>
      <c r="J146" s="21">
        <f t="shared" si="91"/>
        <v>12.244897959183673</v>
      </c>
      <c r="K146" s="22"/>
      <c r="L146" s="22"/>
      <c r="M146" s="22"/>
      <c r="N146" s="4" t="s">
        <v>209</v>
      </c>
      <c r="O146" s="5">
        <v>218</v>
      </c>
      <c r="P146" s="5">
        <v>102</v>
      </c>
      <c r="Q146" s="5">
        <v>116</v>
      </c>
      <c r="R146" s="5">
        <v>5</v>
      </c>
      <c r="S146" s="5">
        <v>0</v>
      </c>
      <c r="T146" s="5">
        <v>5</v>
      </c>
      <c r="U146" s="5">
        <v>6</v>
      </c>
      <c r="V146" s="5">
        <v>0</v>
      </c>
      <c r="W146" s="5">
        <v>6</v>
      </c>
      <c r="X146" s="5">
        <v>3</v>
      </c>
      <c r="Y146" s="5">
        <v>1</v>
      </c>
      <c r="Z146" s="5">
        <v>2</v>
      </c>
    </row>
    <row r="147" spans="1:26" x14ac:dyDescent="0.2">
      <c r="A147" s="4" t="s">
        <v>210</v>
      </c>
      <c r="B147" s="5">
        <v>231</v>
      </c>
      <c r="C147" s="5">
        <v>120</v>
      </c>
      <c r="D147" s="5">
        <v>111</v>
      </c>
      <c r="E147" s="5">
        <v>21</v>
      </c>
      <c r="F147" s="5">
        <v>12</v>
      </c>
      <c r="G147" s="5">
        <v>9</v>
      </c>
      <c r="H147" s="21">
        <f t="shared" si="91"/>
        <v>9.0909090909090917</v>
      </c>
      <c r="I147" s="21">
        <f t="shared" si="91"/>
        <v>10</v>
      </c>
      <c r="J147" s="21">
        <f t="shared" si="91"/>
        <v>8.1081081081081088</v>
      </c>
      <c r="K147" s="22">
        <f>K145*50</f>
        <v>393.67816091954023</v>
      </c>
      <c r="L147" s="22">
        <f t="shared" ref="L147:M147" si="94">L145*50</f>
        <v>701.14543561263451</v>
      </c>
      <c r="M147" s="22">
        <f t="shared" si="94"/>
        <v>79.365079365079367</v>
      </c>
      <c r="N147" s="4" t="s">
        <v>210</v>
      </c>
      <c r="O147" s="5">
        <v>198</v>
      </c>
      <c r="P147" s="5">
        <v>105</v>
      </c>
      <c r="Q147" s="5">
        <v>93</v>
      </c>
      <c r="R147" s="5">
        <v>6</v>
      </c>
      <c r="S147" s="5">
        <v>2</v>
      </c>
      <c r="T147" s="5">
        <v>4</v>
      </c>
      <c r="U147" s="5">
        <v>6</v>
      </c>
      <c r="V147" s="5">
        <v>1</v>
      </c>
      <c r="W147" s="5">
        <v>5</v>
      </c>
      <c r="X147" s="5">
        <v>0</v>
      </c>
      <c r="Y147" s="5">
        <v>0</v>
      </c>
      <c r="Z147" s="5">
        <v>0</v>
      </c>
    </row>
    <row r="148" spans="1:26" x14ac:dyDescent="0.2">
      <c r="A148" s="4" t="s">
        <v>211</v>
      </c>
      <c r="B148" s="5">
        <v>152</v>
      </c>
      <c r="C148" s="5">
        <v>72</v>
      </c>
      <c r="D148" s="5">
        <v>80</v>
      </c>
      <c r="E148" s="5">
        <v>11</v>
      </c>
      <c r="F148" s="5">
        <v>7</v>
      </c>
      <c r="G148" s="5">
        <v>4</v>
      </c>
      <c r="H148" s="21">
        <f t="shared" si="91"/>
        <v>7.2368421052631584</v>
      </c>
      <c r="I148" s="21">
        <f t="shared" si="91"/>
        <v>9.7222222222222232</v>
      </c>
      <c r="J148" s="21">
        <f t="shared" si="91"/>
        <v>5</v>
      </c>
      <c r="K148" s="22"/>
      <c r="L148" s="22"/>
      <c r="M148" s="22"/>
      <c r="N148" s="4" t="s">
        <v>211</v>
      </c>
      <c r="O148" s="5">
        <v>127</v>
      </c>
      <c r="P148" s="5">
        <v>59</v>
      </c>
      <c r="Q148" s="5">
        <v>68</v>
      </c>
      <c r="R148" s="5">
        <v>7</v>
      </c>
      <c r="S148" s="5">
        <v>3</v>
      </c>
      <c r="T148" s="5">
        <v>4</v>
      </c>
      <c r="U148" s="5">
        <v>7</v>
      </c>
      <c r="V148" s="5">
        <v>3</v>
      </c>
      <c r="W148" s="5">
        <v>4</v>
      </c>
      <c r="X148" s="5">
        <v>0</v>
      </c>
      <c r="Y148" s="5">
        <v>0</v>
      </c>
      <c r="Z148" s="5">
        <v>0</v>
      </c>
    </row>
    <row r="149" spans="1:26" x14ac:dyDescent="0.2">
      <c r="A149" s="4" t="s">
        <v>212</v>
      </c>
      <c r="B149" s="5">
        <v>130</v>
      </c>
      <c r="C149" s="5">
        <v>67</v>
      </c>
      <c r="D149" s="5">
        <v>63</v>
      </c>
      <c r="E149" s="5">
        <v>13</v>
      </c>
      <c r="F149" s="5">
        <v>11</v>
      </c>
      <c r="G149" s="5">
        <v>2</v>
      </c>
      <c r="H149" s="21">
        <f t="shared" si="91"/>
        <v>10</v>
      </c>
      <c r="I149" s="21">
        <f t="shared" si="91"/>
        <v>16.417910447761194</v>
      </c>
      <c r="J149" s="21">
        <f t="shared" si="91"/>
        <v>3.1746031746031744</v>
      </c>
      <c r="K149" s="22">
        <f>K143-K147</f>
        <v>2186.6980364420297</v>
      </c>
      <c r="L149" s="22">
        <f t="shared" ref="L149:M149" si="95">L143-L147</f>
        <v>2092.5118357385113</v>
      </c>
      <c r="M149" s="22">
        <f t="shared" si="95"/>
        <v>2271.3019699211522</v>
      </c>
      <c r="N149" s="4" t="s">
        <v>212</v>
      </c>
      <c r="O149" s="5">
        <v>94</v>
      </c>
      <c r="P149" s="5">
        <v>51</v>
      </c>
      <c r="Q149" s="5">
        <v>43</v>
      </c>
      <c r="R149" s="5">
        <v>16</v>
      </c>
      <c r="S149" s="5">
        <v>1</v>
      </c>
      <c r="T149" s="5">
        <v>15</v>
      </c>
      <c r="U149" s="5">
        <v>5</v>
      </c>
      <c r="V149" s="5">
        <v>3</v>
      </c>
      <c r="W149" s="5">
        <v>2</v>
      </c>
      <c r="X149" s="5">
        <v>2</v>
      </c>
      <c r="Y149" s="5">
        <v>1</v>
      </c>
      <c r="Z149" s="5">
        <v>1</v>
      </c>
    </row>
    <row r="150" spans="1:26" x14ac:dyDescent="0.2">
      <c r="A150" s="4" t="s">
        <v>213</v>
      </c>
      <c r="B150" s="5">
        <v>87</v>
      </c>
      <c r="C150" s="5">
        <v>43</v>
      </c>
      <c r="D150" s="5">
        <v>44</v>
      </c>
      <c r="E150" s="5">
        <v>5</v>
      </c>
      <c r="F150" s="5">
        <v>5</v>
      </c>
      <c r="G150" s="5">
        <v>0</v>
      </c>
      <c r="H150" s="21">
        <f t="shared" si="91"/>
        <v>5.7471264367816088</v>
      </c>
      <c r="I150" s="21">
        <f t="shared" si="91"/>
        <v>11.627906976744185</v>
      </c>
      <c r="J150" s="21">
        <f t="shared" si="91"/>
        <v>0</v>
      </c>
      <c r="K150" s="22">
        <f>100-K145</f>
        <v>92.1264367816092</v>
      </c>
      <c r="L150" s="22">
        <f t="shared" ref="L150:M150" si="96">100-L145</f>
        <v>85.977091287747314</v>
      </c>
      <c r="M150" s="22">
        <f t="shared" si="96"/>
        <v>98.412698412698418</v>
      </c>
      <c r="N150" s="4" t="s">
        <v>213</v>
      </c>
      <c r="O150" s="5">
        <v>61</v>
      </c>
      <c r="P150" s="5">
        <v>33</v>
      </c>
      <c r="Q150" s="5">
        <v>28</v>
      </c>
      <c r="R150" s="5">
        <v>16</v>
      </c>
      <c r="S150" s="5">
        <v>2</v>
      </c>
      <c r="T150" s="5">
        <v>14</v>
      </c>
      <c r="U150" s="5">
        <v>4</v>
      </c>
      <c r="V150" s="5">
        <v>2</v>
      </c>
      <c r="W150" s="5">
        <v>2</v>
      </c>
      <c r="X150" s="5">
        <v>1</v>
      </c>
      <c r="Y150" s="5">
        <v>1</v>
      </c>
      <c r="Z150" s="5">
        <v>0</v>
      </c>
    </row>
    <row r="151" spans="1:26" x14ac:dyDescent="0.2">
      <c r="A151" s="4"/>
      <c r="B151" s="5"/>
      <c r="C151" s="5"/>
      <c r="D151" s="5"/>
      <c r="E151" s="5"/>
      <c r="F151" s="5"/>
      <c r="G151" s="5"/>
      <c r="H151" s="21">
        <f>SUM(H143:H149)*5</f>
        <v>1080.3761973615699</v>
      </c>
      <c r="I151" s="21">
        <f>SUM(I143:I149)*5</f>
        <v>1293.6572713511462</v>
      </c>
      <c r="J151" s="21">
        <f>SUM(J143:J149)*5</f>
        <v>850.66704928623176</v>
      </c>
      <c r="K151" s="24">
        <f>K149/K150</f>
        <v>23.735836452957777</v>
      </c>
      <c r="L151" s="24">
        <f t="shared" ref="L151:M151" si="97">L149/L150</f>
        <v>24.338016143571462</v>
      </c>
      <c r="M151" s="24">
        <f t="shared" si="97"/>
        <v>23.07935872661816</v>
      </c>
      <c r="N151" s="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">
      <c r="A152" s="4" t="s">
        <v>224</v>
      </c>
      <c r="B152" s="5">
        <v>534</v>
      </c>
      <c r="C152" s="5">
        <v>268</v>
      </c>
      <c r="D152" s="5">
        <v>266</v>
      </c>
      <c r="E152" s="5">
        <v>112</v>
      </c>
      <c r="F152" s="5">
        <v>80</v>
      </c>
      <c r="G152" s="5">
        <v>32</v>
      </c>
      <c r="H152" s="5"/>
      <c r="I152" s="5"/>
      <c r="J152" s="5"/>
      <c r="K152" s="5"/>
      <c r="L152" s="5"/>
      <c r="M152" s="5"/>
      <c r="N152" s="4" t="s">
        <v>224</v>
      </c>
      <c r="O152" s="5">
        <v>378</v>
      </c>
      <c r="P152" s="5">
        <v>179</v>
      </c>
      <c r="Q152" s="5">
        <v>199</v>
      </c>
      <c r="R152" s="5">
        <v>25</v>
      </c>
      <c r="S152" s="5">
        <v>3</v>
      </c>
      <c r="T152" s="5">
        <v>22</v>
      </c>
      <c r="U152" s="5">
        <v>14</v>
      </c>
      <c r="V152" s="5">
        <v>3</v>
      </c>
      <c r="W152" s="5">
        <v>11</v>
      </c>
      <c r="X152" s="5">
        <v>5</v>
      </c>
      <c r="Y152" s="5">
        <v>3</v>
      </c>
      <c r="Z152" s="5">
        <v>2</v>
      </c>
    </row>
    <row r="153" spans="1:26" x14ac:dyDescent="0.2">
      <c r="A153" s="4" t="s">
        <v>206</v>
      </c>
      <c r="B153" s="5">
        <v>60</v>
      </c>
      <c r="C153" s="5">
        <v>37</v>
      </c>
      <c r="D153" s="5">
        <v>23</v>
      </c>
      <c r="E153" s="5">
        <v>48</v>
      </c>
      <c r="F153" s="5">
        <v>36</v>
      </c>
      <c r="G153" s="5">
        <v>12</v>
      </c>
      <c r="H153" s="21">
        <f t="shared" ref="H153:J160" si="98">E153/B153*100</f>
        <v>80</v>
      </c>
      <c r="I153" s="21">
        <f t="shared" si="98"/>
        <v>97.297297297297305</v>
      </c>
      <c r="J153" s="21">
        <f t="shared" si="98"/>
        <v>52.173913043478258</v>
      </c>
      <c r="K153" s="22">
        <f>H161+1500</f>
        <v>2336.9265306024863</v>
      </c>
      <c r="L153" s="22">
        <f t="shared" ref="L153:M153" si="99">I161+1500</f>
        <v>2598.4559311222456</v>
      </c>
      <c r="M153" s="22">
        <f t="shared" si="99"/>
        <v>2035.249355817215</v>
      </c>
      <c r="N153" s="4" t="s">
        <v>206</v>
      </c>
      <c r="O153" s="5">
        <v>11</v>
      </c>
      <c r="P153" s="5">
        <v>1</v>
      </c>
      <c r="Q153" s="5">
        <v>10</v>
      </c>
      <c r="R153" s="5">
        <v>0</v>
      </c>
      <c r="S153" s="5">
        <v>0</v>
      </c>
      <c r="T153" s="5">
        <v>0</v>
      </c>
      <c r="U153" s="5">
        <v>1</v>
      </c>
      <c r="V153" s="5">
        <v>0</v>
      </c>
      <c r="W153" s="5">
        <v>1</v>
      </c>
      <c r="X153" s="5">
        <v>0</v>
      </c>
      <c r="Y153" s="5">
        <v>0</v>
      </c>
      <c r="Z153" s="5">
        <v>0</v>
      </c>
    </row>
    <row r="154" spans="1:26" x14ac:dyDescent="0.2">
      <c r="A154" s="4" t="s">
        <v>207</v>
      </c>
      <c r="B154" s="5">
        <v>68</v>
      </c>
      <c r="C154" s="5">
        <v>38</v>
      </c>
      <c r="D154" s="5">
        <v>30</v>
      </c>
      <c r="E154" s="5">
        <v>29</v>
      </c>
      <c r="F154" s="5">
        <v>20</v>
      </c>
      <c r="G154" s="5">
        <v>9</v>
      </c>
      <c r="H154" s="21">
        <f t="shared" si="98"/>
        <v>42.647058823529413</v>
      </c>
      <c r="I154" s="21">
        <f t="shared" si="98"/>
        <v>52.631578947368418</v>
      </c>
      <c r="J154" s="21">
        <f t="shared" si="98"/>
        <v>30</v>
      </c>
      <c r="K154" s="23"/>
      <c r="L154" s="23"/>
      <c r="M154" s="23"/>
      <c r="N154" s="4" t="s">
        <v>207</v>
      </c>
      <c r="O154" s="5">
        <v>37</v>
      </c>
      <c r="P154" s="5">
        <v>18</v>
      </c>
      <c r="Q154" s="5">
        <v>19</v>
      </c>
      <c r="R154" s="5">
        <v>1</v>
      </c>
      <c r="S154" s="5">
        <v>0</v>
      </c>
      <c r="T154" s="5">
        <v>1</v>
      </c>
      <c r="U154" s="5">
        <v>1</v>
      </c>
      <c r="V154" s="5">
        <v>0</v>
      </c>
      <c r="W154" s="5">
        <v>1</v>
      </c>
      <c r="X154" s="5">
        <v>0</v>
      </c>
      <c r="Y154" s="5">
        <v>0</v>
      </c>
      <c r="Z154" s="5">
        <v>0</v>
      </c>
    </row>
    <row r="155" spans="1:26" x14ac:dyDescent="0.2">
      <c r="A155" s="4" t="s">
        <v>208</v>
      </c>
      <c r="B155" s="5">
        <v>81</v>
      </c>
      <c r="C155" s="5">
        <v>38</v>
      </c>
      <c r="D155" s="5">
        <v>43</v>
      </c>
      <c r="E155" s="5">
        <v>19</v>
      </c>
      <c r="F155" s="5">
        <v>15</v>
      </c>
      <c r="G155" s="5">
        <v>4</v>
      </c>
      <c r="H155" s="21">
        <f t="shared" si="98"/>
        <v>23.456790123456788</v>
      </c>
      <c r="I155" s="21">
        <f t="shared" si="98"/>
        <v>39.473684210526315</v>
      </c>
      <c r="J155" s="21">
        <f t="shared" si="98"/>
        <v>9.3023255813953494</v>
      </c>
      <c r="K155" s="22">
        <f>(H159+H160)/2</f>
        <v>4.0719696969696972</v>
      </c>
      <c r="L155" s="22">
        <f t="shared" ref="L155:M155" si="100">(I159+I160)/2</f>
        <v>9.6923076923076934</v>
      </c>
      <c r="M155" s="22">
        <f t="shared" si="100"/>
        <v>0</v>
      </c>
      <c r="N155" s="4" t="s">
        <v>208</v>
      </c>
      <c r="O155" s="5">
        <v>56</v>
      </c>
      <c r="P155" s="5">
        <v>22</v>
      </c>
      <c r="Q155" s="5">
        <v>34</v>
      </c>
      <c r="R155" s="5">
        <v>2</v>
      </c>
      <c r="S155" s="5">
        <v>0</v>
      </c>
      <c r="T155" s="5">
        <v>2</v>
      </c>
      <c r="U155" s="5">
        <v>4</v>
      </c>
      <c r="V155" s="5">
        <v>1</v>
      </c>
      <c r="W155" s="5">
        <v>3</v>
      </c>
      <c r="X155" s="5">
        <v>0</v>
      </c>
      <c r="Y155" s="5">
        <v>0</v>
      </c>
      <c r="Z155" s="5">
        <v>0</v>
      </c>
    </row>
    <row r="156" spans="1:26" x14ac:dyDescent="0.2">
      <c r="A156" s="4" t="s">
        <v>209</v>
      </c>
      <c r="B156" s="5">
        <v>92</v>
      </c>
      <c r="C156" s="5">
        <v>42</v>
      </c>
      <c r="D156" s="5">
        <v>50</v>
      </c>
      <c r="E156" s="5">
        <v>8</v>
      </c>
      <c r="F156" s="5">
        <v>4</v>
      </c>
      <c r="G156" s="5">
        <v>4</v>
      </c>
      <c r="H156" s="21">
        <f t="shared" si="98"/>
        <v>8.695652173913043</v>
      </c>
      <c r="I156" s="21">
        <f t="shared" si="98"/>
        <v>9.5238095238095237</v>
      </c>
      <c r="J156" s="21">
        <f t="shared" si="98"/>
        <v>8</v>
      </c>
      <c r="K156" s="22"/>
      <c r="L156" s="22"/>
      <c r="M156" s="22"/>
      <c r="N156" s="4" t="s">
        <v>209</v>
      </c>
      <c r="O156" s="5">
        <v>79</v>
      </c>
      <c r="P156" s="5">
        <v>37</v>
      </c>
      <c r="Q156" s="5">
        <v>42</v>
      </c>
      <c r="R156" s="5">
        <v>3</v>
      </c>
      <c r="S156" s="5">
        <v>0</v>
      </c>
      <c r="T156" s="5">
        <v>3</v>
      </c>
      <c r="U156" s="5">
        <v>2</v>
      </c>
      <c r="V156" s="5">
        <v>1</v>
      </c>
      <c r="W156" s="5">
        <v>1</v>
      </c>
      <c r="X156" s="5">
        <v>0</v>
      </c>
      <c r="Y156" s="5">
        <v>0</v>
      </c>
      <c r="Z156" s="5">
        <v>0</v>
      </c>
    </row>
    <row r="157" spans="1:26" x14ac:dyDescent="0.2">
      <c r="A157" s="4" t="s">
        <v>210</v>
      </c>
      <c r="B157" s="5">
        <v>87</v>
      </c>
      <c r="C157" s="5">
        <v>41</v>
      </c>
      <c r="D157" s="5">
        <v>46</v>
      </c>
      <c r="E157" s="5">
        <v>3</v>
      </c>
      <c r="F157" s="5">
        <v>1</v>
      </c>
      <c r="G157" s="5">
        <v>2</v>
      </c>
      <c r="H157" s="21">
        <f t="shared" si="98"/>
        <v>3.4482758620689653</v>
      </c>
      <c r="I157" s="21">
        <f t="shared" si="98"/>
        <v>2.4390243902439024</v>
      </c>
      <c r="J157" s="21">
        <f t="shared" si="98"/>
        <v>4.3478260869565215</v>
      </c>
      <c r="K157" s="22">
        <f>K155*50</f>
        <v>203.59848484848487</v>
      </c>
      <c r="L157" s="22">
        <f t="shared" ref="L157:M157" si="101">L155*50</f>
        <v>484.61538461538464</v>
      </c>
      <c r="M157" s="22">
        <f t="shared" si="101"/>
        <v>0</v>
      </c>
      <c r="N157" s="4" t="s">
        <v>210</v>
      </c>
      <c r="O157" s="5">
        <v>73</v>
      </c>
      <c r="P157" s="5">
        <v>37</v>
      </c>
      <c r="Q157" s="5">
        <v>36</v>
      </c>
      <c r="R157" s="5">
        <v>6</v>
      </c>
      <c r="S157" s="5">
        <v>1</v>
      </c>
      <c r="T157" s="5">
        <v>5</v>
      </c>
      <c r="U157" s="5">
        <v>2</v>
      </c>
      <c r="V157" s="5">
        <v>0</v>
      </c>
      <c r="W157" s="5">
        <v>2</v>
      </c>
      <c r="X157" s="5">
        <v>3</v>
      </c>
      <c r="Y157" s="5">
        <v>2</v>
      </c>
      <c r="Z157" s="5">
        <v>1</v>
      </c>
    </row>
    <row r="158" spans="1:26" x14ac:dyDescent="0.2">
      <c r="A158" s="4" t="s">
        <v>211</v>
      </c>
      <c r="B158" s="5">
        <v>65</v>
      </c>
      <c r="C158" s="5">
        <v>34</v>
      </c>
      <c r="D158" s="5">
        <v>31</v>
      </c>
      <c r="E158" s="5">
        <v>2</v>
      </c>
      <c r="F158" s="5">
        <v>1</v>
      </c>
      <c r="G158" s="5">
        <v>1</v>
      </c>
      <c r="H158" s="21">
        <f t="shared" si="98"/>
        <v>3.0769230769230771</v>
      </c>
      <c r="I158" s="21">
        <f t="shared" si="98"/>
        <v>2.9411764705882351</v>
      </c>
      <c r="J158" s="21">
        <f t="shared" si="98"/>
        <v>3.225806451612903</v>
      </c>
      <c r="K158" s="22"/>
      <c r="L158" s="22"/>
      <c r="M158" s="22"/>
      <c r="N158" s="4" t="s">
        <v>211</v>
      </c>
      <c r="O158" s="5">
        <v>57</v>
      </c>
      <c r="P158" s="5">
        <v>31</v>
      </c>
      <c r="Q158" s="5">
        <v>26</v>
      </c>
      <c r="R158" s="5">
        <v>3</v>
      </c>
      <c r="S158" s="5">
        <v>0</v>
      </c>
      <c r="T158" s="5">
        <v>3</v>
      </c>
      <c r="U158" s="5">
        <v>2</v>
      </c>
      <c r="V158" s="5">
        <v>1</v>
      </c>
      <c r="W158" s="5">
        <v>1</v>
      </c>
      <c r="X158" s="5">
        <v>1</v>
      </c>
      <c r="Y158" s="5">
        <v>1</v>
      </c>
      <c r="Z158" s="5">
        <v>0</v>
      </c>
    </row>
    <row r="159" spans="1:26" x14ac:dyDescent="0.2">
      <c r="A159" s="4" t="s">
        <v>212</v>
      </c>
      <c r="B159" s="5">
        <v>33</v>
      </c>
      <c r="C159" s="5">
        <v>13</v>
      </c>
      <c r="D159" s="5">
        <v>20</v>
      </c>
      <c r="E159" s="5">
        <v>2</v>
      </c>
      <c r="F159" s="5">
        <v>2</v>
      </c>
      <c r="G159" s="5">
        <v>0</v>
      </c>
      <c r="H159" s="21">
        <f t="shared" si="98"/>
        <v>6.0606060606060606</v>
      </c>
      <c r="I159" s="21">
        <f t="shared" si="98"/>
        <v>15.384615384615385</v>
      </c>
      <c r="J159" s="21">
        <f t="shared" si="98"/>
        <v>0</v>
      </c>
      <c r="K159" s="22">
        <f>K153-K157</f>
        <v>2133.3280457540013</v>
      </c>
      <c r="L159" s="22">
        <f t="shared" ref="L159:M159" si="102">L153-L157</f>
        <v>2113.8405465068608</v>
      </c>
      <c r="M159" s="22">
        <f t="shared" si="102"/>
        <v>2035.249355817215</v>
      </c>
      <c r="N159" s="4" t="s">
        <v>212</v>
      </c>
      <c r="O159" s="5">
        <v>24</v>
      </c>
      <c r="P159" s="5">
        <v>9</v>
      </c>
      <c r="Q159" s="5">
        <v>15</v>
      </c>
      <c r="R159" s="5">
        <v>5</v>
      </c>
      <c r="S159" s="5">
        <v>2</v>
      </c>
      <c r="T159" s="5">
        <v>3</v>
      </c>
      <c r="U159" s="5">
        <v>1</v>
      </c>
      <c r="V159" s="5">
        <v>0</v>
      </c>
      <c r="W159" s="5">
        <v>1</v>
      </c>
      <c r="X159" s="5">
        <v>1</v>
      </c>
      <c r="Y159" s="5">
        <v>0</v>
      </c>
      <c r="Z159" s="5">
        <v>1</v>
      </c>
    </row>
    <row r="160" spans="1:26" x14ac:dyDescent="0.2">
      <c r="A160" s="4" t="s">
        <v>213</v>
      </c>
      <c r="B160" s="5">
        <v>48</v>
      </c>
      <c r="C160" s="5">
        <v>25</v>
      </c>
      <c r="D160" s="5">
        <v>23</v>
      </c>
      <c r="E160" s="5">
        <v>1</v>
      </c>
      <c r="F160" s="5">
        <v>1</v>
      </c>
      <c r="G160" s="5">
        <v>0</v>
      </c>
      <c r="H160" s="21">
        <f t="shared" si="98"/>
        <v>2.083333333333333</v>
      </c>
      <c r="I160" s="21">
        <f t="shared" si="98"/>
        <v>4</v>
      </c>
      <c r="J160" s="21">
        <f t="shared" si="98"/>
        <v>0</v>
      </c>
      <c r="K160" s="22">
        <f>100-K155</f>
        <v>95.928030303030297</v>
      </c>
      <c r="L160" s="22">
        <f t="shared" ref="L160:M160" si="103">100-L155</f>
        <v>90.307692307692307</v>
      </c>
      <c r="M160" s="22">
        <f t="shared" si="103"/>
        <v>100</v>
      </c>
      <c r="N160" s="4" t="s">
        <v>213</v>
      </c>
      <c r="O160" s="5">
        <v>41</v>
      </c>
      <c r="P160" s="5">
        <v>24</v>
      </c>
      <c r="Q160" s="5">
        <v>17</v>
      </c>
      <c r="R160" s="5">
        <v>5</v>
      </c>
      <c r="S160" s="5">
        <v>0</v>
      </c>
      <c r="T160" s="5">
        <v>5</v>
      </c>
      <c r="U160" s="5">
        <v>1</v>
      </c>
      <c r="V160" s="5">
        <v>0</v>
      </c>
      <c r="W160" s="5">
        <v>1</v>
      </c>
      <c r="X160" s="5">
        <v>0</v>
      </c>
      <c r="Y160" s="5">
        <v>0</v>
      </c>
      <c r="Z160" s="5">
        <v>0</v>
      </c>
    </row>
    <row r="161" spans="1:26" x14ac:dyDescent="0.2">
      <c r="A161" s="4"/>
      <c r="B161" s="5"/>
      <c r="C161" s="5"/>
      <c r="D161" s="5"/>
      <c r="E161" s="5"/>
      <c r="F161" s="5"/>
      <c r="G161" s="5"/>
      <c r="H161" s="21">
        <f>SUM(H153:H159)*5</f>
        <v>836.92653060248654</v>
      </c>
      <c r="I161" s="21">
        <f>SUM(I153:I159)*5</f>
        <v>1098.4559311222454</v>
      </c>
      <c r="J161" s="21">
        <f>SUM(J153:J159)*5</f>
        <v>535.24935581721502</v>
      </c>
      <c r="K161" s="24">
        <f>K159/K160</f>
        <v>22.238839252874882</v>
      </c>
      <c r="L161" s="24">
        <f t="shared" ref="L161:M161" si="104">L159/L160</f>
        <v>23.407092934062344</v>
      </c>
      <c r="M161" s="24">
        <f t="shared" si="104"/>
        <v>20.352493558172149</v>
      </c>
      <c r="N161" s="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">
      <c r="A162" s="4" t="s">
        <v>15</v>
      </c>
      <c r="B162" s="5">
        <v>1527</v>
      </c>
      <c r="C162" s="5">
        <v>732</v>
      </c>
      <c r="D162" s="5">
        <v>795</v>
      </c>
      <c r="E162" s="5">
        <v>658</v>
      </c>
      <c r="F162" s="5">
        <v>350</v>
      </c>
      <c r="G162" s="5">
        <v>308</v>
      </c>
      <c r="H162" s="5"/>
      <c r="I162" s="5"/>
      <c r="J162" s="5"/>
      <c r="K162" s="5"/>
      <c r="L162" s="5"/>
      <c r="M162" s="5"/>
      <c r="N162" s="4" t="s">
        <v>15</v>
      </c>
      <c r="O162" s="5">
        <v>779</v>
      </c>
      <c r="P162" s="5">
        <v>368</v>
      </c>
      <c r="Q162" s="5">
        <v>411</v>
      </c>
      <c r="R162" s="5">
        <v>49</v>
      </c>
      <c r="S162" s="5">
        <v>2</v>
      </c>
      <c r="T162" s="5">
        <v>47</v>
      </c>
      <c r="U162" s="5">
        <v>30</v>
      </c>
      <c r="V162" s="5">
        <v>9</v>
      </c>
      <c r="W162" s="5">
        <v>21</v>
      </c>
      <c r="X162" s="5">
        <v>11</v>
      </c>
      <c r="Y162" s="5">
        <v>3</v>
      </c>
      <c r="Z162" s="5">
        <v>8</v>
      </c>
    </row>
    <row r="163" spans="1:26" x14ac:dyDescent="0.2">
      <c r="A163" s="4" t="s">
        <v>206</v>
      </c>
      <c r="B163" s="5">
        <v>470</v>
      </c>
      <c r="C163" s="5">
        <v>201</v>
      </c>
      <c r="D163" s="5">
        <v>269</v>
      </c>
      <c r="E163" s="5">
        <v>456</v>
      </c>
      <c r="F163" s="5">
        <v>198</v>
      </c>
      <c r="G163" s="5">
        <v>258</v>
      </c>
      <c r="H163" s="21">
        <f t="shared" ref="H163:J170" si="105">E163/B163*100</f>
        <v>97.021276595744681</v>
      </c>
      <c r="I163" s="21">
        <f t="shared" si="105"/>
        <v>98.507462686567166</v>
      </c>
      <c r="J163" s="21">
        <f t="shared" si="105"/>
        <v>95.910780669144984</v>
      </c>
      <c r="K163" s="22">
        <f>H171+1500</f>
        <v>2588.4993822112992</v>
      </c>
      <c r="L163" s="22">
        <f t="shared" ref="L163:M163" si="106">I171+1500</f>
        <v>2890.9738908914424</v>
      </c>
      <c r="M163" s="22">
        <f t="shared" si="106"/>
        <v>2282.2742155822316</v>
      </c>
      <c r="N163" s="4" t="s">
        <v>206</v>
      </c>
      <c r="O163" s="5">
        <v>13</v>
      </c>
      <c r="P163" s="5">
        <v>3</v>
      </c>
      <c r="Q163" s="5">
        <v>10</v>
      </c>
      <c r="R163" s="5">
        <v>1</v>
      </c>
      <c r="S163" s="5">
        <v>0</v>
      </c>
      <c r="T163" s="5">
        <v>1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</row>
    <row r="164" spans="1:26" x14ac:dyDescent="0.2">
      <c r="A164" s="4" t="s">
        <v>207</v>
      </c>
      <c r="B164" s="5">
        <v>158</v>
      </c>
      <c r="C164" s="5">
        <v>84</v>
      </c>
      <c r="D164" s="5">
        <v>74</v>
      </c>
      <c r="E164" s="5">
        <v>92</v>
      </c>
      <c r="F164" s="5">
        <v>68</v>
      </c>
      <c r="G164" s="5">
        <v>24</v>
      </c>
      <c r="H164" s="21">
        <f t="shared" si="105"/>
        <v>58.22784810126582</v>
      </c>
      <c r="I164" s="21">
        <f t="shared" si="105"/>
        <v>80.952380952380949</v>
      </c>
      <c r="J164" s="21">
        <f t="shared" si="105"/>
        <v>32.432432432432435</v>
      </c>
      <c r="K164" s="23"/>
      <c r="L164" s="23"/>
      <c r="M164" s="23"/>
      <c r="N164" s="4" t="s">
        <v>207</v>
      </c>
      <c r="O164" s="5">
        <v>59</v>
      </c>
      <c r="P164" s="5">
        <v>15</v>
      </c>
      <c r="Q164" s="5">
        <v>44</v>
      </c>
      <c r="R164" s="5">
        <v>2</v>
      </c>
      <c r="S164" s="5">
        <v>0</v>
      </c>
      <c r="T164" s="5">
        <v>2</v>
      </c>
      <c r="U164" s="5">
        <v>2</v>
      </c>
      <c r="V164" s="5">
        <v>0</v>
      </c>
      <c r="W164" s="5">
        <v>2</v>
      </c>
      <c r="X164" s="5">
        <v>3</v>
      </c>
      <c r="Y164" s="5">
        <v>1</v>
      </c>
      <c r="Z164" s="5">
        <v>2</v>
      </c>
    </row>
    <row r="165" spans="1:26" x14ac:dyDescent="0.2">
      <c r="A165" s="4" t="s">
        <v>208</v>
      </c>
      <c r="B165" s="5">
        <v>140</v>
      </c>
      <c r="C165" s="5">
        <v>69</v>
      </c>
      <c r="D165" s="5">
        <v>71</v>
      </c>
      <c r="E165" s="5">
        <v>32</v>
      </c>
      <c r="F165" s="5">
        <v>26</v>
      </c>
      <c r="G165" s="5">
        <v>6</v>
      </c>
      <c r="H165" s="21">
        <f t="shared" si="105"/>
        <v>22.857142857142858</v>
      </c>
      <c r="I165" s="21">
        <f t="shared" si="105"/>
        <v>37.681159420289859</v>
      </c>
      <c r="J165" s="21">
        <f t="shared" si="105"/>
        <v>8.4507042253521121</v>
      </c>
      <c r="K165" s="22">
        <f>(H169+H170)/2</f>
        <v>9.3752738105668971</v>
      </c>
      <c r="L165" s="22">
        <f t="shared" ref="L165:M165" si="107">(I169+I170)/2</f>
        <v>13.541666666666668</v>
      </c>
      <c r="M165" s="22">
        <f t="shared" si="107"/>
        <v>5.6410256410256414</v>
      </c>
      <c r="N165" s="4" t="s">
        <v>208</v>
      </c>
      <c r="O165" s="5">
        <v>102</v>
      </c>
      <c r="P165" s="5">
        <v>42</v>
      </c>
      <c r="Q165" s="5">
        <v>60</v>
      </c>
      <c r="R165" s="5">
        <v>2</v>
      </c>
      <c r="S165" s="5">
        <v>0</v>
      </c>
      <c r="T165" s="5">
        <v>2</v>
      </c>
      <c r="U165" s="5">
        <v>2</v>
      </c>
      <c r="V165" s="5">
        <v>0</v>
      </c>
      <c r="W165" s="5">
        <v>2</v>
      </c>
      <c r="X165" s="5">
        <v>2</v>
      </c>
      <c r="Y165" s="5">
        <v>1</v>
      </c>
      <c r="Z165" s="5">
        <v>1</v>
      </c>
    </row>
    <row r="166" spans="1:26" x14ac:dyDescent="0.2">
      <c r="A166" s="4" t="s">
        <v>209</v>
      </c>
      <c r="B166" s="5">
        <v>235</v>
      </c>
      <c r="C166" s="5">
        <v>118</v>
      </c>
      <c r="D166" s="5">
        <v>117</v>
      </c>
      <c r="E166" s="5">
        <v>30</v>
      </c>
      <c r="F166" s="5">
        <v>22</v>
      </c>
      <c r="G166" s="5">
        <v>8</v>
      </c>
      <c r="H166" s="21">
        <f t="shared" si="105"/>
        <v>12.76595744680851</v>
      </c>
      <c r="I166" s="21">
        <f t="shared" si="105"/>
        <v>18.64406779661017</v>
      </c>
      <c r="J166" s="21">
        <f t="shared" si="105"/>
        <v>6.8376068376068382</v>
      </c>
      <c r="K166" s="22"/>
      <c r="L166" s="22"/>
      <c r="M166" s="22"/>
      <c r="N166" s="4" t="s">
        <v>209</v>
      </c>
      <c r="O166" s="5">
        <v>188</v>
      </c>
      <c r="P166" s="5">
        <v>93</v>
      </c>
      <c r="Q166" s="5">
        <v>95</v>
      </c>
      <c r="R166" s="5">
        <v>7</v>
      </c>
      <c r="S166" s="5">
        <v>0</v>
      </c>
      <c r="T166" s="5">
        <v>7</v>
      </c>
      <c r="U166" s="5">
        <v>10</v>
      </c>
      <c r="V166" s="5">
        <v>3</v>
      </c>
      <c r="W166" s="5">
        <v>7</v>
      </c>
      <c r="X166" s="5">
        <v>0</v>
      </c>
      <c r="Y166" s="5">
        <v>0</v>
      </c>
      <c r="Z166" s="5">
        <v>0</v>
      </c>
    </row>
    <row r="167" spans="1:26" x14ac:dyDescent="0.2">
      <c r="A167" s="4" t="s">
        <v>210</v>
      </c>
      <c r="B167" s="5">
        <v>169</v>
      </c>
      <c r="C167" s="5">
        <v>83</v>
      </c>
      <c r="D167" s="5">
        <v>86</v>
      </c>
      <c r="E167" s="5">
        <v>16</v>
      </c>
      <c r="F167" s="5">
        <v>14</v>
      </c>
      <c r="G167" s="5">
        <v>2</v>
      </c>
      <c r="H167" s="21">
        <f t="shared" si="105"/>
        <v>9.4674556213017755</v>
      </c>
      <c r="I167" s="21">
        <f t="shared" si="105"/>
        <v>16.867469879518072</v>
      </c>
      <c r="J167" s="21">
        <f t="shared" si="105"/>
        <v>2.3255813953488373</v>
      </c>
      <c r="K167" s="22">
        <f>K165*50</f>
        <v>468.76369052834485</v>
      </c>
      <c r="L167" s="22">
        <f t="shared" ref="L167:M167" si="108">L165*50</f>
        <v>677.08333333333337</v>
      </c>
      <c r="M167" s="22">
        <f t="shared" si="108"/>
        <v>282.05128205128204</v>
      </c>
      <c r="N167" s="4" t="s">
        <v>210</v>
      </c>
      <c r="O167" s="5">
        <v>135</v>
      </c>
      <c r="P167" s="5">
        <v>66</v>
      </c>
      <c r="Q167" s="5">
        <v>69</v>
      </c>
      <c r="R167" s="5">
        <v>9</v>
      </c>
      <c r="S167" s="5">
        <v>0</v>
      </c>
      <c r="T167" s="5">
        <v>9</v>
      </c>
      <c r="U167" s="5">
        <v>6</v>
      </c>
      <c r="V167" s="5">
        <v>3</v>
      </c>
      <c r="W167" s="5">
        <v>3</v>
      </c>
      <c r="X167" s="5">
        <v>3</v>
      </c>
      <c r="Y167" s="5">
        <v>0</v>
      </c>
      <c r="Z167" s="5">
        <v>3</v>
      </c>
    </row>
    <row r="168" spans="1:26" x14ac:dyDescent="0.2">
      <c r="A168" s="4" t="s">
        <v>211</v>
      </c>
      <c r="B168" s="5">
        <v>141</v>
      </c>
      <c r="C168" s="5">
        <v>73</v>
      </c>
      <c r="D168" s="5">
        <v>68</v>
      </c>
      <c r="E168" s="5">
        <v>12</v>
      </c>
      <c r="F168" s="5">
        <v>8</v>
      </c>
      <c r="G168" s="5">
        <v>4</v>
      </c>
      <c r="H168" s="21">
        <f t="shared" si="105"/>
        <v>8.5106382978723403</v>
      </c>
      <c r="I168" s="21">
        <f t="shared" si="105"/>
        <v>10.95890410958904</v>
      </c>
      <c r="J168" s="21">
        <f t="shared" si="105"/>
        <v>5.8823529411764701</v>
      </c>
      <c r="K168" s="22"/>
      <c r="L168" s="22"/>
      <c r="M168" s="22"/>
      <c r="N168" s="4" t="s">
        <v>211</v>
      </c>
      <c r="O168" s="5">
        <v>113</v>
      </c>
      <c r="P168" s="5">
        <v>63</v>
      </c>
      <c r="Q168" s="5">
        <v>50</v>
      </c>
      <c r="R168" s="5">
        <v>8</v>
      </c>
      <c r="S168" s="5">
        <v>0</v>
      </c>
      <c r="T168" s="5">
        <v>8</v>
      </c>
      <c r="U168" s="5">
        <v>6</v>
      </c>
      <c r="V168" s="5">
        <v>1</v>
      </c>
      <c r="W168" s="5">
        <v>5</v>
      </c>
      <c r="X168" s="5">
        <v>2</v>
      </c>
      <c r="Y168" s="5">
        <v>1</v>
      </c>
      <c r="Z168" s="5">
        <v>1</v>
      </c>
    </row>
    <row r="169" spans="1:26" x14ac:dyDescent="0.2">
      <c r="A169" s="4" t="s">
        <v>212</v>
      </c>
      <c r="B169" s="5">
        <v>113</v>
      </c>
      <c r="C169" s="5">
        <v>48</v>
      </c>
      <c r="D169" s="5">
        <v>65</v>
      </c>
      <c r="E169" s="5">
        <v>10</v>
      </c>
      <c r="F169" s="5">
        <v>7</v>
      </c>
      <c r="G169" s="5">
        <v>3</v>
      </c>
      <c r="H169" s="21">
        <f t="shared" si="105"/>
        <v>8.8495575221238933</v>
      </c>
      <c r="I169" s="21">
        <f t="shared" si="105"/>
        <v>14.583333333333334</v>
      </c>
      <c r="J169" s="21">
        <f t="shared" si="105"/>
        <v>4.6153846153846159</v>
      </c>
      <c r="K169" s="22">
        <f>K163-K167</f>
        <v>2119.7356916829544</v>
      </c>
      <c r="L169" s="22">
        <f t="shared" ref="L169:M169" si="109">L163-L167</f>
        <v>2213.8905575581089</v>
      </c>
      <c r="M169" s="22">
        <f t="shared" si="109"/>
        <v>2000.2229335309496</v>
      </c>
      <c r="N169" s="4" t="s">
        <v>212</v>
      </c>
      <c r="O169" s="5">
        <v>88</v>
      </c>
      <c r="P169" s="5">
        <v>39</v>
      </c>
      <c r="Q169" s="5">
        <v>49</v>
      </c>
      <c r="R169" s="5">
        <v>11</v>
      </c>
      <c r="S169" s="5">
        <v>1</v>
      </c>
      <c r="T169" s="5">
        <v>10</v>
      </c>
      <c r="U169" s="5">
        <v>3</v>
      </c>
      <c r="V169" s="5">
        <v>1</v>
      </c>
      <c r="W169" s="5">
        <v>2</v>
      </c>
      <c r="X169" s="5">
        <v>1</v>
      </c>
      <c r="Y169" s="5">
        <v>0</v>
      </c>
      <c r="Z169" s="5">
        <v>1</v>
      </c>
    </row>
    <row r="170" spans="1:26" x14ac:dyDescent="0.2">
      <c r="A170" s="4" t="s">
        <v>213</v>
      </c>
      <c r="B170" s="5">
        <v>101</v>
      </c>
      <c r="C170" s="5">
        <v>56</v>
      </c>
      <c r="D170" s="5">
        <v>45</v>
      </c>
      <c r="E170" s="5">
        <v>10</v>
      </c>
      <c r="F170" s="5">
        <v>7</v>
      </c>
      <c r="G170" s="5">
        <v>3</v>
      </c>
      <c r="H170" s="21">
        <f t="shared" si="105"/>
        <v>9.9009900990099009</v>
      </c>
      <c r="I170" s="21">
        <f t="shared" si="105"/>
        <v>12.5</v>
      </c>
      <c r="J170" s="21">
        <f t="shared" si="105"/>
        <v>6.666666666666667</v>
      </c>
      <c r="K170" s="22">
        <f>100-K165</f>
        <v>90.624726189433105</v>
      </c>
      <c r="L170" s="22">
        <f t="shared" ref="L170:M170" si="110">100-L165</f>
        <v>86.458333333333329</v>
      </c>
      <c r="M170" s="22">
        <f t="shared" si="110"/>
        <v>94.358974358974365</v>
      </c>
      <c r="N170" s="4" t="s">
        <v>213</v>
      </c>
      <c r="O170" s="5">
        <v>81</v>
      </c>
      <c r="P170" s="5">
        <v>47</v>
      </c>
      <c r="Q170" s="5">
        <v>34</v>
      </c>
      <c r="R170" s="5">
        <v>9</v>
      </c>
      <c r="S170" s="5">
        <v>1</v>
      </c>
      <c r="T170" s="5">
        <v>8</v>
      </c>
      <c r="U170" s="5">
        <v>1</v>
      </c>
      <c r="V170" s="5">
        <v>1</v>
      </c>
      <c r="W170" s="5">
        <v>0</v>
      </c>
      <c r="X170" s="5">
        <v>0</v>
      </c>
      <c r="Y170" s="5">
        <v>0</v>
      </c>
      <c r="Z170" s="5">
        <v>0</v>
      </c>
    </row>
    <row r="171" spans="1:26" x14ac:dyDescent="0.2">
      <c r="A171" s="4"/>
      <c r="B171" s="5"/>
      <c r="C171" s="5"/>
      <c r="D171" s="5"/>
      <c r="E171" s="5"/>
      <c r="F171" s="5"/>
      <c r="G171" s="5"/>
      <c r="H171" s="21">
        <f>SUM(H163:H169)*5</f>
        <v>1088.4993822112992</v>
      </c>
      <c r="I171" s="21">
        <f>SUM(I163:I169)*5</f>
        <v>1390.9738908914426</v>
      </c>
      <c r="J171" s="21">
        <f>SUM(J163:J169)*5</f>
        <v>782.27421558223159</v>
      </c>
      <c r="K171" s="24">
        <f>K169/K170</f>
        <v>23.390257613049947</v>
      </c>
      <c r="L171" s="24">
        <f t="shared" ref="L171:M171" si="111">L169/L170</f>
        <v>25.606445003081742</v>
      </c>
      <c r="M171" s="24">
        <f t="shared" si="111"/>
        <v>21.198014784702998</v>
      </c>
      <c r="N171" s="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">
      <c r="A172" s="4" t="s">
        <v>16</v>
      </c>
      <c r="B172" s="5">
        <v>785</v>
      </c>
      <c r="C172" s="5">
        <v>406</v>
      </c>
      <c r="D172" s="5">
        <v>379</v>
      </c>
      <c r="E172" s="5">
        <v>191</v>
      </c>
      <c r="F172" s="5">
        <v>143</v>
      </c>
      <c r="G172" s="5">
        <v>48</v>
      </c>
      <c r="H172" s="5"/>
      <c r="I172" s="5"/>
      <c r="J172" s="5"/>
      <c r="K172" s="5"/>
      <c r="L172" s="5"/>
      <c r="M172" s="5"/>
      <c r="N172" s="4" t="s">
        <v>16</v>
      </c>
      <c r="O172" s="5">
        <v>530</v>
      </c>
      <c r="P172" s="5">
        <v>253</v>
      </c>
      <c r="Q172" s="5">
        <v>277</v>
      </c>
      <c r="R172" s="5">
        <v>26</v>
      </c>
      <c r="S172" s="5">
        <v>1</v>
      </c>
      <c r="T172" s="5">
        <v>25</v>
      </c>
      <c r="U172" s="5">
        <v>31</v>
      </c>
      <c r="V172" s="5">
        <v>9</v>
      </c>
      <c r="W172" s="5">
        <v>22</v>
      </c>
      <c r="X172" s="5">
        <v>7</v>
      </c>
      <c r="Y172" s="5">
        <v>0</v>
      </c>
      <c r="Z172" s="5">
        <v>7</v>
      </c>
    </row>
    <row r="173" spans="1:26" x14ac:dyDescent="0.2">
      <c r="A173" s="4" t="s">
        <v>206</v>
      </c>
      <c r="B173" s="5">
        <v>90</v>
      </c>
      <c r="C173" s="5">
        <v>63</v>
      </c>
      <c r="D173" s="5">
        <v>27</v>
      </c>
      <c r="E173" s="5">
        <v>78</v>
      </c>
      <c r="F173" s="5">
        <v>57</v>
      </c>
      <c r="G173" s="5">
        <v>21</v>
      </c>
      <c r="H173" s="21">
        <f t="shared" ref="H173:J180" si="112">E173/B173*100</f>
        <v>86.666666666666671</v>
      </c>
      <c r="I173" s="21">
        <f t="shared" si="112"/>
        <v>90.476190476190482</v>
      </c>
      <c r="J173" s="21">
        <f t="shared" si="112"/>
        <v>77.777777777777786</v>
      </c>
      <c r="K173" s="22">
        <f>H181+1500</f>
        <v>2422.0465807127116</v>
      </c>
      <c r="L173" s="22">
        <f t="shared" ref="L173:M173" si="113">I181+1500</f>
        <v>2684.8010188488165</v>
      </c>
      <c r="M173" s="22">
        <f t="shared" si="113"/>
        <v>2133.9510358212406</v>
      </c>
      <c r="N173" s="4" t="s">
        <v>206</v>
      </c>
      <c r="O173" s="5">
        <v>10</v>
      </c>
      <c r="P173" s="5">
        <v>4</v>
      </c>
      <c r="Q173" s="5">
        <v>6</v>
      </c>
      <c r="R173" s="5">
        <v>0</v>
      </c>
      <c r="S173" s="5">
        <v>0</v>
      </c>
      <c r="T173" s="5">
        <v>0</v>
      </c>
      <c r="U173" s="5">
        <v>2</v>
      </c>
      <c r="V173" s="5">
        <v>2</v>
      </c>
      <c r="W173" s="5">
        <v>0</v>
      </c>
      <c r="X173" s="5">
        <v>0</v>
      </c>
      <c r="Y173" s="5">
        <v>0</v>
      </c>
      <c r="Z173" s="5">
        <v>0</v>
      </c>
    </row>
    <row r="174" spans="1:26" x14ac:dyDescent="0.2">
      <c r="A174" s="4" t="s">
        <v>207</v>
      </c>
      <c r="B174" s="5">
        <v>102</v>
      </c>
      <c r="C174" s="5">
        <v>54</v>
      </c>
      <c r="D174" s="5">
        <v>48</v>
      </c>
      <c r="E174" s="5">
        <v>51</v>
      </c>
      <c r="F174" s="5">
        <v>40</v>
      </c>
      <c r="G174" s="5">
        <v>11</v>
      </c>
      <c r="H174" s="21">
        <f t="shared" si="112"/>
        <v>50</v>
      </c>
      <c r="I174" s="21">
        <f t="shared" si="112"/>
        <v>74.074074074074076</v>
      </c>
      <c r="J174" s="21">
        <f t="shared" si="112"/>
        <v>22.916666666666664</v>
      </c>
      <c r="K174" s="23"/>
      <c r="L174" s="23"/>
      <c r="M174" s="23"/>
      <c r="N174" s="4" t="s">
        <v>207</v>
      </c>
      <c r="O174" s="5">
        <v>46</v>
      </c>
      <c r="P174" s="5">
        <v>14</v>
      </c>
      <c r="Q174" s="5">
        <v>32</v>
      </c>
      <c r="R174" s="5">
        <v>0</v>
      </c>
      <c r="S174" s="5">
        <v>0</v>
      </c>
      <c r="T174" s="5">
        <v>0</v>
      </c>
      <c r="U174" s="5">
        <v>4</v>
      </c>
      <c r="V174" s="5">
        <v>0</v>
      </c>
      <c r="W174" s="5">
        <v>4</v>
      </c>
      <c r="X174" s="5">
        <v>1</v>
      </c>
      <c r="Y174" s="5">
        <v>0</v>
      </c>
      <c r="Z174" s="5">
        <v>1</v>
      </c>
    </row>
    <row r="175" spans="1:26" x14ac:dyDescent="0.2">
      <c r="A175" s="4" t="s">
        <v>208</v>
      </c>
      <c r="B175" s="5">
        <v>95</v>
      </c>
      <c r="C175" s="5">
        <v>43</v>
      </c>
      <c r="D175" s="5">
        <v>52</v>
      </c>
      <c r="E175" s="5">
        <v>18</v>
      </c>
      <c r="F175" s="5">
        <v>12</v>
      </c>
      <c r="G175" s="5">
        <v>6</v>
      </c>
      <c r="H175" s="21">
        <f t="shared" si="112"/>
        <v>18.947368421052634</v>
      </c>
      <c r="I175" s="21">
        <f t="shared" si="112"/>
        <v>27.906976744186046</v>
      </c>
      <c r="J175" s="21">
        <f t="shared" si="112"/>
        <v>11.538461538461538</v>
      </c>
      <c r="K175" s="22">
        <f>(H179+H180)/2</f>
        <v>6.25</v>
      </c>
      <c r="L175" s="22">
        <f t="shared" ref="L175:M175" si="114">(I179+I180)/2</f>
        <v>9.5238095238095237</v>
      </c>
      <c r="M175" s="22">
        <f t="shared" si="114"/>
        <v>1.6666666666666667</v>
      </c>
      <c r="N175" s="4" t="s">
        <v>208</v>
      </c>
      <c r="O175" s="5">
        <v>69</v>
      </c>
      <c r="P175" s="5">
        <v>30</v>
      </c>
      <c r="Q175" s="5">
        <v>39</v>
      </c>
      <c r="R175" s="5">
        <v>1</v>
      </c>
      <c r="S175" s="5">
        <v>0</v>
      </c>
      <c r="T175" s="5">
        <v>1</v>
      </c>
      <c r="U175" s="5">
        <v>4</v>
      </c>
      <c r="V175" s="5">
        <v>1</v>
      </c>
      <c r="W175" s="5">
        <v>3</v>
      </c>
      <c r="X175" s="5">
        <v>3</v>
      </c>
      <c r="Y175" s="5">
        <v>0</v>
      </c>
      <c r="Z175" s="5">
        <v>3</v>
      </c>
    </row>
    <row r="176" spans="1:26" x14ac:dyDescent="0.2">
      <c r="A176" s="4" t="s">
        <v>209</v>
      </c>
      <c r="B176" s="5">
        <v>131</v>
      </c>
      <c r="C176" s="5">
        <v>62</v>
      </c>
      <c r="D176" s="5">
        <v>69</v>
      </c>
      <c r="E176" s="5">
        <v>17</v>
      </c>
      <c r="F176" s="5">
        <v>12</v>
      </c>
      <c r="G176" s="5">
        <v>5</v>
      </c>
      <c r="H176" s="21">
        <f t="shared" si="112"/>
        <v>12.977099236641221</v>
      </c>
      <c r="I176" s="21">
        <f t="shared" si="112"/>
        <v>19.35483870967742</v>
      </c>
      <c r="J176" s="21">
        <f t="shared" si="112"/>
        <v>7.2463768115942031</v>
      </c>
      <c r="K176" s="22"/>
      <c r="L176" s="22"/>
      <c r="M176" s="22"/>
      <c r="N176" s="4" t="s">
        <v>209</v>
      </c>
      <c r="O176" s="5">
        <v>102</v>
      </c>
      <c r="P176" s="5">
        <v>48</v>
      </c>
      <c r="Q176" s="5">
        <v>54</v>
      </c>
      <c r="R176" s="5">
        <v>5</v>
      </c>
      <c r="S176" s="5">
        <v>0</v>
      </c>
      <c r="T176" s="5">
        <v>5</v>
      </c>
      <c r="U176" s="5">
        <v>6</v>
      </c>
      <c r="V176" s="5">
        <v>2</v>
      </c>
      <c r="W176" s="5">
        <v>4</v>
      </c>
      <c r="X176" s="5">
        <v>1</v>
      </c>
      <c r="Y176" s="5">
        <v>0</v>
      </c>
      <c r="Z176" s="5">
        <v>1</v>
      </c>
    </row>
    <row r="177" spans="1:26" x14ac:dyDescent="0.2">
      <c r="A177" s="4" t="s">
        <v>210</v>
      </c>
      <c r="B177" s="5">
        <v>132</v>
      </c>
      <c r="C177" s="5">
        <v>62</v>
      </c>
      <c r="D177" s="5">
        <v>70</v>
      </c>
      <c r="E177" s="5">
        <v>9</v>
      </c>
      <c r="F177" s="5">
        <v>8</v>
      </c>
      <c r="G177" s="5">
        <v>1</v>
      </c>
      <c r="H177" s="21">
        <f t="shared" si="112"/>
        <v>6.8181818181818175</v>
      </c>
      <c r="I177" s="21">
        <f t="shared" si="112"/>
        <v>12.903225806451612</v>
      </c>
      <c r="J177" s="21">
        <f t="shared" si="112"/>
        <v>1.4285714285714286</v>
      </c>
      <c r="K177" s="22">
        <f>K175*50</f>
        <v>312.5</v>
      </c>
      <c r="L177" s="22">
        <f t="shared" ref="L177:M177" si="115">L175*50</f>
        <v>476.1904761904762</v>
      </c>
      <c r="M177" s="22">
        <f t="shared" si="115"/>
        <v>83.333333333333343</v>
      </c>
      <c r="N177" s="4" t="s">
        <v>210</v>
      </c>
      <c r="O177" s="5">
        <v>111</v>
      </c>
      <c r="P177" s="5">
        <v>53</v>
      </c>
      <c r="Q177" s="5">
        <v>58</v>
      </c>
      <c r="R177" s="5">
        <v>7</v>
      </c>
      <c r="S177" s="5">
        <v>0</v>
      </c>
      <c r="T177" s="5">
        <v>7</v>
      </c>
      <c r="U177" s="5">
        <v>4</v>
      </c>
      <c r="V177" s="5">
        <v>1</v>
      </c>
      <c r="W177" s="5">
        <v>3</v>
      </c>
      <c r="X177" s="5">
        <v>1</v>
      </c>
      <c r="Y177" s="5">
        <v>0</v>
      </c>
      <c r="Z177" s="5">
        <v>1</v>
      </c>
    </row>
    <row r="178" spans="1:26" x14ac:dyDescent="0.2">
      <c r="A178" s="4" t="s">
        <v>211</v>
      </c>
      <c r="B178" s="5">
        <v>100</v>
      </c>
      <c r="C178" s="5">
        <v>49</v>
      </c>
      <c r="D178" s="5">
        <v>51</v>
      </c>
      <c r="E178" s="5">
        <v>9</v>
      </c>
      <c r="F178" s="5">
        <v>6</v>
      </c>
      <c r="G178" s="5">
        <v>3</v>
      </c>
      <c r="H178" s="21">
        <f t="shared" si="112"/>
        <v>9</v>
      </c>
      <c r="I178" s="21">
        <f t="shared" si="112"/>
        <v>12.244897959183673</v>
      </c>
      <c r="J178" s="21">
        <f t="shared" si="112"/>
        <v>5.8823529411764701</v>
      </c>
      <c r="K178" s="22"/>
      <c r="L178" s="22"/>
      <c r="M178" s="22"/>
      <c r="N178" s="4" t="s">
        <v>211</v>
      </c>
      <c r="O178" s="5">
        <v>79</v>
      </c>
      <c r="P178" s="5">
        <v>42</v>
      </c>
      <c r="Q178" s="5">
        <v>37</v>
      </c>
      <c r="R178" s="5">
        <v>4</v>
      </c>
      <c r="S178" s="5">
        <v>0</v>
      </c>
      <c r="T178" s="5">
        <v>4</v>
      </c>
      <c r="U178" s="5">
        <v>7</v>
      </c>
      <c r="V178" s="5">
        <v>1</v>
      </c>
      <c r="W178" s="5">
        <v>6</v>
      </c>
      <c r="X178" s="5">
        <v>1</v>
      </c>
      <c r="Y178" s="5">
        <v>0</v>
      </c>
      <c r="Z178" s="5">
        <v>1</v>
      </c>
    </row>
    <row r="179" spans="1:26" x14ac:dyDescent="0.2">
      <c r="A179" s="4" t="s">
        <v>212</v>
      </c>
      <c r="B179" s="5">
        <v>63</v>
      </c>
      <c r="C179" s="5">
        <v>31</v>
      </c>
      <c r="D179" s="5">
        <v>32</v>
      </c>
      <c r="E179" s="5">
        <v>0</v>
      </c>
      <c r="F179" s="5">
        <v>0</v>
      </c>
      <c r="G179" s="5">
        <v>0</v>
      </c>
      <c r="H179" s="21">
        <f t="shared" si="112"/>
        <v>0</v>
      </c>
      <c r="I179" s="21">
        <f t="shared" si="112"/>
        <v>0</v>
      </c>
      <c r="J179" s="21">
        <f t="shared" si="112"/>
        <v>0</v>
      </c>
      <c r="K179" s="22">
        <f>K173-K177</f>
        <v>2109.5465807127116</v>
      </c>
      <c r="L179" s="22">
        <f t="shared" ref="L179:M179" si="116">L173-L177</f>
        <v>2208.6105426583404</v>
      </c>
      <c r="M179" s="22">
        <f t="shared" si="116"/>
        <v>2050.6177024879071</v>
      </c>
      <c r="N179" s="4" t="s">
        <v>212</v>
      </c>
      <c r="O179" s="5">
        <v>58</v>
      </c>
      <c r="P179" s="5">
        <v>29</v>
      </c>
      <c r="Q179" s="5">
        <v>29</v>
      </c>
      <c r="R179" s="5">
        <v>2</v>
      </c>
      <c r="S179" s="5">
        <v>0</v>
      </c>
      <c r="T179" s="5">
        <v>2</v>
      </c>
      <c r="U179" s="5">
        <v>3</v>
      </c>
      <c r="V179" s="5">
        <v>2</v>
      </c>
      <c r="W179" s="5">
        <v>1</v>
      </c>
      <c r="X179" s="5">
        <v>0</v>
      </c>
      <c r="Y179" s="5">
        <v>0</v>
      </c>
      <c r="Z179" s="5">
        <v>0</v>
      </c>
    </row>
    <row r="180" spans="1:26" x14ac:dyDescent="0.2">
      <c r="A180" s="4" t="s">
        <v>213</v>
      </c>
      <c r="B180" s="5">
        <v>72</v>
      </c>
      <c r="C180" s="5">
        <v>42</v>
      </c>
      <c r="D180" s="5">
        <v>30</v>
      </c>
      <c r="E180" s="5">
        <v>9</v>
      </c>
      <c r="F180" s="5">
        <v>8</v>
      </c>
      <c r="G180" s="5">
        <v>1</v>
      </c>
      <c r="H180" s="21">
        <f t="shared" si="112"/>
        <v>12.5</v>
      </c>
      <c r="I180" s="21">
        <f t="shared" si="112"/>
        <v>19.047619047619047</v>
      </c>
      <c r="J180" s="21">
        <f t="shared" si="112"/>
        <v>3.3333333333333335</v>
      </c>
      <c r="K180" s="22">
        <f>100-K175</f>
        <v>93.75</v>
      </c>
      <c r="L180" s="22">
        <f t="shared" ref="L180:M180" si="117">100-L175</f>
        <v>90.476190476190482</v>
      </c>
      <c r="M180" s="22">
        <f t="shared" si="117"/>
        <v>98.333333333333329</v>
      </c>
      <c r="N180" s="4" t="s">
        <v>213</v>
      </c>
      <c r="O180" s="5">
        <v>55</v>
      </c>
      <c r="P180" s="5">
        <v>33</v>
      </c>
      <c r="Q180" s="5">
        <v>22</v>
      </c>
      <c r="R180" s="5">
        <v>7</v>
      </c>
      <c r="S180" s="5">
        <v>1</v>
      </c>
      <c r="T180" s="5">
        <v>6</v>
      </c>
      <c r="U180" s="5">
        <v>1</v>
      </c>
      <c r="V180" s="5">
        <v>0</v>
      </c>
      <c r="W180" s="5">
        <v>1</v>
      </c>
      <c r="X180" s="5">
        <v>0</v>
      </c>
      <c r="Y180" s="5">
        <v>0</v>
      </c>
      <c r="Z180" s="5">
        <v>0</v>
      </c>
    </row>
    <row r="181" spans="1:26" x14ac:dyDescent="0.2">
      <c r="A181" s="4"/>
      <c r="B181" s="5"/>
      <c r="C181" s="5"/>
      <c r="D181" s="5"/>
      <c r="E181" s="5"/>
      <c r="F181" s="5"/>
      <c r="G181" s="5"/>
      <c r="H181" s="21">
        <f>SUM(H173:H179)*5</f>
        <v>922.04658071271172</v>
      </c>
      <c r="I181" s="21">
        <f>SUM(I173:I179)*5</f>
        <v>1184.8010188488165</v>
      </c>
      <c r="J181" s="21">
        <f>SUM(J173:J179)*5</f>
        <v>633.95103582124045</v>
      </c>
      <c r="K181" s="24">
        <f>K179/K180</f>
        <v>22.501830194268923</v>
      </c>
      <c r="L181" s="24">
        <f t="shared" ref="L181:M181" si="118">L179/L180</f>
        <v>24.410958629381657</v>
      </c>
      <c r="M181" s="24">
        <f t="shared" si="118"/>
        <v>20.853739347334649</v>
      </c>
      <c r="N181" s="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">
      <c r="A182" s="4" t="s">
        <v>17</v>
      </c>
      <c r="B182" s="5">
        <v>806</v>
      </c>
      <c r="C182" s="5">
        <v>402</v>
      </c>
      <c r="D182" s="5">
        <v>404</v>
      </c>
      <c r="E182" s="5">
        <v>211</v>
      </c>
      <c r="F182" s="5">
        <v>146</v>
      </c>
      <c r="G182" s="5">
        <v>65</v>
      </c>
      <c r="H182" s="5"/>
      <c r="I182" s="5"/>
      <c r="J182" s="5"/>
      <c r="K182" s="5"/>
      <c r="L182" s="5"/>
      <c r="M182" s="5"/>
      <c r="N182" s="4" t="s">
        <v>17</v>
      </c>
      <c r="O182" s="5">
        <v>523</v>
      </c>
      <c r="P182" s="5">
        <v>244</v>
      </c>
      <c r="Q182" s="5">
        <v>279</v>
      </c>
      <c r="R182" s="5">
        <v>60</v>
      </c>
      <c r="S182" s="5">
        <v>5</v>
      </c>
      <c r="T182" s="5">
        <v>55</v>
      </c>
      <c r="U182" s="5">
        <v>12</v>
      </c>
      <c r="V182" s="5">
        <v>7</v>
      </c>
      <c r="W182" s="5">
        <v>5</v>
      </c>
      <c r="X182" s="5">
        <v>0</v>
      </c>
      <c r="Y182" s="5">
        <v>0</v>
      </c>
      <c r="Z182" s="5">
        <v>0</v>
      </c>
    </row>
    <row r="183" spans="1:26" x14ac:dyDescent="0.2">
      <c r="A183" s="4" t="s">
        <v>206</v>
      </c>
      <c r="B183" s="5">
        <v>96</v>
      </c>
      <c r="C183" s="5">
        <v>56</v>
      </c>
      <c r="D183" s="5">
        <v>40</v>
      </c>
      <c r="E183" s="5">
        <v>82</v>
      </c>
      <c r="F183" s="5">
        <v>54</v>
      </c>
      <c r="G183" s="5">
        <v>28</v>
      </c>
      <c r="H183" s="21">
        <f t="shared" ref="H183:J190" si="119">E183/B183*100</f>
        <v>85.416666666666657</v>
      </c>
      <c r="I183" s="21">
        <f t="shared" si="119"/>
        <v>96.428571428571431</v>
      </c>
      <c r="J183" s="21">
        <f t="shared" si="119"/>
        <v>70</v>
      </c>
      <c r="K183" s="22">
        <f>H191+1500</f>
        <v>2481.7859977612825</v>
      </c>
      <c r="L183" s="22">
        <f t="shared" ref="L183:M183" si="120">I191+1500</f>
        <v>2754.3835502043785</v>
      </c>
      <c r="M183" s="22">
        <f t="shared" si="120"/>
        <v>2163.4037331133668</v>
      </c>
      <c r="N183" s="4" t="s">
        <v>206</v>
      </c>
      <c r="O183" s="5">
        <v>11</v>
      </c>
      <c r="P183" s="5">
        <v>1</v>
      </c>
      <c r="Q183" s="5">
        <v>10</v>
      </c>
      <c r="R183" s="5">
        <v>2</v>
      </c>
      <c r="S183" s="5">
        <v>0</v>
      </c>
      <c r="T183" s="5">
        <v>2</v>
      </c>
      <c r="U183" s="5">
        <v>1</v>
      </c>
      <c r="V183" s="5">
        <v>1</v>
      </c>
      <c r="W183" s="5">
        <v>0</v>
      </c>
      <c r="X183" s="5">
        <v>0</v>
      </c>
      <c r="Y183" s="5">
        <v>0</v>
      </c>
      <c r="Z183" s="5">
        <v>0</v>
      </c>
    </row>
    <row r="184" spans="1:26" x14ac:dyDescent="0.2">
      <c r="A184" s="4" t="s">
        <v>207</v>
      </c>
      <c r="B184" s="5">
        <v>94</v>
      </c>
      <c r="C184" s="5">
        <v>53</v>
      </c>
      <c r="D184" s="5">
        <v>41</v>
      </c>
      <c r="E184" s="5">
        <v>51</v>
      </c>
      <c r="F184" s="5">
        <v>41</v>
      </c>
      <c r="G184" s="5">
        <v>10</v>
      </c>
      <c r="H184" s="21">
        <f t="shared" si="119"/>
        <v>54.255319148936167</v>
      </c>
      <c r="I184" s="21">
        <f t="shared" si="119"/>
        <v>77.358490566037744</v>
      </c>
      <c r="J184" s="21">
        <f t="shared" si="119"/>
        <v>24.390243902439025</v>
      </c>
      <c r="K184" s="23"/>
      <c r="L184" s="23"/>
      <c r="M184" s="23"/>
      <c r="N184" s="4" t="s">
        <v>207</v>
      </c>
      <c r="O184" s="5">
        <v>39</v>
      </c>
      <c r="P184" s="5">
        <v>12</v>
      </c>
      <c r="Q184" s="5">
        <v>27</v>
      </c>
      <c r="R184" s="5">
        <v>4</v>
      </c>
      <c r="S184" s="5">
        <v>0</v>
      </c>
      <c r="T184" s="5">
        <v>4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</row>
    <row r="185" spans="1:26" x14ac:dyDescent="0.2">
      <c r="A185" s="4" t="s">
        <v>208</v>
      </c>
      <c r="B185" s="5">
        <v>113</v>
      </c>
      <c r="C185" s="5">
        <v>54</v>
      </c>
      <c r="D185" s="5">
        <v>59</v>
      </c>
      <c r="E185" s="5">
        <v>20</v>
      </c>
      <c r="F185" s="5">
        <v>11</v>
      </c>
      <c r="G185" s="5">
        <v>9</v>
      </c>
      <c r="H185" s="21">
        <f t="shared" si="119"/>
        <v>17.699115044247787</v>
      </c>
      <c r="I185" s="21">
        <f t="shared" si="119"/>
        <v>20.37037037037037</v>
      </c>
      <c r="J185" s="21">
        <f t="shared" si="119"/>
        <v>15.254237288135593</v>
      </c>
      <c r="K185" s="22">
        <f>(H189+H190)/2</f>
        <v>6.8771526980482207</v>
      </c>
      <c r="L185" s="22">
        <f t="shared" ref="L185:M185" si="121">(I189+I190)/2</f>
        <v>12.068965517241381</v>
      </c>
      <c r="M185" s="22">
        <f t="shared" si="121"/>
        <v>2.7777777777777777</v>
      </c>
      <c r="N185" s="4" t="s">
        <v>208</v>
      </c>
      <c r="O185" s="5">
        <v>87</v>
      </c>
      <c r="P185" s="5">
        <v>43</v>
      </c>
      <c r="Q185" s="5">
        <v>44</v>
      </c>
      <c r="R185" s="5">
        <v>6</v>
      </c>
      <c r="S185" s="5">
        <v>0</v>
      </c>
      <c r="T185" s="5">
        <v>6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</row>
    <row r="186" spans="1:26" x14ac:dyDescent="0.2">
      <c r="A186" s="4" t="s">
        <v>209</v>
      </c>
      <c r="B186" s="5">
        <v>155</v>
      </c>
      <c r="C186" s="5">
        <v>74</v>
      </c>
      <c r="D186" s="5">
        <v>81</v>
      </c>
      <c r="E186" s="5">
        <v>28</v>
      </c>
      <c r="F186" s="5">
        <v>20</v>
      </c>
      <c r="G186" s="5">
        <v>8</v>
      </c>
      <c r="H186" s="21">
        <f t="shared" si="119"/>
        <v>18.064516129032256</v>
      </c>
      <c r="I186" s="21">
        <f t="shared" si="119"/>
        <v>27.027027027027028</v>
      </c>
      <c r="J186" s="21">
        <f t="shared" si="119"/>
        <v>9.8765432098765427</v>
      </c>
      <c r="K186" s="22"/>
      <c r="L186" s="22"/>
      <c r="M186" s="22"/>
      <c r="N186" s="4" t="s">
        <v>209</v>
      </c>
      <c r="O186" s="5">
        <v>113</v>
      </c>
      <c r="P186" s="5">
        <v>51</v>
      </c>
      <c r="Q186" s="5">
        <v>62</v>
      </c>
      <c r="R186" s="5">
        <v>11</v>
      </c>
      <c r="S186" s="5">
        <v>1</v>
      </c>
      <c r="T186" s="5">
        <v>10</v>
      </c>
      <c r="U186" s="5">
        <v>3</v>
      </c>
      <c r="V186" s="5">
        <v>2</v>
      </c>
      <c r="W186" s="5">
        <v>1</v>
      </c>
      <c r="X186" s="5">
        <v>0</v>
      </c>
      <c r="Y186" s="5">
        <v>0</v>
      </c>
      <c r="Z186" s="5">
        <v>0</v>
      </c>
    </row>
    <row r="187" spans="1:26" x14ac:dyDescent="0.2">
      <c r="A187" s="4" t="s">
        <v>210</v>
      </c>
      <c r="B187" s="5">
        <v>126</v>
      </c>
      <c r="C187" s="5">
        <v>62</v>
      </c>
      <c r="D187" s="5">
        <v>64</v>
      </c>
      <c r="E187" s="5">
        <v>17</v>
      </c>
      <c r="F187" s="5">
        <v>10</v>
      </c>
      <c r="G187" s="5">
        <v>7</v>
      </c>
      <c r="H187" s="21">
        <f t="shared" si="119"/>
        <v>13.492063492063492</v>
      </c>
      <c r="I187" s="21">
        <f t="shared" si="119"/>
        <v>16.129032258064516</v>
      </c>
      <c r="J187" s="21">
        <f t="shared" si="119"/>
        <v>10.9375</v>
      </c>
      <c r="K187" s="22">
        <f>K185*50</f>
        <v>343.85763490241106</v>
      </c>
      <c r="L187" s="22">
        <f t="shared" ref="L187:M187" si="122">L185*50</f>
        <v>603.44827586206907</v>
      </c>
      <c r="M187" s="22">
        <f t="shared" si="122"/>
        <v>138.88888888888889</v>
      </c>
      <c r="N187" s="4" t="s">
        <v>210</v>
      </c>
      <c r="O187" s="5">
        <v>106</v>
      </c>
      <c r="P187" s="5">
        <v>52</v>
      </c>
      <c r="Q187" s="5">
        <v>54</v>
      </c>
      <c r="R187" s="5">
        <v>3</v>
      </c>
      <c r="S187" s="5">
        <v>0</v>
      </c>
      <c r="T187" s="5">
        <v>3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</row>
    <row r="188" spans="1:26" x14ac:dyDescent="0.2">
      <c r="A188" s="4" t="s">
        <v>211</v>
      </c>
      <c r="B188" s="5">
        <v>90</v>
      </c>
      <c r="C188" s="5">
        <v>45</v>
      </c>
      <c r="D188" s="5">
        <v>45</v>
      </c>
      <c r="E188" s="5">
        <v>4</v>
      </c>
      <c r="F188" s="5">
        <v>3</v>
      </c>
      <c r="G188" s="5">
        <v>1</v>
      </c>
      <c r="H188" s="21">
        <f t="shared" si="119"/>
        <v>4.4444444444444446</v>
      </c>
      <c r="I188" s="21">
        <f t="shared" si="119"/>
        <v>6.666666666666667</v>
      </c>
      <c r="J188" s="21">
        <f t="shared" si="119"/>
        <v>2.2222222222222223</v>
      </c>
      <c r="K188" s="22"/>
      <c r="L188" s="22"/>
      <c r="M188" s="22"/>
      <c r="N188" s="4" t="s">
        <v>211</v>
      </c>
      <c r="O188" s="5">
        <v>77</v>
      </c>
      <c r="P188" s="5">
        <v>41</v>
      </c>
      <c r="Q188" s="5">
        <v>36</v>
      </c>
      <c r="R188" s="5">
        <v>7</v>
      </c>
      <c r="S188" s="5">
        <v>1</v>
      </c>
      <c r="T188" s="5">
        <v>6</v>
      </c>
      <c r="U188" s="5">
        <v>2</v>
      </c>
      <c r="V188" s="5">
        <v>0</v>
      </c>
      <c r="W188" s="5">
        <v>2</v>
      </c>
      <c r="X188" s="5">
        <v>0</v>
      </c>
      <c r="Y188" s="5">
        <v>0</v>
      </c>
      <c r="Z188" s="5">
        <v>0</v>
      </c>
    </row>
    <row r="189" spans="1:26" x14ac:dyDescent="0.2">
      <c r="A189" s="4" t="s">
        <v>212</v>
      </c>
      <c r="B189" s="5">
        <v>67</v>
      </c>
      <c r="C189" s="5">
        <v>29</v>
      </c>
      <c r="D189" s="5">
        <v>38</v>
      </c>
      <c r="E189" s="5">
        <v>2</v>
      </c>
      <c r="F189" s="5">
        <v>2</v>
      </c>
      <c r="G189" s="5">
        <v>0</v>
      </c>
      <c r="H189" s="21">
        <f t="shared" si="119"/>
        <v>2.9850746268656714</v>
      </c>
      <c r="I189" s="21">
        <f t="shared" si="119"/>
        <v>6.8965517241379306</v>
      </c>
      <c r="J189" s="21">
        <f t="shared" si="119"/>
        <v>0</v>
      </c>
      <c r="K189" s="22">
        <f>K183-K187</f>
        <v>2137.9283628588714</v>
      </c>
      <c r="L189" s="22">
        <f t="shared" ref="L189:M189" si="123">L183-L187</f>
        <v>2150.9352743423096</v>
      </c>
      <c r="M189" s="22">
        <f t="shared" si="123"/>
        <v>2024.5148442244779</v>
      </c>
      <c r="N189" s="4" t="s">
        <v>212</v>
      </c>
      <c r="O189" s="5">
        <v>45</v>
      </c>
      <c r="P189" s="5">
        <v>22</v>
      </c>
      <c r="Q189" s="5">
        <v>23</v>
      </c>
      <c r="R189" s="5">
        <v>15</v>
      </c>
      <c r="S189" s="5">
        <v>2</v>
      </c>
      <c r="T189" s="5">
        <v>13</v>
      </c>
      <c r="U189" s="5">
        <v>5</v>
      </c>
      <c r="V189" s="5">
        <v>3</v>
      </c>
      <c r="W189" s="5">
        <v>2</v>
      </c>
      <c r="X189" s="5">
        <v>0</v>
      </c>
      <c r="Y189" s="5">
        <v>0</v>
      </c>
      <c r="Z189" s="5">
        <v>0</v>
      </c>
    </row>
    <row r="190" spans="1:26" x14ac:dyDescent="0.2">
      <c r="A190" s="4" t="s">
        <v>213</v>
      </c>
      <c r="B190" s="5">
        <v>65</v>
      </c>
      <c r="C190" s="5">
        <v>29</v>
      </c>
      <c r="D190" s="5">
        <v>36</v>
      </c>
      <c r="E190" s="5">
        <v>7</v>
      </c>
      <c r="F190" s="5">
        <v>5</v>
      </c>
      <c r="G190" s="5">
        <v>2</v>
      </c>
      <c r="H190" s="21">
        <f t="shared" si="119"/>
        <v>10.76923076923077</v>
      </c>
      <c r="I190" s="21">
        <f t="shared" si="119"/>
        <v>17.241379310344829</v>
      </c>
      <c r="J190" s="21">
        <f t="shared" si="119"/>
        <v>5.5555555555555554</v>
      </c>
      <c r="K190" s="22">
        <f>100-K185</f>
        <v>93.122847301951779</v>
      </c>
      <c r="L190" s="22">
        <f t="shared" ref="L190:M190" si="124">100-L185</f>
        <v>87.931034482758619</v>
      </c>
      <c r="M190" s="22">
        <f t="shared" si="124"/>
        <v>97.222222222222229</v>
      </c>
      <c r="N190" s="4" t="s">
        <v>213</v>
      </c>
      <c r="O190" s="5">
        <v>45</v>
      </c>
      <c r="P190" s="5">
        <v>22</v>
      </c>
      <c r="Q190" s="5">
        <v>23</v>
      </c>
      <c r="R190" s="5">
        <v>12</v>
      </c>
      <c r="S190" s="5">
        <v>1</v>
      </c>
      <c r="T190" s="5">
        <v>11</v>
      </c>
      <c r="U190" s="5">
        <v>1</v>
      </c>
      <c r="V190" s="5">
        <v>1</v>
      </c>
      <c r="W190" s="5">
        <v>0</v>
      </c>
      <c r="X190" s="5">
        <v>0</v>
      </c>
      <c r="Y190" s="5">
        <v>0</v>
      </c>
      <c r="Z190" s="5">
        <v>0</v>
      </c>
    </row>
    <row r="191" spans="1:26" x14ac:dyDescent="0.2">
      <c r="A191" s="4"/>
      <c r="B191" s="5"/>
      <c r="C191" s="5"/>
      <c r="D191" s="5"/>
      <c r="E191" s="5"/>
      <c r="F191" s="5"/>
      <c r="G191" s="5"/>
      <c r="H191" s="21">
        <f>SUM(H183:H189)*5</f>
        <v>981.78599776128237</v>
      </c>
      <c r="I191" s="21">
        <f>SUM(I183:I189)*5</f>
        <v>1254.3835502043785</v>
      </c>
      <c r="J191" s="21">
        <f>SUM(J183:J189)*5</f>
        <v>663.40373311336691</v>
      </c>
      <c r="K191" s="24">
        <f>K189/K190</f>
        <v>22.958150709531218</v>
      </c>
      <c r="L191" s="24">
        <f t="shared" ref="L191:M191" si="125">L189/L190</f>
        <v>24.46161684546156</v>
      </c>
      <c r="M191" s="24">
        <f t="shared" si="125"/>
        <v>20.823581254880342</v>
      </c>
      <c r="N191" s="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">
      <c r="A192" s="51" t="s">
        <v>233</v>
      </c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 t="s">
        <v>233</v>
      </c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x14ac:dyDescent="0.2">
      <c r="A193" s="4" t="s">
        <v>270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4" t="s">
        <v>270</v>
      </c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">
      <c r="A194" s="11"/>
      <c r="B194" s="50" t="s">
        <v>0</v>
      </c>
      <c r="C194" s="50"/>
      <c r="D194" s="50"/>
      <c r="E194" s="50" t="s">
        <v>169</v>
      </c>
      <c r="F194" s="50"/>
      <c r="G194" s="50"/>
      <c r="H194" s="15"/>
      <c r="I194" s="19"/>
      <c r="J194" s="20"/>
      <c r="K194" s="52" t="s">
        <v>269</v>
      </c>
      <c r="L194" s="53"/>
      <c r="M194" s="54"/>
      <c r="N194" s="11"/>
      <c r="O194" s="50" t="s">
        <v>170</v>
      </c>
      <c r="P194" s="50"/>
      <c r="Q194" s="50"/>
      <c r="R194" s="50" t="s">
        <v>171</v>
      </c>
      <c r="S194" s="50"/>
      <c r="T194" s="50"/>
      <c r="U194" s="50" t="s">
        <v>172</v>
      </c>
      <c r="V194" s="50"/>
      <c r="W194" s="50"/>
      <c r="X194" s="50" t="s">
        <v>173</v>
      </c>
      <c r="Y194" s="50"/>
      <c r="Z194" s="50"/>
    </row>
    <row r="195" spans="1:26" s="8" customFormat="1" x14ac:dyDescent="0.2">
      <c r="A195" s="12" t="s">
        <v>215</v>
      </c>
      <c r="B195" s="14" t="s">
        <v>0</v>
      </c>
      <c r="C195" s="14" t="s">
        <v>54</v>
      </c>
      <c r="D195" s="14" t="s">
        <v>55</v>
      </c>
      <c r="E195" s="14" t="s">
        <v>0</v>
      </c>
      <c r="F195" s="14" t="s">
        <v>54</v>
      </c>
      <c r="G195" s="14" t="s">
        <v>55</v>
      </c>
      <c r="H195" s="13"/>
      <c r="I195" s="31"/>
      <c r="J195" s="32"/>
      <c r="K195" s="14" t="s">
        <v>0</v>
      </c>
      <c r="L195" s="14" t="s">
        <v>54</v>
      </c>
      <c r="M195" s="14" t="s">
        <v>55</v>
      </c>
      <c r="N195" s="12" t="s">
        <v>215</v>
      </c>
      <c r="O195" s="14" t="s">
        <v>0</v>
      </c>
      <c r="P195" s="14" t="s">
        <v>54</v>
      </c>
      <c r="Q195" s="14" t="s">
        <v>55</v>
      </c>
      <c r="R195" s="14" t="s">
        <v>0</v>
      </c>
      <c r="S195" s="14" t="s">
        <v>54</v>
      </c>
      <c r="T195" s="14" t="s">
        <v>55</v>
      </c>
      <c r="U195" s="14" t="s">
        <v>0</v>
      </c>
      <c r="V195" s="14" t="s">
        <v>54</v>
      </c>
      <c r="W195" s="14" t="s">
        <v>55</v>
      </c>
      <c r="X195" s="14" t="s">
        <v>0</v>
      </c>
      <c r="Y195" s="14" t="s">
        <v>54</v>
      </c>
      <c r="Z195" s="14" t="s">
        <v>55</v>
      </c>
    </row>
    <row r="196" spans="1:26" x14ac:dyDescent="0.2">
      <c r="A196" s="4" t="s">
        <v>18</v>
      </c>
      <c r="B196" s="5">
        <v>520</v>
      </c>
      <c r="C196" s="5">
        <v>239</v>
      </c>
      <c r="D196" s="5">
        <v>281</v>
      </c>
      <c r="E196" s="5">
        <v>126</v>
      </c>
      <c r="F196" s="5">
        <v>71</v>
      </c>
      <c r="G196" s="5">
        <v>55</v>
      </c>
      <c r="H196" s="5"/>
      <c r="I196" s="5"/>
      <c r="J196" s="5"/>
      <c r="K196" s="5"/>
      <c r="L196" s="5"/>
      <c r="M196" s="5"/>
      <c r="N196" s="4" t="s">
        <v>18</v>
      </c>
      <c r="O196" s="5">
        <v>338</v>
      </c>
      <c r="P196" s="5">
        <v>153</v>
      </c>
      <c r="Q196" s="5">
        <v>185</v>
      </c>
      <c r="R196" s="5">
        <v>49</v>
      </c>
      <c r="S196" s="5">
        <v>13</v>
      </c>
      <c r="T196" s="5">
        <v>36</v>
      </c>
      <c r="U196" s="5">
        <v>4</v>
      </c>
      <c r="V196" s="5">
        <v>1</v>
      </c>
      <c r="W196" s="5">
        <v>3</v>
      </c>
      <c r="X196" s="5">
        <v>3</v>
      </c>
      <c r="Y196" s="5">
        <v>1</v>
      </c>
      <c r="Z196" s="5">
        <v>2</v>
      </c>
    </row>
    <row r="197" spans="1:26" x14ac:dyDescent="0.2">
      <c r="A197" s="4" t="s">
        <v>206</v>
      </c>
      <c r="B197" s="5">
        <v>45</v>
      </c>
      <c r="C197" s="5">
        <v>25</v>
      </c>
      <c r="D197" s="5">
        <v>20</v>
      </c>
      <c r="E197" s="5">
        <v>35</v>
      </c>
      <c r="F197" s="5">
        <v>23</v>
      </c>
      <c r="G197" s="5">
        <v>12</v>
      </c>
      <c r="H197" s="21">
        <f t="shared" ref="H197:J204" si="126">E197/B197*100</f>
        <v>77.777777777777786</v>
      </c>
      <c r="I197" s="21">
        <f t="shared" si="126"/>
        <v>92</v>
      </c>
      <c r="J197" s="21">
        <f t="shared" si="126"/>
        <v>60</v>
      </c>
      <c r="K197" s="22">
        <f>H205+1500</f>
        <v>2507.3270832776693</v>
      </c>
      <c r="L197" s="22">
        <f t="shared" ref="L197:M197" si="127">I205+1500</f>
        <v>2717.2155071086636</v>
      </c>
      <c r="M197" s="22">
        <f t="shared" si="127"/>
        <v>2293.9893300969647</v>
      </c>
      <c r="N197" s="4" t="s">
        <v>206</v>
      </c>
      <c r="O197" s="5">
        <v>9</v>
      </c>
      <c r="P197" s="5">
        <v>2</v>
      </c>
      <c r="Q197" s="5">
        <v>7</v>
      </c>
      <c r="R197" s="5">
        <v>1</v>
      </c>
      <c r="S197" s="5">
        <v>0</v>
      </c>
      <c r="T197" s="5">
        <v>1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</row>
    <row r="198" spans="1:26" x14ac:dyDescent="0.2">
      <c r="A198" s="4" t="s">
        <v>207</v>
      </c>
      <c r="B198" s="5">
        <v>67</v>
      </c>
      <c r="C198" s="5">
        <v>31</v>
      </c>
      <c r="D198" s="5">
        <v>36</v>
      </c>
      <c r="E198" s="5">
        <v>34</v>
      </c>
      <c r="F198" s="5">
        <v>22</v>
      </c>
      <c r="G198" s="5">
        <v>12</v>
      </c>
      <c r="H198" s="21">
        <f t="shared" si="126"/>
        <v>50.746268656716417</v>
      </c>
      <c r="I198" s="21">
        <f t="shared" si="126"/>
        <v>70.967741935483872</v>
      </c>
      <c r="J198" s="21">
        <f t="shared" si="126"/>
        <v>33.333333333333329</v>
      </c>
      <c r="K198" s="23"/>
      <c r="L198" s="23"/>
      <c r="M198" s="23"/>
      <c r="N198" s="4" t="s">
        <v>207</v>
      </c>
      <c r="O198" s="5">
        <v>27</v>
      </c>
      <c r="P198" s="5">
        <v>8</v>
      </c>
      <c r="Q198" s="5">
        <v>19</v>
      </c>
      <c r="R198" s="5">
        <v>6</v>
      </c>
      <c r="S198" s="5">
        <v>1</v>
      </c>
      <c r="T198" s="5">
        <v>5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</row>
    <row r="199" spans="1:26" x14ac:dyDescent="0.2">
      <c r="A199" s="4" t="s">
        <v>208</v>
      </c>
      <c r="B199" s="5">
        <v>63</v>
      </c>
      <c r="C199" s="5">
        <v>29</v>
      </c>
      <c r="D199" s="5">
        <v>34</v>
      </c>
      <c r="E199" s="5">
        <v>16</v>
      </c>
      <c r="F199" s="5">
        <v>11</v>
      </c>
      <c r="G199" s="5">
        <v>5</v>
      </c>
      <c r="H199" s="21">
        <f t="shared" si="126"/>
        <v>25.396825396825395</v>
      </c>
      <c r="I199" s="21">
        <f t="shared" si="126"/>
        <v>37.931034482758619</v>
      </c>
      <c r="J199" s="21">
        <f t="shared" si="126"/>
        <v>14.705882352941178</v>
      </c>
      <c r="K199" s="22">
        <f>(H203+H204)/2</f>
        <v>3.767942583732057</v>
      </c>
      <c r="L199" s="22">
        <f t="shared" ref="L199:M199" si="128">(I203+I204)/2</f>
        <v>2.6315789473684208</v>
      </c>
      <c r="M199" s="22">
        <f t="shared" si="128"/>
        <v>5</v>
      </c>
      <c r="N199" s="4" t="s">
        <v>208</v>
      </c>
      <c r="O199" s="5">
        <v>42</v>
      </c>
      <c r="P199" s="5">
        <v>17</v>
      </c>
      <c r="Q199" s="5">
        <v>25</v>
      </c>
      <c r="R199" s="5">
        <v>5</v>
      </c>
      <c r="S199" s="5">
        <v>1</v>
      </c>
      <c r="T199" s="5">
        <v>4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</row>
    <row r="200" spans="1:26" x14ac:dyDescent="0.2">
      <c r="A200" s="4" t="s">
        <v>209</v>
      </c>
      <c r="B200" s="5">
        <v>85</v>
      </c>
      <c r="C200" s="5">
        <v>40</v>
      </c>
      <c r="D200" s="5">
        <v>45</v>
      </c>
      <c r="E200" s="5">
        <v>13</v>
      </c>
      <c r="F200" s="5">
        <v>6</v>
      </c>
      <c r="G200" s="5">
        <v>7</v>
      </c>
      <c r="H200" s="21">
        <f t="shared" si="126"/>
        <v>15.294117647058824</v>
      </c>
      <c r="I200" s="21">
        <f t="shared" si="126"/>
        <v>15</v>
      </c>
      <c r="J200" s="21">
        <f t="shared" si="126"/>
        <v>15.555555555555555</v>
      </c>
      <c r="K200" s="22"/>
      <c r="L200" s="22"/>
      <c r="M200" s="22"/>
      <c r="N200" s="4" t="s">
        <v>209</v>
      </c>
      <c r="O200" s="5">
        <v>64</v>
      </c>
      <c r="P200" s="5">
        <v>31</v>
      </c>
      <c r="Q200" s="5">
        <v>33</v>
      </c>
      <c r="R200" s="5">
        <v>4</v>
      </c>
      <c r="S200" s="5">
        <v>2</v>
      </c>
      <c r="T200" s="5">
        <v>2</v>
      </c>
      <c r="U200" s="5">
        <v>2</v>
      </c>
      <c r="V200" s="5">
        <v>1</v>
      </c>
      <c r="W200" s="5">
        <v>1</v>
      </c>
      <c r="X200" s="5">
        <v>2</v>
      </c>
      <c r="Y200" s="5">
        <v>0</v>
      </c>
      <c r="Z200" s="5">
        <v>2</v>
      </c>
    </row>
    <row r="201" spans="1:26" x14ac:dyDescent="0.2">
      <c r="A201" s="4" t="s">
        <v>210</v>
      </c>
      <c r="B201" s="5">
        <v>86</v>
      </c>
      <c r="C201" s="5">
        <v>39</v>
      </c>
      <c r="D201" s="5">
        <v>47</v>
      </c>
      <c r="E201" s="5">
        <v>14</v>
      </c>
      <c r="F201" s="5">
        <v>6</v>
      </c>
      <c r="G201" s="5">
        <v>8</v>
      </c>
      <c r="H201" s="21">
        <f t="shared" si="126"/>
        <v>16.279069767441861</v>
      </c>
      <c r="I201" s="21">
        <f t="shared" si="126"/>
        <v>15.384615384615385</v>
      </c>
      <c r="J201" s="21">
        <f t="shared" si="126"/>
        <v>17.021276595744681</v>
      </c>
      <c r="K201" s="22">
        <f>K199*50</f>
        <v>188.39712918660285</v>
      </c>
      <c r="L201" s="22">
        <f t="shared" ref="L201:M201" si="129">L199*50</f>
        <v>131.57894736842104</v>
      </c>
      <c r="M201" s="22">
        <f t="shared" si="129"/>
        <v>250</v>
      </c>
      <c r="N201" s="4" t="s">
        <v>210</v>
      </c>
      <c r="O201" s="5">
        <v>65</v>
      </c>
      <c r="P201" s="5">
        <v>32</v>
      </c>
      <c r="Q201" s="5">
        <v>33</v>
      </c>
      <c r="R201" s="5">
        <v>7</v>
      </c>
      <c r="S201" s="5">
        <v>1</v>
      </c>
      <c r="T201" s="5">
        <v>6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</row>
    <row r="202" spans="1:26" x14ac:dyDescent="0.2">
      <c r="A202" s="4" t="s">
        <v>211</v>
      </c>
      <c r="B202" s="5">
        <v>73</v>
      </c>
      <c r="C202" s="5">
        <v>29</v>
      </c>
      <c r="D202" s="5">
        <v>44</v>
      </c>
      <c r="E202" s="5">
        <v>10</v>
      </c>
      <c r="F202" s="5">
        <v>2</v>
      </c>
      <c r="G202" s="5">
        <v>8</v>
      </c>
      <c r="H202" s="21">
        <f t="shared" si="126"/>
        <v>13.698630136986301</v>
      </c>
      <c r="I202" s="21">
        <f t="shared" si="126"/>
        <v>6.8965517241379306</v>
      </c>
      <c r="J202" s="21">
        <f t="shared" si="126"/>
        <v>18.181818181818183</v>
      </c>
      <c r="K202" s="22"/>
      <c r="L202" s="22"/>
      <c r="M202" s="22"/>
      <c r="N202" s="4" t="s">
        <v>211</v>
      </c>
      <c r="O202" s="5">
        <v>56</v>
      </c>
      <c r="P202" s="5">
        <v>25</v>
      </c>
      <c r="Q202" s="5">
        <v>31</v>
      </c>
      <c r="R202" s="5">
        <v>6</v>
      </c>
      <c r="S202" s="5">
        <v>2</v>
      </c>
      <c r="T202" s="5">
        <v>4</v>
      </c>
      <c r="U202" s="5">
        <v>1</v>
      </c>
      <c r="V202" s="5">
        <v>0</v>
      </c>
      <c r="W202" s="5">
        <v>1</v>
      </c>
      <c r="X202" s="5">
        <v>0</v>
      </c>
      <c r="Y202" s="5">
        <v>0</v>
      </c>
      <c r="Z202" s="5">
        <v>0</v>
      </c>
    </row>
    <row r="203" spans="1:26" x14ac:dyDescent="0.2">
      <c r="A203" s="4" t="s">
        <v>212</v>
      </c>
      <c r="B203" s="5">
        <v>44</v>
      </c>
      <c r="C203" s="5">
        <v>19</v>
      </c>
      <c r="D203" s="5">
        <v>25</v>
      </c>
      <c r="E203" s="5">
        <v>1</v>
      </c>
      <c r="F203" s="5">
        <v>1</v>
      </c>
      <c r="G203" s="5">
        <v>0</v>
      </c>
      <c r="H203" s="21">
        <f t="shared" si="126"/>
        <v>2.2727272727272729</v>
      </c>
      <c r="I203" s="21">
        <f t="shared" si="126"/>
        <v>5.2631578947368416</v>
      </c>
      <c r="J203" s="21">
        <f t="shared" si="126"/>
        <v>0</v>
      </c>
      <c r="K203" s="22">
        <f>K197-K201</f>
        <v>2318.9299540910665</v>
      </c>
      <c r="L203" s="22">
        <f t="shared" ref="L203:M203" si="130">L197-L201</f>
        <v>2585.6365597402428</v>
      </c>
      <c r="M203" s="22">
        <f t="shared" si="130"/>
        <v>2043.9893300969647</v>
      </c>
      <c r="N203" s="4" t="s">
        <v>212</v>
      </c>
      <c r="O203" s="5">
        <v>36</v>
      </c>
      <c r="P203" s="5">
        <v>17</v>
      </c>
      <c r="Q203" s="5">
        <v>19</v>
      </c>
      <c r="R203" s="5">
        <v>5</v>
      </c>
      <c r="S203" s="5">
        <v>0</v>
      </c>
      <c r="T203" s="5">
        <v>5</v>
      </c>
      <c r="U203" s="5">
        <v>1</v>
      </c>
      <c r="V203" s="5">
        <v>0</v>
      </c>
      <c r="W203" s="5">
        <v>1</v>
      </c>
      <c r="X203" s="5">
        <v>1</v>
      </c>
      <c r="Y203" s="5">
        <v>1</v>
      </c>
      <c r="Z203" s="5">
        <v>0</v>
      </c>
    </row>
    <row r="204" spans="1:26" x14ac:dyDescent="0.2">
      <c r="A204" s="4" t="s">
        <v>213</v>
      </c>
      <c r="B204" s="5">
        <v>57</v>
      </c>
      <c r="C204" s="5">
        <v>27</v>
      </c>
      <c r="D204" s="5">
        <v>30</v>
      </c>
      <c r="E204" s="5">
        <v>3</v>
      </c>
      <c r="F204" s="5">
        <v>0</v>
      </c>
      <c r="G204" s="5">
        <v>3</v>
      </c>
      <c r="H204" s="21">
        <f t="shared" si="126"/>
        <v>5.2631578947368416</v>
      </c>
      <c r="I204" s="21">
        <f t="shared" si="126"/>
        <v>0</v>
      </c>
      <c r="J204" s="21">
        <f t="shared" si="126"/>
        <v>10</v>
      </c>
      <c r="K204" s="22">
        <f>100-K199</f>
        <v>96.232057416267949</v>
      </c>
      <c r="L204" s="22">
        <f t="shared" ref="L204:M204" si="131">100-L199</f>
        <v>97.368421052631575</v>
      </c>
      <c r="M204" s="22">
        <f t="shared" si="131"/>
        <v>95</v>
      </c>
      <c r="N204" s="4" t="s">
        <v>213</v>
      </c>
      <c r="O204" s="5">
        <v>39</v>
      </c>
      <c r="P204" s="5">
        <v>21</v>
      </c>
      <c r="Q204" s="5">
        <v>18</v>
      </c>
      <c r="R204" s="5">
        <v>15</v>
      </c>
      <c r="S204" s="5">
        <v>6</v>
      </c>
      <c r="T204" s="5">
        <v>9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</row>
    <row r="205" spans="1:26" x14ac:dyDescent="0.2">
      <c r="A205" s="4"/>
      <c r="B205" s="5"/>
      <c r="C205" s="5"/>
      <c r="D205" s="5"/>
      <c r="E205" s="5"/>
      <c r="F205" s="5"/>
      <c r="G205" s="5"/>
      <c r="H205" s="21">
        <f>SUM(H197:H203)*5</f>
        <v>1007.3270832776693</v>
      </c>
      <c r="I205" s="21">
        <f>SUM(I197:I203)*5</f>
        <v>1217.2155071086634</v>
      </c>
      <c r="J205" s="21">
        <f>SUM(J197:J203)*5</f>
        <v>793.98933009696464</v>
      </c>
      <c r="K205" s="24">
        <f>K203/K204</f>
        <v>24.097270871598898</v>
      </c>
      <c r="L205" s="24">
        <f t="shared" ref="L205:M205" si="132">L203/L204</f>
        <v>26.555186289224118</v>
      </c>
      <c r="M205" s="24">
        <f t="shared" si="132"/>
        <v>21.51567715891542</v>
      </c>
      <c r="N205" s="4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">
      <c r="A206" s="4" t="s">
        <v>225</v>
      </c>
      <c r="B206" s="5">
        <v>611</v>
      </c>
      <c r="C206" s="5">
        <v>294</v>
      </c>
      <c r="D206" s="5">
        <v>317</v>
      </c>
      <c r="E206" s="5">
        <v>142</v>
      </c>
      <c r="F206" s="5">
        <v>95</v>
      </c>
      <c r="G206" s="5">
        <v>47</v>
      </c>
      <c r="H206" s="5"/>
      <c r="I206" s="5"/>
      <c r="J206" s="5"/>
      <c r="K206" s="5"/>
      <c r="L206" s="5"/>
      <c r="M206" s="5"/>
      <c r="N206" s="4" t="s">
        <v>225</v>
      </c>
      <c r="O206" s="5">
        <v>393</v>
      </c>
      <c r="P206" s="5">
        <v>186</v>
      </c>
      <c r="Q206" s="5">
        <v>207</v>
      </c>
      <c r="R206" s="5">
        <v>23</v>
      </c>
      <c r="S206" s="5">
        <v>0</v>
      </c>
      <c r="T206" s="5">
        <v>23</v>
      </c>
      <c r="U206" s="5">
        <v>33</v>
      </c>
      <c r="V206" s="5">
        <v>10</v>
      </c>
      <c r="W206" s="5">
        <v>23</v>
      </c>
      <c r="X206" s="5">
        <v>20</v>
      </c>
      <c r="Y206" s="5">
        <v>3</v>
      </c>
      <c r="Z206" s="5">
        <v>17</v>
      </c>
    </row>
    <row r="207" spans="1:26" x14ac:dyDescent="0.2">
      <c r="A207" s="4" t="s">
        <v>206</v>
      </c>
      <c r="B207" s="5">
        <v>56</v>
      </c>
      <c r="C207" s="5">
        <v>31</v>
      </c>
      <c r="D207" s="5">
        <v>25</v>
      </c>
      <c r="E207" s="5">
        <v>44</v>
      </c>
      <c r="F207" s="5">
        <v>29</v>
      </c>
      <c r="G207" s="5">
        <v>15</v>
      </c>
      <c r="H207" s="21">
        <f t="shared" ref="H207:J214" si="133">E207/B207*100</f>
        <v>78.571428571428569</v>
      </c>
      <c r="I207" s="21">
        <f t="shared" si="133"/>
        <v>93.548387096774192</v>
      </c>
      <c r="J207" s="21">
        <f t="shared" si="133"/>
        <v>60</v>
      </c>
      <c r="K207" s="22">
        <f>H215+1500</f>
        <v>2474.624503419172</v>
      </c>
      <c r="L207" s="22">
        <f t="shared" ref="L207:M207" si="134">I215+1500</f>
        <v>2753.3726996472442</v>
      </c>
      <c r="M207" s="22">
        <f t="shared" si="134"/>
        <v>2179.6078460418312</v>
      </c>
      <c r="N207" s="4" t="s">
        <v>206</v>
      </c>
      <c r="O207" s="5">
        <v>10</v>
      </c>
      <c r="P207" s="5">
        <v>2</v>
      </c>
      <c r="Q207" s="5">
        <v>8</v>
      </c>
      <c r="R207" s="5">
        <v>0</v>
      </c>
      <c r="S207" s="5">
        <v>0</v>
      </c>
      <c r="T207" s="5">
        <v>0</v>
      </c>
      <c r="U207" s="5">
        <v>1</v>
      </c>
      <c r="V207" s="5">
        <v>0</v>
      </c>
      <c r="W207" s="5">
        <v>1</v>
      </c>
      <c r="X207" s="5">
        <v>1</v>
      </c>
      <c r="Y207" s="5">
        <v>0</v>
      </c>
      <c r="Z207" s="5">
        <v>1</v>
      </c>
    </row>
    <row r="208" spans="1:26" x14ac:dyDescent="0.2">
      <c r="A208" s="4" t="s">
        <v>207</v>
      </c>
      <c r="B208" s="5">
        <v>70</v>
      </c>
      <c r="C208" s="5">
        <v>42</v>
      </c>
      <c r="D208" s="5">
        <v>28</v>
      </c>
      <c r="E208" s="5">
        <v>31</v>
      </c>
      <c r="F208" s="5">
        <v>23</v>
      </c>
      <c r="G208" s="5">
        <v>8</v>
      </c>
      <c r="H208" s="21">
        <f t="shared" si="133"/>
        <v>44.285714285714285</v>
      </c>
      <c r="I208" s="21">
        <f t="shared" si="133"/>
        <v>54.761904761904766</v>
      </c>
      <c r="J208" s="21">
        <f t="shared" si="133"/>
        <v>28.571428571428569</v>
      </c>
      <c r="K208" s="23"/>
      <c r="L208" s="23"/>
      <c r="M208" s="23"/>
      <c r="N208" s="4" t="s">
        <v>207</v>
      </c>
      <c r="O208" s="5">
        <v>35</v>
      </c>
      <c r="P208" s="5">
        <v>18</v>
      </c>
      <c r="Q208" s="5">
        <v>17</v>
      </c>
      <c r="R208" s="5">
        <v>0</v>
      </c>
      <c r="S208" s="5">
        <v>0</v>
      </c>
      <c r="T208" s="5">
        <v>0</v>
      </c>
      <c r="U208" s="5">
        <v>2</v>
      </c>
      <c r="V208" s="5">
        <v>1</v>
      </c>
      <c r="W208" s="5">
        <v>1</v>
      </c>
      <c r="X208" s="5">
        <v>2</v>
      </c>
      <c r="Y208" s="5">
        <v>0</v>
      </c>
      <c r="Z208" s="5">
        <v>2</v>
      </c>
    </row>
    <row r="209" spans="1:26" x14ac:dyDescent="0.2">
      <c r="A209" s="4" t="s">
        <v>208</v>
      </c>
      <c r="B209" s="5">
        <v>77</v>
      </c>
      <c r="C209" s="5">
        <v>35</v>
      </c>
      <c r="D209" s="5">
        <v>42</v>
      </c>
      <c r="E209" s="5">
        <v>19</v>
      </c>
      <c r="F209" s="5">
        <v>14</v>
      </c>
      <c r="G209" s="5">
        <v>5</v>
      </c>
      <c r="H209" s="21">
        <f t="shared" si="133"/>
        <v>24.675324675324674</v>
      </c>
      <c r="I209" s="21">
        <f t="shared" si="133"/>
        <v>40</v>
      </c>
      <c r="J209" s="21">
        <f t="shared" si="133"/>
        <v>11.904761904761903</v>
      </c>
      <c r="K209" s="22">
        <f>(H213+H214)/2</f>
        <v>9.5238095238095237</v>
      </c>
      <c r="L209" s="22">
        <f t="shared" ref="L209:M209" si="135">(I213+I214)/2</f>
        <v>14.695652173913043</v>
      </c>
      <c r="M209" s="22">
        <f t="shared" si="135"/>
        <v>5.8573853989813234</v>
      </c>
      <c r="N209" s="4" t="s">
        <v>208</v>
      </c>
      <c r="O209" s="5">
        <v>50</v>
      </c>
      <c r="P209" s="5">
        <v>19</v>
      </c>
      <c r="Q209" s="5">
        <v>31</v>
      </c>
      <c r="R209" s="5">
        <v>0</v>
      </c>
      <c r="S209" s="5">
        <v>0</v>
      </c>
      <c r="T209" s="5">
        <v>0</v>
      </c>
      <c r="U209" s="5">
        <v>3</v>
      </c>
      <c r="V209" s="5">
        <v>1</v>
      </c>
      <c r="W209" s="5">
        <v>2</v>
      </c>
      <c r="X209" s="5">
        <v>5</v>
      </c>
      <c r="Y209" s="5">
        <v>1</v>
      </c>
      <c r="Z209" s="5">
        <v>4</v>
      </c>
    </row>
    <row r="210" spans="1:26" x14ac:dyDescent="0.2">
      <c r="A210" s="4" t="s">
        <v>209</v>
      </c>
      <c r="B210" s="5">
        <v>107</v>
      </c>
      <c r="C210" s="5">
        <v>48</v>
      </c>
      <c r="D210" s="5">
        <v>59</v>
      </c>
      <c r="E210" s="5">
        <v>8</v>
      </c>
      <c r="F210" s="5">
        <v>7</v>
      </c>
      <c r="G210" s="5">
        <v>1</v>
      </c>
      <c r="H210" s="21">
        <f t="shared" si="133"/>
        <v>7.4766355140186906</v>
      </c>
      <c r="I210" s="21">
        <f t="shared" si="133"/>
        <v>14.583333333333334</v>
      </c>
      <c r="J210" s="21">
        <f t="shared" si="133"/>
        <v>1.6949152542372881</v>
      </c>
      <c r="K210" s="22"/>
      <c r="L210" s="22"/>
      <c r="M210" s="22"/>
      <c r="N210" s="4" t="s">
        <v>209</v>
      </c>
      <c r="O210" s="5">
        <v>85</v>
      </c>
      <c r="P210" s="5">
        <v>38</v>
      </c>
      <c r="Q210" s="5">
        <v>47</v>
      </c>
      <c r="R210" s="5">
        <v>1</v>
      </c>
      <c r="S210" s="5">
        <v>0</v>
      </c>
      <c r="T210" s="5">
        <v>1</v>
      </c>
      <c r="U210" s="5">
        <v>8</v>
      </c>
      <c r="V210" s="5">
        <v>2</v>
      </c>
      <c r="W210" s="5">
        <v>6</v>
      </c>
      <c r="X210" s="5">
        <v>5</v>
      </c>
      <c r="Y210" s="5">
        <v>1</v>
      </c>
      <c r="Z210" s="5">
        <v>4</v>
      </c>
    </row>
    <row r="211" spans="1:26" x14ac:dyDescent="0.2">
      <c r="A211" s="4" t="s">
        <v>210</v>
      </c>
      <c r="B211" s="5">
        <v>113</v>
      </c>
      <c r="C211" s="5">
        <v>55</v>
      </c>
      <c r="D211" s="5">
        <v>58</v>
      </c>
      <c r="E211" s="5">
        <v>23</v>
      </c>
      <c r="F211" s="5">
        <v>12</v>
      </c>
      <c r="G211" s="5">
        <v>11</v>
      </c>
      <c r="H211" s="21">
        <f t="shared" si="133"/>
        <v>20.353982300884958</v>
      </c>
      <c r="I211" s="21">
        <f t="shared" si="133"/>
        <v>21.818181818181817</v>
      </c>
      <c r="J211" s="21">
        <f t="shared" si="133"/>
        <v>18.96551724137931</v>
      </c>
      <c r="K211" s="22">
        <f>K209*50</f>
        <v>476.1904761904762</v>
      </c>
      <c r="L211" s="22">
        <f t="shared" ref="L211:M211" si="136">L209*50</f>
        <v>734.78260869565213</v>
      </c>
      <c r="M211" s="22">
        <f t="shared" si="136"/>
        <v>292.86926994906617</v>
      </c>
      <c r="N211" s="4" t="s">
        <v>210</v>
      </c>
      <c r="O211" s="5">
        <v>77</v>
      </c>
      <c r="P211" s="5">
        <v>42</v>
      </c>
      <c r="Q211" s="5">
        <v>35</v>
      </c>
      <c r="R211" s="5">
        <v>5</v>
      </c>
      <c r="S211" s="5">
        <v>0</v>
      </c>
      <c r="T211" s="5">
        <v>5</v>
      </c>
      <c r="U211" s="5">
        <v>5</v>
      </c>
      <c r="V211" s="5">
        <v>1</v>
      </c>
      <c r="W211" s="5">
        <v>4</v>
      </c>
      <c r="X211" s="5">
        <v>3</v>
      </c>
      <c r="Y211" s="5">
        <v>0</v>
      </c>
      <c r="Z211" s="5">
        <v>3</v>
      </c>
    </row>
    <row r="212" spans="1:26" x14ac:dyDescent="0.2">
      <c r="A212" s="4" t="s">
        <v>211</v>
      </c>
      <c r="B212" s="5">
        <v>71</v>
      </c>
      <c r="C212" s="5">
        <v>35</v>
      </c>
      <c r="D212" s="5">
        <v>36</v>
      </c>
      <c r="E212" s="5">
        <v>6</v>
      </c>
      <c r="F212" s="5">
        <v>3</v>
      </c>
      <c r="G212" s="5">
        <v>3</v>
      </c>
      <c r="H212" s="21">
        <f t="shared" si="133"/>
        <v>8.4507042253521121</v>
      </c>
      <c r="I212" s="21">
        <f t="shared" si="133"/>
        <v>8.5714285714285712</v>
      </c>
      <c r="J212" s="21">
        <f t="shared" si="133"/>
        <v>8.3333333333333321</v>
      </c>
      <c r="K212" s="22"/>
      <c r="L212" s="22"/>
      <c r="M212" s="22"/>
      <c r="N212" s="4" t="s">
        <v>211</v>
      </c>
      <c r="O212" s="5">
        <v>57</v>
      </c>
      <c r="P212" s="5">
        <v>30</v>
      </c>
      <c r="Q212" s="5">
        <v>27</v>
      </c>
      <c r="R212" s="5">
        <v>2</v>
      </c>
      <c r="S212" s="5">
        <v>0</v>
      </c>
      <c r="T212" s="5">
        <v>2</v>
      </c>
      <c r="U212" s="5">
        <v>5</v>
      </c>
      <c r="V212" s="5">
        <v>2</v>
      </c>
      <c r="W212" s="5">
        <v>3</v>
      </c>
      <c r="X212" s="5">
        <v>1</v>
      </c>
      <c r="Y212" s="5">
        <v>0</v>
      </c>
      <c r="Z212" s="5">
        <v>1</v>
      </c>
    </row>
    <row r="213" spans="1:26" x14ac:dyDescent="0.2">
      <c r="A213" s="4" t="s">
        <v>212</v>
      </c>
      <c r="B213" s="5">
        <v>54</v>
      </c>
      <c r="C213" s="5">
        <v>23</v>
      </c>
      <c r="D213" s="5">
        <v>31</v>
      </c>
      <c r="E213" s="5">
        <v>6</v>
      </c>
      <c r="F213" s="5">
        <v>4</v>
      </c>
      <c r="G213" s="5">
        <v>2</v>
      </c>
      <c r="H213" s="21">
        <f t="shared" si="133"/>
        <v>11.111111111111111</v>
      </c>
      <c r="I213" s="21">
        <f t="shared" si="133"/>
        <v>17.391304347826086</v>
      </c>
      <c r="J213" s="21">
        <f t="shared" si="133"/>
        <v>6.4516129032258061</v>
      </c>
      <c r="K213" s="22">
        <f>K207-K211</f>
        <v>1998.4340272286959</v>
      </c>
      <c r="L213" s="22">
        <f t="shared" ref="L213:M213" si="137">L207-L211</f>
        <v>2018.5900909515922</v>
      </c>
      <c r="M213" s="22">
        <f t="shared" si="137"/>
        <v>1886.738576092765</v>
      </c>
      <c r="N213" s="4" t="s">
        <v>212</v>
      </c>
      <c r="O213" s="5">
        <v>38</v>
      </c>
      <c r="P213" s="5">
        <v>18</v>
      </c>
      <c r="Q213" s="5">
        <v>20</v>
      </c>
      <c r="R213" s="5">
        <v>5</v>
      </c>
      <c r="S213" s="5">
        <v>0</v>
      </c>
      <c r="T213" s="5">
        <v>5</v>
      </c>
      <c r="U213" s="5">
        <v>5</v>
      </c>
      <c r="V213" s="5">
        <v>1</v>
      </c>
      <c r="W213" s="5">
        <v>4</v>
      </c>
      <c r="X213" s="5">
        <v>0</v>
      </c>
      <c r="Y213" s="5">
        <v>0</v>
      </c>
      <c r="Z213" s="5">
        <v>0</v>
      </c>
    </row>
    <row r="214" spans="1:26" x14ac:dyDescent="0.2">
      <c r="A214" s="4" t="s">
        <v>213</v>
      </c>
      <c r="B214" s="5">
        <v>63</v>
      </c>
      <c r="C214" s="5">
        <v>25</v>
      </c>
      <c r="D214" s="5">
        <v>38</v>
      </c>
      <c r="E214" s="5">
        <v>5</v>
      </c>
      <c r="F214" s="5">
        <v>3</v>
      </c>
      <c r="G214" s="5">
        <v>2</v>
      </c>
      <c r="H214" s="21">
        <f t="shared" si="133"/>
        <v>7.9365079365079358</v>
      </c>
      <c r="I214" s="21">
        <f t="shared" si="133"/>
        <v>12</v>
      </c>
      <c r="J214" s="21">
        <f t="shared" si="133"/>
        <v>5.2631578947368416</v>
      </c>
      <c r="K214" s="22">
        <f>100-K209</f>
        <v>90.476190476190482</v>
      </c>
      <c r="L214" s="22">
        <f t="shared" ref="L214:M214" si="138">100-L209</f>
        <v>85.304347826086953</v>
      </c>
      <c r="M214" s="22">
        <f t="shared" si="138"/>
        <v>94.142614601018678</v>
      </c>
      <c r="N214" s="4" t="s">
        <v>213</v>
      </c>
      <c r="O214" s="5">
        <v>41</v>
      </c>
      <c r="P214" s="5">
        <v>19</v>
      </c>
      <c r="Q214" s="5">
        <v>22</v>
      </c>
      <c r="R214" s="5">
        <v>10</v>
      </c>
      <c r="S214" s="5">
        <v>0</v>
      </c>
      <c r="T214" s="5">
        <v>10</v>
      </c>
      <c r="U214" s="5">
        <v>4</v>
      </c>
      <c r="V214" s="5">
        <v>2</v>
      </c>
      <c r="W214" s="5">
        <v>2</v>
      </c>
      <c r="X214" s="5">
        <v>3</v>
      </c>
      <c r="Y214" s="5">
        <v>1</v>
      </c>
      <c r="Z214" s="5">
        <v>2</v>
      </c>
    </row>
    <row r="215" spans="1:26" x14ac:dyDescent="0.2">
      <c r="A215" s="4"/>
      <c r="B215" s="5"/>
      <c r="C215" s="5"/>
      <c r="D215" s="5"/>
      <c r="E215" s="5"/>
      <c r="F215" s="5"/>
      <c r="G215" s="5"/>
      <c r="H215" s="21">
        <f>SUM(H207:H213)*5</f>
        <v>974.62450341917202</v>
      </c>
      <c r="I215" s="21">
        <f>SUM(I207:I213)*5</f>
        <v>1253.372699647244</v>
      </c>
      <c r="J215" s="21">
        <f>SUM(J207:J213)*5</f>
        <v>679.60784604183107</v>
      </c>
      <c r="K215" s="24">
        <f>K213/K214</f>
        <v>22.087955037790849</v>
      </c>
      <c r="L215" s="24">
        <f t="shared" ref="L215:M215" si="139">L213/L214</f>
        <v>23.663390464774018</v>
      </c>
      <c r="M215" s="24">
        <f t="shared" si="139"/>
        <v>20.041280817288342</v>
      </c>
      <c r="N215" s="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">
      <c r="A216" s="4" t="s">
        <v>20</v>
      </c>
      <c r="B216" s="5">
        <v>570</v>
      </c>
      <c r="C216" s="5">
        <v>308</v>
      </c>
      <c r="D216" s="5">
        <v>262</v>
      </c>
      <c r="E216" s="5">
        <v>132</v>
      </c>
      <c r="F216" s="5">
        <v>86</v>
      </c>
      <c r="G216" s="5">
        <v>46</v>
      </c>
      <c r="H216" s="5"/>
      <c r="I216" s="5"/>
      <c r="J216" s="5"/>
      <c r="K216" s="5"/>
      <c r="L216" s="5"/>
      <c r="M216" s="5"/>
      <c r="N216" s="4" t="s">
        <v>20</v>
      </c>
      <c r="O216" s="5">
        <v>418</v>
      </c>
      <c r="P216" s="5">
        <v>215</v>
      </c>
      <c r="Q216" s="5">
        <v>203</v>
      </c>
      <c r="R216" s="5">
        <v>9</v>
      </c>
      <c r="S216" s="5">
        <v>2</v>
      </c>
      <c r="T216" s="5">
        <v>7</v>
      </c>
      <c r="U216" s="5">
        <v>10</v>
      </c>
      <c r="V216" s="5">
        <v>5</v>
      </c>
      <c r="W216" s="5">
        <v>5</v>
      </c>
      <c r="X216" s="5">
        <v>1</v>
      </c>
      <c r="Y216" s="5">
        <v>0</v>
      </c>
      <c r="Z216" s="5">
        <v>1</v>
      </c>
    </row>
    <row r="217" spans="1:26" x14ac:dyDescent="0.2">
      <c r="A217" s="4" t="s">
        <v>206</v>
      </c>
      <c r="B217" s="5">
        <v>79</v>
      </c>
      <c r="C217" s="5">
        <v>38</v>
      </c>
      <c r="D217" s="5">
        <v>41</v>
      </c>
      <c r="E217" s="5">
        <v>60</v>
      </c>
      <c r="F217" s="5">
        <v>35</v>
      </c>
      <c r="G217" s="5">
        <v>25</v>
      </c>
      <c r="H217" s="21">
        <f t="shared" ref="H217:J224" si="140">E217/B217*100</f>
        <v>75.949367088607602</v>
      </c>
      <c r="I217" s="21">
        <f t="shared" si="140"/>
        <v>92.10526315789474</v>
      </c>
      <c r="J217" s="21">
        <f t="shared" si="140"/>
        <v>60.975609756097562</v>
      </c>
      <c r="K217" s="22">
        <f>H225+1500</f>
        <v>2266.9803893432586</v>
      </c>
      <c r="L217" s="22">
        <f t="shared" ref="L217:M217" si="141">I225+1500</f>
        <v>2452.7757330388908</v>
      </c>
      <c r="M217" s="22">
        <f t="shared" si="141"/>
        <v>2061.926915829355</v>
      </c>
      <c r="N217" s="4" t="s">
        <v>206</v>
      </c>
      <c r="O217" s="5">
        <v>18</v>
      </c>
      <c r="P217" s="5">
        <v>3</v>
      </c>
      <c r="Q217" s="5">
        <v>15</v>
      </c>
      <c r="R217" s="5">
        <v>0</v>
      </c>
      <c r="S217" s="5">
        <v>0</v>
      </c>
      <c r="T217" s="5">
        <v>0</v>
      </c>
      <c r="U217" s="5">
        <v>1</v>
      </c>
      <c r="V217" s="5">
        <v>0</v>
      </c>
      <c r="W217" s="5">
        <v>1</v>
      </c>
      <c r="X217" s="5">
        <v>0</v>
      </c>
      <c r="Y217" s="5">
        <v>0</v>
      </c>
      <c r="Z217" s="5">
        <v>0</v>
      </c>
    </row>
    <row r="218" spans="1:26" x14ac:dyDescent="0.2">
      <c r="A218" s="4" t="s">
        <v>207</v>
      </c>
      <c r="B218" s="5">
        <v>105</v>
      </c>
      <c r="C218" s="5">
        <v>55</v>
      </c>
      <c r="D218" s="5">
        <v>50</v>
      </c>
      <c r="E218" s="5">
        <v>41</v>
      </c>
      <c r="F218" s="5">
        <v>27</v>
      </c>
      <c r="G218" s="5">
        <v>14</v>
      </c>
      <c r="H218" s="21">
        <f t="shared" si="140"/>
        <v>39.047619047619051</v>
      </c>
      <c r="I218" s="21">
        <f t="shared" si="140"/>
        <v>49.090909090909093</v>
      </c>
      <c r="J218" s="21">
        <f t="shared" si="140"/>
        <v>28.000000000000004</v>
      </c>
      <c r="K218" s="23"/>
      <c r="L218" s="23"/>
      <c r="M218" s="23"/>
      <c r="N218" s="4" t="s">
        <v>207</v>
      </c>
      <c r="O218" s="5">
        <v>62</v>
      </c>
      <c r="P218" s="5">
        <v>28</v>
      </c>
      <c r="Q218" s="5">
        <v>34</v>
      </c>
      <c r="R218" s="5">
        <v>0</v>
      </c>
      <c r="S218" s="5">
        <v>0</v>
      </c>
      <c r="T218" s="5">
        <v>0</v>
      </c>
      <c r="U218" s="5">
        <v>2</v>
      </c>
      <c r="V218" s="5">
        <v>0</v>
      </c>
      <c r="W218" s="5">
        <v>2</v>
      </c>
      <c r="X218" s="5">
        <v>0</v>
      </c>
      <c r="Y218" s="5">
        <v>0</v>
      </c>
      <c r="Z218" s="5">
        <v>0</v>
      </c>
    </row>
    <row r="219" spans="1:26" x14ac:dyDescent="0.2">
      <c r="A219" s="4" t="s">
        <v>208</v>
      </c>
      <c r="B219" s="5">
        <v>81</v>
      </c>
      <c r="C219" s="5">
        <v>48</v>
      </c>
      <c r="D219" s="5">
        <v>33</v>
      </c>
      <c r="E219" s="5">
        <v>20</v>
      </c>
      <c r="F219" s="5">
        <v>15</v>
      </c>
      <c r="G219" s="5">
        <v>5</v>
      </c>
      <c r="H219" s="21">
        <f t="shared" si="140"/>
        <v>24.691358024691358</v>
      </c>
      <c r="I219" s="21">
        <f t="shared" si="140"/>
        <v>31.25</v>
      </c>
      <c r="J219" s="21">
        <f t="shared" si="140"/>
        <v>15.151515151515152</v>
      </c>
      <c r="K219" s="22">
        <f>(H223+H224)/2</f>
        <v>2.6515151515151514</v>
      </c>
      <c r="L219" s="22">
        <f t="shared" ref="L219:M219" si="142">(I223+I224)/2</f>
        <v>2.3809523809523809</v>
      </c>
      <c r="M219" s="22">
        <f t="shared" si="142"/>
        <v>2.7777777777777777</v>
      </c>
      <c r="N219" s="4" t="s">
        <v>208</v>
      </c>
      <c r="O219" s="5">
        <v>59</v>
      </c>
      <c r="P219" s="5">
        <v>32</v>
      </c>
      <c r="Q219" s="5">
        <v>27</v>
      </c>
      <c r="R219" s="5">
        <v>0</v>
      </c>
      <c r="S219" s="5">
        <v>0</v>
      </c>
      <c r="T219" s="5">
        <v>0</v>
      </c>
      <c r="U219" s="5">
        <v>2</v>
      </c>
      <c r="V219" s="5">
        <v>1</v>
      </c>
      <c r="W219" s="5">
        <v>1</v>
      </c>
      <c r="X219" s="5">
        <v>0</v>
      </c>
      <c r="Y219" s="5">
        <v>0</v>
      </c>
      <c r="Z219" s="5">
        <v>0</v>
      </c>
    </row>
    <row r="220" spans="1:26" x14ac:dyDescent="0.2">
      <c r="A220" s="4" t="s">
        <v>209</v>
      </c>
      <c r="B220" s="5">
        <v>84</v>
      </c>
      <c r="C220" s="5">
        <v>48</v>
      </c>
      <c r="D220" s="5">
        <v>36</v>
      </c>
      <c r="E220" s="5">
        <v>5</v>
      </c>
      <c r="F220" s="5">
        <v>5</v>
      </c>
      <c r="G220" s="5">
        <v>0</v>
      </c>
      <c r="H220" s="21">
        <f t="shared" si="140"/>
        <v>5.9523809523809517</v>
      </c>
      <c r="I220" s="21">
        <f t="shared" si="140"/>
        <v>10.416666666666668</v>
      </c>
      <c r="J220" s="21">
        <f t="shared" si="140"/>
        <v>0</v>
      </c>
      <c r="K220" s="22"/>
      <c r="L220" s="22"/>
      <c r="M220" s="22"/>
      <c r="N220" s="4" t="s">
        <v>209</v>
      </c>
      <c r="O220" s="5">
        <v>77</v>
      </c>
      <c r="P220" s="5">
        <v>42</v>
      </c>
      <c r="Q220" s="5">
        <v>35</v>
      </c>
      <c r="R220" s="5">
        <v>1</v>
      </c>
      <c r="S220" s="5">
        <v>0</v>
      </c>
      <c r="T220" s="5">
        <v>1</v>
      </c>
      <c r="U220" s="5">
        <v>1</v>
      </c>
      <c r="V220" s="5">
        <v>1</v>
      </c>
      <c r="W220" s="5">
        <v>0</v>
      </c>
      <c r="X220" s="5">
        <v>0</v>
      </c>
      <c r="Y220" s="5">
        <v>0</v>
      </c>
      <c r="Z220" s="5">
        <v>0</v>
      </c>
    </row>
    <row r="221" spans="1:26" x14ac:dyDescent="0.2">
      <c r="A221" s="4" t="s">
        <v>210</v>
      </c>
      <c r="B221" s="5">
        <v>74</v>
      </c>
      <c r="C221" s="5">
        <v>39</v>
      </c>
      <c r="D221" s="5">
        <v>35</v>
      </c>
      <c r="E221" s="5">
        <v>3</v>
      </c>
      <c r="F221" s="5">
        <v>3</v>
      </c>
      <c r="G221" s="5">
        <v>0</v>
      </c>
      <c r="H221" s="21">
        <f t="shared" si="140"/>
        <v>4.0540540540540544</v>
      </c>
      <c r="I221" s="21">
        <f t="shared" si="140"/>
        <v>7.6923076923076925</v>
      </c>
      <c r="J221" s="21">
        <f t="shared" si="140"/>
        <v>0</v>
      </c>
      <c r="K221" s="22">
        <f>K219*50</f>
        <v>132.57575757575756</v>
      </c>
      <c r="L221" s="22">
        <f t="shared" ref="L221:M221" si="143">L219*50</f>
        <v>119.04761904761905</v>
      </c>
      <c r="M221" s="22">
        <f t="shared" si="143"/>
        <v>138.88888888888889</v>
      </c>
      <c r="N221" s="4" t="s">
        <v>210</v>
      </c>
      <c r="O221" s="5">
        <v>70</v>
      </c>
      <c r="P221" s="5">
        <v>36</v>
      </c>
      <c r="Q221" s="5">
        <v>34</v>
      </c>
      <c r="R221" s="5">
        <v>0</v>
      </c>
      <c r="S221" s="5">
        <v>0</v>
      </c>
      <c r="T221" s="5">
        <v>0</v>
      </c>
      <c r="U221" s="5">
        <v>1</v>
      </c>
      <c r="V221" s="5">
        <v>0</v>
      </c>
      <c r="W221" s="5">
        <v>1</v>
      </c>
      <c r="X221" s="5">
        <v>0</v>
      </c>
      <c r="Y221" s="5">
        <v>0</v>
      </c>
      <c r="Z221" s="5">
        <v>0</v>
      </c>
    </row>
    <row r="222" spans="1:26" x14ac:dyDescent="0.2">
      <c r="A222" s="4" t="s">
        <v>211</v>
      </c>
      <c r="B222" s="5">
        <v>70</v>
      </c>
      <c r="C222" s="5">
        <v>33</v>
      </c>
      <c r="D222" s="5">
        <v>37</v>
      </c>
      <c r="E222" s="5">
        <v>1</v>
      </c>
      <c r="F222" s="5">
        <v>0</v>
      </c>
      <c r="G222" s="5">
        <v>1</v>
      </c>
      <c r="H222" s="21">
        <f t="shared" si="140"/>
        <v>1.4285714285714286</v>
      </c>
      <c r="I222" s="21">
        <f t="shared" si="140"/>
        <v>0</v>
      </c>
      <c r="J222" s="21">
        <f t="shared" si="140"/>
        <v>2.7027027027027026</v>
      </c>
      <c r="K222" s="22"/>
      <c r="L222" s="22"/>
      <c r="M222" s="22"/>
      <c r="N222" s="4" t="s">
        <v>211</v>
      </c>
      <c r="O222" s="5">
        <v>63</v>
      </c>
      <c r="P222" s="5">
        <v>31</v>
      </c>
      <c r="Q222" s="5">
        <v>32</v>
      </c>
      <c r="R222" s="5">
        <v>3</v>
      </c>
      <c r="S222" s="5">
        <v>0</v>
      </c>
      <c r="T222" s="5">
        <v>3</v>
      </c>
      <c r="U222" s="5">
        <v>2</v>
      </c>
      <c r="V222" s="5">
        <v>2</v>
      </c>
      <c r="W222" s="5">
        <v>0</v>
      </c>
      <c r="X222" s="5">
        <v>1</v>
      </c>
      <c r="Y222" s="5">
        <v>0</v>
      </c>
      <c r="Z222" s="5">
        <v>1</v>
      </c>
    </row>
    <row r="223" spans="1:26" x14ac:dyDescent="0.2">
      <c r="A223" s="4" t="s">
        <v>212</v>
      </c>
      <c r="B223" s="5">
        <v>44</v>
      </c>
      <c r="C223" s="5">
        <v>26</v>
      </c>
      <c r="D223" s="5">
        <v>18</v>
      </c>
      <c r="E223" s="5">
        <v>1</v>
      </c>
      <c r="F223" s="5">
        <v>0</v>
      </c>
      <c r="G223" s="5">
        <v>1</v>
      </c>
      <c r="H223" s="21">
        <f t="shared" si="140"/>
        <v>2.2727272727272729</v>
      </c>
      <c r="I223" s="21">
        <f t="shared" si="140"/>
        <v>0</v>
      </c>
      <c r="J223" s="21">
        <f t="shared" si="140"/>
        <v>5.5555555555555554</v>
      </c>
      <c r="K223" s="22">
        <f>K217-K221</f>
        <v>2134.4046317675011</v>
      </c>
      <c r="L223" s="22">
        <f t="shared" ref="L223:M223" si="144">L217-L221</f>
        <v>2333.7281139912716</v>
      </c>
      <c r="M223" s="22">
        <f t="shared" si="144"/>
        <v>1923.0380269404661</v>
      </c>
      <c r="N223" s="4" t="s">
        <v>212</v>
      </c>
      <c r="O223" s="5">
        <v>41</v>
      </c>
      <c r="P223" s="5">
        <v>25</v>
      </c>
      <c r="Q223" s="5">
        <v>16</v>
      </c>
      <c r="R223" s="5">
        <v>2</v>
      </c>
      <c r="S223" s="5">
        <v>1</v>
      </c>
      <c r="T223" s="5">
        <v>1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</row>
    <row r="224" spans="1:26" x14ac:dyDescent="0.2">
      <c r="A224" s="4" t="s">
        <v>213</v>
      </c>
      <c r="B224" s="5">
        <v>33</v>
      </c>
      <c r="C224" s="5">
        <v>21</v>
      </c>
      <c r="D224" s="5">
        <v>12</v>
      </c>
      <c r="E224" s="5">
        <v>1</v>
      </c>
      <c r="F224" s="5">
        <v>1</v>
      </c>
      <c r="G224" s="5">
        <v>0</v>
      </c>
      <c r="H224" s="21">
        <f t="shared" si="140"/>
        <v>3.0303030303030303</v>
      </c>
      <c r="I224" s="21">
        <f t="shared" si="140"/>
        <v>4.7619047619047619</v>
      </c>
      <c r="J224" s="21">
        <f t="shared" si="140"/>
        <v>0</v>
      </c>
      <c r="K224" s="22">
        <f>100-K219</f>
        <v>97.348484848484844</v>
      </c>
      <c r="L224" s="22">
        <f t="shared" ref="L224:M224" si="145">100-L219</f>
        <v>97.61904761904762</v>
      </c>
      <c r="M224" s="22">
        <f t="shared" si="145"/>
        <v>97.222222222222229</v>
      </c>
      <c r="N224" s="4" t="s">
        <v>213</v>
      </c>
      <c r="O224" s="5">
        <v>28</v>
      </c>
      <c r="P224" s="5">
        <v>18</v>
      </c>
      <c r="Q224" s="5">
        <v>10</v>
      </c>
      <c r="R224" s="5">
        <v>3</v>
      </c>
      <c r="S224" s="5">
        <v>1</v>
      </c>
      <c r="T224" s="5">
        <v>2</v>
      </c>
      <c r="U224" s="5">
        <v>1</v>
      </c>
      <c r="V224" s="5">
        <v>1</v>
      </c>
      <c r="W224" s="5">
        <v>0</v>
      </c>
      <c r="X224" s="5">
        <v>0</v>
      </c>
      <c r="Y224" s="5">
        <v>0</v>
      </c>
      <c r="Z224" s="5">
        <v>0</v>
      </c>
    </row>
    <row r="225" spans="1:26" x14ac:dyDescent="0.2">
      <c r="A225" s="4"/>
      <c r="B225" s="5"/>
      <c r="C225" s="5"/>
      <c r="D225" s="5"/>
      <c r="E225" s="5"/>
      <c r="F225" s="5"/>
      <c r="G225" s="5"/>
      <c r="H225" s="21">
        <f>SUM(H217:H223)*5</f>
        <v>766.98038934325859</v>
      </c>
      <c r="I225" s="21">
        <f>SUM(I217:I223)*5</f>
        <v>952.77573303889085</v>
      </c>
      <c r="J225" s="21">
        <f>SUM(J217:J223)*5</f>
        <v>561.92691582935493</v>
      </c>
      <c r="K225" s="24">
        <f>K223/K224</f>
        <v>21.925401664849041</v>
      </c>
      <c r="L225" s="24">
        <f t="shared" ref="L225:M225" si="146">L223/L224</f>
        <v>23.906483118934975</v>
      </c>
      <c r="M225" s="24">
        <f t="shared" si="146"/>
        <v>19.779819705673365</v>
      </c>
      <c r="N225" s="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">
      <c r="A226" s="4" t="s">
        <v>21</v>
      </c>
      <c r="B226" s="5">
        <v>915</v>
      </c>
      <c r="C226" s="5">
        <v>472</v>
      </c>
      <c r="D226" s="5">
        <v>443</v>
      </c>
      <c r="E226" s="5">
        <v>300</v>
      </c>
      <c r="F226" s="5">
        <v>179</v>
      </c>
      <c r="G226" s="5">
        <v>121</v>
      </c>
      <c r="H226" s="5"/>
      <c r="I226" s="5"/>
      <c r="J226" s="5"/>
      <c r="K226" s="5"/>
      <c r="L226" s="5"/>
      <c r="M226" s="5"/>
      <c r="N226" s="4" t="s">
        <v>21</v>
      </c>
      <c r="O226" s="5">
        <v>571</v>
      </c>
      <c r="P226" s="5">
        <v>281</v>
      </c>
      <c r="Q226" s="5">
        <v>290</v>
      </c>
      <c r="R226" s="5">
        <v>25</v>
      </c>
      <c r="S226" s="5">
        <v>7</v>
      </c>
      <c r="T226" s="5">
        <v>18</v>
      </c>
      <c r="U226" s="5">
        <v>18</v>
      </c>
      <c r="V226" s="5">
        <v>5</v>
      </c>
      <c r="W226" s="5">
        <v>13</v>
      </c>
      <c r="X226" s="5">
        <v>0</v>
      </c>
      <c r="Y226" s="5">
        <v>0</v>
      </c>
      <c r="Z226" s="5">
        <v>0</v>
      </c>
    </row>
    <row r="227" spans="1:26" x14ac:dyDescent="0.2">
      <c r="A227" s="4" t="s">
        <v>206</v>
      </c>
      <c r="B227" s="5">
        <v>237</v>
      </c>
      <c r="C227" s="5">
        <v>116</v>
      </c>
      <c r="D227" s="5">
        <v>121</v>
      </c>
      <c r="E227" s="5">
        <v>216</v>
      </c>
      <c r="F227" s="5">
        <v>111</v>
      </c>
      <c r="G227" s="5">
        <v>105</v>
      </c>
      <c r="H227" s="21">
        <f t="shared" ref="H227:J234" si="147">E227/B227*100</f>
        <v>91.139240506329116</v>
      </c>
      <c r="I227" s="21">
        <f t="shared" si="147"/>
        <v>95.689655172413794</v>
      </c>
      <c r="J227" s="21">
        <f t="shared" si="147"/>
        <v>86.776859504132233</v>
      </c>
      <c r="K227" s="22">
        <f>H235+1500</f>
        <v>2335.7740290461784</v>
      </c>
      <c r="L227" s="22">
        <f t="shared" ref="L227:M227" si="148">I235+1500</f>
        <v>2534.8187056003699</v>
      </c>
      <c r="M227" s="22">
        <f t="shared" si="148"/>
        <v>2080.312223946712</v>
      </c>
      <c r="N227" s="4" t="s">
        <v>206</v>
      </c>
      <c r="O227" s="5">
        <v>18</v>
      </c>
      <c r="P227" s="5">
        <v>5</v>
      </c>
      <c r="Q227" s="5">
        <v>13</v>
      </c>
      <c r="R227" s="5">
        <v>1</v>
      </c>
      <c r="S227" s="5">
        <v>0</v>
      </c>
      <c r="T227" s="5">
        <v>1</v>
      </c>
      <c r="U227" s="5">
        <v>1</v>
      </c>
      <c r="V227" s="5">
        <v>0</v>
      </c>
      <c r="W227" s="5">
        <v>1</v>
      </c>
      <c r="X227" s="5">
        <v>0</v>
      </c>
      <c r="Y227" s="5">
        <v>0</v>
      </c>
      <c r="Z227" s="5">
        <v>0</v>
      </c>
    </row>
    <row r="228" spans="1:26" x14ac:dyDescent="0.2">
      <c r="A228" s="4" t="s">
        <v>207</v>
      </c>
      <c r="B228" s="5">
        <v>104</v>
      </c>
      <c r="C228" s="5">
        <v>61</v>
      </c>
      <c r="D228" s="5">
        <v>43</v>
      </c>
      <c r="E228" s="5">
        <v>36</v>
      </c>
      <c r="F228" s="5">
        <v>33</v>
      </c>
      <c r="G228" s="5">
        <v>3</v>
      </c>
      <c r="H228" s="21">
        <f t="shared" si="147"/>
        <v>34.615384615384613</v>
      </c>
      <c r="I228" s="21">
        <f t="shared" si="147"/>
        <v>54.098360655737707</v>
      </c>
      <c r="J228" s="21">
        <f t="shared" si="147"/>
        <v>6.9767441860465116</v>
      </c>
      <c r="K228" s="23"/>
      <c r="L228" s="23"/>
      <c r="M228" s="23"/>
      <c r="N228" s="4" t="s">
        <v>207</v>
      </c>
      <c r="O228" s="5">
        <v>67</v>
      </c>
      <c r="P228" s="5">
        <v>28</v>
      </c>
      <c r="Q228" s="5">
        <v>39</v>
      </c>
      <c r="R228" s="5">
        <v>0</v>
      </c>
      <c r="S228" s="5">
        <v>0</v>
      </c>
      <c r="T228" s="5">
        <v>0</v>
      </c>
      <c r="U228" s="5">
        <v>1</v>
      </c>
      <c r="V228" s="5">
        <v>0</v>
      </c>
      <c r="W228" s="5">
        <v>1</v>
      </c>
      <c r="X228" s="5">
        <v>0</v>
      </c>
      <c r="Y228" s="5">
        <v>0</v>
      </c>
      <c r="Z228" s="5">
        <v>0</v>
      </c>
    </row>
    <row r="229" spans="1:26" x14ac:dyDescent="0.2">
      <c r="A229" s="4" t="s">
        <v>208</v>
      </c>
      <c r="B229" s="5">
        <v>127</v>
      </c>
      <c r="C229" s="5">
        <v>65</v>
      </c>
      <c r="D229" s="5">
        <v>62</v>
      </c>
      <c r="E229" s="5">
        <v>27</v>
      </c>
      <c r="F229" s="5">
        <v>20</v>
      </c>
      <c r="G229" s="5">
        <v>7</v>
      </c>
      <c r="H229" s="21">
        <f t="shared" si="147"/>
        <v>21.259842519685041</v>
      </c>
      <c r="I229" s="21">
        <f t="shared" si="147"/>
        <v>30.76923076923077</v>
      </c>
      <c r="J229" s="21">
        <f t="shared" si="147"/>
        <v>11.29032258064516</v>
      </c>
      <c r="K229" s="22">
        <f>(H233+H234)/2</f>
        <v>1.8292682926829267</v>
      </c>
      <c r="L229" s="22">
        <f t="shared" ref="L229:M229" si="149">(I233+I234)/2</f>
        <v>3.125</v>
      </c>
      <c r="M229" s="22">
        <f t="shared" si="149"/>
        <v>0</v>
      </c>
      <c r="N229" s="4" t="s">
        <v>208</v>
      </c>
      <c r="O229" s="5">
        <v>97</v>
      </c>
      <c r="P229" s="5">
        <v>44</v>
      </c>
      <c r="Q229" s="5">
        <v>53</v>
      </c>
      <c r="R229" s="5">
        <v>1</v>
      </c>
      <c r="S229" s="5">
        <v>1</v>
      </c>
      <c r="T229" s="5">
        <v>0</v>
      </c>
      <c r="U229" s="5">
        <v>2</v>
      </c>
      <c r="V229" s="5">
        <v>0</v>
      </c>
      <c r="W229" s="5">
        <v>2</v>
      </c>
      <c r="X229" s="5">
        <v>0</v>
      </c>
      <c r="Y229" s="5">
        <v>0</v>
      </c>
      <c r="Z229" s="5">
        <v>0</v>
      </c>
    </row>
    <row r="230" spans="1:26" x14ac:dyDescent="0.2">
      <c r="A230" s="4" t="s">
        <v>209</v>
      </c>
      <c r="B230" s="5">
        <v>125</v>
      </c>
      <c r="C230" s="5">
        <v>71</v>
      </c>
      <c r="D230" s="5">
        <v>54</v>
      </c>
      <c r="E230" s="5">
        <v>9</v>
      </c>
      <c r="F230" s="5">
        <v>8</v>
      </c>
      <c r="G230" s="5">
        <v>1</v>
      </c>
      <c r="H230" s="21">
        <f t="shared" si="147"/>
        <v>7.1999999999999993</v>
      </c>
      <c r="I230" s="21">
        <f t="shared" si="147"/>
        <v>11.267605633802818</v>
      </c>
      <c r="J230" s="21">
        <f t="shared" si="147"/>
        <v>1.8518518518518516</v>
      </c>
      <c r="K230" s="22"/>
      <c r="L230" s="22"/>
      <c r="M230" s="22"/>
      <c r="N230" s="4" t="s">
        <v>209</v>
      </c>
      <c r="O230" s="5">
        <v>110</v>
      </c>
      <c r="P230" s="5">
        <v>61</v>
      </c>
      <c r="Q230" s="5">
        <v>49</v>
      </c>
      <c r="R230" s="5">
        <v>2</v>
      </c>
      <c r="S230" s="5">
        <v>1</v>
      </c>
      <c r="T230" s="5">
        <v>1</v>
      </c>
      <c r="U230" s="5">
        <v>4</v>
      </c>
      <c r="V230" s="5">
        <v>1</v>
      </c>
      <c r="W230" s="5">
        <v>3</v>
      </c>
      <c r="X230" s="5">
        <v>0</v>
      </c>
      <c r="Y230" s="5">
        <v>0</v>
      </c>
      <c r="Z230" s="5">
        <v>0</v>
      </c>
    </row>
    <row r="231" spans="1:26" x14ac:dyDescent="0.2">
      <c r="A231" s="4" t="s">
        <v>210</v>
      </c>
      <c r="B231" s="5">
        <v>106</v>
      </c>
      <c r="C231" s="5">
        <v>46</v>
      </c>
      <c r="D231" s="5">
        <v>60</v>
      </c>
      <c r="E231" s="5">
        <v>3</v>
      </c>
      <c r="F231" s="5">
        <v>0</v>
      </c>
      <c r="G231" s="5">
        <v>3</v>
      </c>
      <c r="H231" s="21">
        <f t="shared" si="147"/>
        <v>2.8301886792452833</v>
      </c>
      <c r="I231" s="21">
        <f t="shared" si="147"/>
        <v>0</v>
      </c>
      <c r="J231" s="21">
        <f t="shared" si="147"/>
        <v>5</v>
      </c>
      <c r="K231" s="22">
        <f>K229*50</f>
        <v>91.463414634146332</v>
      </c>
      <c r="L231" s="22">
        <f t="shared" ref="L231:M231" si="150">L229*50</f>
        <v>156.25</v>
      </c>
      <c r="M231" s="22">
        <f t="shared" si="150"/>
        <v>0</v>
      </c>
      <c r="N231" s="4" t="s">
        <v>210</v>
      </c>
      <c r="O231" s="5">
        <v>99</v>
      </c>
      <c r="P231" s="5">
        <v>45</v>
      </c>
      <c r="Q231" s="5">
        <v>54</v>
      </c>
      <c r="R231" s="5">
        <v>2</v>
      </c>
      <c r="S231" s="5">
        <v>1</v>
      </c>
      <c r="T231" s="5">
        <v>1</v>
      </c>
      <c r="U231" s="5">
        <v>2</v>
      </c>
      <c r="V231" s="5">
        <v>0</v>
      </c>
      <c r="W231" s="5">
        <v>2</v>
      </c>
      <c r="X231" s="5">
        <v>0</v>
      </c>
      <c r="Y231" s="5">
        <v>0</v>
      </c>
      <c r="Z231" s="5">
        <v>0</v>
      </c>
    </row>
    <row r="232" spans="1:26" x14ac:dyDescent="0.2">
      <c r="A232" s="4" t="s">
        <v>211</v>
      </c>
      <c r="B232" s="5">
        <v>93</v>
      </c>
      <c r="C232" s="5">
        <v>45</v>
      </c>
      <c r="D232" s="5">
        <v>48</v>
      </c>
      <c r="E232" s="5">
        <v>6</v>
      </c>
      <c r="F232" s="5">
        <v>4</v>
      </c>
      <c r="G232" s="5">
        <v>2</v>
      </c>
      <c r="H232" s="21">
        <f t="shared" si="147"/>
        <v>6.4516129032258061</v>
      </c>
      <c r="I232" s="21">
        <f t="shared" si="147"/>
        <v>8.8888888888888893</v>
      </c>
      <c r="J232" s="21">
        <f t="shared" si="147"/>
        <v>4.1666666666666661</v>
      </c>
      <c r="K232" s="22"/>
      <c r="L232" s="22"/>
      <c r="M232" s="22"/>
      <c r="N232" s="4" t="s">
        <v>211</v>
      </c>
      <c r="O232" s="5">
        <v>77</v>
      </c>
      <c r="P232" s="5">
        <v>39</v>
      </c>
      <c r="Q232" s="5">
        <v>38</v>
      </c>
      <c r="R232" s="5">
        <v>8</v>
      </c>
      <c r="S232" s="5">
        <v>2</v>
      </c>
      <c r="T232" s="5">
        <v>6</v>
      </c>
      <c r="U232" s="5">
        <v>2</v>
      </c>
      <c r="V232" s="5">
        <v>0</v>
      </c>
      <c r="W232" s="5">
        <v>2</v>
      </c>
      <c r="X232" s="5">
        <v>0</v>
      </c>
      <c r="Y232" s="5">
        <v>0</v>
      </c>
      <c r="Z232" s="5">
        <v>0</v>
      </c>
    </row>
    <row r="233" spans="1:26" x14ac:dyDescent="0.2">
      <c r="A233" s="4" t="s">
        <v>212</v>
      </c>
      <c r="B233" s="5">
        <v>82</v>
      </c>
      <c r="C233" s="5">
        <v>48</v>
      </c>
      <c r="D233" s="5">
        <v>34</v>
      </c>
      <c r="E233" s="5">
        <v>3</v>
      </c>
      <c r="F233" s="5">
        <v>3</v>
      </c>
      <c r="G233" s="5">
        <v>0</v>
      </c>
      <c r="H233" s="21">
        <f t="shared" si="147"/>
        <v>3.6585365853658534</v>
      </c>
      <c r="I233" s="21">
        <f t="shared" si="147"/>
        <v>6.25</v>
      </c>
      <c r="J233" s="21">
        <f t="shared" si="147"/>
        <v>0</v>
      </c>
      <c r="K233" s="22">
        <f>K227-K231</f>
        <v>2244.310614412032</v>
      </c>
      <c r="L233" s="22">
        <f t="shared" ref="L233:M233" si="151">L227-L231</f>
        <v>2378.5687056003699</v>
      </c>
      <c r="M233" s="22">
        <f t="shared" si="151"/>
        <v>2080.312223946712</v>
      </c>
      <c r="N233" s="4" t="s">
        <v>212</v>
      </c>
      <c r="O233" s="5">
        <v>67</v>
      </c>
      <c r="P233" s="5">
        <v>40</v>
      </c>
      <c r="Q233" s="5">
        <v>27</v>
      </c>
      <c r="R233" s="5">
        <v>8</v>
      </c>
      <c r="S233" s="5">
        <v>2</v>
      </c>
      <c r="T233" s="5">
        <v>6</v>
      </c>
      <c r="U233" s="5">
        <v>4</v>
      </c>
      <c r="V233" s="5">
        <v>3</v>
      </c>
      <c r="W233" s="5">
        <v>1</v>
      </c>
      <c r="X233" s="5">
        <v>0</v>
      </c>
      <c r="Y233" s="5">
        <v>0</v>
      </c>
      <c r="Z233" s="5">
        <v>0</v>
      </c>
    </row>
    <row r="234" spans="1:26" x14ac:dyDescent="0.2">
      <c r="A234" s="4" t="s">
        <v>213</v>
      </c>
      <c r="B234" s="5">
        <v>41</v>
      </c>
      <c r="C234" s="5">
        <v>20</v>
      </c>
      <c r="D234" s="5">
        <v>21</v>
      </c>
      <c r="E234" s="5">
        <v>0</v>
      </c>
      <c r="F234" s="5">
        <v>0</v>
      </c>
      <c r="G234" s="5">
        <v>0</v>
      </c>
      <c r="H234" s="21">
        <f t="shared" si="147"/>
        <v>0</v>
      </c>
      <c r="I234" s="21">
        <f t="shared" si="147"/>
        <v>0</v>
      </c>
      <c r="J234" s="21">
        <f t="shared" si="147"/>
        <v>0</v>
      </c>
      <c r="K234" s="22">
        <f>100-K229</f>
        <v>98.170731707317074</v>
      </c>
      <c r="L234" s="22">
        <f t="shared" ref="L234:M234" si="152">100-L229</f>
        <v>96.875</v>
      </c>
      <c r="M234" s="22">
        <f t="shared" si="152"/>
        <v>100</v>
      </c>
      <c r="N234" s="4" t="s">
        <v>213</v>
      </c>
      <c r="O234" s="5">
        <v>36</v>
      </c>
      <c r="P234" s="5">
        <v>19</v>
      </c>
      <c r="Q234" s="5">
        <v>17</v>
      </c>
      <c r="R234" s="5">
        <v>3</v>
      </c>
      <c r="S234" s="5">
        <v>0</v>
      </c>
      <c r="T234" s="5">
        <v>3</v>
      </c>
      <c r="U234" s="5">
        <v>2</v>
      </c>
      <c r="V234" s="5">
        <v>1</v>
      </c>
      <c r="W234" s="5">
        <v>1</v>
      </c>
      <c r="X234" s="5">
        <v>0</v>
      </c>
      <c r="Y234" s="5">
        <v>0</v>
      </c>
      <c r="Z234" s="5">
        <v>0</v>
      </c>
    </row>
    <row r="235" spans="1:26" x14ac:dyDescent="0.2">
      <c r="A235" s="4"/>
      <c r="B235" s="5"/>
      <c r="C235" s="5"/>
      <c r="D235" s="5"/>
      <c r="E235" s="5"/>
      <c r="F235" s="5"/>
      <c r="G235" s="5"/>
      <c r="H235" s="21">
        <f>SUM(H227:H233)*5</f>
        <v>835.77402904617838</v>
      </c>
      <c r="I235" s="21">
        <f>SUM(I227:I233)*5</f>
        <v>1034.8187056003699</v>
      </c>
      <c r="J235" s="21">
        <f>SUM(J227:J233)*5</f>
        <v>580.31222394671215</v>
      </c>
      <c r="K235" s="24">
        <f>K233/K234</f>
        <v>22.861300668544921</v>
      </c>
      <c r="L235" s="24">
        <f t="shared" ref="L235:M235" si="153">L233/L234</f>
        <v>24.55296728361672</v>
      </c>
      <c r="M235" s="24">
        <f t="shared" si="153"/>
        <v>20.803122239467122</v>
      </c>
      <c r="N235" s="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">
      <c r="A236" s="4" t="s">
        <v>22</v>
      </c>
      <c r="B236" s="5">
        <v>1813</v>
      </c>
      <c r="C236" s="5">
        <v>970</v>
      </c>
      <c r="D236" s="5">
        <v>843</v>
      </c>
      <c r="E236" s="5">
        <v>501</v>
      </c>
      <c r="F236" s="5">
        <v>343</v>
      </c>
      <c r="G236" s="5">
        <v>158</v>
      </c>
      <c r="H236" s="5"/>
      <c r="I236" s="5"/>
      <c r="J236" s="5"/>
      <c r="K236" s="5"/>
      <c r="L236" s="5"/>
      <c r="M236" s="5"/>
      <c r="N236" s="4" t="s">
        <v>22</v>
      </c>
      <c r="O236" s="5">
        <v>1227</v>
      </c>
      <c r="P236" s="5">
        <v>606</v>
      </c>
      <c r="Q236" s="5">
        <v>621</v>
      </c>
      <c r="R236" s="5">
        <v>40</v>
      </c>
      <c r="S236" s="5">
        <v>6</v>
      </c>
      <c r="T236" s="5">
        <v>34</v>
      </c>
      <c r="U236" s="5">
        <v>44</v>
      </c>
      <c r="V236" s="5">
        <v>15</v>
      </c>
      <c r="W236" s="5">
        <v>29</v>
      </c>
      <c r="X236" s="5">
        <v>1</v>
      </c>
      <c r="Y236" s="5">
        <v>0</v>
      </c>
      <c r="Z236" s="5">
        <v>1</v>
      </c>
    </row>
    <row r="237" spans="1:26" x14ac:dyDescent="0.2">
      <c r="A237" s="4" t="s">
        <v>206</v>
      </c>
      <c r="B237" s="5">
        <v>258</v>
      </c>
      <c r="C237" s="5">
        <v>158</v>
      </c>
      <c r="D237" s="5">
        <v>100</v>
      </c>
      <c r="E237" s="5">
        <v>223</v>
      </c>
      <c r="F237" s="5">
        <v>149</v>
      </c>
      <c r="G237" s="5">
        <v>74</v>
      </c>
      <c r="H237" s="21">
        <f t="shared" ref="H237:J244" si="154">E237/B237*100</f>
        <v>86.434108527131784</v>
      </c>
      <c r="I237" s="21">
        <f t="shared" si="154"/>
        <v>94.303797468354432</v>
      </c>
      <c r="J237" s="21">
        <f t="shared" si="154"/>
        <v>74</v>
      </c>
      <c r="K237" s="22">
        <f>H245+1500</f>
        <v>2452.4046811507683</v>
      </c>
      <c r="L237" s="22">
        <f t="shared" ref="L237:M237" si="155">I245+1500</f>
        <v>2660.8077563361298</v>
      </c>
      <c r="M237" s="22">
        <f t="shared" si="155"/>
        <v>2202.866572981</v>
      </c>
      <c r="N237" s="4" t="s">
        <v>206</v>
      </c>
      <c r="O237" s="5">
        <v>27</v>
      </c>
      <c r="P237" s="5">
        <v>6</v>
      </c>
      <c r="Q237" s="5">
        <v>21</v>
      </c>
      <c r="R237" s="5">
        <v>0</v>
      </c>
      <c r="S237" s="5">
        <v>0</v>
      </c>
      <c r="T237" s="5">
        <v>0</v>
      </c>
      <c r="U237" s="5">
        <v>8</v>
      </c>
      <c r="V237" s="5">
        <v>3</v>
      </c>
      <c r="W237" s="5">
        <v>5</v>
      </c>
      <c r="X237" s="5">
        <v>0</v>
      </c>
      <c r="Y237" s="5">
        <v>0</v>
      </c>
      <c r="Z237" s="5">
        <v>0</v>
      </c>
    </row>
    <row r="238" spans="1:26" x14ac:dyDescent="0.2">
      <c r="A238" s="4" t="s">
        <v>207</v>
      </c>
      <c r="B238" s="5">
        <v>296</v>
      </c>
      <c r="C238" s="5">
        <v>152</v>
      </c>
      <c r="D238" s="5">
        <v>144</v>
      </c>
      <c r="E238" s="5">
        <v>135</v>
      </c>
      <c r="F238" s="5">
        <v>88</v>
      </c>
      <c r="G238" s="5">
        <v>47</v>
      </c>
      <c r="H238" s="21">
        <f t="shared" si="154"/>
        <v>45.608108108108105</v>
      </c>
      <c r="I238" s="21">
        <f t="shared" si="154"/>
        <v>57.894736842105267</v>
      </c>
      <c r="J238" s="21">
        <f t="shared" si="154"/>
        <v>32.638888888888893</v>
      </c>
      <c r="K238" s="23"/>
      <c r="L238" s="23"/>
      <c r="M238" s="23"/>
      <c r="N238" s="4" t="s">
        <v>207</v>
      </c>
      <c r="O238" s="5">
        <v>147</v>
      </c>
      <c r="P238" s="5">
        <v>62</v>
      </c>
      <c r="Q238" s="5">
        <v>85</v>
      </c>
      <c r="R238" s="5">
        <v>5</v>
      </c>
      <c r="S238" s="5">
        <v>0</v>
      </c>
      <c r="T238" s="5">
        <v>5</v>
      </c>
      <c r="U238" s="5">
        <v>9</v>
      </c>
      <c r="V238" s="5">
        <v>2</v>
      </c>
      <c r="W238" s="5">
        <v>7</v>
      </c>
      <c r="X238" s="5">
        <v>0</v>
      </c>
      <c r="Y238" s="5">
        <v>0</v>
      </c>
      <c r="Z238" s="5">
        <v>0</v>
      </c>
    </row>
    <row r="239" spans="1:26" x14ac:dyDescent="0.2">
      <c r="A239" s="4" t="s">
        <v>208</v>
      </c>
      <c r="B239" s="5">
        <v>234</v>
      </c>
      <c r="C239" s="5">
        <v>124</v>
      </c>
      <c r="D239" s="5">
        <v>110</v>
      </c>
      <c r="E239" s="5">
        <v>53</v>
      </c>
      <c r="F239" s="5">
        <v>37</v>
      </c>
      <c r="G239" s="5">
        <v>16</v>
      </c>
      <c r="H239" s="21">
        <f t="shared" si="154"/>
        <v>22.649572649572651</v>
      </c>
      <c r="I239" s="21">
        <f t="shared" si="154"/>
        <v>29.838709677419356</v>
      </c>
      <c r="J239" s="21">
        <f t="shared" si="154"/>
        <v>14.545454545454545</v>
      </c>
      <c r="K239" s="22">
        <f>(H243+H244)/2</f>
        <v>3.5584856195543217</v>
      </c>
      <c r="L239" s="22">
        <f t="shared" ref="L239:M239" si="156">(I243+I244)/2</f>
        <v>3.3076923076923079</v>
      </c>
      <c r="M239" s="22">
        <f t="shared" si="156"/>
        <v>3.7878787878787881</v>
      </c>
      <c r="N239" s="4" t="s">
        <v>208</v>
      </c>
      <c r="O239" s="5">
        <v>171</v>
      </c>
      <c r="P239" s="5">
        <v>84</v>
      </c>
      <c r="Q239" s="5">
        <v>87</v>
      </c>
      <c r="R239" s="5">
        <v>3</v>
      </c>
      <c r="S239" s="5">
        <v>1</v>
      </c>
      <c r="T239" s="5">
        <v>2</v>
      </c>
      <c r="U239" s="5">
        <v>7</v>
      </c>
      <c r="V239" s="5">
        <v>2</v>
      </c>
      <c r="W239" s="5">
        <v>5</v>
      </c>
      <c r="X239" s="5">
        <v>0</v>
      </c>
      <c r="Y239" s="5">
        <v>0</v>
      </c>
      <c r="Z239" s="5">
        <v>0</v>
      </c>
    </row>
    <row r="240" spans="1:26" x14ac:dyDescent="0.2">
      <c r="A240" s="4" t="s">
        <v>209</v>
      </c>
      <c r="B240" s="5">
        <v>310</v>
      </c>
      <c r="C240" s="5">
        <v>157</v>
      </c>
      <c r="D240" s="5">
        <v>153</v>
      </c>
      <c r="E240" s="5">
        <v>39</v>
      </c>
      <c r="F240" s="5">
        <v>29</v>
      </c>
      <c r="G240" s="5">
        <v>10</v>
      </c>
      <c r="H240" s="21">
        <f t="shared" si="154"/>
        <v>12.580645161290322</v>
      </c>
      <c r="I240" s="21">
        <f t="shared" si="154"/>
        <v>18.471337579617835</v>
      </c>
      <c r="J240" s="21">
        <f t="shared" si="154"/>
        <v>6.5359477124183014</v>
      </c>
      <c r="K240" s="22"/>
      <c r="L240" s="22"/>
      <c r="M240" s="22"/>
      <c r="N240" s="4" t="s">
        <v>209</v>
      </c>
      <c r="O240" s="5">
        <v>263</v>
      </c>
      <c r="P240" s="5">
        <v>125</v>
      </c>
      <c r="Q240" s="5">
        <v>138</v>
      </c>
      <c r="R240" s="5">
        <v>3</v>
      </c>
      <c r="S240" s="5">
        <v>2</v>
      </c>
      <c r="T240" s="5">
        <v>1</v>
      </c>
      <c r="U240" s="5">
        <v>5</v>
      </c>
      <c r="V240" s="5">
        <v>1</v>
      </c>
      <c r="W240" s="5">
        <v>4</v>
      </c>
      <c r="X240" s="5">
        <v>0</v>
      </c>
      <c r="Y240" s="5">
        <v>0</v>
      </c>
      <c r="Z240" s="5">
        <v>0</v>
      </c>
    </row>
    <row r="241" spans="1:26" x14ac:dyDescent="0.2">
      <c r="A241" s="4" t="s">
        <v>210</v>
      </c>
      <c r="B241" s="5">
        <v>282</v>
      </c>
      <c r="C241" s="5">
        <v>155</v>
      </c>
      <c r="D241" s="5">
        <v>127</v>
      </c>
      <c r="E241" s="5">
        <v>26</v>
      </c>
      <c r="F241" s="5">
        <v>22</v>
      </c>
      <c r="G241" s="5">
        <v>4</v>
      </c>
      <c r="H241" s="21">
        <f t="shared" si="154"/>
        <v>9.2198581560283674</v>
      </c>
      <c r="I241" s="21">
        <f t="shared" si="154"/>
        <v>14.193548387096774</v>
      </c>
      <c r="J241" s="21">
        <f t="shared" si="154"/>
        <v>3.1496062992125982</v>
      </c>
      <c r="K241" s="22">
        <f>K239*50</f>
        <v>177.92428097771608</v>
      </c>
      <c r="L241" s="22">
        <f t="shared" ref="L241:M241" si="157">L239*50</f>
        <v>165.38461538461539</v>
      </c>
      <c r="M241" s="22">
        <f t="shared" si="157"/>
        <v>189.39393939393941</v>
      </c>
      <c r="N241" s="4" t="s">
        <v>210</v>
      </c>
      <c r="O241" s="5">
        <v>240</v>
      </c>
      <c r="P241" s="5">
        <v>126</v>
      </c>
      <c r="Q241" s="5">
        <v>114</v>
      </c>
      <c r="R241" s="5">
        <v>6</v>
      </c>
      <c r="S241" s="5">
        <v>1</v>
      </c>
      <c r="T241" s="5">
        <v>5</v>
      </c>
      <c r="U241" s="5">
        <v>9</v>
      </c>
      <c r="V241" s="5">
        <v>6</v>
      </c>
      <c r="W241" s="5">
        <v>3</v>
      </c>
      <c r="X241" s="5">
        <v>1</v>
      </c>
      <c r="Y241" s="5">
        <v>0</v>
      </c>
      <c r="Z241" s="5">
        <v>1</v>
      </c>
    </row>
    <row r="242" spans="1:26" x14ac:dyDescent="0.2">
      <c r="A242" s="4" t="s">
        <v>211</v>
      </c>
      <c r="B242" s="5">
        <v>203</v>
      </c>
      <c r="C242" s="5">
        <v>109</v>
      </c>
      <c r="D242" s="5">
        <v>94</v>
      </c>
      <c r="E242" s="5">
        <v>16</v>
      </c>
      <c r="F242" s="5">
        <v>14</v>
      </c>
      <c r="G242" s="5">
        <v>2</v>
      </c>
      <c r="H242" s="21">
        <f t="shared" si="154"/>
        <v>7.8817733990147785</v>
      </c>
      <c r="I242" s="21">
        <f t="shared" si="154"/>
        <v>12.844036697247708</v>
      </c>
      <c r="J242" s="21">
        <f t="shared" si="154"/>
        <v>2.1276595744680851</v>
      </c>
      <c r="K242" s="22"/>
      <c r="L242" s="22"/>
      <c r="M242" s="22"/>
      <c r="N242" s="4" t="s">
        <v>211</v>
      </c>
      <c r="O242" s="5">
        <v>176</v>
      </c>
      <c r="P242" s="5">
        <v>92</v>
      </c>
      <c r="Q242" s="5">
        <v>84</v>
      </c>
      <c r="R242" s="5">
        <v>7</v>
      </c>
      <c r="S242" s="5">
        <v>2</v>
      </c>
      <c r="T242" s="5">
        <v>5</v>
      </c>
      <c r="U242" s="5">
        <v>4</v>
      </c>
      <c r="V242" s="5">
        <v>1</v>
      </c>
      <c r="W242" s="5">
        <v>3</v>
      </c>
      <c r="X242" s="5">
        <v>0</v>
      </c>
      <c r="Y242" s="5">
        <v>0</v>
      </c>
      <c r="Z242" s="5">
        <v>0</v>
      </c>
    </row>
    <row r="243" spans="1:26" x14ac:dyDescent="0.2">
      <c r="A243" s="4" t="s">
        <v>212</v>
      </c>
      <c r="B243" s="5">
        <v>131</v>
      </c>
      <c r="C243" s="5">
        <v>65</v>
      </c>
      <c r="D243" s="5">
        <v>66</v>
      </c>
      <c r="E243" s="5">
        <v>8</v>
      </c>
      <c r="F243" s="5">
        <v>3</v>
      </c>
      <c r="G243" s="5">
        <v>5</v>
      </c>
      <c r="H243" s="21">
        <f t="shared" si="154"/>
        <v>6.1068702290076331</v>
      </c>
      <c r="I243" s="21">
        <f t="shared" si="154"/>
        <v>4.6153846153846159</v>
      </c>
      <c r="J243" s="21">
        <f t="shared" si="154"/>
        <v>7.5757575757575761</v>
      </c>
      <c r="K243" s="22">
        <f>K237-K241</f>
        <v>2274.4804001730522</v>
      </c>
      <c r="L243" s="22">
        <f t="shared" ref="L243:M243" si="158">L237-L241</f>
        <v>2495.4231409515146</v>
      </c>
      <c r="M243" s="22">
        <f t="shared" si="158"/>
        <v>2013.4726335870605</v>
      </c>
      <c r="N243" s="4" t="s">
        <v>212</v>
      </c>
      <c r="O243" s="5">
        <v>114</v>
      </c>
      <c r="P243" s="5">
        <v>62</v>
      </c>
      <c r="Q243" s="5">
        <v>52</v>
      </c>
      <c r="R243" s="5">
        <v>7</v>
      </c>
      <c r="S243" s="5">
        <v>0</v>
      </c>
      <c r="T243" s="5">
        <v>7</v>
      </c>
      <c r="U243" s="5">
        <v>2</v>
      </c>
      <c r="V243" s="5">
        <v>0</v>
      </c>
      <c r="W243" s="5">
        <v>2</v>
      </c>
      <c r="X243" s="5">
        <v>0</v>
      </c>
      <c r="Y243" s="5">
        <v>0</v>
      </c>
      <c r="Z243" s="5">
        <v>0</v>
      </c>
    </row>
    <row r="244" spans="1:26" x14ac:dyDescent="0.2">
      <c r="A244" s="4" t="s">
        <v>213</v>
      </c>
      <c r="B244" s="5">
        <v>99</v>
      </c>
      <c r="C244" s="5">
        <v>50</v>
      </c>
      <c r="D244" s="5">
        <v>49</v>
      </c>
      <c r="E244" s="5">
        <v>1</v>
      </c>
      <c r="F244" s="5">
        <v>1</v>
      </c>
      <c r="G244" s="5">
        <v>0</v>
      </c>
      <c r="H244" s="21">
        <f t="shared" si="154"/>
        <v>1.0101010101010102</v>
      </c>
      <c r="I244" s="21">
        <f t="shared" si="154"/>
        <v>2</v>
      </c>
      <c r="J244" s="21">
        <f t="shared" si="154"/>
        <v>0</v>
      </c>
      <c r="K244" s="22">
        <f>100-K239</f>
        <v>96.441514380445682</v>
      </c>
      <c r="L244" s="22">
        <f t="shared" ref="L244:M244" si="159">100-L239</f>
        <v>96.692307692307693</v>
      </c>
      <c r="M244" s="22">
        <f t="shared" si="159"/>
        <v>96.212121212121218</v>
      </c>
      <c r="N244" s="4" t="s">
        <v>213</v>
      </c>
      <c r="O244" s="5">
        <v>89</v>
      </c>
      <c r="P244" s="5">
        <v>49</v>
      </c>
      <c r="Q244" s="5">
        <v>40</v>
      </c>
      <c r="R244" s="5">
        <v>9</v>
      </c>
      <c r="S244" s="5">
        <v>0</v>
      </c>
      <c r="T244" s="5">
        <v>9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</row>
    <row r="245" spans="1:26" x14ac:dyDescent="0.2">
      <c r="A245" s="4"/>
      <c r="B245" s="5"/>
      <c r="C245" s="5"/>
      <c r="D245" s="5"/>
      <c r="E245" s="5"/>
      <c r="F245" s="5"/>
      <c r="G245" s="5"/>
      <c r="H245" s="21">
        <f>SUM(H237:H243)*5</f>
        <v>952.4046811507684</v>
      </c>
      <c r="I245" s="21">
        <f>SUM(I237:I243)*5</f>
        <v>1160.8077563361298</v>
      </c>
      <c r="J245" s="21">
        <f>SUM(J237:J243)*5</f>
        <v>702.86657298099999</v>
      </c>
      <c r="K245" s="24">
        <f>K243/K244</f>
        <v>23.584038624700629</v>
      </c>
      <c r="L245" s="24">
        <f t="shared" ref="L245:M245" si="160">L243/L244</f>
        <v>25.807876557175568</v>
      </c>
      <c r="M245" s="24">
        <f t="shared" si="160"/>
        <v>20.927432097125351</v>
      </c>
      <c r="N245" s="4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">
      <c r="A246" s="51" t="s">
        <v>233</v>
      </c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 t="s">
        <v>233</v>
      </c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</sheetData>
  <mergeCells count="36">
    <mergeCell ref="X2:Z2"/>
    <mergeCell ref="K2:M2"/>
    <mergeCell ref="B2:D2"/>
    <mergeCell ref="E2:G2"/>
    <mergeCell ref="R2:T2"/>
    <mergeCell ref="O2:Q2"/>
    <mergeCell ref="U2:W2"/>
    <mergeCell ref="A246:M246"/>
    <mergeCell ref="N246:Z246"/>
    <mergeCell ref="A192:M192"/>
    <mergeCell ref="N192:Z192"/>
    <mergeCell ref="A128:M128"/>
    <mergeCell ref="N128:Z128"/>
    <mergeCell ref="B130:D130"/>
    <mergeCell ref="E130:G130"/>
    <mergeCell ref="K130:M130"/>
    <mergeCell ref="O130:Q130"/>
    <mergeCell ref="R130:T130"/>
    <mergeCell ref="U130:W130"/>
    <mergeCell ref="X130:Z130"/>
    <mergeCell ref="B194:D194"/>
    <mergeCell ref="E194:G194"/>
    <mergeCell ref="K194:M194"/>
    <mergeCell ref="O194:Q194"/>
    <mergeCell ref="R194:T194"/>
    <mergeCell ref="U194:W194"/>
    <mergeCell ref="X194:Z194"/>
    <mergeCell ref="A64:M64"/>
    <mergeCell ref="N64:Z64"/>
    <mergeCell ref="B66:D66"/>
    <mergeCell ref="E66:G66"/>
    <mergeCell ref="K66:M66"/>
    <mergeCell ref="O66:Q66"/>
    <mergeCell ref="R66:T66"/>
    <mergeCell ref="U66:W66"/>
    <mergeCell ref="X66:Z66"/>
  </mergeCells>
  <pageMargins left="0.7" right="0.7" top="0.75" bottom="0.75" header="0.3" footer="0.3"/>
  <pageSetup scale="15" orientation="portrait" r:id="rId1"/>
  <rowBreaks count="3" manualBreakCount="3">
    <brk id="64" max="16383" man="1"/>
    <brk id="128" max="16383" man="1"/>
    <brk id="192" max="16383" man="1"/>
  </rowBreaks>
  <colBreaks count="1" manualBreakCount="1">
    <brk id="13" max="2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5F17-2B72-4F49-A2F6-BB3BBA4825C4}">
  <dimension ref="A1:Z35"/>
  <sheetViews>
    <sheetView view="pageBreakPreview" topLeftCell="P1" zoomScale="125" zoomScaleNormal="120" zoomScaleSheetLayoutView="125" workbookViewId="0">
      <selection activeCell="AA1" sqref="AA1:AI1048576"/>
    </sheetView>
  </sheetViews>
  <sheetFormatPr defaultColWidth="9.140625" defaultRowHeight="11.25" x14ac:dyDescent="0.2"/>
  <cols>
    <col min="1" max="1" width="9.140625" style="10"/>
    <col min="2" max="13" width="6.42578125" style="1" customWidth="1"/>
    <col min="14" max="14" width="9.140625" style="10"/>
    <col min="15" max="26" width="6.140625" style="1" customWidth="1"/>
    <col min="27" max="16384" width="9.140625" style="1"/>
  </cols>
  <sheetData>
    <row r="1" spans="1:26" x14ac:dyDescent="0.2">
      <c r="A1" s="4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268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226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226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84491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4476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961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174</v>
      </c>
      <c r="B4" s="5">
        <v>31220</v>
      </c>
      <c r="C4" s="5">
        <v>126</v>
      </c>
      <c r="D4" s="5">
        <v>267</v>
      </c>
      <c r="E4" s="5">
        <v>463</v>
      </c>
      <c r="F4" s="5">
        <v>353</v>
      </c>
      <c r="G4" s="5">
        <v>1552</v>
      </c>
      <c r="H4" s="5">
        <v>1017</v>
      </c>
      <c r="I4" s="5">
        <v>13036</v>
      </c>
      <c r="J4" s="5">
        <v>820</v>
      </c>
      <c r="K4" s="5">
        <v>765</v>
      </c>
      <c r="L4" s="5">
        <v>420</v>
      </c>
      <c r="M4" s="5">
        <v>474</v>
      </c>
      <c r="N4" s="4" t="s">
        <v>174</v>
      </c>
      <c r="O4" s="5">
        <v>1560</v>
      </c>
      <c r="P4" s="5">
        <v>993</v>
      </c>
      <c r="Q4" s="5">
        <v>359</v>
      </c>
      <c r="R4" s="5">
        <v>1964</v>
      </c>
      <c r="S4" s="5">
        <v>875</v>
      </c>
      <c r="T4" s="5">
        <v>1304</v>
      </c>
      <c r="U4" s="5">
        <v>936</v>
      </c>
      <c r="V4" s="5">
        <v>1204</v>
      </c>
      <c r="W4" s="5">
        <v>503</v>
      </c>
      <c r="X4" s="5">
        <v>756</v>
      </c>
      <c r="Y4" s="5">
        <v>1445</v>
      </c>
      <c r="Z4" s="5">
        <v>28</v>
      </c>
    </row>
    <row r="5" spans="1:26" x14ac:dyDescent="0.2">
      <c r="A5" s="4" t="s">
        <v>267</v>
      </c>
      <c r="B5" s="5">
        <v>46108</v>
      </c>
      <c r="C5" s="5">
        <v>120</v>
      </c>
      <c r="D5" s="5">
        <v>1397</v>
      </c>
      <c r="E5" s="5">
        <v>2848</v>
      </c>
      <c r="F5" s="5">
        <v>2006</v>
      </c>
      <c r="G5" s="5">
        <v>3954</v>
      </c>
      <c r="H5" s="5">
        <v>3123</v>
      </c>
      <c r="I5" s="5">
        <v>19445</v>
      </c>
      <c r="J5" s="5">
        <v>1081</v>
      </c>
      <c r="K5" s="5">
        <v>2049</v>
      </c>
      <c r="L5" s="5">
        <v>362</v>
      </c>
      <c r="M5" s="5">
        <v>456</v>
      </c>
      <c r="N5" s="4" t="s">
        <v>267</v>
      </c>
      <c r="O5" s="5">
        <v>1512</v>
      </c>
      <c r="P5" s="5">
        <v>2129</v>
      </c>
      <c r="Q5" s="5">
        <v>702</v>
      </c>
      <c r="R5" s="5">
        <v>643</v>
      </c>
      <c r="S5" s="5">
        <v>815</v>
      </c>
      <c r="T5" s="5">
        <v>311</v>
      </c>
      <c r="U5" s="5">
        <v>24</v>
      </c>
      <c r="V5" s="5">
        <v>13</v>
      </c>
      <c r="W5" s="5">
        <v>516</v>
      </c>
      <c r="X5" s="5">
        <v>923</v>
      </c>
      <c r="Y5" s="5">
        <v>1647</v>
      </c>
      <c r="Z5" s="5">
        <v>32</v>
      </c>
    </row>
    <row r="6" spans="1:26" x14ac:dyDescent="0.2">
      <c r="A6" s="4" t="s">
        <v>175</v>
      </c>
      <c r="B6" s="5">
        <v>1401</v>
      </c>
      <c r="C6" s="5">
        <v>8</v>
      </c>
      <c r="D6" s="5">
        <v>3</v>
      </c>
      <c r="E6" s="5">
        <v>73</v>
      </c>
      <c r="F6" s="5">
        <v>52</v>
      </c>
      <c r="G6" s="5">
        <v>12</v>
      </c>
      <c r="H6" s="5">
        <v>20</v>
      </c>
      <c r="I6" s="5">
        <v>678</v>
      </c>
      <c r="J6" s="5">
        <v>46</v>
      </c>
      <c r="K6" s="5">
        <v>208</v>
      </c>
      <c r="L6" s="5">
        <v>107</v>
      </c>
      <c r="M6" s="5">
        <v>20</v>
      </c>
      <c r="N6" s="4" t="s">
        <v>175</v>
      </c>
      <c r="O6" s="5">
        <v>5</v>
      </c>
      <c r="P6" s="5">
        <v>40</v>
      </c>
      <c r="Q6" s="5">
        <v>3</v>
      </c>
      <c r="R6" s="5">
        <v>7</v>
      </c>
      <c r="S6" s="5">
        <v>0</v>
      </c>
      <c r="T6" s="5">
        <v>5</v>
      </c>
      <c r="U6" s="5">
        <v>0</v>
      </c>
      <c r="V6" s="5">
        <v>6</v>
      </c>
      <c r="W6" s="5">
        <v>13</v>
      </c>
      <c r="X6" s="5">
        <v>27</v>
      </c>
      <c r="Y6" s="5">
        <v>68</v>
      </c>
      <c r="Z6" s="5">
        <v>0</v>
      </c>
    </row>
    <row r="7" spans="1:26" x14ac:dyDescent="0.2">
      <c r="A7" s="4" t="s">
        <v>176</v>
      </c>
      <c r="B7" s="5">
        <v>2052</v>
      </c>
      <c r="C7" s="5">
        <v>2</v>
      </c>
      <c r="D7" s="5">
        <v>4</v>
      </c>
      <c r="E7" s="5">
        <v>31</v>
      </c>
      <c r="F7" s="5">
        <v>16</v>
      </c>
      <c r="G7" s="5">
        <v>109</v>
      </c>
      <c r="H7" s="5">
        <v>105</v>
      </c>
      <c r="I7" s="5">
        <v>984</v>
      </c>
      <c r="J7" s="5">
        <v>55</v>
      </c>
      <c r="K7" s="5">
        <v>60</v>
      </c>
      <c r="L7" s="5">
        <v>35</v>
      </c>
      <c r="M7" s="5">
        <v>1</v>
      </c>
      <c r="N7" s="4" t="s">
        <v>176</v>
      </c>
      <c r="O7" s="5">
        <v>52</v>
      </c>
      <c r="P7" s="5">
        <v>93</v>
      </c>
      <c r="Q7" s="5">
        <v>146</v>
      </c>
      <c r="R7" s="5">
        <v>54</v>
      </c>
      <c r="S7" s="5">
        <v>42</v>
      </c>
      <c r="T7" s="5">
        <v>30</v>
      </c>
      <c r="U7" s="5">
        <v>0</v>
      </c>
      <c r="V7" s="5">
        <v>0</v>
      </c>
      <c r="W7" s="5">
        <v>43</v>
      </c>
      <c r="X7" s="5">
        <v>42</v>
      </c>
      <c r="Y7" s="5">
        <v>148</v>
      </c>
      <c r="Z7" s="5">
        <v>0</v>
      </c>
    </row>
    <row r="8" spans="1:26" x14ac:dyDescent="0.2">
      <c r="A8" s="4" t="s">
        <v>177</v>
      </c>
      <c r="B8" s="5">
        <v>522</v>
      </c>
      <c r="C8" s="5">
        <v>5</v>
      </c>
      <c r="D8" s="5">
        <v>0</v>
      </c>
      <c r="E8" s="5">
        <v>3</v>
      </c>
      <c r="F8" s="5">
        <v>22</v>
      </c>
      <c r="G8" s="5">
        <v>40</v>
      </c>
      <c r="H8" s="5">
        <v>35</v>
      </c>
      <c r="I8" s="5">
        <v>272</v>
      </c>
      <c r="J8" s="5">
        <v>39</v>
      </c>
      <c r="K8" s="5">
        <v>5</v>
      </c>
      <c r="L8" s="5">
        <v>0</v>
      </c>
      <c r="M8" s="5">
        <v>1</v>
      </c>
      <c r="N8" s="4" t="s">
        <v>177</v>
      </c>
      <c r="O8" s="5">
        <v>29</v>
      </c>
      <c r="P8" s="5">
        <v>17</v>
      </c>
      <c r="Q8" s="5">
        <v>1</v>
      </c>
      <c r="R8" s="5">
        <v>19</v>
      </c>
      <c r="S8" s="5">
        <v>0</v>
      </c>
      <c r="T8" s="5">
        <v>12</v>
      </c>
      <c r="U8" s="5">
        <v>0</v>
      </c>
      <c r="V8" s="5">
        <v>0</v>
      </c>
      <c r="W8" s="5">
        <v>0</v>
      </c>
      <c r="X8" s="5">
        <v>0</v>
      </c>
      <c r="Y8" s="5">
        <v>22</v>
      </c>
      <c r="Z8" s="5">
        <v>0</v>
      </c>
    </row>
    <row r="9" spans="1:26" x14ac:dyDescent="0.2">
      <c r="A9" s="4" t="s">
        <v>178</v>
      </c>
      <c r="B9" s="5">
        <v>2307</v>
      </c>
      <c r="C9" s="5">
        <v>1</v>
      </c>
      <c r="D9" s="5">
        <v>11</v>
      </c>
      <c r="E9" s="5">
        <v>6</v>
      </c>
      <c r="F9" s="5">
        <v>71</v>
      </c>
      <c r="G9" s="5">
        <v>101</v>
      </c>
      <c r="H9" s="5">
        <v>146</v>
      </c>
      <c r="I9" s="5">
        <v>1706</v>
      </c>
      <c r="J9" s="5">
        <v>6</v>
      </c>
      <c r="K9" s="5">
        <v>28</v>
      </c>
      <c r="L9" s="5">
        <v>6</v>
      </c>
      <c r="M9" s="5">
        <v>8</v>
      </c>
      <c r="N9" s="4" t="s">
        <v>178</v>
      </c>
      <c r="O9" s="5">
        <v>8</v>
      </c>
      <c r="P9" s="5">
        <v>77</v>
      </c>
      <c r="Q9" s="5">
        <v>6</v>
      </c>
      <c r="R9" s="5">
        <v>44</v>
      </c>
      <c r="S9" s="5">
        <v>0</v>
      </c>
      <c r="T9" s="5">
        <v>2</v>
      </c>
      <c r="U9" s="5">
        <v>0</v>
      </c>
      <c r="V9" s="5">
        <v>0</v>
      </c>
      <c r="W9" s="5">
        <v>8</v>
      </c>
      <c r="X9" s="5">
        <v>1</v>
      </c>
      <c r="Y9" s="5">
        <v>71</v>
      </c>
      <c r="Z9" s="5">
        <v>0</v>
      </c>
    </row>
    <row r="10" spans="1:26" x14ac:dyDescent="0.2">
      <c r="A10" s="4" t="s">
        <v>31</v>
      </c>
      <c r="B10" s="5">
        <v>792</v>
      </c>
      <c r="C10" s="5">
        <v>14</v>
      </c>
      <c r="D10" s="5">
        <v>9</v>
      </c>
      <c r="E10" s="5">
        <v>40</v>
      </c>
      <c r="F10" s="5">
        <v>24</v>
      </c>
      <c r="G10" s="5">
        <v>22</v>
      </c>
      <c r="H10" s="5">
        <v>23</v>
      </c>
      <c r="I10" s="5">
        <v>541</v>
      </c>
      <c r="J10" s="5">
        <v>1</v>
      </c>
      <c r="K10" s="5">
        <v>26</v>
      </c>
      <c r="L10" s="5">
        <v>31</v>
      </c>
      <c r="M10" s="5">
        <v>4</v>
      </c>
      <c r="N10" s="4" t="s">
        <v>31</v>
      </c>
      <c r="O10" s="5">
        <v>9</v>
      </c>
      <c r="P10" s="5">
        <v>2</v>
      </c>
      <c r="Q10" s="5">
        <v>0</v>
      </c>
      <c r="R10" s="5">
        <v>1</v>
      </c>
      <c r="S10" s="5">
        <v>1</v>
      </c>
      <c r="T10" s="5">
        <v>2</v>
      </c>
      <c r="U10" s="5">
        <v>1</v>
      </c>
      <c r="V10" s="5">
        <v>2</v>
      </c>
      <c r="W10" s="5">
        <v>4</v>
      </c>
      <c r="X10" s="5">
        <v>7</v>
      </c>
      <c r="Y10" s="5">
        <v>28</v>
      </c>
      <c r="Z10" s="5">
        <v>0</v>
      </c>
    </row>
    <row r="11" spans="1:26" ht="10.15" customHeight="1" x14ac:dyDescent="0.2">
      <c r="A11" s="4" t="s">
        <v>179</v>
      </c>
      <c r="B11" s="5">
        <v>64</v>
      </c>
      <c r="C11" s="5">
        <v>0</v>
      </c>
      <c r="D11" s="5">
        <v>0</v>
      </c>
      <c r="E11" s="5">
        <v>0</v>
      </c>
      <c r="F11" s="5">
        <v>0</v>
      </c>
      <c r="G11" s="5">
        <v>4</v>
      </c>
      <c r="H11" s="5">
        <v>2</v>
      </c>
      <c r="I11" s="5">
        <v>40</v>
      </c>
      <c r="J11" s="5">
        <v>0</v>
      </c>
      <c r="K11" s="5">
        <v>1</v>
      </c>
      <c r="L11" s="5">
        <v>0</v>
      </c>
      <c r="M11" s="5">
        <v>1</v>
      </c>
      <c r="N11" s="4" t="s">
        <v>179</v>
      </c>
      <c r="O11" s="5">
        <v>1</v>
      </c>
      <c r="P11" s="5">
        <v>12</v>
      </c>
      <c r="Q11" s="5">
        <v>0</v>
      </c>
      <c r="R11" s="5">
        <v>0</v>
      </c>
      <c r="S11" s="5">
        <v>0</v>
      </c>
      <c r="T11" s="5">
        <v>2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</row>
    <row r="12" spans="1:26" x14ac:dyDescent="0.2">
      <c r="A12" s="4" t="s">
        <v>66</v>
      </c>
      <c r="B12" s="5">
        <v>25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5</v>
      </c>
      <c r="I12" s="5">
        <v>15</v>
      </c>
      <c r="J12" s="5">
        <v>0</v>
      </c>
      <c r="K12" s="5">
        <v>0</v>
      </c>
      <c r="L12" s="5">
        <v>0</v>
      </c>
      <c r="M12" s="5">
        <v>1</v>
      </c>
      <c r="N12" s="4" t="s">
        <v>66</v>
      </c>
      <c r="O12" s="5">
        <v>0</v>
      </c>
      <c r="P12" s="5">
        <v>2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</row>
    <row r="13" spans="1:26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4" t="s">
        <v>251</v>
      </c>
      <c r="B14" s="5">
        <v>41645</v>
      </c>
      <c r="C14" s="5">
        <v>147</v>
      </c>
      <c r="D14" s="5">
        <v>837</v>
      </c>
      <c r="E14" s="5">
        <v>1738</v>
      </c>
      <c r="F14" s="5">
        <v>1252</v>
      </c>
      <c r="G14" s="5">
        <v>2824</v>
      </c>
      <c r="H14" s="5">
        <v>2205</v>
      </c>
      <c r="I14" s="5">
        <v>17822</v>
      </c>
      <c r="J14" s="5">
        <v>1015</v>
      </c>
      <c r="K14" s="5">
        <v>1514</v>
      </c>
      <c r="L14" s="5">
        <v>473</v>
      </c>
      <c r="M14" s="5">
        <v>488</v>
      </c>
      <c r="N14" s="4" t="s">
        <v>251</v>
      </c>
      <c r="O14" s="5">
        <v>1551</v>
      </c>
      <c r="P14" s="5">
        <v>1691</v>
      </c>
      <c r="Q14" s="5">
        <v>618</v>
      </c>
      <c r="R14" s="5">
        <v>1305</v>
      </c>
      <c r="S14" s="5">
        <v>894</v>
      </c>
      <c r="T14" s="5">
        <v>835</v>
      </c>
      <c r="U14" s="5">
        <v>446</v>
      </c>
      <c r="V14" s="5">
        <v>602</v>
      </c>
      <c r="W14" s="5">
        <v>600</v>
      </c>
      <c r="X14" s="5">
        <v>934</v>
      </c>
      <c r="Y14" s="5">
        <v>1826</v>
      </c>
      <c r="Z14" s="5">
        <v>28</v>
      </c>
    </row>
    <row r="15" spans="1:26" x14ac:dyDescent="0.2">
      <c r="A15" s="4" t="s">
        <v>174</v>
      </c>
      <c r="B15" s="5">
        <v>15358</v>
      </c>
      <c r="C15" s="5">
        <v>68</v>
      </c>
      <c r="D15" s="5">
        <v>131</v>
      </c>
      <c r="E15" s="5">
        <v>233</v>
      </c>
      <c r="F15" s="5">
        <v>174</v>
      </c>
      <c r="G15" s="5">
        <v>740</v>
      </c>
      <c r="H15" s="5">
        <v>510</v>
      </c>
      <c r="I15" s="5">
        <v>6324</v>
      </c>
      <c r="J15" s="5">
        <v>411</v>
      </c>
      <c r="K15" s="5">
        <v>376</v>
      </c>
      <c r="L15" s="5">
        <v>194</v>
      </c>
      <c r="M15" s="5">
        <v>250</v>
      </c>
      <c r="N15" s="4" t="s">
        <v>174</v>
      </c>
      <c r="O15" s="5">
        <v>758</v>
      </c>
      <c r="P15" s="5">
        <v>486</v>
      </c>
      <c r="Q15" s="5">
        <v>181</v>
      </c>
      <c r="R15" s="5">
        <v>926</v>
      </c>
      <c r="S15" s="5">
        <v>458</v>
      </c>
      <c r="T15" s="5">
        <v>658</v>
      </c>
      <c r="U15" s="5">
        <v>433</v>
      </c>
      <c r="V15" s="5">
        <v>594</v>
      </c>
      <c r="W15" s="5">
        <v>271</v>
      </c>
      <c r="X15" s="5">
        <v>406</v>
      </c>
      <c r="Y15" s="5">
        <v>769</v>
      </c>
      <c r="Z15" s="5">
        <v>7</v>
      </c>
    </row>
    <row r="16" spans="1:26" x14ac:dyDescent="0.2">
      <c r="A16" s="4" t="s">
        <v>267</v>
      </c>
      <c r="B16" s="5">
        <v>22717</v>
      </c>
      <c r="C16" s="5">
        <v>61</v>
      </c>
      <c r="D16" s="5">
        <v>694</v>
      </c>
      <c r="E16" s="5">
        <v>1425</v>
      </c>
      <c r="F16" s="5">
        <v>995</v>
      </c>
      <c r="G16" s="5">
        <v>1929</v>
      </c>
      <c r="H16" s="5">
        <v>1526</v>
      </c>
      <c r="I16" s="5">
        <v>9420</v>
      </c>
      <c r="J16" s="5">
        <v>529</v>
      </c>
      <c r="K16" s="5">
        <v>993</v>
      </c>
      <c r="L16" s="5">
        <v>185</v>
      </c>
      <c r="M16" s="5">
        <v>217</v>
      </c>
      <c r="N16" s="4" t="s">
        <v>267</v>
      </c>
      <c r="O16" s="5">
        <v>737</v>
      </c>
      <c r="P16" s="5">
        <v>1077</v>
      </c>
      <c r="Q16" s="5">
        <v>350</v>
      </c>
      <c r="R16" s="5">
        <v>320</v>
      </c>
      <c r="S16" s="5">
        <v>413</v>
      </c>
      <c r="T16" s="5">
        <v>149</v>
      </c>
      <c r="U16" s="5">
        <v>13</v>
      </c>
      <c r="V16" s="5">
        <v>2</v>
      </c>
      <c r="W16" s="5">
        <v>287</v>
      </c>
      <c r="X16" s="5">
        <v>481</v>
      </c>
      <c r="Y16" s="5">
        <v>893</v>
      </c>
      <c r="Z16" s="5">
        <v>21</v>
      </c>
    </row>
    <row r="17" spans="1:26" x14ac:dyDescent="0.2">
      <c r="A17" s="4" t="s">
        <v>175</v>
      </c>
      <c r="B17" s="5">
        <v>691</v>
      </c>
      <c r="C17" s="5">
        <v>3</v>
      </c>
      <c r="D17" s="5">
        <v>1</v>
      </c>
      <c r="E17" s="5">
        <v>37</v>
      </c>
      <c r="F17" s="5">
        <v>23</v>
      </c>
      <c r="G17" s="5">
        <v>6</v>
      </c>
      <c r="H17" s="5">
        <v>13</v>
      </c>
      <c r="I17" s="5">
        <v>332</v>
      </c>
      <c r="J17" s="5">
        <v>26</v>
      </c>
      <c r="K17" s="5">
        <v>87</v>
      </c>
      <c r="L17" s="5">
        <v>61</v>
      </c>
      <c r="M17" s="5">
        <v>12</v>
      </c>
      <c r="N17" s="4" t="s">
        <v>175</v>
      </c>
      <c r="O17" s="5">
        <v>1</v>
      </c>
      <c r="P17" s="5">
        <v>22</v>
      </c>
      <c r="Q17" s="5">
        <v>2</v>
      </c>
      <c r="R17" s="5">
        <v>3</v>
      </c>
      <c r="S17" s="5">
        <v>0</v>
      </c>
      <c r="T17" s="5">
        <v>2</v>
      </c>
      <c r="U17" s="5">
        <v>0</v>
      </c>
      <c r="V17" s="5">
        <v>5</v>
      </c>
      <c r="W17" s="5">
        <v>6</v>
      </c>
      <c r="X17" s="5">
        <v>16</v>
      </c>
      <c r="Y17" s="5">
        <v>33</v>
      </c>
      <c r="Z17" s="5">
        <v>0</v>
      </c>
    </row>
    <row r="18" spans="1:26" x14ac:dyDescent="0.2">
      <c r="A18" s="4" t="s">
        <v>176</v>
      </c>
      <c r="B18" s="5">
        <v>1061</v>
      </c>
      <c r="C18" s="5">
        <v>1</v>
      </c>
      <c r="D18" s="5">
        <v>1</v>
      </c>
      <c r="E18" s="5">
        <v>17</v>
      </c>
      <c r="F18" s="5">
        <v>8</v>
      </c>
      <c r="G18" s="5">
        <v>62</v>
      </c>
      <c r="H18" s="5">
        <v>49</v>
      </c>
      <c r="I18" s="5">
        <v>501</v>
      </c>
      <c r="J18" s="5">
        <v>30</v>
      </c>
      <c r="K18" s="5">
        <v>31</v>
      </c>
      <c r="L18" s="5">
        <v>15</v>
      </c>
      <c r="M18" s="5">
        <v>1</v>
      </c>
      <c r="N18" s="4" t="s">
        <v>176</v>
      </c>
      <c r="O18" s="5">
        <v>26</v>
      </c>
      <c r="P18" s="5">
        <v>45</v>
      </c>
      <c r="Q18" s="5">
        <v>81</v>
      </c>
      <c r="R18" s="5">
        <v>21</v>
      </c>
      <c r="S18" s="5">
        <v>23</v>
      </c>
      <c r="T18" s="5">
        <v>19</v>
      </c>
      <c r="U18" s="5">
        <v>0</v>
      </c>
      <c r="V18" s="5">
        <v>0</v>
      </c>
      <c r="W18" s="5">
        <v>29</v>
      </c>
      <c r="X18" s="5">
        <v>25</v>
      </c>
      <c r="Y18" s="5">
        <v>76</v>
      </c>
      <c r="Z18" s="5">
        <v>0</v>
      </c>
    </row>
    <row r="19" spans="1:26" x14ac:dyDescent="0.2">
      <c r="A19" s="4" t="s">
        <v>177</v>
      </c>
      <c r="B19" s="5">
        <v>250</v>
      </c>
      <c r="C19" s="5">
        <v>4</v>
      </c>
      <c r="D19" s="5">
        <v>0</v>
      </c>
      <c r="E19" s="5">
        <v>1</v>
      </c>
      <c r="F19" s="5">
        <v>10</v>
      </c>
      <c r="G19" s="5">
        <v>18</v>
      </c>
      <c r="H19" s="5">
        <v>15</v>
      </c>
      <c r="I19" s="5">
        <v>137</v>
      </c>
      <c r="J19" s="5">
        <v>15</v>
      </c>
      <c r="K19" s="5">
        <v>2</v>
      </c>
      <c r="L19" s="5">
        <v>0</v>
      </c>
      <c r="M19" s="5">
        <v>0</v>
      </c>
      <c r="N19" s="4" t="s">
        <v>177</v>
      </c>
      <c r="O19" s="5">
        <v>15</v>
      </c>
      <c r="P19" s="5">
        <v>8</v>
      </c>
      <c r="Q19" s="5">
        <v>0</v>
      </c>
      <c r="R19" s="5">
        <v>8</v>
      </c>
      <c r="S19" s="5">
        <v>0</v>
      </c>
      <c r="T19" s="5">
        <v>5</v>
      </c>
      <c r="U19" s="5">
        <v>0</v>
      </c>
      <c r="V19" s="5">
        <v>0</v>
      </c>
      <c r="W19" s="5">
        <v>0</v>
      </c>
      <c r="X19" s="5">
        <v>0</v>
      </c>
      <c r="Y19" s="5">
        <v>12</v>
      </c>
      <c r="Z19" s="5">
        <v>0</v>
      </c>
    </row>
    <row r="20" spans="1:26" x14ac:dyDescent="0.2">
      <c r="A20" s="4" t="s">
        <v>178</v>
      </c>
      <c r="B20" s="5">
        <v>1102</v>
      </c>
      <c r="C20" s="5">
        <v>0</v>
      </c>
      <c r="D20" s="5">
        <v>4</v>
      </c>
      <c r="E20" s="5">
        <v>4</v>
      </c>
      <c r="F20" s="5">
        <v>30</v>
      </c>
      <c r="G20" s="5">
        <v>54</v>
      </c>
      <c r="H20" s="5">
        <v>78</v>
      </c>
      <c r="I20" s="5">
        <v>792</v>
      </c>
      <c r="J20" s="5">
        <v>3</v>
      </c>
      <c r="K20" s="5">
        <v>13</v>
      </c>
      <c r="L20" s="5">
        <v>4</v>
      </c>
      <c r="M20" s="5">
        <v>5</v>
      </c>
      <c r="N20" s="4" t="s">
        <v>178</v>
      </c>
      <c r="O20" s="5">
        <v>8</v>
      </c>
      <c r="P20" s="5">
        <v>43</v>
      </c>
      <c r="Q20" s="5">
        <v>4</v>
      </c>
      <c r="R20" s="5">
        <v>27</v>
      </c>
      <c r="S20" s="5">
        <v>0</v>
      </c>
      <c r="T20" s="5">
        <v>0</v>
      </c>
      <c r="U20" s="5">
        <v>0</v>
      </c>
      <c r="V20" s="5">
        <v>0</v>
      </c>
      <c r="W20" s="5">
        <v>5</v>
      </c>
      <c r="X20" s="5">
        <v>1</v>
      </c>
      <c r="Y20" s="5">
        <v>27</v>
      </c>
      <c r="Z20" s="5">
        <v>0</v>
      </c>
    </row>
    <row r="21" spans="1:26" x14ac:dyDescent="0.2">
      <c r="A21" s="4" t="s">
        <v>31</v>
      </c>
      <c r="B21" s="5">
        <v>406</v>
      </c>
      <c r="C21" s="5">
        <v>10</v>
      </c>
      <c r="D21" s="5">
        <v>6</v>
      </c>
      <c r="E21" s="5">
        <v>21</v>
      </c>
      <c r="F21" s="5">
        <v>12</v>
      </c>
      <c r="G21" s="5">
        <v>12</v>
      </c>
      <c r="H21" s="5">
        <v>10</v>
      </c>
      <c r="I21" s="5">
        <v>278</v>
      </c>
      <c r="J21" s="5">
        <v>1</v>
      </c>
      <c r="K21" s="5">
        <v>12</v>
      </c>
      <c r="L21" s="5">
        <v>14</v>
      </c>
      <c r="M21" s="5">
        <v>2</v>
      </c>
      <c r="N21" s="4" t="s">
        <v>31</v>
      </c>
      <c r="O21" s="5">
        <v>5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</v>
      </c>
      <c r="W21" s="5">
        <v>2</v>
      </c>
      <c r="X21" s="5">
        <v>4</v>
      </c>
      <c r="Y21" s="5">
        <v>14</v>
      </c>
      <c r="Z21" s="5">
        <v>0</v>
      </c>
    </row>
    <row r="22" spans="1:26" x14ac:dyDescent="0.2">
      <c r="A22" s="4" t="s">
        <v>179</v>
      </c>
      <c r="B22" s="5">
        <v>45</v>
      </c>
      <c r="C22" s="5">
        <v>0</v>
      </c>
      <c r="D22" s="5">
        <v>0</v>
      </c>
      <c r="E22" s="5">
        <v>0</v>
      </c>
      <c r="F22" s="5">
        <v>0</v>
      </c>
      <c r="G22" s="5">
        <v>3</v>
      </c>
      <c r="H22" s="5">
        <v>1</v>
      </c>
      <c r="I22" s="5">
        <v>30</v>
      </c>
      <c r="J22" s="5">
        <v>0</v>
      </c>
      <c r="K22" s="5">
        <v>0</v>
      </c>
      <c r="L22" s="5">
        <v>0</v>
      </c>
      <c r="M22" s="5">
        <v>0</v>
      </c>
      <c r="N22" s="4" t="s">
        <v>179</v>
      </c>
      <c r="O22" s="5">
        <v>1</v>
      </c>
      <c r="P22" s="5">
        <v>7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0</v>
      </c>
    </row>
    <row r="23" spans="1:26" x14ac:dyDescent="0.2">
      <c r="A23" s="4" t="s">
        <v>66</v>
      </c>
      <c r="B23" s="5">
        <v>15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3</v>
      </c>
      <c r="I23" s="5">
        <v>8</v>
      </c>
      <c r="J23" s="5">
        <v>0</v>
      </c>
      <c r="K23" s="5">
        <v>0</v>
      </c>
      <c r="L23" s="5">
        <v>0</v>
      </c>
      <c r="M23" s="5">
        <v>1</v>
      </c>
      <c r="N23" s="4" t="s">
        <v>66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2</v>
      </c>
      <c r="Z23" s="5">
        <v>0</v>
      </c>
    </row>
    <row r="24" spans="1:26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4" t="s">
        <v>250</v>
      </c>
      <c r="B25" s="5">
        <v>42846</v>
      </c>
      <c r="C25" s="5">
        <v>129</v>
      </c>
      <c r="D25" s="5">
        <v>854</v>
      </c>
      <c r="E25" s="5">
        <v>1726</v>
      </c>
      <c r="F25" s="5">
        <v>1292</v>
      </c>
      <c r="G25" s="5">
        <v>2970</v>
      </c>
      <c r="H25" s="5">
        <v>2271</v>
      </c>
      <c r="I25" s="5">
        <v>18895</v>
      </c>
      <c r="J25" s="5">
        <v>1033</v>
      </c>
      <c r="K25" s="5">
        <v>1628</v>
      </c>
      <c r="L25" s="5">
        <v>488</v>
      </c>
      <c r="M25" s="5">
        <v>478</v>
      </c>
      <c r="N25" s="4" t="s">
        <v>250</v>
      </c>
      <c r="O25" s="5">
        <v>1625</v>
      </c>
      <c r="P25" s="5">
        <v>1674</v>
      </c>
      <c r="Q25" s="5">
        <v>599</v>
      </c>
      <c r="R25" s="5">
        <v>1427</v>
      </c>
      <c r="S25" s="5">
        <v>839</v>
      </c>
      <c r="T25" s="5">
        <v>833</v>
      </c>
      <c r="U25" s="5">
        <v>515</v>
      </c>
      <c r="V25" s="5">
        <v>623</v>
      </c>
      <c r="W25" s="5">
        <v>487</v>
      </c>
      <c r="X25" s="5">
        <v>823</v>
      </c>
      <c r="Y25" s="5">
        <v>1605</v>
      </c>
      <c r="Z25" s="5">
        <v>32</v>
      </c>
    </row>
    <row r="26" spans="1:26" x14ac:dyDescent="0.2">
      <c r="A26" s="4" t="s">
        <v>174</v>
      </c>
      <c r="B26" s="5">
        <v>15862</v>
      </c>
      <c r="C26" s="5">
        <v>58</v>
      </c>
      <c r="D26" s="5">
        <v>136</v>
      </c>
      <c r="E26" s="5">
        <v>230</v>
      </c>
      <c r="F26" s="5">
        <v>179</v>
      </c>
      <c r="G26" s="5">
        <v>812</v>
      </c>
      <c r="H26" s="5">
        <v>507</v>
      </c>
      <c r="I26" s="5">
        <v>6712</v>
      </c>
      <c r="J26" s="5">
        <v>409</v>
      </c>
      <c r="K26" s="5">
        <v>389</v>
      </c>
      <c r="L26" s="5">
        <v>226</v>
      </c>
      <c r="M26" s="5">
        <v>224</v>
      </c>
      <c r="N26" s="4" t="s">
        <v>174</v>
      </c>
      <c r="O26" s="5">
        <v>802</v>
      </c>
      <c r="P26" s="5">
        <v>507</v>
      </c>
      <c r="Q26" s="5">
        <v>178</v>
      </c>
      <c r="R26" s="5">
        <v>1038</v>
      </c>
      <c r="S26" s="5">
        <v>417</v>
      </c>
      <c r="T26" s="5">
        <v>646</v>
      </c>
      <c r="U26" s="5">
        <v>503</v>
      </c>
      <c r="V26" s="5">
        <v>610</v>
      </c>
      <c r="W26" s="5">
        <v>232</v>
      </c>
      <c r="X26" s="5">
        <v>350</v>
      </c>
      <c r="Y26" s="5">
        <v>676</v>
      </c>
      <c r="Z26" s="5">
        <v>21</v>
      </c>
    </row>
    <row r="27" spans="1:26" x14ac:dyDescent="0.2">
      <c r="A27" s="4" t="s">
        <v>267</v>
      </c>
      <c r="B27" s="5">
        <v>23391</v>
      </c>
      <c r="C27" s="5">
        <v>59</v>
      </c>
      <c r="D27" s="5">
        <v>703</v>
      </c>
      <c r="E27" s="5">
        <v>1423</v>
      </c>
      <c r="F27" s="5">
        <v>1011</v>
      </c>
      <c r="G27" s="5">
        <v>2025</v>
      </c>
      <c r="H27" s="5">
        <v>1597</v>
      </c>
      <c r="I27" s="5">
        <v>10025</v>
      </c>
      <c r="J27" s="5">
        <v>552</v>
      </c>
      <c r="K27" s="5">
        <v>1056</v>
      </c>
      <c r="L27" s="5">
        <v>177</v>
      </c>
      <c r="M27" s="5">
        <v>239</v>
      </c>
      <c r="N27" s="4" t="s">
        <v>267</v>
      </c>
      <c r="O27" s="5">
        <v>775</v>
      </c>
      <c r="P27" s="5">
        <v>1052</v>
      </c>
      <c r="Q27" s="5">
        <v>352</v>
      </c>
      <c r="R27" s="5">
        <v>323</v>
      </c>
      <c r="S27" s="5">
        <v>402</v>
      </c>
      <c r="T27" s="5">
        <v>162</v>
      </c>
      <c r="U27" s="5">
        <v>11</v>
      </c>
      <c r="V27" s="5">
        <v>11</v>
      </c>
      <c r="W27" s="5">
        <v>229</v>
      </c>
      <c r="X27" s="5">
        <v>442</v>
      </c>
      <c r="Y27" s="5">
        <v>754</v>
      </c>
      <c r="Z27" s="5">
        <v>11</v>
      </c>
    </row>
    <row r="28" spans="1:26" x14ac:dyDescent="0.2">
      <c r="A28" s="4" t="s">
        <v>175</v>
      </c>
      <c r="B28" s="5">
        <v>710</v>
      </c>
      <c r="C28" s="5">
        <v>5</v>
      </c>
      <c r="D28" s="5">
        <v>2</v>
      </c>
      <c r="E28" s="5">
        <v>36</v>
      </c>
      <c r="F28" s="5">
        <v>29</v>
      </c>
      <c r="G28" s="5">
        <v>6</v>
      </c>
      <c r="H28" s="5">
        <v>7</v>
      </c>
      <c r="I28" s="5">
        <v>346</v>
      </c>
      <c r="J28" s="5">
        <v>20</v>
      </c>
      <c r="K28" s="5">
        <v>121</v>
      </c>
      <c r="L28" s="5">
        <v>46</v>
      </c>
      <c r="M28" s="5">
        <v>8</v>
      </c>
      <c r="N28" s="4" t="s">
        <v>175</v>
      </c>
      <c r="O28" s="5">
        <v>4</v>
      </c>
      <c r="P28" s="5">
        <v>18</v>
      </c>
      <c r="Q28" s="5">
        <v>1</v>
      </c>
      <c r="R28" s="5">
        <v>4</v>
      </c>
      <c r="S28" s="5">
        <v>0</v>
      </c>
      <c r="T28" s="5">
        <v>3</v>
      </c>
      <c r="U28" s="5">
        <v>0</v>
      </c>
      <c r="V28" s="5">
        <v>1</v>
      </c>
      <c r="W28" s="5">
        <v>7</v>
      </c>
      <c r="X28" s="5">
        <v>11</v>
      </c>
      <c r="Y28" s="5">
        <v>35</v>
      </c>
      <c r="Z28" s="5">
        <v>0</v>
      </c>
    </row>
    <row r="29" spans="1:26" x14ac:dyDescent="0.2">
      <c r="A29" s="4" t="s">
        <v>176</v>
      </c>
      <c r="B29" s="5">
        <v>991</v>
      </c>
      <c r="C29" s="5">
        <v>1</v>
      </c>
      <c r="D29" s="5">
        <v>3</v>
      </c>
      <c r="E29" s="5">
        <v>14</v>
      </c>
      <c r="F29" s="5">
        <v>8</v>
      </c>
      <c r="G29" s="5">
        <v>47</v>
      </c>
      <c r="H29" s="5">
        <v>56</v>
      </c>
      <c r="I29" s="5">
        <v>483</v>
      </c>
      <c r="J29" s="5">
        <v>25</v>
      </c>
      <c r="K29" s="5">
        <v>29</v>
      </c>
      <c r="L29" s="5">
        <v>20</v>
      </c>
      <c r="M29" s="5">
        <v>0</v>
      </c>
      <c r="N29" s="4" t="s">
        <v>176</v>
      </c>
      <c r="O29" s="5">
        <v>26</v>
      </c>
      <c r="P29" s="5">
        <v>48</v>
      </c>
      <c r="Q29" s="5">
        <v>65</v>
      </c>
      <c r="R29" s="5">
        <v>33</v>
      </c>
      <c r="S29" s="5">
        <v>19</v>
      </c>
      <c r="T29" s="5">
        <v>11</v>
      </c>
      <c r="U29" s="5">
        <v>0</v>
      </c>
      <c r="V29" s="5">
        <v>0</v>
      </c>
      <c r="W29" s="5">
        <v>14</v>
      </c>
      <c r="X29" s="5">
        <v>17</v>
      </c>
      <c r="Y29" s="5">
        <v>72</v>
      </c>
      <c r="Z29" s="5">
        <v>0</v>
      </c>
    </row>
    <row r="30" spans="1:26" x14ac:dyDescent="0.2">
      <c r="A30" s="4" t="s">
        <v>177</v>
      </c>
      <c r="B30" s="5">
        <v>272</v>
      </c>
      <c r="C30" s="5">
        <v>1</v>
      </c>
      <c r="D30" s="5">
        <v>0</v>
      </c>
      <c r="E30" s="5">
        <v>2</v>
      </c>
      <c r="F30" s="5">
        <v>12</v>
      </c>
      <c r="G30" s="5">
        <v>22</v>
      </c>
      <c r="H30" s="5">
        <v>20</v>
      </c>
      <c r="I30" s="5">
        <v>135</v>
      </c>
      <c r="J30" s="5">
        <v>24</v>
      </c>
      <c r="K30" s="5">
        <v>3</v>
      </c>
      <c r="L30" s="5">
        <v>0</v>
      </c>
      <c r="M30" s="5">
        <v>1</v>
      </c>
      <c r="N30" s="4" t="s">
        <v>177</v>
      </c>
      <c r="O30" s="5">
        <v>14</v>
      </c>
      <c r="P30" s="5">
        <v>9</v>
      </c>
      <c r="Q30" s="5">
        <v>1</v>
      </c>
      <c r="R30" s="5">
        <v>11</v>
      </c>
      <c r="S30" s="5">
        <v>0</v>
      </c>
      <c r="T30" s="5">
        <v>7</v>
      </c>
      <c r="U30" s="5">
        <v>0</v>
      </c>
      <c r="V30" s="5">
        <v>0</v>
      </c>
      <c r="W30" s="5">
        <v>0</v>
      </c>
      <c r="X30" s="5">
        <v>0</v>
      </c>
      <c r="Y30" s="5">
        <v>10</v>
      </c>
      <c r="Z30" s="5">
        <v>0</v>
      </c>
    </row>
    <row r="31" spans="1:26" x14ac:dyDescent="0.2">
      <c r="A31" s="4" t="s">
        <v>178</v>
      </c>
      <c r="B31" s="5">
        <v>1205</v>
      </c>
      <c r="C31" s="5">
        <v>1</v>
      </c>
      <c r="D31" s="5">
        <v>7</v>
      </c>
      <c r="E31" s="5">
        <v>2</v>
      </c>
      <c r="F31" s="5">
        <v>41</v>
      </c>
      <c r="G31" s="5">
        <v>47</v>
      </c>
      <c r="H31" s="5">
        <v>68</v>
      </c>
      <c r="I31" s="5">
        <v>914</v>
      </c>
      <c r="J31" s="5">
        <v>3</v>
      </c>
      <c r="K31" s="5">
        <v>15</v>
      </c>
      <c r="L31" s="5">
        <v>2</v>
      </c>
      <c r="M31" s="5">
        <v>3</v>
      </c>
      <c r="N31" s="4" t="s">
        <v>178</v>
      </c>
      <c r="O31" s="5">
        <v>0</v>
      </c>
      <c r="P31" s="5">
        <v>34</v>
      </c>
      <c r="Q31" s="5">
        <v>2</v>
      </c>
      <c r="R31" s="5">
        <v>17</v>
      </c>
      <c r="S31" s="5">
        <v>0</v>
      </c>
      <c r="T31" s="5">
        <v>2</v>
      </c>
      <c r="U31" s="5">
        <v>0</v>
      </c>
      <c r="V31" s="5">
        <v>0</v>
      </c>
      <c r="W31" s="5">
        <v>3</v>
      </c>
      <c r="X31" s="5">
        <v>0</v>
      </c>
      <c r="Y31" s="5">
        <v>44</v>
      </c>
      <c r="Z31" s="5">
        <v>0</v>
      </c>
    </row>
    <row r="32" spans="1:26" x14ac:dyDescent="0.2">
      <c r="A32" s="4" t="s">
        <v>31</v>
      </c>
      <c r="B32" s="5">
        <v>386</v>
      </c>
      <c r="C32" s="5">
        <v>4</v>
      </c>
      <c r="D32" s="5">
        <v>3</v>
      </c>
      <c r="E32" s="5">
        <v>19</v>
      </c>
      <c r="F32" s="5">
        <v>12</v>
      </c>
      <c r="G32" s="5">
        <v>10</v>
      </c>
      <c r="H32" s="5">
        <v>13</v>
      </c>
      <c r="I32" s="5">
        <v>263</v>
      </c>
      <c r="J32" s="5">
        <v>0</v>
      </c>
      <c r="K32" s="5">
        <v>14</v>
      </c>
      <c r="L32" s="5">
        <v>17</v>
      </c>
      <c r="M32" s="5">
        <v>2</v>
      </c>
      <c r="N32" s="4" t="s">
        <v>31</v>
      </c>
      <c r="O32" s="5">
        <v>4</v>
      </c>
      <c r="P32" s="5">
        <v>0</v>
      </c>
      <c r="Q32" s="5">
        <v>0</v>
      </c>
      <c r="R32" s="5">
        <v>1</v>
      </c>
      <c r="S32" s="5">
        <v>1</v>
      </c>
      <c r="T32" s="5">
        <v>2</v>
      </c>
      <c r="U32" s="5">
        <v>1</v>
      </c>
      <c r="V32" s="5">
        <v>1</v>
      </c>
      <c r="W32" s="5">
        <v>2</v>
      </c>
      <c r="X32" s="5">
        <v>3</v>
      </c>
      <c r="Y32" s="5">
        <v>14</v>
      </c>
      <c r="Z32" s="5">
        <v>0</v>
      </c>
    </row>
    <row r="33" spans="1:26" x14ac:dyDescent="0.2">
      <c r="A33" s="4" t="s">
        <v>179</v>
      </c>
      <c r="B33" s="5">
        <v>19</v>
      </c>
      <c r="C33" s="5">
        <v>0</v>
      </c>
      <c r="D33" s="5">
        <v>0</v>
      </c>
      <c r="E33" s="5">
        <v>0</v>
      </c>
      <c r="F33" s="5">
        <v>0</v>
      </c>
      <c r="G33" s="5">
        <v>1</v>
      </c>
      <c r="H33" s="5">
        <v>1</v>
      </c>
      <c r="I33" s="5">
        <v>10</v>
      </c>
      <c r="J33" s="5">
        <v>0</v>
      </c>
      <c r="K33" s="5">
        <v>1</v>
      </c>
      <c r="L33" s="5">
        <v>0</v>
      </c>
      <c r="M33" s="5">
        <v>1</v>
      </c>
      <c r="N33" s="4" t="s">
        <v>179</v>
      </c>
      <c r="O33" s="5">
        <v>0</v>
      </c>
      <c r="P33" s="5">
        <v>5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2">
      <c r="A34" s="9" t="s">
        <v>66</v>
      </c>
      <c r="B34" s="3">
        <v>10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2</v>
      </c>
      <c r="I34" s="3">
        <v>7</v>
      </c>
      <c r="J34" s="3">
        <v>0</v>
      </c>
      <c r="K34" s="3">
        <v>0</v>
      </c>
      <c r="L34" s="3">
        <v>0</v>
      </c>
      <c r="M34" s="3">
        <v>0</v>
      </c>
      <c r="N34" s="9" t="s">
        <v>66</v>
      </c>
      <c r="O34" s="3">
        <v>0</v>
      </c>
      <c r="P34" s="3">
        <v>1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</row>
    <row r="35" spans="1:26" x14ac:dyDescent="0.2">
      <c r="A35" s="10" t="s">
        <v>233</v>
      </c>
      <c r="N35" s="10" t="s">
        <v>233</v>
      </c>
    </row>
  </sheetData>
  <pageMargins left="0.7" right="0.7" top="0.75" bottom="0.75" header="0.3" footer="0.3"/>
  <pageSetup scale="19" orientation="portrait" r:id="rId1"/>
  <colBreaks count="1" manualBreakCount="1">
    <brk id="14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C652-C9B4-4FEF-95C1-8975378522B6}">
  <dimension ref="A1:Z83"/>
  <sheetViews>
    <sheetView view="pageBreakPreview" topLeftCell="D1" zoomScale="125" zoomScaleNormal="120" zoomScaleSheetLayoutView="125" workbookViewId="0">
      <selection activeCell="N12" sqref="N12"/>
    </sheetView>
  </sheetViews>
  <sheetFormatPr defaultColWidth="9.140625" defaultRowHeight="11.25" x14ac:dyDescent="0.2"/>
  <cols>
    <col min="1" max="1" width="11.5703125" style="10" customWidth="1"/>
    <col min="2" max="13" width="6.42578125" style="1" customWidth="1"/>
    <col min="14" max="14" width="11.5703125" style="10" customWidth="1"/>
    <col min="15" max="26" width="6.140625" style="1" customWidth="1"/>
    <col min="27" max="16384" width="9.140625" style="1"/>
  </cols>
  <sheetData>
    <row r="1" spans="1:26" x14ac:dyDescent="0.2">
      <c r="A1" s="4" t="s">
        <v>266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 t="s">
        <v>266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x14ac:dyDescent="0.2">
      <c r="A2" s="6" t="s">
        <v>227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227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</row>
    <row r="3" spans="1:26" x14ac:dyDescent="0.2">
      <c r="A3" s="4" t="s">
        <v>218</v>
      </c>
      <c r="B3" s="5">
        <v>84493</v>
      </c>
      <c r="C3" s="5">
        <v>276</v>
      </c>
      <c r="D3" s="5">
        <v>1691</v>
      </c>
      <c r="E3" s="5">
        <v>3464</v>
      </c>
      <c r="F3" s="5">
        <v>2544</v>
      </c>
      <c r="G3" s="5">
        <v>5794</v>
      </c>
      <c r="H3" s="5">
        <v>4477</v>
      </c>
      <c r="I3" s="5">
        <v>36717</v>
      </c>
      <c r="J3" s="5">
        <v>2048</v>
      </c>
      <c r="K3" s="5">
        <v>3142</v>
      </c>
      <c r="L3" s="5">
        <v>961</v>
      </c>
      <c r="M3" s="5">
        <v>966</v>
      </c>
      <c r="N3" s="4" t="s">
        <v>218</v>
      </c>
      <c r="O3" s="5">
        <v>3176</v>
      </c>
      <c r="P3" s="5">
        <v>3365</v>
      </c>
      <c r="Q3" s="5">
        <v>1217</v>
      </c>
      <c r="R3" s="5">
        <v>2732</v>
      </c>
      <c r="S3" s="5">
        <v>1733</v>
      </c>
      <c r="T3" s="5">
        <v>1668</v>
      </c>
      <c r="U3" s="5">
        <v>962</v>
      </c>
      <c r="V3" s="5">
        <v>1225</v>
      </c>
      <c r="W3" s="5">
        <v>1087</v>
      </c>
      <c r="X3" s="5">
        <v>1757</v>
      </c>
      <c r="Y3" s="5">
        <v>3431</v>
      </c>
      <c r="Z3" s="5">
        <v>60</v>
      </c>
    </row>
    <row r="4" spans="1:26" x14ac:dyDescent="0.2">
      <c r="A4" s="4" t="s">
        <v>1</v>
      </c>
      <c r="B4" s="5">
        <v>249</v>
      </c>
      <c r="C4" s="5">
        <v>149</v>
      </c>
      <c r="D4" s="5">
        <v>2</v>
      </c>
      <c r="E4" s="5">
        <v>0</v>
      </c>
      <c r="F4" s="5">
        <v>4</v>
      </c>
      <c r="G4" s="5">
        <v>5</v>
      </c>
      <c r="H4" s="5">
        <v>6</v>
      </c>
      <c r="I4" s="5">
        <v>72</v>
      </c>
      <c r="J4" s="5">
        <v>0</v>
      </c>
      <c r="K4" s="5">
        <v>3</v>
      </c>
      <c r="L4" s="5">
        <v>0</v>
      </c>
      <c r="M4" s="5">
        <v>0</v>
      </c>
      <c r="N4" s="4" t="s">
        <v>1</v>
      </c>
      <c r="O4" s="5">
        <v>1</v>
      </c>
      <c r="P4" s="5">
        <v>4</v>
      </c>
      <c r="Q4" s="5">
        <v>0</v>
      </c>
      <c r="R4" s="5">
        <v>2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</row>
    <row r="5" spans="1:26" x14ac:dyDescent="0.2">
      <c r="A5" s="4" t="s">
        <v>2</v>
      </c>
      <c r="B5" s="5">
        <v>3255</v>
      </c>
      <c r="C5" s="5">
        <v>6</v>
      </c>
      <c r="D5" s="5">
        <v>1529</v>
      </c>
      <c r="E5" s="5">
        <v>59</v>
      </c>
      <c r="F5" s="5">
        <v>4</v>
      </c>
      <c r="G5" s="5">
        <v>59</v>
      </c>
      <c r="H5" s="5">
        <v>69</v>
      </c>
      <c r="I5" s="5">
        <v>1137</v>
      </c>
      <c r="J5" s="5">
        <v>13</v>
      </c>
      <c r="K5" s="5">
        <v>29</v>
      </c>
      <c r="L5" s="5">
        <v>8</v>
      </c>
      <c r="M5" s="5">
        <v>5</v>
      </c>
      <c r="N5" s="4" t="s">
        <v>2</v>
      </c>
      <c r="O5" s="5">
        <v>25</v>
      </c>
      <c r="P5" s="5">
        <v>26</v>
      </c>
      <c r="Q5" s="5">
        <v>6</v>
      </c>
      <c r="R5" s="5">
        <v>13</v>
      </c>
      <c r="S5" s="5">
        <v>3</v>
      </c>
      <c r="T5" s="5">
        <v>2</v>
      </c>
      <c r="U5" s="5">
        <v>1</v>
      </c>
      <c r="V5" s="5">
        <v>2</v>
      </c>
      <c r="W5" s="5">
        <v>66</v>
      </c>
      <c r="X5" s="5">
        <v>70</v>
      </c>
      <c r="Y5" s="5">
        <v>122</v>
      </c>
      <c r="Z5" s="5">
        <v>1</v>
      </c>
    </row>
    <row r="6" spans="1:26" x14ac:dyDescent="0.2">
      <c r="A6" s="4" t="s">
        <v>3</v>
      </c>
      <c r="B6" s="5">
        <v>6898</v>
      </c>
      <c r="C6" s="5">
        <v>20</v>
      </c>
      <c r="D6" s="5">
        <v>50</v>
      </c>
      <c r="E6" s="5">
        <v>3163</v>
      </c>
      <c r="F6" s="5">
        <v>16</v>
      </c>
      <c r="G6" s="5">
        <v>186</v>
      </c>
      <c r="H6" s="5">
        <v>135</v>
      </c>
      <c r="I6" s="5">
        <v>2788</v>
      </c>
      <c r="J6" s="5">
        <v>37</v>
      </c>
      <c r="K6" s="5">
        <v>54</v>
      </c>
      <c r="L6" s="5">
        <v>18</v>
      </c>
      <c r="M6" s="5">
        <v>7</v>
      </c>
      <c r="N6" s="4" t="s">
        <v>3</v>
      </c>
      <c r="O6" s="5">
        <v>34</v>
      </c>
      <c r="P6" s="5">
        <v>19</v>
      </c>
      <c r="Q6" s="5">
        <v>5</v>
      </c>
      <c r="R6" s="5">
        <v>14</v>
      </c>
      <c r="S6" s="5">
        <v>20</v>
      </c>
      <c r="T6" s="5">
        <v>6</v>
      </c>
      <c r="U6" s="5">
        <v>3</v>
      </c>
      <c r="V6" s="5">
        <v>5</v>
      </c>
      <c r="W6" s="5">
        <v>47</v>
      </c>
      <c r="X6" s="5">
        <v>90</v>
      </c>
      <c r="Y6" s="5">
        <v>166</v>
      </c>
      <c r="Z6" s="5">
        <v>15</v>
      </c>
    </row>
    <row r="7" spans="1:26" x14ac:dyDescent="0.2">
      <c r="A7" s="4" t="s">
        <v>4</v>
      </c>
      <c r="B7" s="5">
        <v>5740</v>
      </c>
      <c r="C7" s="5">
        <v>5</v>
      </c>
      <c r="D7" s="5">
        <v>13</v>
      </c>
      <c r="E7" s="5">
        <v>15</v>
      </c>
      <c r="F7" s="5">
        <v>2336</v>
      </c>
      <c r="G7" s="5">
        <v>195</v>
      </c>
      <c r="H7" s="5">
        <v>139</v>
      </c>
      <c r="I7" s="5">
        <v>2377</v>
      </c>
      <c r="J7" s="5">
        <v>29</v>
      </c>
      <c r="K7" s="5">
        <v>68</v>
      </c>
      <c r="L7" s="5">
        <v>17</v>
      </c>
      <c r="M7" s="5">
        <v>13</v>
      </c>
      <c r="N7" s="4" t="s">
        <v>4</v>
      </c>
      <c r="O7" s="5">
        <v>22</v>
      </c>
      <c r="P7" s="5">
        <v>24</v>
      </c>
      <c r="Q7" s="5">
        <v>10</v>
      </c>
      <c r="R7" s="5">
        <v>25</v>
      </c>
      <c r="S7" s="5">
        <v>15</v>
      </c>
      <c r="T7" s="5">
        <v>2</v>
      </c>
      <c r="U7" s="5">
        <v>0</v>
      </c>
      <c r="V7" s="5">
        <v>15</v>
      </c>
      <c r="W7" s="5">
        <v>31</v>
      </c>
      <c r="X7" s="5">
        <v>82</v>
      </c>
      <c r="Y7" s="5">
        <v>301</v>
      </c>
      <c r="Z7" s="5">
        <v>6</v>
      </c>
    </row>
    <row r="8" spans="1:26" x14ac:dyDescent="0.2">
      <c r="A8" s="4" t="s">
        <v>5</v>
      </c>
      <c r="B8" s="5">
        <v>7929</v>
      </c>
      <c r="C8" s="5">
        <v>4</v>
      </c>
      <c r="D8" s="5">
        <v>21</v>
      </c>
      <c r="E8" s="5">
        <v>25</v>
      </c>
      <c r="F8" s="5">
        <v>24</v>
      </c>
      <c r="G8" s="5">
        <v>4063</v>
      </c>
      <c r="H8" s="5">
        <v>278</v>
      </c>
      <c r="I8" s="5">
        <v>2709</v>
      </c>
      <c r="J8" s="5">
        <v>36</v>
      </c>
      <c r="K8" s="5">
        <v>95</v>
      </c>
      <c r="L8" s="5">
        <v>18</v>
      </c>
      <c r="M8" s="5">
        <v>14</v>
      </c>
      <c r="N8" s="4" t="s">
        <v>5</v>
      </c>
      <c r="O8" s="5">
        <v>38</v>
      </c>
      <c r="P8" s="5">
        <v>38</v>
      </c>
      <c r="Q8" s="5">
        <v>12</v>
      </c>
      <c r="R8" s="5">
        <v>44</v>
      </c>
      <c r="S8" s="5">
        <v>8</v>
      </c>
      <c r="T8" s="5">
        <v>9</v>
      </c>
      <c r="U8" s="5">
        <v>13</v>
      </c>
      <c r="V8" s="5">
        <v>17</v>
      </c>
      <c r="W8" s="5">
        <v>73</v>
      </c>
      <c r="X8" s="5">
        <v>141</v>
      </c>
      <c r="Y8" s="5">
        <v>249</v>
      </c>
      <c r="Z8" s="5">
        <v>0</v>
      </c>
    </row>
    <row r="9" spans="1:26" x14ac:dyDescent="0.2">
      <c r="A9" s="4" t="s">
        <v>6</v>
      </c>
      <c r="B9" s="5">
        <v>2870</v>
      </c>
      <c r="C9" s="5">
        <v>2</v>
      </c>
      <c r="D9" s="5">
        <v>3</v>
      </c>
      <c r="E9" s="5">
        <v>4</v>
      </c>
      <c r="F9" s="5">
        <v>1</v>
      </c>
      <c r="G9" s="5">
        <v>18</v>
      </c>
      <c r="H9" s="5">
        <v>2009</v>
      </c>
      <c r="I9" s="5">
        <v>739</v>
      </c>
      <c r="J9" s="5">
        <v>18</v>
      </c>
      <c r="K9" s="5">
        <v>8</v>
      </c>
      <c r="L9" s="5">
        <v>9</v>
      </c>
      <c r="M9" s="5">
        <v>13</v>
      </c>
      <c r="N9" s="4" t="s">
        <v>6</v>
      </c>
      <c r="O9" s="5">
        <v>11</v>
      </c>
      <c r="P9" s="5">
        <v>5</v>
      </c>
      <c r="Q9" s="5">
        <v>1</v>
      </c>
      <c r="R9" s="5">
        <v>4</v>
      </c>
      <c r="S9" s="5">
        <v>2</v>
      </c>
      <c r="T9" s="5">
        <v>1</v>
      </c>
      <c r="U9" s="5">
        <v>0</v>
      </c>
      <c r="V9" s="5">
        <v>0</v>
      </c>
      <c r="W9" s="5">
        <v>0</v>
      </c>
      <c r="X9" s="5">
        <v>9</v>
      </c>
      <c r="Y9" s="5">
        <v>10</v>
      </c>
      <c r="Z9" s="5">
        <v>3</v>
      </c>
    </row>
    <row r="10" spans="1:26" x14ac:dyDescent="0.2">
      <c r="A10" s="4" t="s">
        <v>7</v>
      </c>
      <c r="B10" s="5">
        <v>7968</v>
      </c>
      <c r="C10" s="5">
        <v>10</v>
      </c>
      <c r="D10" s="5">
        <v>7</v>
      </c>
      <c r="E10" s="5">
        <v>25</v>
      </c>
      <c r="F10" s="5">
        <v>36</v>
      </c>
      <c r="G10" s="5">
        <v>268</v>
      </c>
      <c r="H10" s="5">
        <v>911</v>
      </c>
      <c r="I10" s="5">
        <v>5869</v>
      </c>
      <c r="J10" s="5">
        <v>37</v>
      </c>
      <c r="K10" s="5">
        <v>135</v>
      </c>
      <c r="L10" s="5">
        <v>26</v>
      </c>
      <c r="M10" s="5">
        <v>20</v>
      </c>
      <c r="N10" s="4" t="s">
        <v>7</v>
      </c>
      <c r="O10" s="5">
        <v>55</v>
      </c>
      <c r="P10" s="5">
        <v>48</v>
      </c>
      <c r="Q10" s="5">
        <v>19</v>
      </c>
      <c r="R10" s="5">
        <v>33</v>
      </c>
      <c r="S10" s="5">
        <v>15</v>
      </c>
      <c r="T10" s="5">
        <v>14</v>
      </c>
      <c r="U10" s="5">
        <v>10</v>
      </c>
      <c r="V10" s="5">
        <v>9</v>
      </c>
      <c r="W10" s="5">
        <v>52</v>
      </c>
      <c r="X10" s="5">
        <v>63</v>
      </c>
      <c r="Y10" s="5">
        <v>297</v>
      </c>
      <c r="Z10" s="5">
        <v>9</v>
      </c>
    </row>
    <row r="11" spans="1:26" ht="10.15" customHeight="1" x14ac:dyDescent="0.2">
      <c r="A11" s="4" t="s">
        <v>8</v>
      </c>
      <c r="B11" s="5">
        <v>4723</v>
      </c>
      <c r="C11" s="5">
        <v>3</v>
      </c>
      <c r="D11" s="5">
        <v>2</v>
      </c>
      <c r="E11" s="5">
        <v>19</v>
      </c>
      <c r="F11" s="5">
        <v>8</v>
      </c>
      <c r="G11" s="5">
        <v>99</v>
      </c>
      <c r="H11" s="5">
        <v>129</v>
      </c>
      <c r="I11" s="5">
        <v>2115</v>
      </c>
      <c r="J11" s="5">
        <v>1652</v>
      </c>
      <c r="K11" s="5">
        <v>88</v>
      </c>
      <c r="L11" s="5">
        <v>39</v>
      </c>
      <c r="M11" s="5">
        <v>39</v>
      </c>
      <c r="N11" s="4" t="s">
        <v>8</v>
      </c>
      <c r="O11" s="5">
        <v>68</v>
      </c>
      <c r="P11" s="5">
        <v>26</v>
      </c>
      <c r="Q11" s="5">
        <v>12</v>
      </c>
      <c r="R11" s="5">
        <v>46</v>
      </c>
      <c r="S11" s="5">
        <v>8</v>
      </c>
      <c r="T11" s="5">
        <v>7</v>
      </c>
      <c r="U11" s="5">
        <v>5</v>
      </c>
      <c r="V11" s="5">
        <v>4</v>
      </c>
      <c r="W11" s="5">
        <v>37</v>
      </c>
      <c r="X11" s="5">
        <v>123</v>
      </c>
      <c r="Y11" s="5">
        <v>194</v>
      </c>
      <c r="Z11" s="5">
        <v>0</v>
      </c>
    </row>
    <row r="12" spans="1:26" x14ac:dyDescent="0.2">
      <c r="A12" s="4" t="s">
        <v>9</v>
      </c>
      <c r="B12" s="5">
        <v>4011</v>
      </c>
      <c r="C12" s="5">
        <v>9</v>
      </c>
      <c r="D12" s="5">
        <v>7</v>
      </c>
      <c r="E12" s="5">
        <v>25</v>
      </c>
      <c r="F12" s="5">
        <v>23</v>
      </c>
      <c r="G12" s="5">
        <v>77</v>
      </c>
      <c r="H12" s="5">
        <v>77</v>
      </c>
      <c r="I12" s="5">
        <v>1540</v>
      </c>
      <c r="J12" s="5">
        <v>15</v>
      </c>
      <c r="K12" s="5">
        <v>1859</v>
      </c>
      <c r="L12" s="5">
        <v>38</v>
      </c>
      <c r="M12" s="5">
        <v>24</v>
      </c>
      <c r="N12" s="4" t="s">
        <v>9</v>
      </c>
      <c r="O12" s="5">
        <v>22</v>
      </c>
      <c r="P12" s="5">
        <v>21</v>
      </c>
      <c r="Q12" s="5">
        <v>9</v>
      </c>
      <c r="R12" s="5">
        <v>27</v>
      </c>
      <c r="S12" s="5">
        <v>4</v>
      </c>
      <c r="T12" s="5">
        <v>1</v>
      </c>
      <c r="U12" s="5">
        <v>2</v>
      </c>
      <c r="V12" s="5">
        <v>7</v>
      </c>
      <c r="W12" s="5">
        <v>56</v>
      </c>
      <c r="X12" s="5">
        <v>46</v>
      </c>
      <c r="Y12" s="5">
        <v>122</v>
      </c>
      <c r="Z12" s="5">
        <v>0</v>
      </c>
    </row>
    <row r="13" spans="1:26" x14ac:dyDescent="0.2">
      <c r="A13" s="4" t="s">
        <v>10</v>
      </c>
      <c r="B13" s="5">
        <v>1528</v>
      </c>
      <c r="C13" s="5">
        <v>5</v>
      </c>
      <c r="D13" s="5">
        <v>2</v>
      </c>
      <c r="E13" s="5">
        <v>2</v>
      </c>
      <c r="F13" s="5">
        <v>9</v>
      </c>
      <c r="G13" s="5">
        <v>37</v>
      </c>
      <c r="H13" s="5">
        <v>38</v>
      </c>
      <c r="I13" s="5">
        <v>768</v>
      </c>
      <c r="J13" s="5">
        <v>5</v>
      </c>
      <c r="K13" s="5">
        <v>53</v>
      </c>
      <c r="L13" s="5">
        <v>491</v>
      </c>
      <c r="M13" s="5">
        <v>3</v>
      </c>
      <c r="N13" s="4" t="s">
        <v>10</v>
      </c>
      <c r="O13" s="5">
        <v>14</v>
      </c>
      <c r="P13" s="5">
        <v>7</v>
      </c>
      <c r="Q13" s="5">
        <v>2</v>
      </c>
      <c r="R13" s="5">
        <v>7</v>
      </c>
      <c r="S13" s="5">
        <v>6</v>
      </c>
      <c r="T13" s="5">
        <v>1</v>
      </c>
      <c r="U13" s="5">
        <v>2</v>
      </c>
      <c r="V13" s="5">
        <v>4</v>
      </c>
      <c r="W13" s="5">
        <v>14</v>
      </c>
      <c r="X13" s="5">
        <v>23</v>
      </c>
      <c r="Y13" s="5">
        <v>34</v>
      </c>
      <c r="Z13" s="5">
        <v>1</v>
      </c>
    </row>
    <row r="14" spans="1:26" x14ac:dyDescent="0.2">
      <c r="A14" s="4" t="s">
        <v>11</v>
      </c>
      <c r="B14" s="5">
        <v>1376</v>
      </c>
      <c r="C14" s="5">
        <v>5</v>
      </c>
      <c r="D14" s="5">
        <v>2</v>
      </c>
      <c r="E14" s="5">
        <v>2</v>
      </c>
      <c r="F14" s="5">
        <v>0</v>
      </c>
      <c r="G14" s="5">
        <v>20</v>
      </c>
      <c r="H14" s="5">
        <v>6</v>
      </c>
      <c r="I14" s="5">
        <v>521</v>
      </c>
      <c r="J14" s="5">
        <v>8</v>
      </c>
      <c r="K14" s="5">
        <v>32</v>
      </c>
      <c r="L14" s="5">
        <v>22</v>
      </c>
      <c r="M14" s="5">
        <v>636</v>
      </c>
      <c r="N14" s="4" t="s">
        <v>11</v>
      </c>
      <c r="O14" s="5">
        <v>14</v>
      </c>
      <c r="P14" s="5">
        <v>5</v>
      </c>
      <c r="Q14" s="5">
        <v>1</v>
      </c>
      <c r="R14" s="5">
        <v>9</v>
      </c>
      <c r="S14" s="5">
        <v>1</v>
      </c>
      <c r="T14" s="5">
        <v>1</v>
      </c>
      <c r="U14" s="5">
        <v>0</v>
      </c>
      <c r="V14" s="5">
        <v>1</v>
      </c>
      <c r="W14" s="5">
        <v>25</v>
      </c>
      <c r="X14" s="5">
        <v>24</v>
      </c>
      <c r="Y14" s="5">
        <v>40</v>
      </c>
      <c r="Z14" s="5">
        <v>1</v>
      </c>
    </row>
    <row r="15" spans="1:26" x14ac:dyDescent="0.2">
      <c r="A15" s="4" t="s">
        <v>12</v>
      </c>
      <c r="B15" s="5">
        <v>6318</v>
      </c>
      <c r="C15" s="5">
        <v>20</v>
      </c>
      <c r="D15" s="5">
        <v>7</v>
      </c>
      <c r="E15" s="5">
        <v>7</v>
      </c>
      <c r="F15" s="5">
        <v>12</v>
      </c>
      <c r="G15" s="5">
        <v>110</v>
      </c>
      <c r="H15" s="5">
        <v>108</v>
      </c>
      <c r="I15" s="5">
        <v>2812</v>
      </c>
      <c r="J15" s="5">
        <v>20</v>
      </c>
      <c r="K15" s="5">
        <v>121</v>
      </c>
      <c r="L15" s="5">
        <v>34</v>
      </c>
      <c r="M15" s="5">
        <v>21</v>
      </c>
      <c r="N15" s="4" t="s">
        <v>12</v>
      </c>
      <c r="O15" s="5">
        <v>2413</v>
      </c>
      <c r="P15" s="5">
        <v>68</v>
      </c>
      <c r="Q15" s="5">
        <v>18</v>
      </c>
      <c r="R15" s="5">
        <v>76</v>
      </c>
      <c r="S15" s="5">
        <v>15</v>
      </c>
      <c r="T15" s="5">
        <v>17</v>
      </c>
      <c r="U15" s="5">
        <v>15</v>
      </c>
      <c r="V15" s="5">
        <v>13</v>
      </c>
      <c r="W15" s="5">
        <v>40</v>
      </c>
      <c r="X15" s="5">
        <v>109</v>
      </c>
      <c r="Y15" s="5">
        <v>253</v>
      </c>
      <c r="Z15" s="5">
        <v>9</v>
      </c>
    </row>
    <row r="16" spans="1:26" x14ac:dyDescent="0.2">
      <c r="A16" s="4" t="s">
        <v>13</v>
      </c>
      <c r="B16" s="5">
        <v>7323</v>
      </c>
      <c r="C16" s="5">
        <v>12</v>
      </c>
      <c r="D16" s="5">
        <v>7</v>
      </c>
      <c r="E16" s="5">
        <v>27</v>
      </c>
      <c r="F16" s="5">
        <v>25</v>
      </c>
      <c r="G16" s="5">
        <v>120</v>
      </c>
      <c r="H16" s="5">
        <v>125</v>
      </c>
      <c r="I16" s="5">
        <v>2943</v>
      </c>
      <c r="J16" s="5">
        <v>43</v>
      </c>
      <c r="K16" s="5">
        <v>141</v>
      </c>
      <c r="L16" s="5">
        <v>36</v>
      </c>
      <c r="M16" s="5">
        <v>20</v>
      </c>
      <c r="N16" s="4" t="s">
        <v>13</v>
      </c>
      <c r="O16" s="5">
        <v>86</v>
      </c>
      <c r="P16" s="5">
        <v>2866</v>
      </c>
      <c r="Q16" s="5">
        <v>80</v>
      </c>
      <c r="R16" s="5">
        <v>67</v>
      </c>
      <c r="S16" s="5">
        <v>6</v>
      </c>
      <c r="T16" s="5">
        <v>34</v>
      </c>
      <c r="U16" s="5">
        <v>5</v>
      </c>
      <c r="V16" s="5">
        <v>5</v>
      </c>
      <c r="W16" s="5">
        <v>142</v>
      </c>
      <c r="X16" s="5">
        <v>198</v>
      </c>
      <c r="Y16" s="5">
        <v>332</v>
      </c>
      <c r="Z16" s="5">
        <v>3</v>
      </c>
    </row>
    <row r="17" spans="1:26" x14ac:dyDescent="0.2">
      <c r="A17" s="4" t="s">
        <v>14</v>
      </c>
      <c r="B17" s="5">
        <v>2594</v>
      </c>
      <c r="C17" s="5">
        <v>0</v>
      </c>
      <c r="D17" s="5">
        <v>3</v>
      </c>
      <c r="E17" s="5">
        <v>7</v>
      </c>
      <c r="F17" s="5">
        <v>2</v>
      </c>
      <c r="G17" s="5">
        <v>74</v>
      </c>
      <c r="H17" s="5">
        <v>35</v>
      </c>
      <c r="I17" s="5">
        <v>919</v>
      </c>
      <c r="J17" s="5">
        <v>29</v>
      </c>
      <c r="K17" s="5">
        <v>39</v>
      </c>
      <c r="L17" s="5">
        <v>14</v>
      </c>
      <c r="M17" s="5">
        <v>11</v>
      </c>
      <c r="N17" s="4" t="s">
        <v>14</v>
      </c>
      <c r="O17" s="5">
        <v>25</v>
      </c>
      <c r="P17" s="5">
        <v>59</v>
      </c>
      <c r="Q17" s="5">
        <v>994</v>
      </c>
      <c r="R17" s="5">
        <v>25</v>
      </c>
      <c r="S17" s="5">
        <v>1</v>
      </c>
      <c r="T17" s="5">
        <v>10</v>
      </c>
      <c r="U17" s="5">
        <v>6</v>
      </c>
      <c r="V17" s="5">
        <v>7</v>
      </c>
      <c r="W17" s="5">
        <v>106</v>
      </c>
      <c r="X17" s="5">
        <v>113</v>
      </c>
      <c r="Y17" s="5">
        <v>115</v>
      </c>
      <c r="Z17" s="5">
        <v>0</v>
      </c>
    </row>
    <row r="18" spans="1:26" x14ac:dyDescent="0.2">
      <c r="A18" s="4" t="s">
        <v>15</v>
      </c>
      <c r="B18" s="5">
        <v>4998</v>
      </c>
      <c r="C18" s="5">
        <v>4</v>
      </c>
      <c r="D18" s="5">
        <v>6</v>
      </c>
      <c r="E18" s="5">
        <v>17</v>
      </c>
      <c r="F18" s="5">
        <v>8</v>
      </c>
      <c r="G18" s="5">
        <v>89</v>
      </c>
      <c r="H18" s="5">
        <v>91</v>
      </c>
      <c r="I18" s="5">
        <v>1996</v>
      </c>
      <c r="J18" s="5">
        <v>21</v>
      </c>
      <c r="K18" s="5">
        <v>70</v>
      </c>
      <c r="L18" s="5">
        <v>47</v>
      </c>
      <c r="M18" s="5">
        <v>32</v>
      </c>
      <c r="N18" s="4" t="s">
        <v>15</v>
      </c>
      <c r="O18" s="5">
        <v>59</v>
      </c>
      <c r="P18" s="5">
        <v>28</v>
      </c>
      <c r="Q18" s="5">
        <v>5</v>
      </c>
      <c r="R18" s="5">
        <v>1997</v>
      </c>
      <c r="S18" s="5">
        <v>46</v>
      </c>
      <c r="T18" s="5">
        <v>18</v>
      </c>
      <c r="U18" s="5">
        <v>8</v>
      </c>
      <c r="V18" s="5">
        <v>8</v>
      </c>
      <c r="W18" s="5">
        <v>53</v>
      </c>
      <c r="X18" s="5">
        <v>144</v>
      </c>
      <c r="Y18" s="5">
        <v>251</v>
      </c>
      <c r="Z18" s="5">
        <v>0</v>
      </c>
    </row>
    <row r="19" spans="1:26" x14ac:dyDescent="0.2">
      <c r="A19" s="4" t="s">
        <v>16</v>
      </c>
      <c r="B19" s="5">
        <v>4453</v>
      </c>
      <c r="C19" s="5">
        <v>2</v>
      </c>
      <c r="D19" s="5">
        <v>5</v>
      </c>
      <c r="E19" s="5">
        <v>16</v>
      </c>
      <c r="F19" s="5">
        <v>5</v>
      </c>
      <c r="G19" s="5">
        <v>112</v>
      </c>
      <c r="H19" s="5">
        <v>102</v>
      </c>
      <c r="I19" s="5">
        <v>1814</v>
      </c>
      <c r="J19" s="5">
        <v>19</v>
      </c>
      <c r="K19" s="5">
        <v>67</v>
      </c>
      <c r="L19" s="5">
        <v>26</v>
      </c>
      <c r="M19" s="5">
        <v>16</v>
      </c>
      <c r="N19" s="4" t="s">
        <v>16</v>
      </c>
      <c r="O19" s="5">
        <v>92</v>
      </c>
      <c r="P19" s="5">
        <v>41</v>
      </c>
      <c r="Q19" s="5">
        <v>6</v>
      </c>
      <c r="R19" s="5">
        <v>105</v>
      </c>
      <c r="S19" s="5">
        <v>1535</v>
      </c>
      <c r="T19" s="5">
        <v>14</v>
      </c>
      <c r="U19" s="5">
        <v>15</v>
      </c>
      <c r="V19" s="5">
        <v>15</v>
      </c>
      <c r="W19" s="5">
        <v>25</v>
      </c>
      <c r="X19" s="5">
        <v>103</v>
      </c>
      <c r="Y19" s="5">
        <v>318</v>
      </c>
      <c r="Z19" s="5">
        <v>0</v>
      </c>
    </row>
    <row r="20" spans="1:26" x14ac:dyDescent="0.2">
      <c r="A20" s="4" t="s">
        <v>17</v>
      </c>
      <c r="B20" s="5">
        <v>4654</v>
      </c>
      <c r="C20" s="5">
        <v>8</v>
      </c>
      <c r="D20" s="5">
        <v>10</v>
      </c>
      <c r="E20" s="5">
        <v>24</v>
      </c>
      <c r="F20" s="5">
        <v>7</v>
      </c>
      <c r="G20" s="5">
        <v>91</v>
      </c>
      <c r="H20" s="5">
        <v>69</v>
      </c>
      <c r="I20" s="5">
        <v>2098</v>
      </c>
      <c r="J20" s="5">
        <v>25</v>
      </c>
      <c r="K20" s="5">
        <v>107</v>
      </c>
      <c r="L20" s="5">
        <v>29</v>
      </c>
      <c r="M20" s="5">
        <v>18</v>
      </c>
      <c r="N20" s="4" t="s">
        <v>17</v>
      </c>
      <c r="O20" s="5">
        <v>71</v>
      </c>
      <c r="P20" s="5">
        <v>27</v>
      </c>
      <c r="Q20" s="5">
        <v>20</v>
      </c>
      <c r="R20" s="5">
        <v>110</v>
      </c>
      <c r="S20" s="5">
        <v>17</v>
      </c>
      <c r="T20" s="5">
        <v>1497</v>
      </c>
      <c r="U20" s="5">
        <v>4</v>
      </c>
      <c r="V20" s="5">
        <v>18</v>
      </c>
      <c r="W20" s="5">
        <v>81</v>
      </c>
      <c r="X20" s="5">
        <v>105</v>
      </c>
      <c r="Y20" s="5">
        <v>217</v>
      </c>
      <c r="Z20" s="5">
        <v>1</v>
      </c>
    </row>
    <row r="21" spans="1:26" x14ac:dyDescent="0.2">
      <c r="A21" s="4" t="s">
        <v>18</v>
      </c>
      <c r="B21" s="5">
        <v>2479</v>
      </c>
      <c r="C21" s="5">
        <v>1</v>
      </c>
      <c r="D21" s="5">
        <v>4</v>
      </c>
      <c r="E21" s="5">
        <v>11</v>
      </c>
      <c r="F21" s="5">
        <v>9</v>
      </c>
      <c r="G21" s="5">
        <v>44</v>
      </c>
      <c r="H21" s="5">
        <v>55</v>
      </c>
      <c r="I21" s="5">
        <v>1028</v>
      </c>
      <c r="J21" s="5">
        <v>16</v>
      </c>
      <c r="K21" s="5">
        <v>27</v>
      </c>
      <c r="L21" s="5">
        <v>9</v>
      </c>
      <c r="M21" s="5">
        <v>15</v>
      </c>
      <c r="N21" s="4" t="s">
        <v>18</v>
      </c>
      <c r="O21" s="5">
        <v>39</v>
      </c>
      <c r="P21" s="5">
        <v>19</v>
      </c>
      <c r="Q21" s="5">
        <v>0</v>
      </c>
      <c r="R21" s="5">
        <v>54</v>
      </c>
      <c r="S21" s="5">
        <v>4</v>
      </c>
      <c r="T21" s="5">
        <v>5</v>
      </c>
      <c r="U21" s="5">
        <v>856</v>
      </c>
      <c r="V21" s="5">
        <v>17</v>
      </c>
      <c r="W21" s="5">
        <v>62</v>
      </c>
      <c r="X21" s="5">
        <v>74</v>
      </c>
      <c r="Y21" s="5">
        <v>130</v>
      </c>
      <c r="Z21" s="5">
        <v>0</v>
      </c>
    </row>
    <row r="22" spans="1:26" x14ac:dyDescent="0.2">
      <c r="A22" s="4" t="s">
        <v>19</v>
      </c>
      <c r="B22" s="5">
        <v>3841</v>
      </c>
      <c r="C22" s="5">
        <v>6</v>
      </c>
      <c r="D22" s="5">
        <v>1</v>
      </c>
      <c r="E22" s="5">
        <v>8</v>
      </c>
      <c r="F22" s="5">
        <v>8</v>
      </c>
      <c r="G22" s="5">
        <v>94</v>
      </c>
      <c r="H22" s="5">
        <v>71</v>
      </c>
      <c r="I22" s="5">
        <v>1701</v>
      </c>
      <c r="J22" s="5">
        <v>14</v>
      </c>
      <c r="K22" s="5">
        <v>68</v>
      </c>
      <c r="L22" s="5">
        <v>66</v>
      </c>
      <c r="M22" s="5">
        <v>49</v>
      </c>
      <c r="N22" s="4" t="s">
        <v>19</v>
      </c>
      <c r="O22" s="5">
        <v>65</v>
      </c>
      <c r="P22" s="5">
        <v>21</v>
      </c>
      <c r="Q22" s="5">
        <v>12</v>
      </c>
      <c r="R22" s="5">
        <v>53</v>
      </c>
      <c r="S22" s="5">
        <v>19</v>
      </c>
      <c r="T22" s="5">
        <v>15</v>
      </c>
      <c r="U22" s="5">
        <v>13</v>
      </c>
      <c r="V22" s="5">
        <v>1076</v>
      </c>
      <c r="W22" s="5">
        <v>106</v>
      </c>
      <c r="X22" s="5">
        <v>171</v>
      </c>
      <c r="Y22" s="5">
        <v>198</v>
      </c>
      <c r="Z22" s="5">
        <v>6</v>
      </c>
    </row>
    <row r="23" spans="1:26" x14ac:dyDescent="0.2">
      <c r="A23" s="4" t="s">
        <v>20</v>
      </c>
      <c r="B23" s="5">
        <v>113</v>
      </c>
      <c r="C23" s="5">
        <v>0</v>
      </c>
      <c r="D23" s="5">
        <v>5</v>
      </c>
      <c r="E23" s="5">
        <v>1</v>
      </c>
      <c r="F23" s="5">
        <v>0</v>
      </c>
      <c r="G23" s="5">
        <v>3</v>
      </c>
      <c r="H23" s="5">
        <v>0</v>
      </c>
      <c r="I23" s="5">
        <v>11</v>
      </c>
      <c r="J23" s="5">
        <v>1</v>
      </c>
      <c r="K23" s="5">
        <v>13</v>
      </c>
      <c r="L23" s="5">
        <v>0</v>
      </c>
      <c r="M23" s="5">
        <v>0</v>
      </c>
      <c r="N23" s="4" t="s">
        <v>20</v>
      </c>
      <c r="O23" s="5">
        <v>2</v>
      </c>
      <c r="P23" s="5">
        <v>0</v>
      </c>
      <c r="Q23" s="5">
        <v>0</v>
      </c>
      <c r="R23" s="5">
        <v>1</v>
      </c>
      <c r="S23" s="5">
        <v>0</v>
      </c>
      <c r="T23" s="5">
        <v>8</v>
      </c>
      <c r="U23" s="5">
        <v>0</v>
      </c>
      <c r="V23" s="5">
        <v>0</v>
      </c>
      <c r="W23" s="5">
        <v>63</v>
      </c>
      <c r="X23" s="5">
        <v>0</v>
      </c>
      <c r="Y23" s="5">
        <v>1</v>
      </c>
      <c r="Z23" s="5">
        <v>4</v>
      </c>
    </row>
    <row r="24" spans="1:26" x14ac:dyDescent="0.2">
      <c r="A24" s="4" t="s">
        <v>21</v>
      </c>
      <c r="B24" s="5">
        <v>94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2</v>
      </c>
      <c r="I24" s="5">
        <v>25</v>
      </c>
      <c r="J24" s="5">
        <v>1</v>
      </c>
      <c r="K24" s="5">
        <v>5</v>
      </c>
      <c r="L24" s="5">
        <v>0</v>
      </c>
      <c r="M24" s="5">
        <v>1</v>
      </c>
      <c r="N24" s="4" t="s">
        <v>21</v>
      </c>
      <c r="O24" s="5">
        <v>3</v>
      </c>
      <c r="P24" s="5">
        <v>1</v>
      </c>
      <c r="Q24" s="5">
        <v>1</v>
      </c>
      <c r="R24" s="5">
        <v>2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46</v>
      </c>
      <c r="Y24" s="5">
        <v>4</v>
      </c>
      <c r="Z24" s="5">
        <v>1</v>
      </c>
    </row>
    <row r="25" spans="1:26" x14ac:dyDescent="0.2">
      <c r="A25" s="4" t="s">
        <v>22</v>
      </c>
      <c r="B25" s="5">
        <v>37</v>
      </c>
      <c r="C25" s="5">
        <v>0</v>
      </c>
      <c r="D25" s="5">
        <v>0</v>
      </c>
      <c r="E25" s="5">
        <v>0</v>
      </c>
      <c r="F25" s="5">
        <v>0</v>
      </c>
      <c r="G25" s="5">
        <v>3</v>
      </c>
      <c r="H25" s="5">
        <v>6</v>
      </c>
      <c r="I25" s="5">
        <v>9</v>
      </c>
      <c r="J25" s="5">
        <v>0</v>
      </c>
      <c r="K25" s="5">
        <v>7</v>
      </c>
      <c r="L25" s="5">
        <v>0</v>
      </c>
      <c r="M25" s="5">
        <v>0</v>
      </c>
      <c r="N25" s="4" t="s">
        <v>22</v>
      </c>
      <c r="O25" s="5">
        <v>0</v>
      </c>
      <c r="P25" s="5">
        <v>0</v>
      </c>
      <c r="Q25" s="5">
        <v>0</v>
      </c>
      <c r="R25" s="5">
        <v>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10</v>
      </c>
      <c r="Z25" s="5">
        <v>0</v>
      </c>
    </row>
    <row r="26" spans="1:26" x14ac:dyDescent="0.2">
      <c r="A26" s="4" t="s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4" t="s">
        <v>23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x14ac:dyDescent="0.2">
      <c r="A27" s="4" t="s">
        <v>66</v>
      </c>
      <c r="B27" s="5">
        <v>1042</v>
      </c>
      <c r="C27" s="5">
        <v>5</v>
      </c>
      <c r="D27" s="5">
        <v>5</v>
      </c>
      <c r="E27" s="5">
        <v>7</v>
      </c>
      <c r="F27" s="5">
        <v>7</v>
      </c>
      <c r="G27" s="5">
        <v>26</v>
      </c>
      <c r="H27" s="5">
        <v>16</v>
      </c>
      <c r="I27" s="5">
        <v>726</v>
      </c>
      <c r="J27" s="5">
        <v>9</v>
      </c>
      <c r="K27" s="5">
        <v>53</v>
      </c>
      <c r="L27" s="5">
        <v>14</v>
      </c>
      <c r="M27" s="5">
        <v>9</v>
      </c>
      <c r="N27" s="4" t="s">
        <v>66</v>
      </c>
      <c r="O27" s="5">
        <v>17</v>
      </c>
      <c r="P27" s="5">
        <v>12</v>
      </c>
      <c r="Q27" s="5">
        <v>4</v>
      </c>
      <c r="R27" s="5">
        <v>16</v>
      </c>
      <c r="S27" s="5">
        <v>8</v>
      </c>
      <c r="T27" s="5">
        <v>5</v>
      </c>
      <c r="U27" s="5">
        <v>4</v>
      </c>
      <c r="V27" s="5">
        <v>2</v>
      </c>
      <c r="W27" s="5">
        <v>7</v>
      </c>
      <c r="X27" s="5">
        <v>23</v>
      </c>
      <c r="Y27" s="5">
        <v>67</v>
      </c>
      <c r="Z27" s="5">
        <v>0</v>
      </c>
    </row>
    <row r="28" spans="1:26" x14ac:dyDescent="0.2">
      <c r="A28" s="29" t="s">
        <v>233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9" t="s">
        <v>233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">
      <c r="A30" s="4" t="s">
        <v>266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4" t="s">
        <v>266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8" customFormat="1" x14ac:dyDescent="0.2">
      <c r="A31" s="6" t="s">
        <v>227</v>
      </c>
      <c r="B31" s="7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7" t="s">
        <v>9</v>
      </c>
      <c r="L31" s="7" t="s">
        <v>10</v>
      </c>
      <c r="M31" s="7" t="s">
        <v>11</v>
      </c>
      <c r="N31" s="6" t="s">
        <v>227</v>
      </c>
      <c r="O31" s="7" t="s">
        <v>12</v>
      </c>
      <c r="P31" s="7" t="s">
        <v>13</v>
      </c>
      <c r="Q31" s="7" t="s">
        <v>14</v>
      </c>
      <c r="R31" s="7" t="s">
        <v>15</v>
      </c>
      <c r="S31" s="7" t="s">
        <v>16</v>
      </c>
      <c r="T31" s="7" t="s">
        <v>17</v>
      </c>
      <c r="U31" s="7" t="s">
        <v>18</v>
      </c>
      <c r="V31" s="7" t="s">
        <v>19</v>
      </c>
      <c r="W31" s="7" t="s">
        <v>20</v>
      </c>
      <c r="X31" s="7" t="s">
        <v>21</v>
      </c>
      <c r="Y31" s="7" t="s">
        <v>22</v>
      </c>
      <c r="Z31" s="7" t="s">
        <v>23</v>
      </c>
    </row>
    <row r="32" spans="1:26" x14ac:dyDescent="0.2">
      <c r="A32" s="4" t="s">
        <v>265</v>
      </c>
      <c r="B32" s="5">
        <v>41645</v>
      </c>
      <c r="C32" s="5">
        <v>147</v>
      </c>
      <c r="D32" s="5">
        <v>837</v>
      </c>
      <c r="E32" s="5">
        <v>1738</v>
      </c>
      <c r="F32" s="5">
        <v>1252</v>
      </c>
      <c r="G32" s="5">
        <v>2824</v>
      </c>
      <c r="H32" s="5">
        <v>2205</v>
      </c>
      <c r="I32" s="5">
        <v>17822</v>
      </c>
      <c r="J32" s="5">
        <v>1015</v>
      </c>
      <c r="K32" s="5">
        <v>1514</v>
      </c>
      <c r="L32" s="5">
        <v>473</v>
      </c>
      <c r="M32" s="5">
        <v>488</v>
      </c>
      <c r="N32" s="4" t="s">
        <v>265</v>
      </c>
      <c r="O32" s="5">
        <v>1551</v>
      </c>
      <c r="P32" s="5">
        <v>1691</v>
      </c>
      <c r="Q32" s="5">
        <v>618</v>
      </c>
      <c r="R32" s="5">
        <v>1305</v>
      </c>
      <c r="S32" s="5">
        <v>894</v>
      </c>
      <c r="T32" s="5">
        <v>835</v>
      </c>
      <c r="U32" s="5">
        <v>446</v>
      </c>
      <c r="V32" s="5">
        <v>602</v>
      </c>
      <c r="W32" s="5">
        <v>600</v>
      </c>
      <c r="X32" s="5">
        <v>934</v>
      </c>
      <c r="Y32" s="5">
        <v>1826</v>
      </c>
      <c r="Z32" s="5">
        <v>28</v>
      </c>
    </row>
    <row r="33" spans="1:26" x14ac:dyDescent="0.2">
      <c r="A33" s="4" t="s">
        <v>1</v>
      </c>
      <c r="B33" s="5">
        <v>135</v>
      </c>
      <c r="C33" s="5">
        <v>86</v>
      </c>
      <c r="D33" s="5">
        <v>2</v>
      </c>
      <c r="E33" s="5">
        <v>0</v>
      </c>
      <c r="F33" s="5">
        <v>2</v>
      </c>
      <c r="G33" s="5">
        <v>0</v>
      </c>
      <c r="H33" s="5">
        <v>4</v>
      </c>
      <c r="I33" s="5">
        <v>35</v>
      </c>
      <c r="J33" s="5">
        <v>0</v>
      </c>
      <c r="K33" s="5">
        <v>1</v>
      </c>
      <c r="L33" s="5">
        <v>0</v>
      </c>
      <c r="M33" s="5">
        <v>0</v>
      </c>
      <c r="N33" s="4" t="s">
        <v>1</v>
      </c>
      <c r="O33" s="5">
        <v>1</v>
      </c>
      <c r="P33" s="5">
        <v>2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2">
      <c r="A34" s="4" t="s">
        <v>2</v>
      </c>
      <c r="B34" s="5">
        <v>1557</v>
      </c>
      <c r="C34" s="5">
        <v>2</v>
      </c>
      <c r="D34" s="5">
        <v>754</v>
      </c>
      <c r="E34" s="5">
        <v>31</v>
      </c>
      <c r="F34" s="5">
        <v>0</v>
      </c>
      <c r="G34" s="5">
        <v>23</v>
      </c>
      <c r="H34" s="5">
        <v>32</v>
      </c>
      <c r="I34" s="5">
        <v>549</v>
      </c>
      <c r="J34" s="5">
        <v>3</v>
      </c>
      <c r="K34" s="5">
        <v>14</v>
      </c>
      <c r="L34" s="5">
        <v>3</v>
      </c>
      <c r="M34" s="5">
        <v>1</v>
      </c>
      <c r="N34" s="4" t="s">
        <v>2</v>
      </c>
      <c r="O34" s="5">
        <v>9</v>
      </c>
      <c r="P34" s="5">
        <v>10</v>
      </c>
      <c r="Q34" s="5">
        <v>3</v>
      </c>
      <c r="R34" s="5">
        <v>3</v>
      </c>
      <c r="S34" s="5">
        <v>0</v>
      </c>
      <c r="T34" s="5">
        <v>1</v>
      </c>
      <c r="U34" s="5">
        <v>0</v>
      </c>
      <c r="V34" s="5">
        <v>0</v>
      </c>
      <c r="W34" s="5">
        <v>37</v>
      </c>
      <c r="X34" s="5">
        <v>36</v>
      </c>
      <c r="Y34" s="5">
        <v>46</v>
      </c>
      <c r="Z34" s="5">
        <v>0</v>
      </c>
    </row>
    <row r="35" spans="1:26" x14ac:dyDescent="0.2">
      <c r="A35" s="4" t="s">
        <v>3</v>
      </c>
      <c r="B35" s="5">
        <v>3401</v>
      </c>
      <c r="C35" s="5">
        <v>9</v>
      </c>
      <c r="D35" s="5">
        <v>26</v>
      </c>
      <c r="E35" s="5">
        <v>1591</v>
      </c>
      <c r="F35" s="5">
        <v>6</v>
      </c>
      <c r="G35" s="5">
        <v>79</v>
      </c>
      <c r="H35" s="5">
        <v>59</v>
      </c>
      <c r="I35" s="5">
        <v>1344</v>
      </c>
      <c r="J35" s="5">
        <v>21</v>
      </c>
      <c r="K35" s="5">
        <v>26</v>
      </c>
      <c r="L35" s="5">
        <v>9</v>
      </c>
      <c r="M35" s="5">
        <v>6</v>
      </c>
      <c r="N35" s="4" t="s">
        <v>3</v>
      </c>
      <c r="O35" s="5">
        <v>17</v>
      </c>
      <c r="P35" s="5">
        <v>5</v>
      </c>
      <c r="Q35" s="5">
        <v>2</v>
      </c>
      <c r="R35" s="5">
        <v>5</v>
      </c>
      <c r="S35" s="5">
        <v>12</v>
      </c>
      <c r="T35" s="5">
        <v>3</v>
      </c>
      <c r="U35" s="5">
        <v>1</v>
      </c>
      <c r="V35" s="5">
        <v>4</v>
      </c>
      <c r="W35" s="5">
        <v>30</v>
      </c>
      <c r="X35" s="5">
        <v>48</v>
      </c>
      <c r="Y35" s="5">
        <v>93</v>
      </c>
      <c r="Z35" s="5">
        <v>5</v>
      </c>
    </row>
    <row r="36" spans="1:26" x14ac:dyDescent="0.2">
      <c r="A36" s="4" t="s">
        <v>4</v>
      </c>
      <c r="B36" s="5">
        <v>2794</v>
      </c>
      <c r="C36" s="5">
        <v>2</v>
      </c>
      <c r="D36" s="5">
        <v>7</v>
      </c>
      <c r="E36" s="5">
        <v>6</v>
      </c>
      <c r="F36" s="5">
        <v>1153</v>
      </c>
      <c r="G36" s="5">
        <v>82</v>
      </c>
      <c r="H36" s="5">
        <v>56</v>
      </c>
      <c r="I36" s="5">
        <v>1165</v>
      </c>
      <c r="J36" s="5">
        <v>13</v>
      </c>
      <c r="K36" s="5">
        <v>34</v>
      </c>
      <c r="L36" s="5">
        <v>8</v>
      </c>
      <c r="M36" s="5">
        <v>6</v>
      </c>
      <c r="N36" s="4" t="s">
        <v>4</v>
      </c>
      <c r="O36" s="5">
        <v>7</v>
      </c>
      <c r="P36" s="5">
        <v>11</v>
      </c>
      <c r="Q36" s="5">
        <v>5</v>
      </c>
      <c r="R36" s="5">
        <v>10</v>
      </c>
      <c r="S36" s="5">
        <v>5</v>
      </c>
      <c r="T36" s="5">
        <v>1</v>
      </c>
      <c r="U36" s="5">
        <v>0</v>
      </c>
      <c r="V36" s="5">
        <v>9</v>
      </c>
      <c r="W36" s="5">
        <v>15</v>
      </c>
      <c r="X36" s="5">
        <v>43</v>
      </c>
      <c r="Y36" s="5">
        <v>153</v>
      </c>
      <c r="Z36" s="5">
        <v>3</v>
      </c>
    </row>
    <row r="37" spans="1:26" x14ac:dyDescent="0.2">
      <c r="A37" s="4" t="s">
        <v>5</v>
      </c>
      <c r="B37" s="5">
        <v>3914</v>
      </c>
      <c r="C37" s="5">
        <v>1</v>
      </c>
      <c r="D37" s="5">
        <v>16</v>
      </c>
      <c r="E37" s="5">
        <v>11</v>
      </c>
      <c r="F37" s="5">
        <v>12</v>
      </c>
      <c r="G37" s="5">
        <v>2078</v>
      </c>
      <c r="H37" s="5">
        <v>134</v>
      </c>
      <c r="I37" s="5">
        <v>1248</v>
      </c>
      <c r="J37" s="5">
        <v>21</v>
      </c>
      <c r="K37" s="5">
        <v>40</v>
      </c>
      <c r="L37" s="5">
        <v>11</v>
      </c>
      <c r="M37" s="5">
        <v>2</v>
      </c>
      <c r="N37" s="4" t="s">
        <v>5</v>
      </c>
      <c r="O37" s="5">
        <v>20</v>
      </c>
      <c r="P37" s="5">
        <v>23</v>
      </c>
      <c r="Q37" s="5">
        <v>6</v>
      </c>
      <c r="R37" s="5">
        <v>13</v>
      </c>
      <c r="S37" s="5">
        <v>5</v>
      </c>
      <c r="T37" s="5">
        <v>2</v>
      </c>
      <c r="U37" s="5">
        <v>8</v>
      </c>
      <c r="V37" s="5">
        <v>9</v>
      </c>
      <c r="W37" s="5">
        <v>40</v>
      </c>
      <c r="X37" s="5">
        <v>78</v>
      </c>
      <c r="Y37" s="5">
        <v>136</v>
      </c>
      <c r="Z37" s="5">
        <v>0</v>
      </c>
    </row>
    <row r="38" spans="1:26" x14ac:dyDescent="0.2">
      <c r="A38" s="4" t="s">
        <v>6</v>
      </c>
      <c r="B38" s="5">
        <v>1399</v>
      </c>
      <c r="C38" s="5">
        <v>0</v>
      </c>
      <c r="D38" s="5">
        <v>2</v>
      </c>
      <c r="E38" s="5">
        <v>1</v>
      </c>
      <c r="F38" s="5">
        <v>0</v>
      </c>
      <c r="G38" s="5">
        <v>7</v>
      </c>
      <c r="H38" s="5">
        <v>967</v>
      </c>
      <c r="I38" s="5">
        <v>373</v>
      </c>
      <c r="J38" s="5">
        <v>9</v>
      </c>
      <c r="K38" s="5">
        <v>6</v>
      </c>
      <c r="L38" s="5">
        <v>3</v>
      </c>
      <c r="M38" s="5">
        <v>7</v>
      </c>
      <c r="N38" s="4" t="s">
        <v>6</v>
      </c>
      <c r="O38" s="5">
        <v>8</v>
      </c>
      <c r="P38" s="5">
        <v>2</v>
      </c>
      <c r="Q38" s="5">
        <v>0</v>
      </c>
      <c r="R38" s="5">
        <v>2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3</v>
      </c>
      <c r="Y38" s="5">
        <v>5</v>
      </c>
      <c r="Z38" s="5">
        <v>3</v>
      </c>
    </row>
    <row r="39" spans="1:26" x14ac:dyDescent="0.2">
      <c r="A39" s="4" t="s">
        <v>7</v>
      </c>
      <c r="B39" s="5">
        <v>4036</v>
      </c>
      <c r="C39" s="5">
        <v>7</v>
      </c>
      <c r="D39" s="5">
        <v>2</v>
      </c>
      <c r="E39" s="5">
        <v>13</v>
      </c>
      <c r="F39" s="5">
        <v>17</v>
      </c>
      <c r="G39" s="5">
        <v>134</v>
      </c>
      <c r="H39" s="5">
        <v>491</v>
      </c>
      <c r="I39" s="5">
        <v>2952</v>
      </c>
      <c r="J39" s="5">
        <v>19</v>
      </c>
      <c r="K39" s="5">
        <v>72</v>
      </c>
      <c r="L39" s="5">
        <v>16</v>
      </c>
      <c r="M39" s="5">
        <v>10</v>
      </c>
      <c r="N39" s="4" t="s">
        <v>7</v>
      </c>
      <c r="O39" s="5">
        <v>21</v>
      </c>
      <c r="P39" s="5">
        <v>17</v>
      </c>
      <c r="Q39" s="5">
        <v>10</v>
      </c>
      <c r="R39" s="5">
        <v>13</v>
      </c>
      <c r="S39" s="5">
        <v>6</v>
      </c>
      <c r="T39" s="5">
        <v>4</v>
      </c>
      <c r="U39" s="5">
        <v>2</v>
      </c>
      <c r="V39" s="5">
        <v>2</v>
      </c>
      <c r="W39" s="5">
        <v>30</v>
      </c>
      <c r="X39" s="5">
        <v>30</v>
      </c>
      <c r="Y39" s="5">
        <v>161</v>
      </c>
      <c r="Z39" s="5">
        <v>7</v>
      </c>
    </row>
    <row r="40" spans="1:26" x14ac:dyDescent="0.2">
      <c r="A40" s="4" t="s">
        <v>8</v>
      </c>
      <c r="B40" s="5">
        <v>2324</v>
      </c>
      <c r="C40" s="5">
        <v>1</v>
      </c>
      <c r="D40" s="5">
        <v>1</v>
      </c>
      <c r="E40" s="5">
        <v>9</v>
      </c>
      <c r="F40" s="5">
        <v>5</v>
      </c>
      <c r="G40" s="5">
        <v>33</v>
      </c>
      <c r="H40" s="5">
        <v>73</v>
      </c>
      <c r="I40" s="5">
        <v>1025</v>
      </c>
      <c r="J40" s="5">
        <v>824</v>
      </c>
      <c r="K40" s="5">
        <v>44</v>
      </c>
      <c r="L40" s="5">
        <v>18</v>
      </c>
      <c r="M40" s="5">
        <v>18</v>
      </c>
      <c r="N40" s="4" t="s">
        <v>8</v>
      </c>
      <c r="O40" s="5">
        <v>27</v>
      </c>
      <c r="P40" s="5">
        <v>11</v>
      </c>
      <c r="Q40" s="5">
        <v>5</v>
      </c>
      <c r="R40" s="5">
        <v>13</v>
      </c>
      <c r="S40" s="5">
        <v>5</v>
      </c>
      <c r="T40" s="5">
        <v>4</v>
      </c>
      <c r="U40" s="5">
        <v>1</v>
      </c>
      <c r="V40" s="5">
        <v>4</v>
      </c>
      <c r="W40" s="5">
        <v>20</v>
      </c>
      <c r="X40" s="5">
        <v>68</v>
      </c>
      <c r="Y40" s="5">
        <v>115</v>
      </c>
      <c r="Z40" s="5">
        <v>0</v>
      </c>
    </row>
    <row r="41" spans="1:26" x14ac:dyDescent="0.2">
      <c r="A41" s="4" t="s">
        <v>9</v>
      </c>
      <c r="B41" s="5">
        <v>1961</v>
      </c>
      <c r="C41" s="5">
        <v>3</v>
      </c>
      <c r="D41" s="5">
        <v>2</v>
      </c>
      <c r="E41" s="5">
        <v>13</v>
      </c>
      <c r="F41" s="5">
        <v>12</v>
      </c>
      <c r="G41" s="5">
        <v>32</v>
      </c>
      <c r="H41" s="5">
        <v>33</v>
      </c>
      <c r="I41" s="5">
        <v>745</v>
      </c>
      <c r="J41" s="5">
        <v>9</v>
      </c>
      <c r="K41" s="5">
        <v>921</v>
      </c>
      <c r="L41" s="5">
        <v>16</v>
      </c>
      <c r="M41" s="5">
        <v>12</v>
      </c>
      <c r="N41" s="4" t="s">
        <v>9</v>
      </c>
      <c r="O41" s="5">
        <v>13</v>
      </c>
      <c r="P41" s="5">
        <v>7</v>
      </c>
      <c r="Q41" s="5">
        <v>5</v>
      </c>
      <c r="R41" s="5">
        <v>11</v>
      </c>
      <c r="S41" s="5">
        <v>1</v>
      </c>
      <c r="T41" s="5">
        <v>0</v>
      </c>
      <c r="U41" s="5">
        <v>1</v>
      </c>
      <c r="V41" s="5">
        <v>4</v>
      </c>
      <c r="W41" s="5">
        <v>31</v>
      </c>
      <c r="X41" s="5">
        <v>23</v>
      </c>
      <c r="Y41" s="5">
        <v>67</v>
      </c>
      <c r="Z41" s="5">
        <v>0</v>
      </c>
    </row>
    <row r="42" spans="1:26" x14ac:dyDescent="0.2">
      <c r="A42" s="4" t="s">
        <v>10</v>
      </c>
      <c r="B42" s="5">
        <v>761</v>
      </c>
      <c r="C42" s="5">
        <v>2</v>
      </c>
      <c r="D42" s="5">
        <v>1</v>
      </c>
      <c r="E42" s="5">
        <v>0</v>
      </c>
      <c r="F42" s="5">
        <v>3</v>
      </c>
      <c r="G42" s="5">
        <v>16</v>
      </c>
      <c r="H42" s="5">
        <v>21</v>
      </c>
      <c r="I42" s="5">
        <v>386</v>
      </c>
      <c r="J42" s="5">
        <v>2</v>
      </c>
      <c r="K42" s="5">
        <v>26</v>
      </c>
      <c r="L42" s="5">
        <v>250</v>
      </c>
      <c r="M42" s="5">
        <v>1</v>
      </c>
      <c r="N42" s="4" t="s">
        <v>10</v>
      </c>
      <c r="O42" s="5">
        <v>3</v>
      </c>
      <c r="P42" s="5">
        <v>3</v>
      </c>
      <c r="Q42" s="5">
        <v>1</v>
      </c>
      <c r="R42" s="5">
        <v>1</v>
      </c>
      <c r="S42" s="5">
        <v>4</v>
      </c>
      <c r="T42" s="5">
        <v>1</v>
      </c>
      <c r="U42" s="5">
        <v>1</v>
      </c>
      <c r="V42" s="5">
        <v>2</v>
      </c>
      <c r="W42" s="5">
        <v>9</v>
      </c>
      <c r="X42" s="5">
        <v>14</v>
      </c>
      <c r="Y42" s="5">
        <v>14</v>
      </c>
      <c r="Z42" s="5">
        <v>0</v>
      </c>
    </row>
    <row r="43" spans="1:26" x14ac:dyDescent="0.2">
      <c r="A43" s="4" t="s">
        <v>11</v>
      </c>
      <c r="B43" s="5">
        <v>680</v>
      </c>
      <c r="C43" s="5">
        <v>1</v>
      </c>
      <c r="D43" s="5">
        <v>0</v>
      </c>
      <c r="E43" s="5">
        <v>2</v>
      </c>
      <c r="F43" s="5">
        <v>0</v>
      </c>
      <c r="G43" s="5">
        <v>11</v>
      </c>
      <c r="H43" s="5">
        <v>3</v>
      </c>
      <c r="I43" s="5">
        <v>236</v>
      </c>
      <c r="J43" s="5">
        <v>6</v>
      </c>
      <c r="K43" s="5">
        <v>15</v>
      </c>
      <c r="L43" s="5">
        <v>12</v>
      </c>
      <c r="M43" s="5">
        <v>331</v>
      </c>
      <c r="N43" s="4" t="s">
        <v>11</v>
      </c>
      <c r="O43" s="5">
        <v>6</v>
      </c>
      <c r="P43" s="5">
        <v>2</v>
      </c>
      <c r="Q43" s="5">
        <v>0</v>
      </c>
      <c r="R43" s="5">
        <v>7</v>
      </c>
      <c r="S43" s="5">
        <v>0</v>
      </c>
      <c r="T43" s="5">
        <v>0</v>
      </c>
      <c r="U43" s="5">
        <v>0</v>
      </c>
      <c r="V43" s="5">
        <v>0</v>
      </c>
      <c r="W43" s="5">
        <v>13</v>
      </c>
      <c r="X43" s="5">
        <v>17</v>
      </c>
      <c r="Y43" s="5">
        <v>18</v>
      </c>
      <c r="Z43" s="5">
        <v>0</v>
      </c>
    </row>
    <row r="44" spans="1:26" x14ac:dyDescent="0.2">
      <c r="A44" s="4" t="s">
        <v>12</v>
      </c>
      <c r="B44" s="5">
        <v>3090</v>
      </c>
      <c r="C44" s="5">
        <v>10</v>
      </c>
      <c r="D44" s="5">
        <v>4</v>
      </c>
      <c r="E44" s="5">
        <v>2</v>
      </c>
      <c r="F44" s="5">
        <v>8</v>
      </c>
      <c r="G44" s="5">
        <v>46</v>
      </c>
      <c r="H44" s="5">
        <v>48</v>
      </c>
      <c r="I44" s="5">
        <v>1350</v>
      </c>
      <c r="J44" s="5">
        <v>7</v>
      </c>
      <c r="K44" s="5">
        <v>58</v>
      </c>
      <c r="L44" s="5">
        <v>14</v>
      </c>
      <c r="M44" s="5">
        <v>12</v>
      </c>
      <c r="N44" s="4" t="s">
        <v>12</v>
      </c>
      <c r="O44" s="5">
        <v>1213</v>
      </c>
      <c r="P44" s="5">
        <v>25</v>
      </c>
      <c r="Q44" s="5">
        <v>5</v>
      </c>
      <c r="R44" s="5">
        <v>38</v>
      </c>
      <c r="S44" s="5">
        <v>8</v>
      </c>
      <c r="T44" s="5">
        <v>6</v>
      </c>
      <c r="U44" s="5">
        <v>5</v>
      </c>
      <c r="V44" s="5">
        <v>3</v>
      </c>
      <c r="W44" s="5">
        <v>22</v>
      </c>
      <c r="X44" s="5">
        <v>58</v>
      </c>
      <c r="Y44" s="5">
        <v>142</v>
      </c>
      <c r="Z44" s="5">
        <v>6</v>
      </c>
    </row>
    <row r="45" spans="1:26" x14ac:dyDescent="0.2">
      <c r="A45" s="4" t="s">
        <v>13</v>
      </c>
      <c r="B45" s="5">
        <v>3609</v>
      </c>
      <c r="C45" s="5">
        <v>7</v>
      </c>
      <c r="D45" s="5">
        <v>3</v>
      </c>
      <c r="E45" s="5">
        <v>12</v>
      </c>
      <c r="F45" s="5">
        <v>16</v>
      </c>
      <c r="G45" s="5">
        <v>56</v>
      </c>
      <c r="H45" s="5">
        <v>61</v>
      </c>
      <c r="I45" s="5">
        <v>1388</v>
      </c>
      <c r="J45" s="5">
        <v>19</v>
      </c>
      <c r="K45" s="5">
        <v>65</v>
      </c>
      <c r="L45" s="5">
        <v>19</v>
      </c>
      <c r="M45" s="5">
        <v>10</v>
      </c>
      <c r="N45" s="4" t="s">
        <v>13</v>
      </c>
      <c r="O45" s="5">
        <v>34</v>
      </c>
      <c r="P45" s="5">
        <v>1484</v>
      </c>
      <c r="Q45" s="5">
        <v>22</v>
      </c>
      <c r="R45" s="5">
        <v>24</v>
      </c>
      <c r="S45" s="5">
        <v>1</v>
      </c>
      <c r="T45" s="5">
        <v>10</v>
      </c>
      <c r="U45" s="5">
        <v>1</v>
      </c>
      <c r="V45" s="5">
        <v>2</v>
      </c>
      <c r="W45" s="5">
        <v>85</v>
      </c>
      <c r="X45" s="5">
        <v>110</v>
      </c>
      <c r="Y45" s="5">
        <v>180</v>
      </c>
      <c r="Z45" s="5">
        <v>0</v>
      </c>
    </row>
    <row r="46" spans="1:26" x14ac:dyDescent="0.2">
      <c r="A46" s="4" t="s">
        <v>14</v>
      </c>
      <c r="B46" s="5">
        <v>1318</v>
      </c>
      <c r="C46" s="5">
        <v>0</v>
      </c>
      <c r="D46" s="5">
        <v>0</v>
      </c>
      <c r="E46" s="5">
        <v>4</v>
      </c>
      <c r="F46" s="5">
        <v>1</v>
      </c>
      <c r="G46" s="5">
        <v>32</v>
      </c>
      <c r="H46" s="5">
        <v>17</v>
      </c>
      <c r="I46" s="5">
        <v>446</v>
      </c>
      <c r="J46" s="5">
        <v>13</v>
      </c>
      <c r="K46" s="5">
        <v>14</v>
      </c>
      <c r="L46" s="5">
        <v>6</v>
      </c>
      <c r="M46" s="5">
        <v>4</v>
      </c>
      <c r="N46" s="4" t="s">
        <v>14</v>
      </c>
      <c r="O46" s="5">
        <v>12</v>
      </c>
      <c r="P46" s="5">
        <v>24</v>
      </c>
      <c r="Q46" s="5">
        <v>539</v>
      </c>
      <c r="R46" s="5">
        <v>6</v>
      </c>
      <c r="S46" s="5">
        <v>0</v>
      </c>
      <c r="T46" s="5">
        <v>5</v>
      </c>
      <c r="U46" s="5">
        <v>3</v>
      </c>
      <c r="V46" s="5">
        <v>3</v>
      </c>
      <c r="W46" s="5">
        <v>62</v>
      </c>
      <c r="X46" s="5">
        <v>57</v>
      </c>
      <c r="Y46" s="5">
        <v>70</v>
      </c>
      <c r="Z46" s="5">
        <v>0</v>
      </c>
    </row>
    <row r="47" spans="1:26" x14ac:dyDescent="0.2">
      <c r="A47" s="4" t="s">
        <v>15</v>
      </c>
      <c r="B47" s="5">
        <v>2486</v>
      </c>
      <c r="C47" s="5">
        <v>1</v>
      </c>
      <c r="D47" s="5">
        <v>1</v>
      </c>
      <c r="E47" s="5">
        <v>7</v>
      </c>
      <c r="F47" s="5">
        <v>3</v>
      </c>
      <c r="G47" s="5">
        <v>46</v>
      </c>
      <c r="H47" s="5">
        <v>51</v>
      </c>
      <c r="I47" s="5">
        <v>989</v>
      </c>
      <c r="J47" s="5">
        <v>9</v>
      </c>
      <c r="K47" s="5">
        <v>34</v>
      </c>
      <c r="L47" s="5">
        <v>21</v>
      </c>
      <c r="M47" s="5">
        <v>12</v>
      </c>
      <c r="N47" s="4" t="s">
        <v>15</v>
      </c>
      <c r="O47" s="5">
        <v>22</v>
      </c>
      <c r="P47" s="5">
        <v>9</v>
      </c>
      <c r="Q47" s="5">
        <v>0</v>
      </c>
      <c r="R47" s="5">
        <v>1015</v>
      </c>
      <c r="S47" s="5">
        <v>14</v>
      </c>
      <c r="T47" s="5">
        <v>5</v>
      </c>
      <c r="U47" s="5">
        <v>3</v>
      </c>
      <c r="V47" s="5">
        <v>0</v>
      </c>
      <c r="W47" s="5">
        <v>28</v>
      </c>
      <c r="X47" s="5">
        <v>80</v>
      </c>
      <c r="Y47" s="5">
        <v>136</v>
      </c>
      <c r="Z47" s="5">
        <v>0</v>
      </c>
    </row>
    <row r="48" spans="1:26" x14ac:dyDescent="0.2">
      <c r="A48" s="4" t="s">
        <v>16</v>
      </c>
      <c r="B48" s="5">
        <v>2222</v>
      </c>
      <c r="C48" s="5">
        <v>1</v>
      </c>
      <c r="D48" s="5">
        <v>2</v>
      </c>
      <c r="E48" s="5">
        <v>7</v>
      </c>
      <c r="F48" s="5">
        <v>4</v>
      </c>
      <c r="G48" s="5">
        <v>47</v>
      </c>
      <c r="H48" s="5">
        <v>45</v>
      </c>
      <c r="I48" s="5">
        <v>862</v>
      </c>
      <c r="J48" s="5">
        <v>8</v>
      </c>
      <c r="K48" s="5">
        <v>36</v>
      </c>
      <c r="L48" s="5">
        <v>13</v>
      </c>
      <c r="M48" s="5">
        <v>6</v>
      </c>
      <c r="N48" s="4" t="s">
        <v>16</v>
      </c>
      <c r="O48" s="5">
        <v>51</v>
      </c>
      <c r="P48" s="5">
        <v>15</v>
      </c>
      <c r="Q48" s="5">
        <v>2</v>
      </c>
      <c r="R48" s="5">
        <v>39</v>
      </c>
      <c r="S48" s="5">
        <v>816</v>
      </c>
      <c r="T48" s="5">
        <v>4</v>
      </c>
      <c r="U48" s="5">
        <v>9</v>
      </c>
      <c r="V48" s="5">
        <v>4</v>
      </c>
      <c r="W48" s="5">
        <v>15</v>
      </c>
      <c r="X48" s="5">
        <v>50</v>
      </c>
      <c r="Y48" s="5">
        <v>186</v>
      </c>
      <c r="Z48" s="5">
        <v>0</v>
      </c>
    </row>
    <row r="49" spans="1:26" x14ac:dyDescent="0.2">
      <c r="A49" s="4" t="s">
        <v>17</v>
      </c>
      <c r="B49" s="5">
        <v>2274</v>
      </c>
      <c r="C49" s="5">
        <v>7</v>
      </c>
      <c r="D49" s="5">
        <v>4</v>
      </c>
      <c r="E49" s="5">
        <v>14</v>
      </c>
      <c r="F49" s="5">
        <v>2</v>
      </c>
      <c r="G49" s="5">
        <v>42</v>
      </c>
      <c r="H49" s="5">
        <v>37</v>
      </c>
      <c r="I49" s="5">
        <v>1001</v>
      </c>
      <c r="J49" s="5">
        <v>11</v>
      </c>
      <c r="K49" s="5">
        <v>38</v>
      </c>
      <c r="L49" s="5">
        <v>15</v>
      </c>
      <c r="M49" s="5">
        <v>10</v>
      </c>
      <c r="N49" s="4" t="s">
        <v>17</v>
      </c>
      <c r="O49" s="5">
        <v>38</v>
      </c>
      <c r="P49" s="5">
        <v>13</v>
      </c>
      <c r="Q49" s="5">
        <v>8</v>
      </c>
      <c r="R49" s="5">
        <v>58</v>
      </c>
      <c r="S49" s="5">
        <v>3</v>
      </c>
      <c r="T49" s="5">
        <v>770</v>
      </c>
      <c r="U49" s="5">
        <v>1</v>
      </c>
      <c r="V49" s="5">
        <v>9</v>
      </c>
      <c r="W49" s="5">
        <v>40</v>
      </c>
      <c r="X49" s="5">
        <v>56</v>
      </c>
      <c r="Y49" s="5">
        <v>97</v>
      </c>
      <c r="Z49" s="5">
        <v>0</v>
      </c>
    </row>
    <row r="50" spans="1:26" x14ac:dyDescent="0.2">
      <c r="A50" s="4" t="s">
        <v>18</v>
      </c>
      <c r="B50" s="5">
        <v>1183</v>
      </c>
      <c r="C50" s="5">
        <v>1</v>
      </c>
      <c r="D50" s="5">
        <v>2</v>
      </c>
      <c r="E50" s="5">
        <v>8</v>
      </c>
      <c r="F50" s="5">
        <v>4</v>
      </c>
      <c r="G50" s="5">
        <v>14</v>
      </c>
      <c r="H50" s="5">
        <v>24</v>
      </c>
      <c r="I50" s="5">
        <v>508</v>
      </c>
      <c r="J50" s="5">
        <v>10</v>
      </c>
      <c r="K50" s="5">
        <v>12</v>
      </c>
      <c r="L50" s="5">
        <v>4</v>
      </c>
      <c r="M50" s="5">
        <v>7</v>
      </c>
      <c r="N50" s="4" t="s">
        <v>18</v>
      </c>
      <c r="O50" s="5">
        <v>12</v>
      </c>
      <c r="P50" s="5">
        <v>11</v>
      </c>
      <c r="Q50" s="5">
        <v>0</v>
      </c>
      <c r="R50" s="5">
        <v>16</v>
      </c>
      <c r="S50" s="5">
        <v>2</v>
      </c>
      <c r="T50" s="5">
        <v>2</v>
      </c>
      <c r="U50" s="5">
        <v>407</v>
      </c>
      <c r="V50" s="5">
        <v>6</v>
      </c>
      <c r="W50" s="5">
        <v>31</v>
      </c>
      <c r="X50" s="5">
        <v>37</v>
      </c>
      <c r="Y50" s="5">
        <v>65</v>
      </c>
      <c r="Z50" s="5">
        <v>0</v>
      </c>
    </row>
    <row r="51" spans="1:26" x14ac:dyDescent="0.2">
      <c r="A51" s="4" t="s">
        <v>19</v>
      </c>
      <c r="B51" s="5">
        <v>1847</v>
      </c>
      <c r="C51" s="5">
        <v>3</v>
      </c>
      <c r="D51" s="5">
        <v>1</v>
      </c>
      <c r="E51" s="5">
        <v>4</v>
      </c>
      <c r="F51" s="5">
        <v>1</v>
      </c>
      <c r="G51" s="5">
        <v>34</v>
      </c>
      <c r="H51" s="5">
        <v>38</v>
      </c>
      <c r="I51" s="5">
        <v>810</v>
      </c>
      <c r="J51" s="5">
        <v>7</v>
      </c>
      <c r="K51" s="5">
        <v>30</v>
      </c>
      <c r="L51" s="5">
        <v>30</v>
      </c>
      <c r="M51" s="5">
        <v>27</v>
      </c>
      <c r="N51" s="4" t="s">
        <v>19</v>
      </c>
      <c r="O51" s="5">
        <v>28</v>
      </c>
      <c r="P51" s="5">
        <v>11</v>
      </c>
      <c r="Q51" s="5">
        <v>4</v>
      </c>
      <c r="R51" s="5">
        <v>20</v>
      </c>
      <c r="S51" s="5">
        <v>7</v>
      </c>
      <c r="T51" s="5">
        <v>8</v>
      </c>
      <c r="U51" s="5">
        <v>1</v>
      </c>
      <c r="V51" s="5">
        <v>540</v>
      </c>
      <c r="W51" s="5">
        <v>50</v>
      </c>
      <c r="X51" s="5">
        <v>88</v>
      </c>
      <c r="Y51" s="5">
        <v>102</v>
      </c>
      <c r="Z51" s="5">
        <v>3</v>
      </c>
    </row>
    <row r="52" spans="1:26" x14ac:dyDescent="0.2">
      <c r="A52" s="4" t="s">
        <v>20</v>
      </c>
      <c r="B52" s="5">
        <v>64</v>
      </c>
      <c r="C52" s="5">
        <v>0</v>
      </c>
      <c r="D52" s="5">
        <v>3</v>
      </c>
      <c r="E52" s="5">
        <v>1</v>
      </c>
      <c r="F52" s="5">
        <v>0</v>
      </c>
      <c r="G52" s="5">
        <v>2</v>
      </c>
      <c r="H52" s="5">
        <v>0</v>
      </c>
      <c r="I52" s="5">
        <v>5</v>
      </c>
      <c r="J52" s="5">
        <v>1</v>
      </c>
      <c r="K52" s="5">
        <v>5</v>
      </c>
      <c r="L52" s="5">
        <v>0</v>
      </c>
      <c r="M52" s="5">
        <v>0</v>
      </c>
      <c r="N52" s="4" t="s">
        <v>20</v>
      </c>
      <c r="O52" s="5">
        <v>2</v>
      </c>
      <c r="P52" s="5">
        <v>0</v>
      </c>
      <c r="Q52" s="5">
        <v>0</v>
      </c>
      <c r="R52" s="5">
        <v>0</v>
      </c>
      <c r="S52" s="5">
        <v>0</v>
      </c>
      <c r="T52" s="5">
        <v>6</v>
      </c>
      <c r="U52" s="5">
        <v>0</v>
      </c>
      <c r="V52" s="5">
        <v>0</v>
      </c>
      <c r="W52" s="5">
        <v>38</v>
      </c>
      <c r="X52" s="5">
        <v>0</v>
      </c>
      <c r="Y52" s="5">
        <v>0</v>
      </c>
      <c r="Z52" s="5">
        <v>1</v>
      </c>
    </row>
    <row r="53" spans="1:26" x14ac:dyDescent="0.2">
      <c r="A53" s="4" t="s">
        <v>21</v>
      </c>
      <c r="B53" s="5">
        <v>48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11</v>
      </c>
      <c r="J53" s="5">
        <v>1</v>
      </c>
      <c r="K53" s="5">
        <v>1</v>
      </c>
      <c r="L53" s="5">
        <v>0</v>
      </c>
      <c r="M53" s="5">
        <v>1</v>
      </c>
      <c r="N53" s="4" t="s">
        <v>21</v>
      </c>
      <c r="O53" s="5">
        <v>0</v>
      </c>
      <c r="P53" s="5">
        <v>0</v>
      </c>
      <c r="Q53" s="5">
        <v>0</v>
      </c>
      <c r="R53" s="5">
        <v>2</v>
      </c>
      <c r="S53" s="5">
        <v>0</v>
      </c>
      <c r="T53" s="5">
        <v>0</v>
      </c>
      <c r="U53" s="5">
        <v>0</v>
      </c>
      <c r="V53" s="5">
        <v>0</v>
      </c>
      <c r="W53" s="5">
        <v>1</v>
      </c>
      <c r="X53" s="5">
        <v>29</v>
      </c>
      <c r="Y53" s="5">
        <v>2</v>
      </c>
      <c r="Z53" s="5">
        <v>0</v>
      </c>
    </row>
    <row r="54" spans="1:26" x14ac:dyDescent="0.2">
      <c r="A54" s="4" t="s">
        <v>22</v>
      </c>
      <c r="B54" s="5">
        <v>14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4</v>
      </c>
      <c r="J54" s="5">
        <v>0</v>
      </c>
      <c r="K54" s="5">
        <v>3</v>
      </c>
      <c r="L54" s="5">
        <v>0</v>
      </c>
      <c r="M54" s="5">
        <v>0</v>
      </c>
      <c r="N54" s="4" t="s">
        <v>22</v>
      </c>
      <c r="O54" s="5">
        <v>0</v>
      </c>
      <c r="P54" s="5">
        <v>0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5</v>
      </c>
      <c r="Z54" s="5">
        <v>0</v>
      </c>
    </row>
    <row r="55" spans="1:26" x14ac:dyDescent="0.2">
      <c r="A55" s="4" t="s">
        <v>23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4" t="s">
        <v>23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</row>
    <row r="56" spans="1:26" x14ac:dyDescent="0.2">
      <c r="A56" s="4" t="s">
        <v>66</v>
      </c>
      <c r="B56" s="5">
        <v>528</v>
      </c>
      <c r="C56" s="5">
        <v>3</v>
      </c>
      <c r="D56" s="5">
        <v>4</v>
      </c>
      <c r="E56" s="5">
        <v>2</v>
      </c>
      <c r="F56" s="5">
        <v>3</v>
      </c>
      <c r="G56" s="5">
        <v>10</v>
      </c>
      <c r="H56" s="5">
        <v>11</v>
      </c>
      <c r="I56" s="5">
        <v>390</v>
      </c>
      <c r="J56" s="5">
        <v>2</v>
      </c>
      <c r="K56" s="5">
        <v>19</v>
      </c>
      <c r="L56" s="5">
        <v>5</v>
      </c>
      <c r="M56" s="5">
        <v>5</v>
      </c>
      <c r="N56" s="4" t="s">
        <v>66</v>
      </c>
      <c r="O56" s="5">
        <v>7</v>
      </c>
      <c r="P56" s="5">
        <v>6</v>
      </c>
      <c r="Q56" s="5">
        <v>1</v>
      </c>
      <c r="R56" s="5">
        <v>6</v>
      </c>
      <c r="S56" s="5">
        <v>5</v>
      </c>
      <c r="T56" s="5">
        <v>1</v>
      </c>
      <c r="U56" s="5">
        <v>2</v>
      </c>
      <c r="V56" s="5">
        <v>1</v>
      </c>
      <c r="W56" s="5">
        <v>3</v>
      </c>
      <c r="X56" s="5">
        <v>9</v>
      </c>
      <c r="Y56" s="5">
        <v>33</v>
      </c>
      <c r="Z56" s="5">
        <v>0</v>
      </c>
    </row>
    <row r="57" spans="1:26" x14ac:dyDescent="0.2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4" t="s">
        <v>237</v>
      </c>
      <c r="B58" s="5">
        <v>42848</v>
      </c>
      <c r="C58" s="5">
        <v>129</v>
      </c>
      <c r="D58" s="5">
        <v>854</v>
      </c>
      <c r="E58" s="5">
        <v>1726</v>
      </c>
      <c r="F58" s="5">
        <v>1292</v>
      </c>
      <c r="G58" s="5">
        <v>2970</v>
      </c>
      <c r="H58" s="5">
        <v>2272</v>
      </c>
      <c r="I58" s="5">
        <v>18895</v>
      </c>
      <c r="J58" s="5">
        <v>1033</v>
      </c>
      <c r="K58" s="5">
        <v>1628</v>
      </c>
      <c r="L58" s="5">
        <v>488</v>
      </c>
      <c r="M58" s="5">
        <v>478</v>
      </c>
      <c r="N58" s="4" t="s">
        <v>237</v>
      </c>
      <c r="O58" s="5">
        <v>1625</v>
      </c>
      <c r="P58" s="5">
        <v>1674</v>
      </c>
      <c r="Q58" s="5">
        <v>599</v>
      </c>
      <c r="R58" s="5">
        <v>1427</v>
      </c>
      <c r="S58" s="5">
        <v>839</v>
      </c>
      <c r="T58" s="5">
        <v>833</v>
      </c>
      <c r="U58" s="5">
        <v>516</v>
      </c>
      <c r="V58" s="5">
        <v>623</v>
      </c>
      <c r="W58" s="5">
        <v>487</v>
      </c>
      <c r="X58" s="5">
        <v>823</v>
      </c>
      <c r="Y58" s="5">
        <v>1605</v>
      </c>
      <c r="Z58" s="5">
        <v>32</v>
      </c>
    </row>
    <row r="59" spans="1:26" x14ac:dyDescent="0.2">
      <c r="A59" s="4" t="s">
        <v>1</v>
      </c>
      <c r="B59" s="5">
        <v>114</v>
      </c>
      <c r="C59" s="5">
        <v>63</v>
      </c>
      <c r="D59" s="5">
        <v>0</v>
      </c>
      <c r="E59" s="5">
        <v>0</v>
      </c>
      <c r="F59" s="5">
        <v>2</v>
      </c>
      <c r="G59" s="5">
        <v>5</v>
      </c>
      <c r="H59" s="5">
        <v>2</v>
      </c>
      <c r="I59" s="5">
        <v>37</v>
      </c>
      <c r="J59" s="5">
        <v>0</v>
      </c>
      <c r="K59" s="5">
        <v>2</v>
      </c>
      <c r="L59" s="5">
        <v>0</v>
      </c>
      <c r="M59" s="5">
        <v>0</v>
      </c>
      <c r="N59" s="4" t="s">
        <v>1</v>
      </c>
      <c r="O59" s="5">
        <v>0</v>
      </c>
      <c r="P59" s="5">
        <v>2</v>
      </c>
      <c r="Q59" s="5">
        <v>0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</row>
    <row r="60" spans="1:26" x14ac:dyDescent="0.2">
      <c r="A60" s="4" t="s">
        <v>2</v>
      </c>
      <c r="B60" s="5">
        <v>1698</v>
      </c>
      <c r="C60" s="5">
        <v>4</v>
      </c>
      <c r="D60" s="5">
        <v>775</v>
      </c>
      <c r="E60" s="5">
        <v>28</v>
      </c>
      <c r="F60" s="5">
        <v>4</v>
      </c>
      <c r="G60" s="5">
        <v>36</v>
      </c>
      <c r="H60" s="5">
        <v>37</v>
      </c>
      <c r="I60" s="5">
        <v>588</v>
      </c>
      <c r="J60" s="5">
        <v>10</v>
      </c>
      <c r="K60" s="5">
        <v>15</v>
      </c>
      <c r="L60" s="5">
        <v>5</v>
      </c>
      <c r="M60" s="5">
        <v>4</v>
      </c>
      <c r="N60" s="4" t="s">
        <v>2</v>
      </c>
      <c r="O60" s="5">
        <v>16</v>
      </c>
      <c r="P60" s="5">
        <v>16</v>
      </c>
      <c r="Q60" s="5">
        <v>3</v>
      </c>
      <c r="R60" s="5">
        <v>10</v>
      </c>
      <c r="S60" s="5">
        <v>3</v>
      </c>
      <c r="T60" s="5">
        <v>1</v>
      </c>
      <c r="U60" s="5">
        <v>1</v>
      </c>
      <c r="V60" s="5">
        <v>2</v>
      </c>
      <c r="W60" s="5">
        <v>29</v>
      </c>
      <c r="X60" s="5">
        <v>34</v>
      </c>
      <c r="Y60" s="5">
        <v>76</v>
      </c>
      <c r="Z60" s="5">
        <v>1</v>
      </c>
    </row>
    <row r="61" spans="1:26" x14ac:dyDescent="0.2">
      <c r="A61" s="4" t="s">
        <v>3</v>
      </c>
      <c r="B61" s="5">
        <v>3497</v>
      </c>
      <c r="C61" s="5">
        <v>11</v>
      </c>
      <c r="D61" s="5">
        <v>24</v>
      </c>
      <c r="E61" s="5">
        <v>1572</v>
      </c>
      <c r="F61" s="5">
        <v>10</v>
      </c>
      <c r="G61" s="5">
        <v>107</v>
      </c>
      <c r="H61" s="5">
        <v>76</v>
      </c>
      <c r="I61" s="5">
        <v>1444</v>
      </c>
      <c r="J61" s="5">
        <v>16</v>
      </c>
      <c r="K61" s="5">
        <v>28</v>
      </c>
      <c r="L61" s="5">
        <v>9</v>
      </c>
      <c r="M61" s="5">
        <v>1</v>
      </c>
      <c r="N61" s="4" t="s">
        <v>3</v>
      </c>
      <c r="O61" s="5">
        <v>17</v>
      </c>
      <c r="P61" s="5">
        <v>14</v>
      </c>
      <c r="Q61" s="5">
        <v>3</v>
      </c>
      <c r="R61" s="5">
        <v>9</v>
      </c>
      <c r="S61" s="5">
        <v>8</v>
      </c>
      <c r="T61" s="5">
        <v>3</v>
      </c>
      <c r="U61" s="5">
        <v>2</v>
      </c>
      <c r="V61" s="5">
        <v>1</v>
      </c>
      <c r="W61" s="5">
        <v>17</v>
      </c>
      <c r="X61" s="5">
        <v>42</v>
      </c>
      <c r="Y61" s="5">
        <v>73</v>
      </c>
      <c r="Z61" s="5">
        <v>10</v>
      </c>
    </row>
    <row r="62" spans="1:26" x14ac:dyDescent="0.2">
      <c r="A62" s="4" t="s">
        <v>4</v>
      </c>
      <c r="B62" s="5">
        <v>2946</v>
      </c>
      <c r="C62" s="5">
        <v>3</v>
      </c>
      <c r="D62" s="5">
        <v>6</v>
      </c>
      <c r="E62" s="5">
        <v>9</v>
      </c>
      <c r="F62" s="5">
        <v>1183</v>
      </c>
      <c r="G62" s="5">
        <v>113</v>
      </c>
      <c r="H62" s="5">
        <v>83</v>
      </c>
      <c r="I62" s="5">
        <v>1212</v>
      </c>
      <c r="J62" s="5">
        <v>16</v>
      </c>
      <c r="K62" s="5">
        <v>34</v>
      </c>
      <c r="L62" s="5">
        <v>9</v>
      </c>
      <c r="M62" s="5">
        <v>7</v>
      </c>
      <c r="N62" s="4" t="s">
        <v>4</v>
      </c>
      <c r="O62" s="5">
        <v>15</v>
      </c>
      <c r="P62" s="5">
        <v>13</v>
      </c>
      <c r="Q62" s="5">
        <v>5</v>
      </c>
      <c r="R62" s="5">
        <v>15</v>
      </c>
      <c r="S62" s="5">
        <v>10</v>
      </c>
      <c r="T62" s="5">
        <v>1</v>
      </c>
      <c r="U62" s="5">
        <v>0</v>
      </c>
      <c r="V62" s="5">
        <v>6</v>
      </c>
      <c r="W62" s="5">
        <v>16</v>
      </c>
      <c r="X62" s="5">
        <v>39</v>
      </c>
      <c r="Y62" s="5">
        <v>148</v>
      </c>
      <c r="Z62" s="5">
        <v>3</v>
      </c>
    </row>
    <row r="63" spans="1:26" x14ac:dyDescent="0.2">
      <c r="A63" s="4" t="s">
        <v>5</v>
      </c>
      <c r="B63" s="5">
        <v>4015</v>
      </c>
      <c r="C63" s="5">
        <v>3</v>
      </c>
      <c r="D63" s="5">
        <v>5</v>
      </c>
      <c r="E63" s="5">
        <v>14</v>
      </c>
      <c r="F63" s="5">
        <v>12</v>
      </c>
      <c r="G63" s="5">
        <v>1985</v>
      </c>
      <c r="H63" s="5">
        <v>144</v>
      </c>
      <c r="I63" s="5">
        <v>1461</v>
      </c>
      <c r="J63" s="5">
        <v>15</v>
      </c>
      <c r="K63" s="5">
        <v>55</v>
      </c>
      <c r="L63" s="5">
        <v>7</v>
      </c>
      <c r="M63" s="5">
        <v>12</v>
      </c>
      <c r="N63" s="4" t="s">
        <v>5</v>
      </c>
      <c r="O63" s="5">
        <v>18</v>
      </c>
      <c r="P63" s="5">
        <v>15</v>
      </c>
      <c r="Q63" s="5">
        <v>6</v>
      </c>
      <c r="R63" s="5">
        <v>31</v>
      </c>
      <c r="S63" s="5">
        <v>3</v>
      </c>
      <c r="T63" s="5">
        <v>7</v>
      </c>
      <c r="U63" s="5">
        <v>5</v>
      </c>
      <c r="V63" s="5">
        <v>8</v>
      </c>
      <c r="W63" s="5">
        <v>33</v>
      </c>
      <c r="X63" s="5">
        <v>63</v>
      </c>
      <c r="Y63" s="5">
        <v>113</v>
      </c>
      <c r="Z63" s="5">
        <v>0</v>
      </c>
    </row>
    <row r="64" spans="1:26" x14ac:dyDescent="0.2">
      <c r="A64" s="4" t="s">
        <v>6</v>
      </c>
      <c r="B64" s="5">
        <v>1471</v>
      </c>
      <c r="C64" s="5">
        <v>2</v>
      </c>
      <c r="D64" s="5">
        <v>1</v>
      </c>
      <c r="E64" s="5">
        <v>3</v>
      </c>
      <c r="F64" s="5">
        <v>1</v>
      </c>
      <c r="G64" s="5">
        <v>11</v>
      </c>
      <c r="H64" s="5">
        <v>1042</v>
      </c>
      <c r="I64" s="5">
        <v>366</v>
      </c>
      <c r="J64" s="5">
        <v>9</v>
      </c>
      <c r="K64" s="5">
        <v>2</v>
      </c>
      <c r="L64" s="5">
        <v>6</v>
      </c>
      <c r="M64" s="5">
        <v>6</v>
      </c>
      <c r="N64" s="4" t="s">
        <v>6</v>
      </c>
      <c r="O64" s="5">
        <v>3</v>
      </c>
      <c r="P64" s="5">
        <v>3</v>
      </c>
      <c r="Q64" s="5">
        <v>1</v>
      </c>
      <c r="R64" s="5">
        <v>2</v>
      </c>
      <c r="S64" s="5">
        <v>2</v>
      </c>
      <c r="T64" s="5">
        <v>0</v>
      </c>
      <c r="U64" s="5">
        <v>0</v>
      </c>
      <c r="V64" s="5">
        <v>0</v>
      </c>
      <c r="W64" s="5">
        <v>0</v>
      </c>
      <c r="X64" s="5">
        <v>6</v>
      </c>
      <c r="Y64" s="5">
        <v>5</v>
      </c>
      <c r="Z64" s="5">
        <v>0</v>
      </c>
    </row>
    <row r="65" spans="1:26" x14ac:dyDescent="0.2">
      <c r="A65" s="4" t="s">
        <v>7</v>
      </c>
      <c r="B65" s="5">
        <v>3932</v>
      </c>
      <c r="C65" s="5">
        <v>3</v>
      </c>
      <c r="D65" s="5">
        <v>5</v>
      </c>
      <c r="E65" s="5">
        <v>12</v>
      </c>
      <c r="F65" s="5">
        <v>19</v>
      </c>
      <c r="G65" s="5">
        <v>134</v>
      </c>
      <c r="H65" s="5">
        <v>420</v>
      </c>
      <c r="I65" s="5">
        <v>2917</v>
      </c>
      <c r="J65" s="5">
        <v>18</v>
      </c>
      <c r="K65" s="5">
        <v>63</v>
      </c>
      <c r="L65" s="5">
        <v>10</v>
      </c>
      <c r="M65" s="5">
        <v>10</v>
      </c>
      <c r="N65" s="4" t="s">
        <v>7</v>
      </c>
      <c r="O65" s="5">
        <v>34</v>
      </c>
      <c r="P65" s="5">
        <v>31</v>
      </c>
      <c r="Q65" s="5">
        <v>9</v>
      </c>
      <c r="R65" s="5">
        <v>20</v>
      </c>
      <c r="S65" s="5">
        <v>9</v>
      </c>
      <c r="T65" s="5">
        <v>10</v>
      </c>
      <c r="U65" s="5">
        <v>8</v>
      </c>
      <c r="V65" s="5">
        <v>7</v>
      </c>
      <c r="W65" s="5">
        <v>22</v>
      </c>
      <c r="X65" s="5">
        <v>33</v>
      </c>
      <c r="Y65" s="5">
        <v>136</v>
      </c>
      <c r="Z65" s="5">
        <v>2</v>
      </c>
    </row>
    <row r="66" spans="1:26" x14ac:dyDescent="0.2">
      <c r="A66" s="4" t="s">
        <v>8</v>
      </c>
      <c r="B66" s="5">
        <v>2399</v>
      </c>
      <c r="C66" s="5">
        <v>2</v>
      </c>
      <c r="D66" s="5">
        <v>1</v>
      </c>
      <c r="E66" s="5">
        <v>10</v>
      </c>
      <c r="F66" s="5">
        <v>3</v>
      </c>
      <c r="G66" s="5">
        <v>66</v>
      </c>
      <c r="H66" s="5">
        <v>56</v>
      </c>
      <c r="I66" s="5">
        <v>1090</v>
      </c>
      <c r="J66" s="5">
        <v>828</v>
      </c>
      <c r="K66" s="5">
        <v>44</v>
      </c>
      <c r="L66" s="5">
        <v>21</v>
      </c>
      <c r="M66" s="5">
        <v>21</v>
      </c>
      <c r="N66" s="4" t="s">
        <v>8</v>
      </c>
      <c r="O66" s="5">
        <v>41</v>
      </c>
      <c r="P66" s="5">
        <v>15</v>
      </c>
      <c r="Q66" s="5">
        <v>7</v>
      </c>
      <c r="R66" s="5">
        <v>33</v>
      </c>
      <c r="S66" s="5">
        <v>3</v>
      </c>
      <c r="T66" s="5">
        <v>3</v>
      </c>
      <c r="U66" s="5">
        <v>4</v>
      </c>
      <c r="V66" s="5">
        <v>0</v>
      </c>
      <c r="W66" s="5">
        <v>17</v>
      </c>
      <c r="X66" s="5">
        <v>55</v>
      </c>
      <c r="Y66" s="5">
        <v>79</v>
      </c>
      <c r="Z66" s="5">
        <v>0</v>
      </c>
    </row>
    <row r="67" spans="1:26" x14ac:dyDescent="0.2">
      <c r="A67" s="4" t="s">
        <v>9</v>
      </c>
      <c r="B67" s="5">
        <v>2050</v>
      </c>
      <c r="C67" s="5">
        <v>6</v>
      </c>
      <c r="D67" s="5">
        <v>5</v>
      </c>
      <c r="E67" s="5">
        <v>12</v>
      </c>
      <c r="F67" s="5">
        <v>11</v>
      </c>
      <c r="G67" s="5">
        <v>45</v>
      </c>
      <c r="H67" s="5">
        <v>44</v>
      </c>
      <c r="I67" s="5">
        <v>795</v>
      </c>
      <c r="J67" s="5">
        <v>6</v>
      </c>
      <c r="K67" s="5">
        <v>938</v>
      </c>
      <c r="L67" s="5">
        <v>22</v>
      </c>
      <c r="M67" s="5">
        <v>12</v>
      </c>
      <c r="N67" s="4" t="s">
        <v>9</v>
      </c>
      <c r="O67" s="5">
        <v>9</v>
      </c>
      <c r="P67" s="5">
        <v>14</v>
      </c>
      <c r="Q67" s="5">
        <v>4</v>
      </c>
      <c r="R67" s="5">
        <v>16</v>
      </c>
      <c r="S67" s="5">
        <v>3</v>
      </c>
      <c r="T67" s="5">
        <v>1</v>
      </c>
      <c r="U67" s="5">
        <v>1</v>
      </c>
      <c r="V67" s="5">
        <v>3</v>
      </c>
      <c r="W67" s="5">
        <v>25</v>
      </c>
      <c r="X67" s="5">
        <v>23</v>
      </c>
      <c r="Y67" s="5">
        <v>55</v>
      </c>
      <c r="Z67" s="5">
        <v>0</v>
      </c>
    </row>
    <row r="68" spans="1:26" x14ac:dyDescent="0.2">
      <c r="A68" s="4" t="s">
        <v>10</v>
      </c>
      <c r="B68" s="5">
        <v>767</v>
      </c>
      <c r="C68" s="5">
        <v>3</v>
      </c>
      <c r="D68" s="5">
        <v>1</v>
      </c>
      <c r="E68" s="5">
        <v>2</v>
      </c>
      <c r="F68" s="5">
        <v>6</v>
      </c>
      <c r="G68" s="5">
        <v>21</v>
      </c>
      <c r="H68" s="5">
        <v>17</v>
      </c>
      <c r="I68" s="5">
        <v>382</v>
      </c>
      <c r="J68" s="5">
        <v>3</v>
      </c>
      <c r="K68" s="5">
        <v>27</v>
      </c>
      <c r="L68" s="5">
        <v>241</v>
      </c>
      <c r="M68" s="5">
        <v>2</v>
      </c>
      <c r="N68" s="4" t="s">
        <v>10</v>
      </c>
      <c r="O68" s="5">
        <v>11</v>
      </c>
      <c r="P68" s="5">
        <v>4</v>
      </c>
      <c r="Q68" s="5">
        <v>1</v>
      </c>
      <c r="R68" s="5">
        <v>6</v>
      </c>
      <c r="S68" s="5">
        <v>2</v>
      </c>
      <c r="T68" s="5">
        <v>0</v>
      </c>
      <c r="U68" s="5">
        <v>1</v>
      </c>
      <c r="V68" s="5">
        <v>2</v>
      </c>
      <c r="W68" s="5">
        <v>5</v>
      </c>
      <c r="X68" s="5">
        <v>9</v>
      </c>
      <c r="Y68" s="5">
        <v>20</v>
      </c>
      <c r="Z68" s="5">
        <v>1</v>
      </c>
    </row>
    <row r="69" spans="1:26" x14ac:dyDescent="0.2">
      <c r="A69" s="4" t="s">
        <v>11</v>
      </c>
      <c r="B69" s="5">
        <v>696</v>
      </c>
      <c r="C69" s="5">
        <v>4</v>
      </c>
      <c r="D69" s="5">
        <v>2</v>
      </c>
      <c r="E69" s="5">
        <v>0</v>
      </c>
      <c r="F69" s="5">
        <v>0</v>
      </c>
      <c r="G69" s="5">
        <v>9</v>
      </c>
      <c r="H69" s="5">
        <v>3</v>
      </c>
      <c r="I69" s="5">
        <v>285</v>
      </c>
      <c r="J69" s="5">
        <v>2</v>
      </c>
      <c r="K69" s="5">
        <v>17</v>
      </c>
      <c r="L69" s="5">
        <v>10</v>
      </c>
      <c r="M69" s="5">
        <v>305</v>
      </c>
      <c r="N69" s="4" t="s">
        <v>11</v>
      </c>
      <c r="O69" s="5">
        <v>8</v>
      </c>
      <c r="P69" s="5">
        <v>3</v>
      </c>
      <c r="Q69" s="5">
        <v>1</v>
      </c>
      <c r="R69" s="5">
        <v>2</v>
      </c>
      <c r="S69" s="5">
        <v>1</v>
      </c>
      <c r="T69" s="5">
        <v>1</v>
      </c>
      <c r="U69" s="5">
        <v>0</v>
      </c>
      <c r="V69" s="5">
        <v>1</v>
      </c>
      <c r="W69" s="5">
        <v>12</v>
      </c>
      <c r="X69" s="5">
        <v>7</v>
      </c>
      <c r="Y69" s="5">
        <v>22</v>
      </c>
      <c r="Z69" s="5">
        <v>1</v>
      </c>
    </row>
    <row r="70" spans="1:26" x14ac:dyDescent="0.2">
      <c r="A70" s="4" t="s">
        <v>12</v>
      </c>
      <c r="B70" s="5">
        <v>3228</v>
      </c>
      <c r="C70" s="5">
        <v>10</v>
      </c>
      <c r="D70" s="5">
        <v>3</v>
      </c>
      <c r="E70" s="5">
        <v>5</v>
      </c>
      <c r="F70" s="5">
        <v>4</v>
      </c>
      <c r="G70" s="5">
        <v>64</v>
      </c>
      <c r="H70" s="5">
        <v>60</v>
      </c>
      <c r="I70" s="5">
        <v>1462</v>
      </c>
      <c r="J70" s="5">
        <v>13</v>
      </c>
      <c r="K70" s="5">
        <v>63</v>
      </c>
      <c r="L70" s="5">
        <v>20</v>
      </c>
      <c r="M70" s="5">
        <v>9</v>
      </c>
      <c r="N70" s="4" t="s">
        <v>12</v>
      </c>
      <c r="O70" s="5">
        <v>1200</v>
      </c>
      <c r="P70" s="5">
        <v>43</v>
      </c>
      <c r="Q70" s="5">
        <v>13</v>
      </c>
      <c r="R70" s="5">
        <v>38</v>
      </c>
      <c r="S70" s="5">
        <v>7</v>
      </c>
      <c r="T70" s="5">
        <v>11</v>
      </c>
      <c r="U70" s="5">
        <v>10</v>
      </c>
      <c r="V70" s="5">
        <v>10</v>
      </c>
      <c r="W70" s="5">
        <v>18</v>
      </c>
      <c r="X70" s="5">
        <v>51</v>
      </c>
      <c r="Y70" s="5">
        <v>111</v>
      </c>
      <c r="Z70" s="5">
        <v>3</v>
      </c>
    </row>
    <row r="71" spans="1:26" x14ac:dyDescent="0.2">
      <c r="A71" s="4" t="s">
        <v>13</v>
      </c>
      <c r="B71" s="5">
        <v>3714</v>
      </c>
      <c r="C71" s="5">
        <v>5</v>
      </c>
      <c r="D71" s="5">
        <v>4</v>
      </c>
      <c r="E71" s="5">
        <v>15</v>
      </c>
      <c r="F71" s="5">
        <v>9</v>
      </c>
      <c r="G71" s="5">
        <v>64</v>
      </c>
      <c r="H71" s="5">
        <v>64</v>
      </c>
      <c r="I71" s="5">
        <v>1555</v>
      </c>
      <c r="J71" s="5">
        <v>24</v>
      </c>
      <c r="K71" s="5">
        <v>76</v>
      </c>
      <c r="L71" s="5">
        <v>17</v>
      </c>
      <c r="M71" s="5">
        <v>10</v>
      </c>
      <c r="N71" s="4" t="s">
        <v>13</v>
      </c>
      <c r="O71" s="5">
        <v>52</v>
      </c>
      <c r="P71" s="5">
        <v>1382</v>
      </c>
      <c r="Q71" s="5">
        <v>58</v>
      </c>
      <c r="R71" s="5">
        <v>43</v>
      </c>
      <c r="S71" s="5">
        <v>5</v>
      </c>
      <c r="T71" s="5">
        <v>24</v>
      </c>
      <c r="U71" s="5">
        <v>4</v>
      </c>
      <c r="V71" s="5">
        <v>3</v>
      </c>
      <c r="W71" s="5">
        <v>57</v>
      </c>
      <c r="X71" s="5">
        <v>88</v>
      </c>
      <c r="Y71" s="5">
        <v>152</v>
      </c>
      <c r="Z71" s="5">
        <v>3</v>
      </c>
    </row>
    <row r="72" spans="1:26" x14ac:dyDescent="0.2">
      <c r="A72" s="4" t="s">
        <v>14</v>
      </c>
      <c r="B72" s="5">
        <v>1276</v>
      </c>
      <c r="C72" s="5">
        <v>0</v>
      </c>
      <c r="D72" s="5">
        <v>3</v>
      </c>
      <c r="E72" s="5">
        <v>3</v>
      </c>
      <c r="F72" s="5">
        <v>1</v>
      </c>
      <c r="G72" s="5">
        <v>42</v>
      </c>
      <c r="H72" s="5">
        <v>18</v>
      </c>
      <c r="I72" s="5">
        <v>473</v>
      </c>
      <c r="J72" s="5">
        <v>16</v>
      </c>
      <c r="K72" s="5">
        <v>25</v>
      </c>
      <c r="L72" s="5">
        <v>8</v>
      </c>
      <c r="M72" s="5">
        <v>7</v>
      </c>
      <c r="N72" s="4" t="s">
        <v>14</v>
      </c>
      <c r="O72" s="5">
        <v>13</v>
      </c>
      <c r="P72" s="5">
        <v>35</v>
      </c>
      <c r="Q72" s="5">
        <v>455</v>
      </c>
      <c r="R72" s="5">
        <v>19</v>
      </c>
      <c r="S72" s="5">
        <v>1</v>
      </c>
      <c r="T72" s="5">
        <v>5</v>
      </c>
      <c r="U72" s="5">
        <v>3</v>
      </c>
      <c r="V72" s="5">
        <v>4</v>
      </c>
      <c r="W72" s="5">
        <v>44</v>
      </c>
      <c r="X72" s="5">
        <v>56</v>
      </c>
      <c r="Y72" s="5">
        <v>45</v>
      </c>
      <c r="Z72" s="5">
        <v>0</v>
      </c>
    </row>
    <row r="73" spans="1:26" x14ac:dyDescent="0.2">
      <c r="A73" s="4" t="s">
        <v>15</v>
      </c>
      <c r="B73" s="5">
        <v>2512</v>
      </c>
      <c r="C73" s="5">
        <v>3</v>
      </c>
      <c r="D73" s="5">
        <v>5</v>
      </c>
      <c r="E73" s="5">
        <v>10</v>
      </c>
      <c r="F73" s="5">
        <v>5</v>
      </c>
      <c r="G73" s="5">
        <v>43</v>
      </c>
      <c r="H73" s="5">
        <v>40</v>
      </c>
      <c r="I73" s="5">
        <v>1007</v>
      </c>
      <c r="J73" s="5">
        <v>12</v>
      </c>
      <c r="K73" s="5">
        <v>36</v>
      </c>
      <c r="L73" s="5">
        <v>26</v>
      </c>
      <c r="M73" s="5">
        <v>20</v>
      </c>
      <c r="N73" s="4" t="s">
        <v>15</v>
      </c>
      <c r="O73" s="5">
        <v>37</v>
      </c>
      <c r="P73" s="5">
        <v>19</v>
      </c>
      <c r="Q73" s="5">
        <v>5</v>
      </c>
      <c r="R73" s="5">
        <v>982</v>
      </c>
      <c r="S73" s="5">
        <v>32</v>
      </c>
      <c r="T73" s="5">
        <v>13</v>
      </c>
      <c r="U73" s="5">
        <v>5</v>
      </c>
      <c r="V73" s="5">
        <v>8</v>
      </c>
      <c r="W73" s="5">
        <v>25</v>
      </c>
      <c r="X73" s="5">
        <v>64</v>
      </c>
      <c r="Y73" s="5">
        <v>115</v>
      </c>
      <c r="Z73" s="5">
        <v>0</v>
      </c>
    </row>
    <row r="74" spans="1:26" x14ac:dyDescent="0.2">
      <c r="A74" s="4" t="s">
        <v>16</v>
      </c>
      <c r="B74" s="5">
        <v>2231</v>
      </c>
      <c r="C74" s="5">
        <v>1</v>
      </c>
      <c r="D74" s="5">
        <v>3</v>
      </c>
      <c r="E74" s="5">
        <v>9</v>
      </c>
      <c r="F74" s="5">
        <v>1</v>
      </c>
      <c r="G74" s="5">
        <v>65</v>
      </c>
      <c r="H74" s="5">
        <v>57</v>
      </c>
      <c r="I74" s="5">
        <v>952</v>
      </c>
      <c r="J74" s="5">
        <v>11</v>
      </c>
      <c r="K74" s="5">
        <v>31</v>
      </c>
      <c r="L74" s="5">
        <v>13</v>
      </c>
      <c r="M74" s="5">
        <v>10</v>
      </c>
      <c r="N74" s="4" t="s">
        <v>16</v>
      </c>
      <c r="O74" s="5">
        <v>41</v>
      </c>
      <c r="P74" s="5">
        <v>26</v>
      </c>
      <c r="Q74" s="5">
        <v>4</v>
      </c>
      <c r="R74" s="5">
        <v>66</v>
      </c>
      <c r="S74" s="5">
        <v>719</v>
      </c>
      <c r="T74" s="5">
        <v>10</v>
      </c>
      <c r="U74" s="5">
        <v>6</v>
      </c>
      <c r="V74" s="5">
        <v>11</v>
      </c>
      <c r="W74" s="5">
        <v>10</v>
      </c>
      <c r="X74" s="5">
        <v>53</v>
      </c>
      <c r="Y74" s="5">
        <v>132</v>
      </c>
      <c r="Z74" s="5">
        <v>0</v>
      </c>
    </row>
    <row r="75" spans="1:26" x14ac:dyDescent="0.2">
      <c r="A75" s="4" t="s">
        <v>17</v>
      </c>
      <c r="B75" s="5">
        <v>2380</v>
      </c>
      <c r="C75" s="5">
        <v>1</v>
      </c>
      <c r="D75" s="5">
        <v>6</v>
      </c>
      <c r="E75" s="5">
        <v>10</v>
      </c>
      <c r="F75" s="5">
        <v>5</v>
      </c>
      <c r="G75" s="5">
        <v>49</v>
      </c>
      <c r="H75" s="5">
        <v>32</v>
      </c>
      <c r="I75" s="5">
        <v>1097</v>
      </c>
      <c r="J75" s="5">
        <v>14</v>
      </c>
      <c r="K75" s="5">
        <v>69</v>
      </c>
      <c r="L75" s="5">
        <v>14</v>
      </c>
      <c r="M75" s="5">
        <v>8</v>
      </c>
      <c r="N75" s="4" t="s">
        <v>17</v>
      </c>
      <c r="O75" s="5">
        <v>33</v>
      </c>
      <c r="P75" s="5">
        <v>14</v>
      </c>
      <c r="Q75" s="5">
        <v>12</v>
      </c>
      <c r="R75" s="5">
        <v>52</v>
      </c>
      <c r="S75" s="5">
        <v>14</v>
      </c>
      <c r="T75" s="5">
        <v>727</v>
      </c>
      <c r="U75" s="5">
        <v>3</v>
      </c>
      <c r="V75" s="5">
        <v>9</v>
      </c>
      <c r="W75" s="5">
        <v>41</v>
      </c>
      <c r="X75" s="5">
        <v>49</v>
      </c>
      <c r="Y75" s="5">
        <v>120</v>
      </c>
      <c r="Z75" s="5">
        <v>1</v>
      </c>
    </row>
    <row r="76" spans="1:26" x14ac:dyDescent="0.2">
      <c r="A76" s="4" t="s">
        <v>18</v>
      </c>
      <c r="B76" s="5">
        <v>1296</v>
      </c>
      <c r="C76" s="5">
        <v>0</v>
      </c>
      <c r="D76" s="5">
        <v>2</v>
      </c>
      <c r="E76" s="5">
        <v>3</v>
      </c>
      <c r="F76" s="5">
        <v>5</v>
      </c>
      <c r="G76" s="5">
        <v>30</v>
      </c>
      <c r="H76" s="5">
        <v>31</v>
      </c>
      <c r="I76" s="5">
        <v>520</v>
      </c>
      <c r="J76" s="5">
        <v>6</v>
      </c>
      <c r="K76" s="5">
        <v>15</v>
      </c>
      <c r="L76" s="5">
        <v>5</v>
      </c>
      <c r="M76" s="5">
        <v>8</v>
      </c>
      <c r="N76" s="4" t="s">
        <v>18</v>
      </c>
      <c r="O76" s="5">
        <v>27</v>
      </c>
      <c r="P76" s="5">
        <v>8</v>
      </c>
      <c r="Q76" s="5">
        <v>0</v>
      </c>
      <c r="R76" s="5">
        <v>38</v>
      </c>
      <c r="S76" s="5">
        <v>2</v>
      </c>
      <c r="T76" s="5">
        <v>3</v>
      </c>
      <c r="U76" s="5">
        <v>449</v>
      </c>
      <c r="V76" s="5">
        <v>11</v>
      </c>
      <c r="W76" s="5">
        <v>31</v>
      </c>
      <c r="X76" s="5">
        <v>37</v>
      </c>
      <c r="Y76" s="5">
        <v>65</v>
      </c>
      <c r="Z76" s="5">
        <v>0</v>
      </c>
    </row>
    <row r="77" spans="1:26" x14ac:dyDescent="0.2">
      <c r="A77" s="4" t="s">
        <v>19</v>
      </c>
      <c r="B77" s="5">
        <v>1994</v>
      </c>
      <c r="C77" s="5">
        <v>3</v>
      </c>
      <c r="D77" s="5">
        <v>0</v>
      </c>
      <c r="E77" s="5">
        <v>4</v>
      </c>
      <c r="F77" s="5">
        <v>7</v>
      </c>
      <c r="G77" s="5">
        <v>60</v>
      </c>
      <c r="H77" s="5">
        <v>33</v>
      </c>
      <c r="I77" s="5">
        <v>891</v>
      </c>
      <c r="J77" s="5">
        <v>7</v>
      </c>
      <c r="K77" s="5">
        <v>38</v>
      </c>
      <c r="L77" s="5">
        <v>36</v>
      </c>
      <c r="M77" s="5">
        <v>22</v>
      </c>
      <c r="N77" s="4" t="s">
        <v>19</v>
      </c>
      <c r="O77" s="5">
        <v>37</v>
      </c>
      <c r="P77" s="5">
        <v>10</v>
      </c>
      <c r="Q77" s="5">
        <v>8</v>
      </c>
      <c r="R77" s="5">
        <v>33</v>
      </c>
      <c r="S77" s="5">
        <v>12</v>
      </c>
      <c r="T77" s="5">
        <v>7</v>
      </c>
      <c r="U77" s="5">
        <v>12</v>
      </c>
      <c r="V77" s="5">
        <v>536</v>
      </c>
      <c r="W77" s="5">
        <v>56</v>
      </c>
      <c r="X77" s="5">
        <v>83</v>
      </c>
      <c r="Y77" s="5">
        <v>96</v>
      </c>
      <c r="Z77" s="5">
        <v>3</v>
      </c>
    </row>
    <row r="78" spans="1:26" x14ac:dyDescent="0.2">
      <c r="A78" s="4" t="s">
        <v>20</v>
      </c>
      <c r="B78" s="5">
        <v>49</v>
      </c>
      <c r="C78" s="5">
        <v>0</v>
      </c>
      <c r="D78" s="5">
        <v>2</v>
      </c>
      <c r="E78" s="5">
        <v>0</v>
      </c>
      <c r="F78" s="5">
        <v>0</v>
      </c>
      <c r="G78" s="5">
        <v>1</v>
      </c>
      <c r="H78" s="5">
        <v>0</v>
      </c>
      <c r="I78" s="5">
        <v>6</v>
      </c>
      <c r="J78" s="5">
        <v>0</v>
      </c>
      <c r="K78" s="5">
        <v>8</v>
      </c>
      <c r="L78" s="5">
        <v>0</v>
      </c>
      <c r="M78" s="5">
        <v>0</v>
      </c>
      <c r="N78" s="4" t="s">
        <v>20</v>
      </c>
      <c r="O78" s="5">
        <v>0</v>
      </c>
      <c r="P78" s="5">
        <v>0</v>
      </c>
      <c r="Q78" s="5">
        <v>0</v>
      </c>
      <c r="R78" s="5">
        <v>1</v>
      </c>
      <c r="S78" s="5">
        <v>0</v>
      </c>
      <c r="T78" s="5">
        <v>2</v>
      </c>
      <c r="U78" s="5">
        <v>0</v>
      </c>
      <c r="V78" s="5">
        <v>0</v>
      </c>
      <c r="W78" s="5">
        <v>25</v>
      </c>
      <c r="X78" s="5">
        <v>0</v>
      </c>
      <c r="Y78" s="5">
        <v>1</v>
      </c>
      <c r="Z78" s="5">
        <v>3</v>
      </c>
    </row>
    <row r="79" spans="1:26" x14ac:dyDescent="0.2">
      <c r="A79" s="4" t="s">
        <v>21</v>
      </c>
      <c r="B79" s="5">
        <v>46</v>
      </c>
      <c r="C79" s="5">
        <v>0</v>
      </c>
      <c r="D79" s="5">
        <v>0</v>
      </c>
      <c r="E79" s="5">
        <v>0</v>
      </c>
      <c r="F79" s="5">
        <v>0</v>
      </c>
      <c r="G79" s="5">
        <v>1</v>
      </c>
      <c r="H79" s="5">
        <v>2</v>
      </c>
      <c r="I79" s="5">
        <v>14</v>
      </c>
      <c r="J79" s="5">
        <v>0</v>
      </c>
      <c r="K79" s="5">
        <v>4</v>
      </c>
      <c r="L79" s="5">
        <v>0</v>
      </c>
      <c r="M79" s="5">
        <v>0</v>
      </c>
      <c r="N79" s="4" t="s">
        <v>21</v>
      </c>
      <c r="O79" s="5">
        <v>3</v>
      </c>
      <c r="P79" s="5">
        <v>1</v>
      </c>
      <c r="Q79" s="5">
        <v>1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17</v>
      </c>
      <c r="Y79" s="5">
        <v>2</v>
      </c>
      <c r="Z79" s="5">
        <v>1</v>
      </c>
    </row>
    <row r="80" spans="1:26" x14ac:dyDescent="0.2">
      <c r="A80" s="4" t="s">
        <v>22</v>
      </c>
      <c r="B80" s="5">
        <v>23</v>
      </c>
      <c r="C80" s="5">
        <v>0</v>
      </c>
      <c r="D80" s="5">
        <v>0</v>
      </c>
      <c r="E80" s="5">
        <v>0</v>
      </c>
      <c r="F80" s="5">
        <v>0</v>
      </c>
      <c r="G80" s="5">
        <v>3</v>
      </c>
      <c r="H80" s="5">
        <v>6</v>
      </c>
      <c r="I80" s="5">
        <v>5</v>
      </c>
      <c r="J80" s="5">
        <v>0</v>
      </c>
      <c r="K80" s="5">
        <v>4</v>
      </c>
      <c r="L80" s="5">
        <v>0</v>
      </c>
      <c r="M80" s="5">
        <v>0</v>
      </c>
      <c r="N80" s="4" t="s">
        <v>22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5</v>
      </c>
      <c r="Z80" s="5">
        <v>0</v>
      </c>
    </row>
    <row r="81" spans="1:26" x14ac:dyDescent="0.2">
      <c r="A81" s="4" t="s">
        <v>23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4" t="s">
        <v>23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</row>
    <row r="82" spans="1:26" x14ac:dyDescent="0.2">
      <c r="A82" s="9" t="s">
        <v>66</v>
      </c>
      <c r="B82" s="3">
        <v>514</v>
      </c>
      <c r="C82" s="3">
        <v>2</v>
      </c>
      <c r="D82" s="3">
        <v>1</v>
      </c>
      <c r="E82" s="3">
        <v>5</v>
      </c>
      <c r="F82" s="3">
        <v>4</v>
      </c>
      <c r="G82" s="3">
        <v>16</v>
      </c>
      <c r="H82" s="3">
        <v>5</v>
      </c>
      <c r="I82" s="3">
        <v>336</v>
      </c>
      <c r="J82" s="3">
        <v>7</v>
      </c>
      <c r="K82" s="3">
        <v>34</v>
      </c>
      <c r="L82" s="3">
        <v>9</v>
      </c>
      <c r="M82" s="3">
        <v>4</v>
      </c>
      <c r="N82" s="9" t="s">
        <v>66</v>
      </c>
      <c r="O82" s="3">
        <v>10</v>
      </c>
      <c r="P82" s="3">
        <v>6</v>
      </c>
      <c r="Q82" s="3">
        <v>3</v>
      </c>
      <c r="R82" s="3">
        <v>10</v>
      </c>
      <c r="S82" s="3">
        <v>3</v>
      </c>
      <c r="T82" s="3">
        <v>4</v>
      </c>
      <c r="U82" s="3">
        <v>2</v>
      </c>
      <c r="V82" s="3">
        <v>1</v>
      </c>
      <c r="W82" s="3">
        <v>4</v>
      </c>
      <c r="X82" s="3">
        <v>14</v>
      </c>
      <c r="Y82" s="3">
        <v>34</v>
      </c>
      <c r="Z82" s="3">
        <v>0</v>
      </c>
    </row>
    <row r="83" spans="1:26" x14ac:dyDescent="0.2">
      <c r="A83" s="10" t="s">
        <v>233</v>
      </c>
      <c r="N83" s="10" t="s">
        <v>233</v>
      </c>
    </row>
  </sheetData>
  <pageMargins left="0.7" right="0.7" top="0.75" bottom="0.75" header="0.3" footer="0.3"/>
  <pageSetup scale="16" orientation="portrait" r:id="rId1"/>
  <rowBreaks count="1" manualBreakCount="1">
    <brk id="29" max="16383" man="1"/>
  </rowBreaks>
  <colBreaks count="1" manualBreakCount="1">
    <brk id="13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2000 Age</vt:lpstr>
      <vt:lpstr>Relationship</vt:lpstr>
      <vt:lpstr>Age Sex</vt:lpstr>
      <vt:lpstr>Age1 Sex</vt:lpstr>
      <vt:lpstr>Ethnicity</vt:lpstr>
      <vt:lpstr>Marital</vt:lpstr>
      <vt:lpstr>SMAM</vt:lpstr>
      <vt:lpstr>Religion</vt:lpstr>
      <vt:lpstr>Home IS</vt:lpstr>
      <vt:lpstr>Birthplace</vt:lpstr>
      <vt:lpstr>Usual Res</vt:lpstr>
      <vt:lpstr>Schooling</vt:lpstr>
      <vt:lpstr>Econ Actv</vt:lpstr>
      <vt:lpstr>Occupation</vt:lpstr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2018-12-06T05:43:49Z</dcterms:created>
  <dcterms:modified xsi:type="dcterms:W3CDTF">2020-02-28T18:21:48Z</dcterms:modified>
</cp:coreProperties>
</file>