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MicronesianMigrants\Guam\"/>
    </mc:Choice>
  </mc:AlternateContent>
  <xr:revisionPtr revIDLastSave="0" documentId="8_{5FC51F7C-6ECC-4B40-B2DC-1C396F96F272}" xr6:coauthVersionLast="45" xr6:coauthVersionMax="45" xr10:uidLastSave="{00000000-0000-0000-0000-000000000000}"/>
  <bookViews>
    <workbookView xWindow="-108" yWindow="-108" windowWidth="20376" windowHeight="12216" xr2:uid="{ACD5F1BD-AE94-4790-A7A9-1D972093EFB4}"/>
  </bookViews>
  <sheets>
    <sheet name="Guam 1980 Birthplace" sheetId="1" r:id="rId1"/>
    <sheet name="Relationship" sheetId="2" r:id="rId2"/>
    <sheet name="Marital" sheetId="3" r:id="rId3"/>
    <sheet name="Birthplace" sheetId="4" r:id="rId4"/>
    <sheet name="FA BP" sheetId="5" r:id="rId5"/>
    <sheet name="MO BP" sheetId="6" r:id="rId6"/>
    <sheet name="Ethnicity" sheetId="7" r:id="rId7"/>
    <sheet name="Language" sheetId="8" r:id="rId8"/>
    <sheet name="Res 1975" sheetId="9" r:id="rId9"/>
    <sheet name="Schooling" sheetId="10" r:id="rId10"/>
    <sheet name="Schooling Sex" sheetId="11" r:id="rId11"/>
    <sheet name="Educ Attn" sheetId="12" r:id="rId12"/>
    <sheet name="Vocational " sheetId="13" r:id="rId13"/>
    <sheet name="Year of Entry" sheetId="14" r:id="rId14"/>
    <sheet name="Citizenship" sheetId="15" r:id="rId15"/>
    <sheet name="Work Last week" sheetId="16" r:id="rId16"/>
    <sheet name="Subsistence" sheetId="17" r:id="rId17"/>
    <sheet name="Class of Worker" sheetId="18" r:id="rId18"/>
    <sheet name="Occupation" sheetId="19" r:id="rId19"/>
    <sheet name="Industry" sheetId="20" r:id="rId20"/>
    <sheet name="Work in 1979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22" l="1"/>
  <c r="G52" i="22"/>
  <c r="G51" i="22"/>
  <c r="G49" i="22"/>
  <c r="G48" i="22"/>
  <c r="G47" i="22"/>
  <c r="G45" i="22"/>
  <c r="G44" i="22"/>
  <c r="G43" i="22"/>
  <c r="G41" i="22"/>
  <c r="G40" i="22"/>
  <c r="G39" i="22"/>
  <c r="G36" i="22"/>
  <c r="G35" i="22"/>
  <c r="G34" i="22"/>
  <c r="G32" i="22"/>
  <c r="G31" i="22"/>
  <c r="G30" i="22"/>
  <c r="G28" i="22"/>
  <c r="G27" i="22"/>
  <c r="G26" i="22"/>
  <c r="G24" i="22"/>
  <c r="G23" i="22"/>
  <c r="G22" i="22"/>
  <c r="G19" i="22"/>
  <c r="G18" i="22"/>
  <c r="G17" i="22"/>
  <c r="G15" i="22"/>
  <c r="G14" i="22"/>
  <c r="G13" i="22"/>
  <c r="G11" i="22"/>
  <c r="G10" i="22"/>
  <c r="G9" i="22"/>
  <c r="G6" i="22"/>
  <c r="G7" i="22"/>
  <c r="G5" i="22"/>
  <c r="N49" i="2" l="1"/>
  <c r="L49" i="2"/>
  <c r="K49" i="2"/>
  <c r="I49" i="2"/>
  <c r="F49" i="2"/>
  <c r="D49" i="2"/>
  <c r="C49" i="2"/>
  <c r="P48" i="2"/>
  <c r="P49" i="2" s="1"/>
  <c r="O48" i="2"/>
  <c r="O49" i="2" s="1"/>
  <c r="N48" i="2"/>
  <c r="M48" i="2"/>
  <c r="M49" i="2" s="1"/>
  <c r="L48" i="2"/>
  <c r="K48" i="2"/>
  <c r="J48" i="2"/>
  <c r="J49" i="2" s="1"/>
  <c r="I48" i="2"/>
  <c r="H48" i="2"/>
  <c r="H49" i="2" s="1"/>
  <c r="G48" i="2"/>
  <c r="G49" i="2" s="1"/>
  <c r="F48" i="2"/>
  <c r="E48" i="2"/>
  <c r="E49" i="2" s="1"/>
  <c r="D48" i="2"/>
  <c r="C48" i="2"/>
  <c r="B48" i="2"/>
  <c r="B49" i="2" s="1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B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B17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B16" i="2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B44" i="8"/>
  <c r="G34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P59" i="9"/>
  <c r="O59" i="9"/>
  <c r="N59" i="9"/>
  <c r="M59" i="9"/>
  <c r="L59" i="9"/>
  <c r="K59" i="9"/>
  <c r="J59" i="9"/>
  <c r="I59" i="9"/>
  <c r="H59" i="9"/>
  <c r="F59" i="9"/>
  <c r="E59" i="9"/>
  <c r="D59" i="9"/>
  <c r="C59" i="9"/>
  <c r="B59" i="9"/>
  <c r="C6" i="9"/>
  <c r="D6" i="9"/>
  <c r="E6" i="9"/>
  <c r="F6" i="9"/>
  <c r="H6" i="9"/>
  <c r="I6" i="9"/>
  <c r="J6" i="9"/>
  <c r="K6" i="9"/>
  <c r="L6" i="9"/>
  <c r="M6" i="9"/>
  <c r="N6" i="9"/>
  <c r="O6" i="9"/>
  <c r="P6" i="9"/>
  <c r="B6" i="9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B7" i="13"/>
  <c r="P26" i="13"/>
  <c r="O26" i="13"/>
  <c r="N26" i="13"/>
  <c r="M26" i="13"/>
  <c r="L26" i="13"/>
  <c r="K26" i="13"/>
  <c r="J26" i="13"/>
  <c r="I26" i="13"/>
  <c r="H26" i="13"/>
  <c r="F26" i="13"/>
  <c r="E26" i="13"/>
  <c r="D26" i="13"/>
  <c r="C26" i="13"/>
  <c r="B26" i="13"/>
  <c r="P16" i="13"/>
  <c r="O16" i="13"/>
  <c r="N16" i="13"/>
  <c r="M16" i="13"/>
  <c r="L16" i="13"/>
  <c r="K16" i="13"/>
  <c r="J16" i="13"/>
  <c r="I16" i="13"/>
  <c r="H16" i="13"/>
  <c r="F16" i="13"/>
  <c r="E16" i="13"/>
  <c r="D16" i="13"/>
  <c r="C16" i="13"/>
  <c r="B16" i="13"/>
  <c r="C6" i="13"/>
  <c r="D6" i="13"/>
  <c r="E6" i="13"/>
  <c r="F6" i="13"/>
  <c r="H6" i="13"/>
  <c r="I6" i="13"/>
  <c r="J6" i="13"/>
  <c r="K6" i="13"/>
  <c r="L6" i="13"/>
  <c r="M6" i="13"/>
  <c r="N6" i="13"/>
  <c r="O6" i="13"/>
  <c r="P6" i="13"/>
  <c r="B6" i="13"/>
  <c r="J54" i="15"/>
  <c r="E54" i="15"/>
  <c r="B54" i="15"/>
  <c r="O44" i="15"/>
  <c r="L44" i="15"/>
  <c r="I44" i="15"/>
  <c r="D44" i="15"/>
  <c r="C34" i="15"/>
  <c r="E34" i="15"/>
  <c r="H34" i="15"/>
  <c r="K34" i="15"/>
  <c r="P34" i="15"/>
  <c r="P33" i="15"/>
  <c r="O33" i="15"/>
  <c r="O34" i="15" s="1"/>
  <c r="N33" i="15"/>
  <c r="N34" i="15" s="1"/>
  <c r="M33" i="15"/>
  <c r="M34" i="15" s="1"/>
  <c r="L33" i="15"/>
  <c r="L34" i="15" s="1"/>
  <c r="K33" i="15"/>
  <c r="J33" i="15"/>
  <c r="J34" i="15" s="1"/>
  <c r="I33" i="15"/>
  <c r="I34" i="15" s="1"/>
  <c r="H33" i="15"/>
  <c r="F33" i="15"/>
  <c r="F34" i="15" s="1"/>
  <c r="E33" i="15"/>
  <c r="D33" i="15"/>
  <c r="D34" i="15" s="1"/>
  <c r="C33" i="15"/>
  <c r="B33" i="15"/>
  <c r="B34" i="15" s="1"/>
  <c r="P43" i="15"/>
  <c r="P44" i="15" s="1"/>
  <c r="O43" i="15"/>
  <c r="N43" i="15"/>
  <c r="N44" i="15" s="1"/>
  <c r="M43" i="15"/>
  <c r="M44" i="15" s="1"/>
  <c r="L43" i="15"/>
  <c r="K43" i="15"/>
  <c r="K44" i="15" s="1"/>
  <c r="J43" i="15"/>
  <c r="J44" i="15" s="1"/>
  <c r="I43" i="15"/>
  <c r="H43" i="15"/>
  <c r="H44" i="15" s="1"/>
  <c r="F43" i="15"/>
  <c r="F44" i="15" s="1"/>
  <c r="E43" i="15"/>
  <c r="E44" i="15" s="1"/>
  <c r="D43" i="15"/>
  <c r="C43" i="15"/>
  <c r="C44" i="15" s="1"/>
  <c r="B43" i="15"/>
  <c r="B44" i="15" s="1"/>
  <c r="C53" i="15"/>
  <c r="C54" i="15" s="1"/>
  <c r="D53" i="15"/>
  <c r="D54" i="15" s="1"/>
  <c r="E53" i="15"/>
  <c r="F53" i="15"/>
  <c r="F54" i="15" s="1"/>
  <c r="H53" i="15"/>
  <c r="H54" i="15" s="1"/>
  <c r="I53" i="15"/>
  <c r="I54" i="15" s="1"/>
  <c r="J53" i="15"/>
  <c r="K53" i="15"/>
  <c r="K54" i="15" s="1"/>
  <c r="L53" i="15"/>
  <c r="L54" i="15" s="1"/>
  <c r="M53" i="15"/>
  <c r="M54" i="15" s="1"/>
  <c r="N53" i="15"/>
  <c r="N54" i="15" s="1"/>
  <c r="O53" i="15"/>
  <c r="O54" i="15" s="1"/>
  <c r="P53" i="15"/>
  <c r="P54" i="15" s="1"/>
  <c r="B53" i="15"/>
  <c r="P58" i="15"/>
  <c r="O58" i="15"/>
  <c r="N58" i="15"/>
  <c r="M58" i="15"/>
  <c r="L58" i="15"/>
  <c r="K58" i="15"/>
  <c r="J58" i="15"/>
  <c r="I58" i="15"/>
  <c r="H58" i="15"/>
  <c r="F58" i="15"/>
  <c r="E58" i="15"/>
  <c r="D58" i="15"/>
  <c r="C58" i="15"/>
  <c r="B58" i="15"/>
  <c r="P48" i="15"/>
  <c r="O48" i="15"/>
  <c r="N48" i="15"/>
  <c r="M48" i="15"/>
  <c r="L48" i="15"/>
  <c r="K48" i="15"/>
  <c r="J48" i="15"/>
  <c r="I48" i="15"/>
  <c r="H48" i="15"/>
  <c r="F48" i="15"/>
  <c r="E48" i="15"/>
  <c r="D48" i="15"/>
  <c r="C48" i="15"/>
  <c r="B48" i="15"/>
  <c r="C38" i="15"/>
  <c r="D38" i="15"/>
  <c r="E38" i="15"/>
  <c r="F38" i="15"/>
  <c r="H38" i="15"/>
  <c r="I38" i="15"/>
  <c r="J38" i="15"/>
  <c r="K38" i="15"/>
  <c r="L38" i="15"/>
  <c r="M38" i="15"/>
  <c r="N38" i="15"/>
  <c r="O38" i="15"/>
  <c r="P38" i="15"/>
  <c r="B38" i="15"/>
  <c r="G56" i="15"/>
  <c r="G60" i="15"/>
  <c r="G59" i="15"/>
  <c r="G57" i="15"/>
  <c r="G55" i="15"/>
  <c r="G53" i="15" s="1"/>
  <c r="G54" i="15" s="1"/>
  <c r="G52" i="15"/>
  <c r="G46" i="15"/>
  <c r="G50" i="15"/>
  <c r="G49" i="15"/>
  <c r="G47" i="15"/>
  <c r="G45" i="15"/>
  <c r="G43" i="15" s="1"/>
  <c r="G44" i="15" s="1"/>
  <c r="G42" i="15"/>
  <c r="G36" i="15"/>
  <c r="G40" i="15"/>
  <c r="G39" i="15"/>
  <c r="G37" i="15"/>
  <c r="G35" i="15"/>
  <c r="G32" i="15"/>
  <c r="G26" i="15"/>
  <c r="G25" i="15"/>
  <c r="G24" i="15"/>
  <c r="G23" i="15"/>
  <c r="G22" i="15"/>
  <c r="G21" i="15"/>
  <c r="G20" i="15"/>
  <c r="G18" i="15"/>
  <c r="G17" i="15"/>
  <c r="G16" i="15"/>
  <c r="G15" i="15"/>
  <c r="G14" i="15"/>
  <c r="G13" i="15"/>
  <c r="G12" i="15"/>
  <c r="G5" i="15"/>
  <c r="G6" i="15"/>
  <c r="G7" i="15"/>
  <c r="G8" i="15"/>
  <c r="G9" i="15"/>
  <c r="G10" i="15"/>
  <c r="G4" i="15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9" i="19"/>
  <c r="G28" i="19"/>
  <c r="G27" i="19"/>
  <c r="G26" i="19"/>
  <c r="G25" i="19"/>
  <c r="G24" i="19"/>
  <c r="G23" i="19"/>
  <c r="G22" i="19"/>
  <c r="G20" i="19"/>
  <c r="G19" i="19"/>
  <c r="G18" i="19"/>
  <c r="G17" i="19"/>
  <c r="G16" i="19"/>
  <c r="G15" i="19"/>
  <c r="G14" i="19"/>
  <c r="G13" i="19"/>
  <c r="G5" i="19"/>
  <c r="G6" i="19"/>
  <c r="G7" i="19"/>
  <c r="G8" i="19"/>
  <c r="G9" i="19"/>
  <c r="G10" i="19"/>
  <c r="G11" i="19"/>
  <c r="G29" i="18"/>
  <c r="G28" i="18"/>
  <c r="G27" i="18"/>
  <c r="G26" i="18"/>
  <c r="G25" i="18"/>
  <c r="G23" i="18"/>
  <c r="G24" i="18" s="1"/>
  <c r="G22" i="18"/>
  <c r="G20" i="18"/>
  <c r="G19" i="18"/>
  <c r="G18" i="18"/>
  <c r="G17" i="18"/>
  <c r="G16" i="18"/>
  <c r="G14" i="18"/>
  <c r="G15" i="18" s="1"/>
  <c r="G13" i="18"/>
  <c r="P24" i="18"/>
  <c r="O24" i="18"/>
  <c r="N24" i="18"/>
  <c r="M24" i="18"/>
  <c r="L24" i="18"/>
  <c r="K24" i="18"/>
  <c r="J24" i="18"/>
  <c r="I24" i="18"/>
  <c r="H24" i="18"/>
  <c r="F24" i="18"/>
  <c r="E24" i="18"/>
  <c r="D24" i="18"/>
  <c r="C24" i="18"/>
  <c r="B24" i="18"/>
  <c r="P15" i="18"/>
  <c r="O15" i="18"/>
  <c r="N15" i="18"/>
  <c r="M15" i="18"/>
  <c r="L15" i="18"/>
  <c r="K15" i="18"/>
  <c r="J15" i="18"/>
  <c r="I15" i="18"/>
  <c r="H15" i="18"/>
  <c r="F15" i="18"/>
  <c r="E15" i="18"/>
  <c r="D15" i="18"/>
  <c r="C15" i="18"/>
  <c r="B15" i="18"/>
  <c r="G5" i="18"/>
  <c r="G6" i="18" s="1"/>
  <c r="G7" i="18"/>
  <c r="G8" i="18"/>
  <c r="G9" i="18"/>
  <c r="G10" i="18"/>
  <c r="G11" i="18"/>
  <c r="C6" i="18"/>
  <c r="D6" i="18"/>
  <c r="E6" i="18"/>
  <c r="F6" i="18"/>
  <c r="H6" i="18"/>
  <c r="I6" i="18"/>
  <c r="J6" i="18"/>
  <c r="K6" i="18"/>
  <c r="L6" i="18"/>
  <c r="M6" i="18"/>
  <c r="N6" i="18"/>
  <c r="O6" i="18"/>
  <c r="P6" i="18"/>
  <c r="B6" i="18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B10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B6" i="16"/>
  <c r="G29" i="16"/>
  <c r="G27" i="16"/>
  <c r="G26" i="16"/>
  <c r="G25" i="16"/>
  <c r="G23" i="16"/>
  <c r="G22" i="16"/>
  <c r="G20" i="16"/>
  <c r="G18" i="16"/>
  <c r="G17" i="16"/>
  <c r="G16" i="16"/>
  <c r="G14" i="16"/>
  <c r="G13" i="16"/>
  <c r="G5" i="16"/>
  <c r="G7" i="16"/>
  <c r="G8" i="16"/>
  <c r="G9" i="16"/>
  <c r="G11" i="16"/>
  <c r="G42" i="14"/>
  <c r="G41" i="14"/>
  <c r="G40" i="14"/>
  <c r="G39" i="14"/>
  <c r="G38" i="14"/>
  <c r="G37" i="14"/>
  <c r="G36" i="14"/>
  <c r="G35" i="14"/>
  <c r="G34" i="14"/>
  <c r="G33" i="14"/>
  <c r="G32" i="14"/>
  <c r="G31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6" i="14"/>
  <c r="G7" i="14"/>
  <c r="G8" i="14"/>
  <c r="G9" i="14"/>
  <c r="G10" i="14"/>
  <c r="G11" i="14"/>
  <c r="G12" i="14"/>
  <c r="G13" i="14"/>
  <c r="G14" i="14"/>
  <c r="G15" i="14"/>
  <c r="G16" i="14"/>
  <c r="G32" i="13"/>
  <c r="G31" i="13"/>
  <c r="G30" i="13"/>
  <c r="G29" i="13"/>
  <c r="G28" i="13"/>
  <c r="G26" i="13" s="1"/>
  <c r="G25" i="13"/>
  <c r="G24" i="13"/>
  <c r="G22" i="13"/>
  <c r="G21" i="13"/>
  <c r="G20" i="13"/>
  <c r="G19" i="13"/>
  <c r="G18" i="13"/>
  <c r="G16" i="13" s="1"/>
  <c r="G15" i="13"/>
  <c r="G14" i="13"/>
  <c r="G5" i="13"/>
  <c r="G8" i="13"/>
  <c r="G6" i="13" s="1"/>
  <c r="G9" i="13"/>
  <c r="G10" i="13"/>
  <c r="G11" i="13"/>
  <c r="G12" i="13"/>
  <c r="G50" i="11"/>
  <c r="G49" i="11"/>
  <c r="G48" i="11"/>
  <c r="G46" i="11"/>
  <c r="G45" i="11"/>
  <c r="G44" i="11"/>
  <c r="G42" i="11"/>
  <c r="G41" i="11"/>
  <c r="G40" i="11"/>
  <c r="G38" i="11"/>
  <c r="G37" i="11"/>
  <c r="G36" i="11"/>
  <c r="G34" i="11"/>
  <c r="G33" i="11"/>
  <c r="G32" i="11"/>
  <c r="G30" i="11"/>
  <c r="G29" i="11"/>
  <c r="G28" i="11"/>
  <c r="G26" i="11"/>
  <c r="G25" i="11"/>
  <c r="G24" i="11"/>
  <c r="G22" i="11"/>
  <c r="G21" i="11"/>
  <c r="G20" i="11"/>
  <c r="G18" i="11"/>
  <c r="G17" i="11"/>
  <c r="G16" i="11"/>
  <c r="G14" i="11"/>
  <c r="G13" i="11"/>
  <c r="G12" i="11"/>
  <c r="G10" i="11"/>
  <c r="G9" i="11"/>
  <c r="G8" i="11"/>
  <c r="G6" i="11"/>
  <c r="G5" i="11"/>
  <c r="G4" i="11"/>
  <c r="G26" i="10"/>
  <c r="G25" i="10"/>
  <c r="G24" i="10"/>
  <c r="G22" i="10"/>
  <c r="G21" i="10"/>
  <c r="G20" i="10"/>
  <c r="G18" i="10"/>
  <c r="G17" i="10"/>
  <c r="G16" i="10"/>
  <c r="G14" i="10"/>
  <c r="G13" i="10"/>
  <c r="G12" i="10"/>
  <c r="G10" i="10"/>
  <c r="G9" i="10"/>
  <c r="G8" i="10"/>
  <c r="G5" i="10"/>
  <c r="G6" i="10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8" i="9"/>
  <c r="G59" i="9" s="1"/>
  <c r="G57" i="9"/>
  <c r="G33" i="9"/>
  <c r="G5" i="9"/>
  <c r="G6" i="9" s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3" i="8"/>
  <c r="G42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4" i="8"/>
  <c r="G23" i="8"/>
  <c r="G5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6" i="3"/>
  <c r="G25" i="3"/>
  <c r="G24" i="3"/>
  <c r="G23" i="3"/>
  <c r="G22" i="3"/>
  <c r="G21" i="3"/>
  <c r="G20" i="3"/>
  <c r="G18" i="3"/>
  <c r="G17" i="3"/>
  <c r="G16" i="3"/>
  <c r="G15" i="3"/>
  <c r="G14" i="3"/>
  <c r="G13" i="3"/>
  <c r="G12" i="3"/>
  <c r="G5" i="3"/>
  <c r="G6" i="3"/>
  <c r="G7" i="3"/>
  <c r="G8" i="3"/>
  <c r="G9" i="3"/>
  <c r="G10" i="3"/>
  <c r="G38" i="2"/>
  <c r="G39" i="2"/>
  <c r="G40" i="2"/>
  <c r="G41" i="2"/>
  <c r="G42" i="2"/>
  <c r="G43" i="2"/>
  <c r="G44" i="2"/>
  <c r="G45" i="2"/>
  <c r="G46" i="2"/>
  <c r="G47" i="2"/>
  <c r="G50" i="2"/>
  <c r="G51" i="2"/>
  <c r="G37" i="2"/>
  <c r="G35" i="2"/>
  <c r="G34" i="2"/>
  <c r="G31" i="2"/>
  <c r="G30" i="2"/>
  <c r="G29" i="2"/>
  <c r="G28" i="2"/>
  <c r="G27" i="2"/>
  <c r="G26" i="2"/>
  <c r="G25" i="2"/>
  <c r="G24" i="2"/>
  <c r="G23" i="2"/>
  <c r="G22" i="2"/>
  <c r="G21" i="2"/>
  <c r="G5" i="2"/>
  <c r="G6" i="2" s="1"/>
  <c r="G7" i="2"/>
  <c r="G8" i="2"/>
  <c r="G9" i="2"/>
  <c r="G10" i="2"/>
  <c r="G11" i="2"/>
  <c r="G12" i="2"/>
  <c r="G13" i="2"/>
  <c r="G14" i="2"/>
  <c r="G15" i="2"/>
  <c r="G18" i="2"/>
  <c r="G19" i="2"/>
  <c r="C6" i="2"/>
  <c r="D6" i="2"/>
  <c r="E6" i="2"/>
  <c r="F6" i="2"/>
  <c r="H6" i="2"/>
  <c r="I6" i="2"/>
  <c r="J6" i="2"/>
  <c r="K6" i="2"/>
  <c r="L6" i="2"/>
  <c r="M6" i="2"/>
  <c r="N6" i="2"/>
  <c r="O6" i="2"/>
  <c r="P6" i="2"/>
  <c r="B6" i="2"/>
  <c r="G4" i="20"/>
  <c r="G4" i="19"/>
  <c r="G4" i="18"/>
  <c r="G4" i="17"/>
  <c r="G4" i="16"/>
  <c r="G5" i="14"/>
  <c r="G4" i="13"/>
  <c r="G4" i="10"/>
  <c r="G4" i="9"/>
  <c r="G4" i="8"/>
  <c r="G4" i="7"/>
  <c r="G4" i="6"/>
  <c r="G4" i="5"/>
  <c r="G5" i="4"/>
  <c r="G4" i="3"/>
  <c r="G4" i="2"/>
  <c r="G51" i="12"/>
  <c r="G53" i="12" s="1"/>
  <c r="G50" i="12"/>
  <c r="G49" i="12"/>
  <c r="G48" i="12"/>
  <c r="G47" i="12"/>
  <c r="G52" i="12" s="1"/>
  <c r="G46" i="12"/>
  <c r="G45" i="12"/>
  <c r="G44" i="12"/>
  <c r="G43" i="12"/>
  <c r="G42" i="12"/>
  <c r="G41" i="12"/>
  <c r="G40" i="12"/>
  <c r="G39" i="12"/>
  <c r="G38" i="12"/>
  <c r="G34" i="12"/>
  <c r="G33" i="12"/>
  <c r="G32" i="12"/>
  <c r="G31" i="12"/>
  <c r="G30" i="12"/>
  <c r="G35" i="12" s="1"/>
  <c r="G29" i="12"/>
  <c r="G28" i="12"/>
  <c r="G27" i="12"/>
  <c r="G26" i="12"/>
  <c r="G25" i="12"/>
  <c r="G24" i="12"/>
  <c r="G23" i="12"/>
  <c r="G22" i="12"/>
  <c r="G21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9" i="12" s="1"/>
  <c r="G4" i="12"/>
  <c r="P53" i="12"/>
  <c r="O53" i="12"/>
  <c r="N53" i="12"/>
  <c r="M53" i="12"/>
  <c r="L53" i="12"/>
  <c r="K53" i="12"/>
  <c r="J53" i="12"/>
  <c r="I53" i="12"/>
  <c r="H53" i="12"/>
  <c r="F53" i="12"/>
  <c r="E53" i="12"/>
  <c r="D53" i="12"/>
  <c r="C53" i="12"/>
  <c r="B53" i="12"/>
  <c r="P52" i="12"/>
  <c r="O52" i="12"/>
  <c r="N52" i="12"/>
  <c r="M52" i="12"/>
  <c r="L52" i="12"/>
  <c r="K52" i="12"/>
  <c r="J52" i="12"/>
  <c r="I52" i="12"/>
  <c r="H52" i="12"/>
  <c r="F52" i="12"/>
  <c r="E52" i="12"/>
  <c r="D52" i="12"/>
  <c r="C52" i="12"/>
  <c r="B52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P35" i="12"/>
  <c r="O35" i="12"/>
  <c r="N35" i="12"/>
  <c r="M35" i="12"/>
  <c r="L35" i="12"/>
  <c r="K35" i="12"/>
  <c r="J35" i="12"/>
  <c r="I35" i="12"/>
  <c r="H35" i="12"/>
  <c r="F35" i="12"/>
  <c r="E35" i="12"/>
  <c r="D35" i="12"/>
  <c r="C35" i="12"/>
  <c r="B35" i="12"/>
  <c r="C18" i="12"/>
  <c r="D18" i="12"/>
  <c r="E18" i="12"/>
  <c r="F18" i="12"/>
  <c r="H18" i="12"/>
  <c r="I18" i="12"/>
  <c r="J18" i="12"/>
  <c r="K18" i="12"/>
  <c r="L18" i="12"/>
  <c r="M18" i="12"/>
  <c r="N18" i="12"/>
  <c r="O18" i="12"/>
  <c r="P18" i="12"/>
  <c r="C19" i="12"/>
  <c r="D19" i="12"/>
  <c r="E19" i="12"/>
  <c r="F19" i="12"/>
  <c r="H19" i="12"/>
  <c r="I19" i="12"/>
  <c r="J19" i="12"/>
  <c r="K19" i="12"/>
  <c r="L19" i="12"/>
  <c r="M19" i="12"/>
  <c r="N19" i="12"/>
  <c r="O19" i="12"/>
  <c r="P19" i="12"/>
  <c r="B19" i="12"/>
  <c r="B18" i="1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4" i="1"/>
  <c r="G38" i="15" l="1"/>
  <c r="G58" i="15"/>
  <c r="G48" i="15"/>
  <c r="G33" i="15"/>
  <c r="G34" i="15" s="1"/>
  <c r="G18" i="12"/>
</calcChain>
</file>

<file path=xl/sharedStrings.xml><?xml version="1.0" encoding="utf-8"?>
<sst xmlns="http://schemas.openxmlformats.org/spreadsheetml/2006/main" count="1416" uniqueCount="287">
  <si>
    <t>Marshall</t>
  </si>
  <si>
    <t>Phili-</t>
  </si>
  <si>
    <t>All</t>
  </si>
  <si>
    <t>SEX / AGE5</t>
  </si>
  <si>
    <t>Total</t>
  </si>
  <si>
    <t>Guam</t>
  </si>
  <si>
    <t>CNMI</t>
  </si>
  <si>
    <t>Kosrae</t>
  </si>
  <si>
    <t>Islands</t>
  </si>
  <si>
    <t>Palau</t>
  </si>
  <si>
    <t>Pohnpei</t>
  </si>
  <si>
    <t>Chuuk</t>
  </si>
  <si>
    <t>Yap</t>
  </si>
  <si>
    <t>Asia</t>
  </si>
  <si>
    <t>Japan</t>
  </si>
  <si>
    <t>ppines</t>
  </si>
  <si>
    <t>US</t>
  </si>
  <si>
    <t>others</t>
  </si>
  <si>
    <t xml:space="preserve">    Total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</si>
  <si>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</si>
  <si>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</si>
  <si>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</si>
  <si>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</si>
  <si>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</si>
  <si>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</si>
  <si>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</si>
  <si>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</si>
  <si>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</si>
  <si>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</si>
  <si>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</si>
  <si>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</si>
  <si>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</si>
  <si>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</si>
  <si>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</si>
  <si>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to 79</t>
  </si>
  <si>
    <t>80 to 84</t>
  </si>
  <si>
    <t>85 to 89</t>
  </si>
  <si>
    <t>90 to 94</t>
  </si>
  <si>
    <t>95 and over</t>
  </si>
  <si>
    <t xml:space="preserve">     Male</t>
  </si>
  <si>
    <t xml:space="preserve">     Female</t>
  </si>
  <si>
    <t>Source: PC80-1-C/D54, Guam Detailed Social and Economic Characteristics</t>
  </si>
  <si>
    <t>Householder</t>
  </si>
  <si>
    <t>Spouse</t>
  </si>
  <si>
    <t>Son-daughter</t>
  </si>
  <si>
    <t>Brother-sister</t>
  </si>
  <si>
    <t>Father-mother</t>
  </si>
  <si>
    <t>Other relative</t>
  </si>
  <si>
    <t>Roomer,boarder</t>
  </si>
  <si>
    <t>Roommate</t>
  </si>
  <si>
    <t>Paid employee</t>
  </si>
  <si>
    <t>Other nonrelativ</t>
  </si>
  <si>
    <t>Male</t>
  </si>
  <si>
    <t>Female</t>
  </si>
  <si>
    <t>Never married</t>
  </si>
  <si>
    <t>Now married</t>
  </si>
  <si>
    <t>Consensually</t>
  </si>
  <si>
    <t>Widowed</t>
  </si>
  <si>
    <t>Divorced</t>
  </si>
  <si>
    <t>Separated</t>
  </si>
  <si>
    <t>American Samoa</t>
  </si>
  <si>
    <t>Trust Territory of the Pacific Islands</t>
  </si>
  <si>
    <t>Marshall Islands</t>
  </si>
  <si>
    <t>Other Pacific</t>
  </si>
  <si>
    <t>Western Samoa</t>
  </si>
  <si>
    <t>Korea</t>
  </si>
  <si>
    <t>Philippines</t>
  </si>
  <si>
    <t>California</t>
  </si>
  <si>
    <t>Hawaii</t>
  </si>
  <si>
    <t>All others</t>
  </si>
  <si>
    <t>Not reported</t>
  </si>
  <si>
    <t>Table 7. SEX and ethnicx by birthcol</t>
  </si>
  <si>
    <t>Carolinian</t>
  </si>
  <si>
    <t>Chamorro</t>
  </si>
  <si>
    <t>Guamanian</t>
  </si>
  <si>
    <t>Kosraean</t>
  </si>
  <si>
    <t>Marshallese</t>
  </si>
  <si>
    <t>Mortlockese</t>
  </si>
  <si>
    <t>Nukuoro/Kapinga</t>
  </si>
  <si>
    <t>Palauan</t>
  </si>
  <si>
    <t>Part Samoan</t>
  </si>
  <si>
    <t>Pohnpeian</t>
  </si>
  <si>
    <t>Samoan</t>
  </si>
  <si>
    <t>Tongan</t>
  </si>
  <si>
    <t>Chuukese</t>
  </si>
  <si>
    <t>Ulithian &amp; Woleaian</t>
  </si>
  <si>
    <t>Yapese</t>
  </si>
  <si>
    <t>Chinese</t>
  </si>
  <si>
    <t>Filipino</t>
  </si>
  <si>
    <t>Japanese</t>
  </si>
  <si>
    <t>Koreans</t>
  </si>
  <si>
    <t>Taiwanese</t>
  </si>
  <si>
    <t>Others</t>
  </si>
  <si>
    <t>Multiple Ethn</t>
  </si>
  <si>
    <t>English</t>
  </si>
  <si>
    <t>Other languages</t>
  </si>
  <si>
    <t>Philippines Languages</t>
  </si>
  <si>
    <t>Pohnpeian/Ping/Mokil</t>
  </si>
  <si>
    <t>Polynesian Lang (exc Samoan)</t>
  </si>
  <si>
    <t>Table 9. SEX and res5x by birthcol for AGE &gt;= 5</t>
  </si>
  <si>
    <t>Same house</t>
  </si>
  <si>
    <t>Different house on Guam</t>
  </si>
  <si>
    <t>Public</t>
  </si>
  <si>
    <t>Private</t>
  </si>
  <si>
    <t>None</t>
  </si>
  <si>
    <t>Elementary 1 to 4 years</t>
  </si>
  <si>
    <t>Elementary 5 and 6 years</t>
  </si>
  <si>
    <t>Elementary 7 years</t>
  </si>
  <si>
    <t>Elementary 8 years</t>
  </si>
  <si>
    <t>High school 1 year</t>
  </si>
  <si>
    <t>High school 2 years</t>
  </si>
  <si>
    <t>High school 3 years</t>
  </si>
  <si>
    <t>High school 4 years</t>
  </si>
  <si>
    <t>College 1 to 3 years</t>
  </si>
  <si>
    <t>College 4 years</t>
  </si>
  <si>
    <t>College 5 and 6 years</t>
  </si>
  <si>
    <t>College 7 or more years</t>
  </si>
  <si>
    <t>Born outside</t>
  </si>
  <si>
    <t>1979 or 1980</t>
  </si>
  <si>
    <t>1977 or 1978</t>
  </si>
  <si>
    <t>1975 or 1976</t>
  </si>
  <si>
    <t>1973 or 1974</t>
  </si>
  <si>
    <t>1971 or 1972</t>
  </si>
  <si>
    <t>1960 to 1969</t>
  </si>
  <si>
    <t>1950 to 1959</t>
  </si>
  <si>
    <t>Before 1950</t>
  </si>
  <si>
    <t>Born in US,Guam</t>
  </si>
  <si>
    <t>Born elsewhere</t>
  </si>
  <si>
    <t>In the Labor Force</t>
  </si>
  <si>
    <t>Not in the labor force</t>
  </si>
  <si>
    <t>Private wage and salary workers</t>
  </si>
  <si>
    <t>Federal government workers</t>
  </si>
  <si>
    <t>Local government workers</t>
  </si>
  <si>
    <t>Self employed workers</t>
  </si>
  <si>
    <t>Unpaid family workers</t>
  </si>
  <si>
    <t>Subsistence</t>
  </si>
  <si>
    <t>Service</t>
  </si>
  <si>
    <t>Construction</t>
  </si>
  <si>
    <t>Manufacturing</t>
  </si>
  <si>
    <t>Nondurable goods</t>
  </si>
  <si>
    <t>Durable goods</t>
  </si>
  <si>
    <t>Transportation</t>
  </si>
  <si>
    <t>Wholesale trade</t>
  </si>
  <si>
    <t>Retail trade</t>
  </si>
  <si>
    <t>Professional and related services</t>
  </si>
  <si>
    <t>Health service</t>
  </si>
  <si>
    <t>35 hours or more</t>
  </si>
  <si>
    <t>1 to 34 hours</t>
  </si>
  <si>
    <t>Federated States of Micronesia</t>
  </si>
  <si>
    <t>RMI</t>
  </si>
  <si>
    <t>NMI</t>
  </si>
  <si>
    <t xml:space="preserve">    Males</t>
  </si>
  <si>
    <t xml:space="preserve">    Females</t>
  </si>
  <si>
    <t>Percent High School Graduate</t>
  </si>
  <si>
    <t>Percent College Graduate</t>
  </si>
  <si>
    <t xml:space="preserve">     Population per HH</t>
  </si>
  <si>
    <t>Born on Guam</t>
  </si>
  <si>
    <t xml:space="preserve">   Females</t>
  </si>
  <si>
    <t xml:space="preserve">     Males</t>
  </si>
  <si>
    <t xml:space="preserve">   Born in US,Guam</t>
  </si>
  <si>
    <t xml:space="preserve">   Other US citizen</t>
  </si>
  <si>
    <t xml:space="preserve">   Naturalized US</t>
  </si>
  <si>
    <t xml:space="preserve">   Permanent Alien</t>
  </si>
  <si>
    <t xml:space="preserve">   Temporary Alien</t>
  </si>
  <si>
    <t xml:space="preserve">   Civilian Labor Force</t>
  </si>
  <si>
    <t xml:space="preserve">      Employed</t>
  </si>
  <si>
    <t xml:space="preserve">      Unemployed</t>
  </si>
  <si>
    <t xml:space="preserve">        Percent</t>
  </si>
  <si>
    <t xml:space="preserve">      Males</t>
  </si>
  <si>
    <t xml:space="preserve">      Females</t>
  </si>
  <si>
    <t>Paid, no subsistence</t>
  </si>
  <si>
    <t>Paid with subsistence</t>
  </si>
  <si>
    <t>Subsistence only</t>
  </si>
  <si>
    <t>Neither paid nor subsistence</t>
  </si>
  <si>
    <t xml:space="preserve">       Percent private</t>
  </si>
  <si>
    <t>Manager or professional</t>
  </si>
  <si>
    <t>Technical/Sales/Administrative</t>
  </si>
  <si>
    <t>Farming and fishing</t>
  </si>
  <si>
    <t>Preciciosn production and crafts</t>
  </si>
  <si>
    <t>Operators, fabricators, laborers</t>
  </si>
  <si>
    <t xml:space="preserve">     Females</t>
  </si>
  <si>
    <t>Agriculture and fishing</t>
  </si>
  <si>
    <t>Communciation and utilities</t>
  </si>
  <si>
    <t>Finance or insurance</t>
  </si>
  <si>
    <t>Business and repair</t>
  </si>
  <si>
    <t>Entertainment or recreation</t>
  </si>
  <si>
    <t>Educational service</t>
  </si>
  <si>
    <t>Other professionals</t>
  </si>
  <si>
    <t>Public administration</t>
  </si>
  <si>
    <t>Table 13A. Citizenship by Birthplace, Guam: 1980</t>
  </si>
  <si>
    <t>Citizenship</t>
  </si>
  <si>
    <t>U.S. Citizenship</t>
  </si>
  <si>
    <t>Non-ccitizenship</t>
  </si>
  <si>
    <t xml:space="preserve">         Percent</t>
  </si>
  <si>
    <t>Had vocational training</t>
  </si>
  <si>
    <t xml:space="preserve">   Business school</t>
  </si>
  <si>
    <t xml:space="preserve">   High school</t>
  </si>
  <si>
    <t xml:space="preserve">   Place of work</t>
  </si>
  <si>
    <t xml:space="preserve">   Other school</t>
  </si>
  <si>
    <t xml:space="preserve">       Percent</t>
  </si>
  <si>
    <t xml:space="preserve">       Females</t>
  </si>
  <si>
    <t xml:space="preserve">       Males</t>
  </si>
  <si>
    <t>School Attendance</t>
  </si>
  <si>
    <t xml:space="preserve">   American Samoa</t>
  </si>
  <si>
    <t xml:space="preserve">   CNMI</t>
  </si>
  <si>
    <t xml:space="preserve">   TTPI</t>
  </si>
  <si>
    <t xml:space="preserve">      Kosrae</t>
  </si>
  <si>
    <t xml:space="preserve">      Marshall Islands</t>
  </si>
  <si>
    <t xml:space="preserve">      Palau</t>
  </si>
  <si>
    <t xml:space="preserve">      Pohnpei</t>
  </si>
  <si>
    <t xml:space="preserve">      Chuuk</t>
  </si>
  <si>
    <t xml:space="preserve">      Yap</t>
  </si>
  <si>
    <t xml:space="preserve">   Other Pacific</t>
  </si>
  <si>
    <t xml:space="preserve">   Asia</t>
  </si>
  <si>
    <t xml:space="preserve">      Japan</t>
  </si>
  <si>
    <t xml:space="preserve">      Korea</t>
  </si>
  <si>
    <t xml:space="preserve">      Philippines</t>
  </si>
  <si>
    <t xml:space="preserve">   All others</t>
  </si>
  <si>
    <t xml:space="preserve">   Not reported</t>
  </si>
  <si>
    <t xml:space="preserve">      California</t>
  </si>
  <si>
    <t xml:space="preserve">      Hawaii</t>
  </si>
  <si>
    <t xml:space="preserve">   United States</t>
  </si>
  <si>
    <t xml:space="preserve">   College</t>
  </si>
  <si>
    <t xml:space="preserve">   High school (1-4)</t>
  </si>
  <si>
    <t xml:space="preserve">     Elementary (1-8)</t>
  </si>
  <si>
    <t xml:space="preserve">    Kindergarten</t>
  </si>
  <si>
    <t xml:space="preserve">    Pre-kindergarten</t>
  </si>
  <si>
    <t xml:space="preserve">   Kosrae</t>
  </si>
  <si>
    <t xml:space="preserve">   Marshall Islands</t>
  </si>
  <si>
    <t xml:space="preserve">   Palau</t>
  </si>
  <si>
    <t xml:space="preserve">   Pohnpei</t>
  </si>
  <si>
    <t xml:space="preserve">   Chuuk</t>
  </si>
  <si>
    <t xml:space="preserve">   Yap</t>
  </si>
  <si>
    <t xml:space="preserve">   Japan</t>
  </si>
  <si>
    <t xml:space="preserve">   Korea</t>
  </si>
  <si>
    <t xml:space="preserve">   Philippines</t>
  </si>
  <si>
    <t>Group Quarters</t>
  </si>
  <si>
    <t xml:space="preserve">   Inmate</t>
  </si>
  <si>
    <t xml:space="preserve">   Noninmate</t>
  </si>
  <si>
    <t>Table 1. Age and Sex by Birthplace, Guam: 1980</t>
  </si>
  <si>
    <t>Table 2. Relationship by Birthplace, Guam: 1980</t>
  </si>
  <si>
    <t>Table 3. Marital Status by Birthplace, Guam: 1980</t>
  </si>
  <si>
    <t>Table 4. Detailed Birthplace by Birthplace, Guam: 1980</t>
  </si>
  <si>
    <t>Table 5. Father's Birthplace by Birthplace, Guam: 1980</t>
  </si>
  <si>
    <t>Table 6. Mother's Birthplace by Birthplace, Guam: 1980</t>
  </si>
  <si>
    <t>Table 7. Ethnicity by Birthplace, Guam: 1980</t>
  </si>
  <si>
    <t>Table 8. Language by Birthplace, Guam: 1980</t>
  </si>
  <si>
    <t>Table 9. Residence in 1975 by Birthplace, Guam: 1980</t>
  </si>
  <si>
    <t>Table 10. School Attendance by Birthplace, Guam: 1980</t>
  </si>
  <si>
    <t>Table 10. School Attendance byBirthplace, Guam: 1980  (Continued)</t>
  </si>
  <si>
    <t>Table 11. Educational Attainment by birthplace, Guam: 1980</t>
  </si>
  <si>
    <t xml:space="preserve">    Total, 25+ years</t>
  </si>
  <si>
    <t xml:space="preserve">    Total, 16 to 64 years</t>
  </si>
  <si>
    <t>Table 12. Vocational training by Birthplace, Guam: 1980</t>
  </si>
  <si>
    <t>Table 13. Year of Entry by Birthplace, Guam: 1980</t>
  </si>
  <si>
    <t>Table 13. Citizenship by Birthplace, Guam: 1980</t>
  </si>
  <si>
    <t>Table 15. Employment Status by Birthplace, Guam: 1980</t>
  </si>
  <si>
    <t>Table 16. Paid and Subsistence Last Week by Birthplace, Guam: 1980</t>
  </si>
  <si>
    <t xml:space="preserve">    Total, 16+ years</t>
  </si>
  <si>
    <t>Table 17. Class of Worker by Birthplace, Guam: 1980</t>
  </si>
  <si>
    <t>Table 18. Occupation by Birthplace, Guam: 1980</t>
  </si>
  <si>
    <t>Table 19. Industry by Birthplace, Guam: 1980</t>
  </si>
  <si>
    <t>Males</t>
  </si>
  <si>
    <t>Females</t>
  </si>
  <si>
    <t>Table 20. Work Last Year by Birthplace, Guam: 1980</t>
  </si>
  <si>
    <t>FSM</t>
  </si>
  <si>
    <t>Both Sexes</t>
  </si>
  <si>
    <t xml:space="preserve">   50 to 52 weeks</t>
  </si>
  <si>
    <t xml:space="preserve">   40 to 49 weeks</t>
  </si>
  <si>
    <t xml:space="preserve">   1 to 39 weeks</t>
  </si>
  <si>
    <t>Industry</t>
  </si>
  <si>
    <t>Occupation</t>
  </si>
  <si>
    <t>Class of Worker</t>
  </si>
  <si>
    <t xml:space="preserve">Subsistence  </t>
  </si>
  <si>
    <t>Employment Status</t>
  </si>
  <si>
    <t>Year of Entry</t>
  </si>
  <si>
    <t>Vocational Training</t>
  </si>
  <si>
    <t>Educational Attainment</t>
  </si>
  <si>
    <t>Residence in 1975</t>
  </si>
  <si>
    <t>Language</t>
  </si>
  <si>
    <t>Ethnicity</t>
  </si>
  <si>
    <t>Mother's Birthplace</t>
  </si>
  <si>
    <t>Father's Birthplace</t>
  </si>
  <si>
    <t>Detailed Birthplace</t>
  </si>
  <si>
    <t>Marital Status</t>
  </si>
  <si>
    <t>Relationship</t>
  </si>
  <si>
    <t>Sex and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</si>
</sst>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0" xfId="0" applyNumberFormat="1" applyFont="1"/>
    <xf numFmtId="0" fontId="2" fillId="0" borderId="0" xfId="0" applyFont="1"/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1" fillId="0" borderId="1" xfId="0" applyFont="1" applyBorder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49" fontId="1" fillId="0" borderId="0" xfId="0" applyNumberFormat="1" applyFont="1"/>
    <xf numFmtId="49" fontId="1" fillId="0" borderId="3" xfId="0" applyNumberFormat="1" applyFont="1" applyBorder="1"/>
    <xf numFmtId="49" fontId="1" fillId="0" borderId="6" xfId="0" applyNumberFormat="1" applyFont="1" applyBorder="1"/>
    <xf numFmtId="49" fontId="1" fillId="0" borderId="1" xfId="0" applyNumberFormat="1" applyFont="1" applyBorder="1"/>
    <xf numFmtId="49" fontId="2" fillId="0" borderId="0" xfId="0" applyNumberFormat="1" applyFont="1"/>
    <xf numFmtId="3" fontId="2" fillId="0" borderId="0" xfId="0" applyNumberFormat="1" applyFont="1"/>
    <xf numFmtId="3" fontId="1" fillId="0" borderId="4" xfId="0" applyNumberFormat="1" applyFont="1" applyBorder="1" applyAlignment="1">
      <alignment horizontal="center"/>
    </xf>
    <xf numFmtId="0" fontId="1" fillId="0" borderId="10" xfId="0" applyFont="1" applyBorder="1"/>
    <xf numFmtId="3" fontId="1" fillId="0" borderId="10" xfId="0" applyNumberFormat="1" applyFont="1" applyBorder="1"/>
    <xf numFmtId="0" fontId="2" fillId="0" borderId="10" xfId="0" applyFont="1" applyBorder="1"/>
    <xf numFmtId="0" fontId="2" fillId="0" borderId="1" xfId="0" applyFont="1" applyBorder="1"/>
    <xf numFmtId="3" fontId="1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D2D52-E685-40D7-AAC3-EBD98418DCD1}">
  <dimension ref="A1:P1084"/>
  <sheetViews>
    <sheetView tabSelected="1" view="pageBreakPreview" zoomScale="150" zoomScaleNormal="100" zoomScaleSheetLayoutView="150" workbookViewId="0">
      <selection activeCell="A4" sqref="A4"/>
    </sheetView>
  </sheetViews>
  <sheetFormatPr defaultRowHeight="9.4499999999999993" customHeight="1" x14ac:dyDescent="0.2"/>
  <cols>
    <col min="1" max="1" width="19.88671875" style="1" customWidth="1"/>
    <col min="2" max="2" width="4.6640625" style="1" customWidth="1"/>
    <col min="3" max="3" width="4.21875" style="1" customWidth="1"/>
    <col min="4" max="6" width="3.5546875" style="1" customWidth="1"/>
    <col min="7" max="7" width="4.5546875" style="1" customWidth="1"/>
    <col min="8" max="16" width="5" style="1" customWidth="1"/>
    <col min="17" max="16384" width="8.88671875" style="2"/>
  </cols>
  <sheetData>
    <row r="1" spans="1:16" ht="9.4499999999999993" customHeight="1" thickBot="1" x14ac:dyDescent="0.25">
      <c r="A1" s="1" t="s">
        <v>239</v>
      </c>
    </row>
    <row r="2" spans="1:16" ht="9.4499999999999993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9.4499999999999993" customHeight="1" thickBot="1" x14ac:dyDescent="0.25">
      <c r="A3" s="6" t="s">
        <v>286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9.4499999999999993" customHeight="1" x14ac:dyDescent="0.2">
      <c r="A4" s="1" t="s">
        <v>18</v>
      </c>
      <c r="B4" s="1">
        <v>105979</v>
      </c>
      <c r="C4" s="1">
        <v>52113</v>
      </c>
      <c r="D4" s="1">
        <v>2124</v>
      </c>
      <c r="E4" s="1">
        <v>39</v>
      </c>
      <c r="F4" s="1">
        <v>921</v>
      </c>
      <c r="G4" s="1">
        <f>SUM(H4:K4)</f>
        <v>436</v>
      </c>
      <c r="H4" s="1">
        <v>65</v>
      </c>
      <c r="I4" s="1">
        <v>111</v>
      </c>
      <c r="J4" s="1">
        <v>121</v>
      </c>
      <c r="K4" s="1">
        <v>139</v>
      </c>
      <c r="L4" s="1">
        <v>22648</v>
      </c>
      <c r="M4" s="1">
        <v>1883</v>
      </c>
      <c r="N4" s="1">
        <v>16998</v>
      </c>
      <c r="O4" s="1">
        <v>22950</v>
      </c>
      <c r="P4" s="1">
        <v>4748</v>
      </c>
    </row>
    <row r="5" spans="1:16" ht="9.4499999999999993" customHeight="1" x14ac:dyDescent="0.2">
      <c r="A5" s="1" t="s">
        <v>19</v>
      </c>
      <c r="B5" s="1">
        <v>13002</v>
      </c>
      <c r="C5" s="1">
        <v>9563</v>
      </c>
      <c r="D5" s="1">
        <v>180</v>
      </c>
      <c r="E5" s="1">
        <v>3</v>
      </c>
      <c r="F5" s="1">
        <v>30</v>
      </c>
      <c r="G5" s="1">
        <f t="shared" ref="G5:G68" si="0">SUM(H5:K5)</f>
        <v>16</v>
      </c>
      <c r="H5" s="1">
        <v>2</v>
      </c>
      <c r="I5" s="1">
        <v>7</v>
      </c>
      <c r="J5" s="1">
        <v>3</v>
      </c>
      <c r="K5" s="1">
        <v>4</v>
      </c>
      <c r="L5" s="1">
        <v>629</v>
      </c>
      <c r="M5" s="1">
        <v>123</v>
      </c>
      <c r="N5" s="1">
        <v>372</v>
      </c>
      <c r="O5" s="1">
        <v>2273</v>
      </c>
      <c r="P5" s="1">
        <v>308</v>
      </c>
    </row>
    <row r="6" spans="1:16" ht="9.4499999999999993" customHeight="1" x14ac:dyDescent="0.2">
      <c r="A6" s="1" t="s">
        <v>20</v>
      </c>
      <c r="B6" s="1">
        <v>12632</v>
      </c>
      <c r="C6" s="1">
        <v>8288</v>
      </c>
      <c r="D6" s="1">
        <v>212</v>
      </c>
      <c r="E6" s="1">
        <v>1</v>
      </c>
      <c r="F6" s="1">
        <v>27</v>
      </c>
      <c r="G6" s="1">
        <f t="shared" si="0"/>
        <v>23</v>
      </c>
      <c r="H6" s="1">
        <v>1</v>
      </c>
      <c r="I6" s="1">
        <v>15</v>
      </c>
      <c r="J6" s="1">
        <v>3</v>
      </c>
      <c r="K6" s="1">
        <v>4</v>
      </c>
      <c r="L6" s="1">
        <v>1363</v>
      </c>
      <c r="M6" s="1">
        <v>164</v>
      </c>
      <c r="N6" s="1">
        <v>763</v>
      </c>
      <c r="O6" s="1">
        <v>2343</v>
      </c>
      <c r="P6" s="1">
        <v>375</v>
      </c>
    </row>
    <row r="7" spans="1:16" ht="9.4499999999999993" customHeight="1" x14ac:dyDescent="0.2">
      <c r="A7" s="1" t="s">
        <v>21</v>
      </c>
      <c r="B7" s="1">
        <v>11338</v>
      </c>
      <c r="C7" s="1">
        <v>7268</v>
      </c>
      <c r="D7" s="1">
        <v>259</v>
      </c>
      <c r="E7" s="1">
        <v>3</v>
      </c>
      <c r="F7" s="1">
        <v>59</v>
      </c>
      <c r="G7" s="1">
        <f t="shared" si="0"/>
        <v>29</v>
      </c>
      <c r="H7" s="1">
        <v>4</v>
      </c>
      <c r="I7" s="1">
        <v>12</v>
      </c>
      <c r="J7" s="1">
        <v>8</v>
      </c>
      <c r="K7" s="1">
        <v>5</v>
      </c>
      <c r="L7" s="1">
        <v>1719</v>
      </c>
      <c r="M7" s="1">
        <v>146</v>
      </c>
      <c r="N7" s="1">
        <v>1151</v>
      </c>
      <c r="O7" s="1">
        <v>1697</v>
      </c>
      <c r="P7" s="1">
        <v>304</v>
      </c>
    </row>
    <row r="8" spans="1:16" ht="9.4499999999999993" customHeight="1" x14ac:dyDescent="0.2">
      <c r="A8" s="1" t="s">
        <v>22</v>
      </c>
      <c r="B8" s="1">
        <v>10993</v>
      </c>
      <c r="C8" s="1">
        <v>6280</v>
      </c>
      <c r="D8" s="1">
        <v>280</v>
      </c>
      <c r="E8" s="1">
        <v>8</v>
      </c>
      <c r="F8" s="1">
        <v>93</v>
      </c>
      <c r="G8" s="1">
        <f t="shared" si="0"/>
        <v>43</v>
      </c>
      <c r="H8" s="1">
        <v>5</v>
      </c>
      <c r="I8" s="1">
        <v>11</v>
      </c>
      <c r="J8" s="1">
        <v>12</v>
      </c>
      <c r="K8" s="1">
        <v>15</v>
      </c>
      <c r="L8" s="1">
        <v>1801</v>
      </c>
      <c r="M8" s="1">
        <v>160</v>
      </c>
      <c r="N8" s="1">
        <v>1370</v>
      </c>
      <c r="O8" s="1">
        <v>1959</v>
      </c>
      <c r="P8" s="1">
        <v>529</v>
      </c>
    </row>
    <row r="9" spans="1:16" ht="9.4499999999999993" customHeight="1" x14ac:dyDescent="0.2">
      <c r="A9" s="1" t="s">
        <v>23</v>
      </c>
      <c r="B9" s="1">
        <v>11108</v>
      </c>
      <c r="C9" s="1">
        <v>3742</v>
      </c>
      <c r="D9" s="1">
        <v>230</v>
      </c>
      <c r="E9" s="1">
        <v>9</v>
      </c>
      <c r="F9" s="1">
        <v>132</v>
      </c>
      <c r="G9" s="1">
        <f t="shared" si="0"/>
        <v>110</v>
      </c>
      <c r="H9" s="1">
        <v>23</v>
      </c>
      <c r="I9" s="1">
        <v>28</v>
      </c>
      <c r="J9" s="1">
        <v>42</v>
      </c>
      <c r="K9" s="1">
        <v>17</v>
      </c>
      <c r="L9" s="1">
        <v>1656</v>
      </c>
      <c r="M9" s="1">
        <v>178</v>
      </c>
      <c r="N9" s="1">
        <v>1231</v>
      </c>
      <c r="O9" s="1">
        <v>4116</v>
      </c>
      <c r="P9" s="1">
        <v>1113</v>
      </c>
    </row>
    <row r="10" spans="1:16" ht="9.4499999999999993" customHeight="1" x14ac:dyDescent="0.2">
      <c r="A10" s="1" t="s">
        <v>24</v>
      </c>
      <c r="B10" s="1">
        <v>10324</v>
      </c>
      <c r="C10" s="1">
        <v>3423</v>
      </c>
      <c r="D10" s="1">
        <v>225</v>
      </c>
      <c r="E10" s="1">
        <v>10</v>
      </c>
      <c r="F10" s="1">
        <v>145</v>
      </c>
      <c r="G10" s="1">
        <f t="shared" si="0"/>
        <v>66</v>
      </c>
      <c r="H10" s="1">
        <v>20</v>
      </c>
      <c r="I10" s="1">
        <v>14</v>
      </c>
      <c r="J10" s="1">
        <v>23</v>
      </c>
      <c r="K10" s="1">
        <v>9</v>
      </c>
      <c r="L10" s="1">
        <v>2611</v>
      </c>
      <c r="M10" s="1">
        <v>275</v>
      </c>
      <c r="N10" s="1">
        <v>1910</v>
      </c>
      <c r="O10" s="1">
        <v>3252</v>
      </c>
      <c r="P10" s="1">
        <v>592</v>
      </c>
    </row>
    <row r="11" spans="1:16" ht="9.4499999999999993" customHeight="1" x14ac:dyDescent="0.2">
      <c r="A11" s="1" t="s">
        <v>25</v>
      </c>
      <c r="B11" s="1">
        <v>9289</v>
      </c>
      <c r="C11" s="1">
        <v>2829</v>
      </c>
      <c r="D11" s="1">
        <v>201</v>
      </c>
      <c r="E11" s="1">
        <v>3</v>
      </c>
      <c r="F11" s="1">
        <v>99</v>
      </c>
      <c r="G11" s="1">
        <f t="shared" si="0"/>
        <v>43</v>
      </c>
      <c r="H11" s="1">
        <v>8</v>
      </c>
      <c r="I11" s="1">
        <v>6</v>
      </c>
      <c r="J11" s="1">
        <v>12</v>
      </c>
      <c r="K11" s="1">
        <v>17</v>
      </c>
      <c r="L11" s="1">
        <v>2869</v>
      </c>
      <c r="M11" s="1">
        <v>262</v>
      </c>
      <c r="N11" s="1">
        <v>2073</v>
      </c>
      <c r="O11" s="1">
        <v>2741</v>
      </c>
      <c r="P11" s="1">
        <v>504</v>
      </c>
    </row>
    <row r="12" spans="1:16" ht="9.4499999999999993" customHeight="1" x14ac:dyDescent="0.2">
      <c r="A12" s="1" t="s">
        <v>26</v>
      </c>
      <c r="B12" s="1">
        <v>6246</v>
      </c>
      <c r="C12" s="1">
        <v>1838</v>
      </c>
      <c r="D12" s="1">
        <v>103</v>
      </c>
      <c r="E12" s="1">
        <v>0</v>
      </c>
      <c r="F12" s="1">
        <v>76</v>
      </c>
      <c r="G12" s="1">
        <f t="shared" si="0"/>
        <v>30</v>
      </c>
      <c r="H12" s="1">
        <v>1</v>
      </c>
      <c r="I12" s="1">
        <v>5</v>
      </c>
      <c r="J12" s="1">
        <v>7</v>
      </c>
      <c r="K12" s="1">
        <v>17</v>
      </c>
      <c r="L12" s="1">
        <v>2096</v>
      </c>
      <c r="M12" s="1">
        <v>132</v>
      </c>
      <c r="N12" s="1">
        <v>1504</v>
      </c>
      <c r="O12" s="1">
        <v>1748</v>
      </c>
      <c r="P12" s="1">
        <v>355</v>
      </c>
    </row>
    <row r="13" spans="1:16" ht="9.4499999999999993" customHeight="1" x14ac:dyDescent="0.2">
      <c r="A13" s="1" t="s">
        <v>27</v>
      </c>
      <c r="B13" s="1">
        <v>5049</v>
      </c>
      <c r="C13" s="1">
        <v>1924</v>
      </c>
      <c r="D13" s="1">
        <v>132</v>
      </c>
      <c r="E13" s="1">
        <v>0</v>
      </c>
      <c r="F13" s="1">
        <v>77</v>
      </c>
      <c r="G13" s="1">
        <f t="shared" si="0"/>
        <v>26</v>
      </c>
      <c r="H13" s="1">
        <v>1</v>
      </c>
      <c r="I13" s="1">
        <v>7</v>
      </c>
      <c r="J13" s="1">
        <v>5</v>
      </c>
      <c r="K13" s="1">
        <v>13</v>
      </c>
      <c r="L13" s="1">
        <v>1755</v>
      </c>
      <c r="M13" s="1">
        <v>128</v>
      </c>
      <c r="N13" s="1">
        <v>1299</v>
      </c>
      <c r="O13" s="1">
        <v>910</v>
      </c>
      <c r="P13" s="1">
        <v>225</v>
      </c>
    </row>
    <row r="14" spans="1:16" ht="9.4499999999999993" customHeight="1" x14ac:dyDescent="0.2">
      <c r="A14" s="1" t="s">
        <v>28</v>
      </c>
      <c r="B14" s="1">
        <v>4189</v>
      </c>
      <c r="C14" s="1">
        <v>1696</v>
      </c>
      <c r="D14" s="1">
        <v>99</v>
      </c>
      <c r="E14" s="1">
        <v>1</v>
      </c>
      <c r="F14" s="1">
        <v>66</v>
      </c>
      <c r="G14" s="1">
        <f t="shared" si="0"/>
        <v>12</v>
      </c>
      <c r="H14" s="1">
        <v>0</v>
      </c>
      <c r="I14" s="1">
        <v>2</v>
      </c>
      <c r="J14" s="1">
        <v>1</v>
      </c>
      <c r="K14" s="1">
        <v>9</v>
      </c>
      <c r="L14" s="1">
        <v>1593</v>
      </c>
      <c r="M14" s="1">
        <v>184</v>
      </c>
      <c r="N14" s="1">
        <v>1204</v>
      </c>
      <c r="O14" s="1">
        <v>594</v>
      </c>
      <c r="P14" s="1">
        <v>128</v>
      </c>
    </row>
    <row r="15" spans="1:16" ht="9.4499999999999993" customHeight="1" x14ac:dyDescent="0.2">
      <c r="A15" s="1" t="s">
        <v>29</v>
      </c>
      <c r="B15" s="1">
        <v>3983</v>
      </c>
      <c r="C15" s="1">
        <v>1552</v>
      </c>
      <c r="D15" s="1">
        <v>82</v>
      </c>
      <c r="E15" s="1">
        <v>1</v>
      </c>
      <c r="F15" s="1">
        <v>58</v>
      </c>
      <c r="G15" s="1">
        <f t="shared" si="0"/>
        <v>8</v>
      </c>
      <c r="H15" s="1">
        <v>0</v>
      </c>
      <c r="I15" s="1">
        <v>0</v>
      </c>
      <c r="J15" s="1">
        <v>1</v>
      </c>
      <c r="K15" s="1">
        <v>7</v>
      </c>
      <c r="L15" s="1">
        <v>1678</v>
      </c>
      <c r="M15" s="1">
        <v>87</v>
      </c>
      <c r="N15" s="1">
        <v>1467</v>
      </c>
      <c r="O15" s="1">
        <v>501</v>
      </c>
      <c r="P15" s="1">
        <v>103</v>
      </c>
    </row>
    <row r="16" spans="1:16" ht="9.4499999999999993" customHeight="1" x14ac:dyDescent="0.2">
      <c r="A16" s="1" t="s">
        <v>30</v>
      </c>
      <c r="B16" s="1">
        <v>2914</v>
      </c>
      <c r="C16" s="1">
        <v>1137</v>
      </c>
      <c r="D16" s="1">
        <v>35</v>
      </c>
      <c r="E16" s="1">
        <v>0</v>
      </c>
      <c r="F16" s="1">
        <v>24</v>
      </c>
      <c r="G16" s="1">
        <f t="shared" si="0"/>
        <v>7</v>
      </c>
      <c r="H16" s="1">
        <v>0</v>
      </c>
      <c r="I16" s="1">
        <v>1</v>
      </c>
      <c r="J16" s="1">
        <v>1</v>
      </c>
      <c r="K16" s="1">
        <v>5</v>
      </c>
      <c r="L16" s="1">
        <v>1263</v>
      </c>
      <c r="M16" s="1">
        <v>26</v>
      </c>
      <c r="N16" s="1">
        <v>1146</v>
      </c>
      <c r="O16" s="1">
        <v>371</v>
      </c>
      <c r="P16" s="1">
        <v>77</v>
      </c>
    </row>
    <row r="17" spans="1:16" ht="9.4499999999999993" customHeight="1" x14ac:dyDescent="0.2">
      <c r="A17" s="1" t="s">
        <v>31</v>
      </c>
      <c r="B17" s="1">
        <v>1927</v>
      </c>
      <c r="C17" s="1">
        <v>866</v>
      </c>
      <c r="D17" s="1">
        <v>39</v>
      </c>
      <c r="E17" s="1">
        <v>0</v>
      </c>
      <c r="F17" s="1">
        <v>17</v>
      </c>
      <c r="G17" s="1">
        <f t="shared" si="0"/>
        <v>12</v>
      </c>
      <c r="H17" s="1">
        <v>0</v>
      </c>
      <c r="I17" s="1">
        <v>1</v>
      </c>
      <c r="J17" s="1">
        <v>3</v>
      </c>
      <c r="K17" s="1">
        <v>8</v>
      </c>
      <c r="L17" s="1">
        <v>707</v>
      </c>
      <c r="M17" s="1">
        <v>10</v>
      </c>
      <c r="N17" s="1">
        <v>652</v>
      </c>
      <c r="O17" s="1">
        <v>237</v>
      </c>
      <c r="P17" s="1">
        <v>49</v>
      </c>
    </row>
    <row r="18" spans="1:16" ht="9.4499999999999993" customHeight="1" x14ac:dyDescent="0.2">
      <c r="A18" s="1" t="s">
        <v>32</v>
      </c>
      <c r="B18" s="1">
        <v>1418</v>
      </c>
      <c r="C18" s="1">
        <v>695</v>
      </c>
      <c r="D18" s="1">
        <v>24</v>
      </c>
      <c r="E18" s="1">
        <v>0</v>
      </c>
      <c r="F18" s="1">
        <v>14</v>
      </c>
      <c r="G18" s="1">
        <f t="shared" si="0"/>
        <v>7</v>
      </c>
      <c r="H18" s="1">
        <v>0</v>
      </c>
      <c r="I18" s="1">
        <v>2</v>
      </c>
      <c r="J18" s="1">
        <v>0</v>
      </c>
      <c r="K18" s="1">
        <v>5</v>
      </c>
      <c r="L18" s="1">
        <v>516</v>
      </c>
      <c r="M18" s="1">
        <v>4</v>
      </c>
      <c r="N18" s="1">
        <v>484</v>
      </c>
      <c r="O18" s="1">
        <v>114</v>
      </c>
      <c r="P18" s="1">
        <v>48</v>
      </c>
    </row>
    <row r="19" spans="1:16" ht="9.4499999999999993" customHeight="1" x14ac:dyDescent="0.2">
      <c r="A19" s="1" t="s">
        <v>33</v>
      </c>
      <c r="B19" s="1">
        <v>809</v>
      </c>
      <c r="C19" s="1">
        <v>473</v>
      </c>
      <c r="D19" s="1">
        <v>11</v>
      </c>
      <c r="E19" s="1">
        <v>0</v>
      </c>
      <c r="F19" s="1">
        <v>2</v>
      </c>
      <c r="G19" s="1">
        <f t="shared" si="0"/>
        <v>2</v>
      </c>
      <c r="H19" s="1">
        <v>0</v>
      </c>
      <c r="I19" s="1">
        <v>0</v>
      </c>
      <c r="J19" s="1">
        <v>0</v>
      </c>
      <c r="K19" s="1">
        <v>2</v>
      </c>
      <c r="L19" s="1">
        <v>251</v>
      </c>
      <c r="M19" s="1">
        <v>3</v>
      </c>
      <c r="N19" s="1">
        <v>238</v>
      </c>
      <c r="O19" s="1">
        <v>50</v>
      </c>
      <c r="P19" s="1">
        <v>20</v>
      </c>
    </row>
    <row r="20" spans="1:16" ht="9.4499999999999993" customHeight="1" x14ac:dyDescent="0.2">
      <c r="A20" s="1" t="s">
        <v>34</v>
      </c>
      <c r="B20" s="1">
        <v>456</v>
      </c>
      <c r="C20" s="1">
        <v>303</v>
      </c>
      <c r="D20" s="1">
        <v>8</v>
      </c>
      <c r="E20" s="1">
        <v>0</v>
      </c>
      <c r="F20" s="1">
        <v>2</v>
      </c>
      <c r="G20" s="1">
        <f t="shared" si="0"/>
        <v>2</v>
      </c>
      <c r="H20" s="1">
        <v>0</v>
      </c>
      <c r="I20" s="1">
        <v>0</v>
      </c>
      <c r="J20" s="1">
        <v>0</v>
      </c>
      <c r="K20" s="1">
        <v>2</v>
      </c>
      <c r="L20" s="1">
        <v>103</v>
      </c>
      <c r="M20" s="1">
        <v>0</v>
      </c>
      <c r="N20" s="1">
        <v>99</v>
      </c>
      <c r="O20" s="1">
        <v>32</v>
      </c>
      <c r="P20" s="1">
        <v>6</v>
      </c>
    </row>
    <row r="21" spans="1:16" ht="9.4499999999999993" customHeight="1" x14ac:dyDescent="0.2">
      <c r="A21" s="1" t="s">
        <v>35</v>
      </c>
      <c r="B21" s="1">
        <v>180</v>
      </c>
      <c r="C21" s="1">
        <v>136</v>
      </c>
      <c r="D21" s="1">
        <v>3</v>
      </c>
      <c r="E21" s="1">
        <v>0</v>
      </c>
      <c r="F21" s="1">
        <v>0</v>
      </c>
      <c r="G21" s="1">
        <f t="shared" si="0"/>
        <v>0</v>
      </c>
      <c r="H21" s="1">
        <v>0</v>
      </c>
      <c r="I21" s="1">
        <v>0</v>
      </c>
      <c r="J21" s="1">
        <v>0</v>
      </c>
      <c r="K21" s="1">
        <v>0</v>
      </c>
      <c r="L21" s="1">
        <v>28</v>
      </c>
      <c r="M21" s="1">
        <v>0</v>
      </c>
      <c r="N21" s="1">
        <v>27</v>
      </c>
      <c r="O21" s="1">
        <v>8</v>
      </c>
      <c r="P21" s="1">
        <v>5</v>
      </c>
    </row>
    <row r="22" spans="1:16" ht="9.4499999999999993" customHeight="1" x14ac:dyDescent="0.2">
      <c r="A22" s="1" t="s">
        <v>36</v>
      </c>
      <c r="B22" s="1">
        <v>86</v>
      </c>
      <c r="C22" s="1">
        <v>71</v>
      </c>
      <c r="D22" s="1">
        <v>1</v>
      </c>
      <c r="E22" s="1">
        <v>0</v>
      </c>
      <c r="F22" s="1">
        <v>0</v>
      </c>
      <c r="G22" s="1">
        <f t="shared" si="0"/>
        <v>0</v>
      </c>
      <c r="H22" s="1">
        <v>0</v>
      </c>
      <c r="I22" s="1">
        <v>0</v>
      </c>
      <c r="J22" s="1">
        <v>0</v>
      </c>
      <c r="K22" s="1">
        <v>0</v>
      </c>
      <c r="L22" s="1">
        <v>6</v>
      </c>
      <c r="M22" s="1">
        <v>1</v>
      </c>
      <c r="N22" s="1">
        <v>5</v>
      </c>
      <c r="O22" s="1">
        <v>3</v>
      </c>
      <c r="P22" s="1">
        <v>5</v>
      </c>
    </row>
    <row r="23" spans="1:16" ht="9.4499999999999993" customHeight="1" x14ac:dyDescent="0.2">
      <c r="A23" s="1" t="s">
        <v>37</v>
      </c>
      <c r="B23" s="1">
        <v>32</v>
      </c>
      <c r="C23" s="1">
        <v>26</v>
      </c>
      <c r="D23" s="1">
        <v>0</v>
      </c>
      <c r="E23" s="1">
        <v>0</v>
      </c>
      <c r="F23" s="1">
        <v>0</v>
      </c>
      <c r="G23" s="1">
        <f t="shared" si="0"/>
        <v>0</v>
      </c>
      <c r="H23" s="1">
        <v>0</v>
      </c>
      <c r="I23" s="1">
        <v>0</v>
      </c>
      <c r="J23" s="1">
        <v>0</v>
      </c>
      <c r="K23" s="1">
        <v>0</v>
      </c>
      <c r="L23" s="1">
        <v>3</v>
      </c>
      <c r="M23" s="1">
        <v>0</v>
      </c>
      <c r="N23" s="1">
        <v>2</v>
      </c>
      <c r="O23" s="1">
        <v>1</v>
      </c>
      <c r="P23" s="1">
        <v>2</v>
      </c>
    </row>
    <row r="24" spans="1:16" ht="9.4499999999999993" customHeight="1" x14ac:dyDescent="0.2">
      <c r="A24" s="1" t="s">
        <v>38</v>
      </c>
      <c r="B24" s="1">
        <v>4</v>
      </c>
      <c r="C24" s="1">
        <v>3</v>
      </c>
      <c r="D24" s="1">
        <v>0</v>
      </c>
      <c r="E24" s="1">
        <v>0</v>
      </c>
      <c r="F24" s="1">
        <v>0</v>
      </c>
      <c r="G24" s="1">
        <f t="shared" si="0"/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1</v>
      </c>
      <c r="O24" s="1">
        <v>0</v>
      </c>
      <c r="P24" s="1">
        <v>0</v>
      </c>
    </row>
    <row r="25" spans="1:16" ht="9.4499999999999993" customHeight="1" x14ac:dyDescent="0.2">
      <c r="G25" s="1">
        <f t="shared" si="0"/>
        <v>0</v>
      </c>
    </row>
    <row r="26" spans="1:16" ht="9.4499999999999993" customHeight="1" x14ac:dyDescent="0.2">
      <c r="A26" s="1" t="s">
        <v>39</v>
      </c>
      <c r="B26" s="1">
        <v>55321</v>
      </c>
      <c r="C26" s="1">
        <v>25594</v>
      </c>
      <c r="D26" s="1">
        <v>999</v>
      </c>
      <c r="E26" s="1">
        <v>19</v>
      </c>
      <c r="F26" s="1">
        <v>391</v>
      </c>
      <c r="G26" s="1">
        <f t="shared" si="0"/>
        <v>237</v>
      </c>
      <c r="H26" s="1">
        <v>48</v>
      </c>
      <c r="I26" s="1">
        <v>51</v>
      </c>
      <c r="J26" s="1">
        <v>68</v>
      </c>
      <c r="K26" s="1">
        <v>70</v>
      </c>
      <c r="L26" s="1">
        <v>11491</v>
      </c>
      <c r="M26" s="1">
        <v>793</v>
      </c>
      <c r="N26" s="1">
        <v>8985</v>
      </c>
      <c r="O26" s="1">
        <v>13451</v>
      </c>
      <c r="P26" s="1">
        <v>3139</v>
      </c>
    </row>
    <row r="27" spans="1:16" ht="9.4499999999999993" customHeight="1" x14ac:dyDescent="0.2">
      <c r="A27" s="1" t="s">
        <v>19</v>
      </c>
      <c r="B27" s="1">
        <v>6620</v>
      </c>
      <c r="C27" s="1">
        <v>4888</v>
      </c>
      <c r="D27" s="1">
        <v>85</v>
      </c>
      <c r="E27" s="1">
        <v>1</v>
      </c>
      <c r="F27" s="1">
        <v>16</v>
      </c>
      <c r="G27" s="1">
        <f t="shared" si="0"/>
        <v>6</v>
      </c>
      <c r="H27" s="1">
        <v>1</v>
      </c>
      <c r="I27" s="1">
        <v>2</v>
      </c>
      <c r="J27" s="1">
        <v>1</v>
      </c>
      <c r="K27" s="1">
        <v>2</v>
      </c>
      <c r="L27" s="1">
        <v>306</v>
      </c>
      <c r="M27" s="1">
        <v>63</v>
      </c>
      <c r="N27" s="1">
        <v>183</v>
      </c>
      <c r="O27" s="1">
        <v>1157</v>
      </c>
      <c r="P27" s="1">
        <v>161</v>
      </c>
    </row>
    <row r="28" spans="1:16" ht="9.4499999999999993" customHeight="1" x14ac:dyDescent="0.2">
      <c r="A28" s="1" t="s">
        <v>20</v>
      </c>
      <c r="B28" s="1">
        <v>6458</v>
      </c>
      <c r="C28" s="1">
        <v>4317</v>
      </c>
      <c r="D28" s="1">
        <v>102</v>
      </c>
      <c r="E28" s="1">
        <v>0</v>
      </c>
      <c r="F28" s="1">
        <v>11</v>
      </c>
      <c r="G28" s="1">
        <f t="shared" si="0"/>
        <v>7</v>
      </c>
      <c r="H28" s="1">
        <v>0</v>
      </c>
      <c r="I28" s="1">
        <v>3</v>
      </c>
      <c r="J28" s="1">
        <v>3</v>
      </c>
      <c r="K28" s="1">
        <v>1</v>
      </c>
      <c r="L28" s="1">
        <v>684</v>
      </c>
      <c r="M28" s="1">
        <v>89</v>
      </c>
      <c r="N28" s="1">
        <v>368</v>
      </c>
      <c r="O28" s="1">
        <v>1148</v>
      </c>
      <c r="P28" s="1">
        <v>189</v>
      </c>
    </row>
    <row r="29" spans="1:16" ht="9.4499999999999993" customHeight="1" x14ac:dyDescent="0.2">
      <c r="A29" s="1" t="s">
        <v>21</v>
      </c>
      <c r="B29" s="1">
        <v>5835</v>
      </c>
      <c r="C29" s="1">
        <v>3779</v>
      </c>
      <c r="D29" s="1">
        <v>135</v>
      </c>
      <c r="E29" s="1">
        <v>2</v>
      </c>
      <c r="F29" s="1">
        <v>27</v>
      </c>
      <c r="G29" s="1">
        <f t="shared" si="0"/>
        <v>19</v>
      </c>
      <c r="H29" s="1">
        <v>3</v>
      </c>
      <c r="I29" s="1">
        <v>8</v>
      </c>
      <c r="J29" s="1">
        <v>5</v>
      </c>
      <c r="K29" s="1">
        <v>3</v>
      </c>
      <c r="L29" s="1">
        <v>866</v>
      </c>
      <c r="M29" s="1">
        <v>81</v>
      </c>
      <c r="N29" s="1">
        <v>551</v>
      </c>
      <c r="O29" s="1">
        <v>869</v>
      </c>
      <c r="P29" s="1">
        <v>138</v>
      </c>
    </row>
    <row r="30" spans="1:16" ht="9.4499999999999993" customHeight="1" x14ac:dyDescent="0.2">
      <c r="A30" s="1" t="s">
        <v>22</v>
      </c>
      <c r="B30" s="1">
        <v>5849</v>
      </c>
      <c r="C30" s="1">
        <v>3192</v>
      </c>
      <c r="D30" s="1">
        <v>144</v>
      </c>
      <c r="E30" s="1">
        <v>3</v>
      </c>
      <c r="F30" s="1">
        <v>36</v>
      </c>
      <c r="G30" s="1">
        <f t="shared" si="0"/>
        <v>23</v>
      </c>
      <c r="H30" s="1">
        <v>3</v>
      </c>
      <c r="I30" s="1">
        <v>5</v>
      </c>
      <c r="J30" s="1">
        <v>8</v>
      </c>
      <c r="K30" s="1">
        <v>7</v>
      </c>
      <c r="L30" s="1">
        <v>906</v>
      </c>
      <c r="M30" s="1">
        <v>86</v>
      </c>
      <c r="N30" s="1">
        <v>682</v>
      </c>
      <c r="O30" s="1">
        <v>1151</v>
      </c>
      <c r="P30" s="1">
        <v>394</v>
      </c>
    </row>
    <row r="31" spans="1:16" ht="9.4499999999999993" customHeight="1" x14ac:dyDescent="0.2">
      <c r="A31" s="1" t="s">
        <v>23</v>
      </c>
      <c r="B31" s="1">
        <v>6019</v>
      </c>
      <c r="C31" s="1">
        <v>1656</v>
      </c>
      <c r="D31" s="1">
        <v>99</v>
      </c>
      <c r="E31" s="1">
        <v>4</v>
      </c>
      <c r="F31" s="1">
        <v>54</v>
      </c>
      <c r="G31" s="1">
        <f t="shared" si="0"/>
        <v>69</v>
      </c>
      <c r="H31" s="1">
        <v>19</v>
      </c>
      <c r="I31" s="1">
        <v>20</v>
      </c>
      <c r="J31" s="1">
        <v>22</v>
      </c>
      <c r="K31" s="1">
        <v>8</v>
      </c>
      <c r="L31" s="1">
        <v>684</v>
      </c>
      <c r="M31" s="1">
        <v>102</v>
      </c>
      <c r="N31" s="1">
        <v>498</v>
      </c>
      <c r="O31" s="1">
        <v>2542</v>
      </c>
      <c r="P31" s="1">
        <v>911</v>
      </c>
    </row>
    <row r="32" spans="1:16" ht="9.4499999999999993" customHeight="1" x14ac:dyDescent="0.2">
      <c r="A32" s="1" t="s">
        <v>24</v>
      </c>
      <c r="B32" s="1">
        <v>5194</v>
      </c>
      <c r="C32" s="1">
        <v>1564</v>
      </c>
      <c r="D32" s="1">
        <v>98</v>
      </c>
      <c r="E32" s="1">
        <v>6</v>
      </c>
      <c r="F32" s="1">
        <v>62</v>
      </c>
      <c r="G32" s="1">
        <f t="shared" si="0"/>
        <v>43</v>
      </c>
      <c r="H32" s="1">
        <v>15</v>
      </c>
      <c r="I32" s="1">
        <v>7</v>
      </c>
      <c r="J32" s="1">
        <v>16</v>
      </c>
      <c r="K32" s="1">
        <v>5</v>
      </c>
      <c r="L32" s="1">
        <v>1096</v>
      </c>
      <c r="M32" s="1">
        <v>133</v>
      </c>
      <c r="N32" s="1">
        <v>851</v>
      </c>
      <c r="O32" s="1">
        <v>1910</v>
      </c>
      <c r="P32" s="1">
        <v>415</v>
      </c>
    </row>
    <row r="33" spans="1:16" ht="9.4499999999999993" customHeight="1" x14ac:dyDescent="0.2">
      <c r="A33" s="1" t="s">
        <v>25</v>
      </c>
      <c r="B33" s="1">
        <v>4854</v>
      </c>
      <c r="C33" s="1">
        <v>1342</v>
      </c>
      <c r="D33" s="1">
        <v>81</v>
      </c>
      <c r="E33" s="1">
        <v>2</v>
      </c>
      <c r="F33" s="1">
        <v>45</v>
      </c>
      <c r="G33" s="1">
        <f t="shared" si="0"/>
        <v>26</v>
      </c>
      <c r="H33" s="1">
        <v>7</v>
      </c>
      <c r="I33" s="1">
        <v>2</v>
      </c>
      <c r="J33" s="1">
        <v>5</v>
      </c>
      <c r="K33" s="1">
        <v>12</v>
      </c>
      <c r="L33" s="1">
        <v>1330</v>
      </c>
      <c r="M33" s="1">
        <v>112</v>
      </c>
      <c r="N33" s="1">
        <v>1048</v>
      </c>
      <c r="O33" s="1">
        <v>1688</v>
      </c>
      <c r="P33" s="1">
        <v>340</v>
      </c>
    </row>
    <row r="34" spans="1:16" ht="9.4499999999999993" customHeight="1" x14ac:dyDescent="0.2">
      <c r="A34" s="1" t="s">
        <v>26</v>
      </c>
      <c r="B34" s="1">
        <v>3386</v>
      </c>
      <c r="C34" s="1">
        <v>869</v>
      </c>
      <c r="D34" s="1">
        <v>41</v>
      </c>
      <c r="E34" s="1">
        <v>0</v>
      </c>
      <c r="F34" s="1">
        <v>29</v>
      </c>
      <c r="G34" s="1">
        <f t="shared" si="0"/>
        <v>16</v>
      </c>
      <c r="H34" s="1">
        <v>0</v>
      </c>
      <c r="I34" s="1">
        <v>3</v>
      </c>
      <c r="J34" s="1">
        <v>4</v>
      </c>
      <c r="K34" s="1">
        <v>9</v>
      </c>
      <c r="L34" s="1">
        <v>1056</v>
      </c>
      <c r="M34" s="1">
        <v>41</v>
      </c>
      <c r="N34" s="1">
        <v>812</v>
      </c>
      <c r="O34" s="1">
        <v>1151</v>
      </c>
      <c r="P34" s="1">
        <v>224</v>
      </c>
    </row>
    <row r="35" spans="1:16" ht="9.4499999999999993" customHeight="1" x14ac:dyDescent="0.2">
      <c r="A35" s="1" t="s">
        <v>27</v>
      </c>
      <c r="B35" s="1">
        <v>2650</v>
      </c>
      <c r="C35" s="1">
        <v>890</v>
      </c>
      <c r="D35" s="1">
        <v>69</v>
      </c>
      <c r="E35" s="1">
        <v>0</v>
      </c>
      <c r="F35" s="1">
        <v>29</v>
      </c>
      <c r="G35" s="1">
        <f t="shared" si="0"/>
        <v>9</v>
      </c>
      <c r="H35" s="1">
        <v>0</v>
      </c>
      <c r="I35" s="1">
        <v>1</v>
      </c>
      <c r="J35" s="1">
        <v>2</v>
      </c>
      <c r="K35" s="1">
        <v>6</v>
      </c>
      <c r="L35" s="1">
        <v>937</v>
      </c>
      <c r="M35" s="1">
        <v>34</v>
      </c>
      <c r="N35" s="1">
        <v>726</v>
      </c>
      <c r="O35" s="1">
        <v>590</v>
      </c>
      <c r="P35" s="1">
        <v>126</v>
      </c>
    </row>
    <row r="36" spans="1:16" ht="9.4499999999999993" customHeight="1" x14ac:dyDescent="0.2">
      <c r="A36" s="1" t="s">
        <v>28</v>
      </c>
      <c r="B36" s="1">
        <v>2171</v>
      </c>
      <c r="C36" s="1">
        <v>797</v>
      </c>
      <c r="D36" s="1">
        <v>45</v>
      </c>
      <c r="E36" s="1">
        <v>1</v>
      </c>
      <c r="F36" s="1">
        <v>33</v>
      </c>
      <c r="G36" s="1">
        <f t="shared" si="0"/>
        <v>6</v>
      </c>
      <c r="H36" s="1">
        <v>0</v>
      </c>
      <c r="I36" s="1">
        <v>0</v>
      </c>
      <c r="J36" s="1">
        <v>1</v>
      </c>
      <c r="K36" s="1">
        <v>5</v>
      </c>
      <c r="L36" s="1">
        <v>829</v>
      </c>
      <c r="M36" s="1">
        <v>23</v>
      </c>
      <c r="N36" s="1">
        <v>678</v>
      </c>
      <c r="O36" s="1">
        <v>383</v>
      </c>
      <c r="P36" s="1">
        <v>77</v>
      </c>
    </row>
    <row r="37" spans="1:16" ht="9.4499999999999993" customHeight="1" x14ac:dyDescent="0.2">
      <c r="A37" s="1" t="s">
        <v>29</v>
      </c>
      <c r="B37" s="1">
        <v>2238</v>
      </c>
      <c r="C37" s="1">
        <v>742</v>
      </c>
      <c r="D37" s="1">
        <v>41</v>
      </c>
      <c r="E37" s="1">
        <v>0</v>
      </c>
      <c r="F37" s="1">
        <v>25</v>
      </c>
      <c r="G37" s="1">
        <f t="shared" si="0"/>
        <v>1</v>
      </c>
      <c r="H37" s="1">
        <v>0</v>
      </c>
      <c r="I37" s="1">
        <v>0</v>
      </c>
      <c r="J37" s="1">
        <v>0</v>
      </c>
      <c r="K37" s="1">
        <v>1</v>
      </c>
      <c r="L37" s="1">
        <v>1054</v>
      </c>
      <c r="M37" s="1">
        <v>19</v>
      </c>
      <c r="N37" s="1">
        <v>962</v>
      </c>
      <c r="O37" s="1">
        <v>324</v>
      </c>
      <c r="P37" s="1">
        <v>51</v>
      </c>
    </row>
    <row r="38" spans="1:16" ht="9.4499999999999993" customHeight="1" x14ac:dyDescent="0.2">
      <c r="A38" s="1" t="s">
        <v>30</v>
      </c>
      <c r="B38" s="1">
        <v>1634</v>
      </c>
      <c r="C38" s="1">
        <v>519</v>
      </c>
      <c r="D38" s="1">
        <v>16</v>
      </c>
      <c r="E38" s="1">
        <v>0</v>
      </c>
      <c r="F38" s="1">
        <v>9</v>
      </c>
      <c r="G38" s="1">
        <f t="shared" si="0"/>
        <v>3</v>
      </c>
      <c r="H38" s="1">
        <v>0</v>
      </c>
      <c r="I38" s="1">
        <v>0</v>
      </c>
      <c r="J38" s="1">
        <v>0</v>
      </c>
      <c r="K38" s="1">
        <v>3</v>
      </c>
      <c r="L38" s="1">
        <v>795</v>
      </c>
      <c r="M38" s="1">
        <v>1</v>
      </c>
      <c r="N38" s="1">
        <v>732</v>
      </c>
      <c r="O38" s="1">
        <v>250</v>
      </c>
      <c r="P38" s="1">
        <v>42</v>
      </c>
    </row>
    <row r="39" spans="1:16" ht="9.4499999999999993" customHeight="1" x14ac:dyDescent="0.2">
      <c r="A39" s="1" t="s">
        <v>31</v>
      </c>
      <c r="B39" s="1">
        <v>1008</v>
      </c>
      <c r="C39" s="1">
        <v>375</v>
      </c>
      <c r="D39" s="1">
        <v>17</v>
      </c>
      <c r="E39" s="1">
        <v>0</v>
      </c>
      <c r="F39" s="1">
        <v>8</v>
      </c>
      <c r="G39" s="1">
        <f t="shared" si="0"/>
        <v>4</v>
      </c>
      <c r="H39" s="1">
        <v>0</v>
      </c>
      <c r="I39" s="1">
        <v>0</v>
      </c>
      <c r="J39" s="1">
        <v>1</v>
      </c>
      <c r="K39" s="1">
        <v>3</v>
      </c>
      <c r="L39" s="1">
        <v>421</v>
      </c>
      <c r="M39" s="1">
        <v>6</v>
      </c>
      <c r="N39" s="1">
        <v>389</v>
      </c>
      <c r="O39" s="1">
        <v>154</v>
      </c>
      <c r="P39" s="1">
        <v>29</v>
      </c>
    </row>
    <row r="40" spans="1:16" ht="9.4499999999999993" customHeight="1" x14ac:dyDescent="0.2">
      <c r="A40" s="1" t="s">
        <v>32</v>
      </c>
      <c r="B40" s="1">
        <v>729</v>
      </c>
      <c r="C40" s="1">
        <v>287</v>
      </c>
      <c r="D40" s="1">
        <v>15</v>
      </c>
      <c r="E40" s="1">
        <v>0</v>
      </c>
      <c r="F40" s="1">
        <v>6</v>
      </c>
      <c r="G40" s="1">
        <f t="shared" si="0"/>
        <v>3</v>
      </c>
      <c r="H40" s="1">
        <v>0</v>
      </c>
      <c r="I40" s="1">
        <v>0</v>
      </c>
      <c r="J40" s="1">
        <v>0</v>
      </c>
      <c r="K40" s="1">
        <v>3</v>
      </c>
      <c r="L40" s="1">
        <v>312</v>
      </c>
      <c r="M40" s="1">
        <v>0</v>
      </c>
      <c r="N40" s="1">
        <v>301</v>
      </c>
      <c r="O40" s="1">
        <v>82</v>
      </c>
      <c r="P40" s="1">
        <v>24</v>
      </c>
    </row>
    <row r="41" spans="1:16" ht="9.4499999999999993" customHeight="1" x14ac:dyDescent="0.2">
      <c r="A41" s="1" t="s">
        <v>33</v>
      </c>
      <c r="B41" s="1">
        <v>392</v>
      </c>
      <c r="C41" s="1">
        <v>199</v>
      </c>
      <c r="D41" s="1">
        <v>5</v>
      </c>
      <c r="E41" s="1">
        <v>0</v>
      </c>
      <c r="F41" s="1">
        <v>1</v>
      </c>
      <c r="G41" s="1">
        <f t="shared" si="0"/>
        <v>1</v>
      </c>
      <c r="H41" s="1">
        <v>0</v>
      </c>
      <c r="I41" s="1">
        <v>0</v>
      </c>
      <c r="J41" s="1">
        <v>0</v>
      </c>
      <c r="K41" s="1">
        <v>1</v>
      </c>
      <c r="L41" s="1">
        <v>144</v>
      </c>
      <c r="M41" s="1">
        <v>2</v>
      </c>
      <c r="N41" s="1">
        <v>137</v>
      </c>
      <c r="O41" s="1">
        <v>31</v>
      </c>
      <c r="P41" s="1">
        <v>11</v>
      </c>
    </row>
    <row r="42" spans="1:16" ht="9.4499999999999993" customHeight="1" x14ac:dyDescent="0.2">
      <c r="A42" s="1" t="s">
        <v>34</v>
      </c>
      <c r="B42" s="1">
        <v>185</v>
      </c>
      <c r="C42" s="1">
        <v>110</v>
      </c>
      <c r="D42" s="1">
        <v>6</v>
      </c>
      <c r="E42" s="1">
        <v>0</v>
      </c>
      <c r="F42" s="1">
        <v>0</v>
      </c>
      <c r="G42" s="1">
        <f t="shared" si="0"/>
        <v>1</v>
      </c>
      <c r="H42" s="1">
        <v>0</v>
      </c>
      <c r="I42" s="1">
        <v>0</v>
      </c>
      <c r="J42" s="1">
        <v>0</v>
      </c>
      <c r="K42" s="1">
        <v>1</v>
      </c>
      <c r="L42" s="1">
        <v>50</v>
      </c>
      <c r="M42" s="1">
        <v>0</v>
      </c>
      <c r="N42" s="1">
        <v>49</v>
      </c>
      <c r="O42" s="1">
        <v>16</v>
      </c>
      <c r="P42" s="1">
        <v>2</v>
      </c>
    </row>
    <row r="43" spans="1:16" ht="9.4499999999999993" customHeight="1" x14ac:dyDescent="0.2">
      <c r="A43" s="1" t="s">
        <v>35</v>
      </c>
      <c r="B43" s="1">
        <v>68</v>
      </c>
      <c r="C43" s="1">
        <v>47</v>
      </c>
      <c r="D43" s="1">
        <v>0</v>
      </c>
      <c r="E43" s="1">
        <v>0</v>
      </c>
      <c r="F43" s="1">
        <v>0</v>
      </c>
      <c r="G43" s="1">
        <f t="shared" si="0"/>
        <v>0</v>
      </c>
      <c r="H43" s="1">
        <v>0</v>
      </c>
      <c r="I43" s="1">
        <v>0</v>
      </c>
      <c r="J43" s="1">
        <v>0</v>
      </c>
      <c r="K43" s="1">
        <v>0</v>
      </c>
      <c r="L43" s="1">
        <v>14</v>
      </c>
      <c r="M43" s="1">
        <v>0</v>
      </c>
      <c r="N43" s="1">
        <v>13</v>
      </c>
      <c r="O43" s="1">
        <v>4</v>
      </c>
      <c r="P43" s="1">
        <v>3</v>
      </c>
    </row>
    <row r="44" spans="1:16" ht="9.4499999999999993" customHeight="1" x14ac:dyDescent="0.2">
      <c r="A44" s="1" t="s">
        <v>36</v>
      </c>
      <c r="B44" s="1">
        <v>20</v>
      </c>
      <c r="C44" s="1">
        <v>15</v>
      </c>
      <c r="D44" s="1">
        <v>0</v>
      </c>
      <c r="E44" s="1">
        <v>0</v>
      </c>
      <c r="F44" s="1">
        <v>0</v>
      </c>
      <c r="G44" s="1">
        <f t="shared" si="0"/>
        <v>0</v>
      </c>
      <c r="H44" s="1">
        <v>0</v>
      </c>
      <c r="I44" s="1">
        <v>0</v>
      </c>
      <c r="J44" s="1">
        <v>0</v>
      </c>
      <c r="K44" s="1">
        <v>0</v>
      </c>
      <c r="L44" s="1">
        <v>3</v>
      </c>
      <c r="M44" s="1">
        <v>1</v>
      </c>
      <c r="N44" s="1">
        <v>2</v>
      </c>
      <c r="O44" s="1">
        <v>1</v>
      </c>
      <c r="P44" s="1">
        <v>1</v>
      </c>
    </row>
    <row r="45" spans="1:16" ht="9.4499999999999993" customHeight="1" x14ac:dyDescent="0.2">
      <c r="A45" s="1" t="s">
        <v>37</v>
      </c>
      <c r="B45" s="1">
        <v>10</v>
      </c>
      <c r="C45" s="1">
        <v>6</v>
      </c>
      <c r="D45" s="1">
        <v>0</v>
      </c>
      <c r="E45" s="1">
        <v>0</v>
      </c>
      <c r="F45" s="1">
        <v>0</v>
      </c>
      <c r="G45" s="1">
        <f t="shared" si="0"/>
        <v>0</v>
      </c>
      <c r="H45" s="1">
        <v>0</v>
      </c>
      <c r="I45" s="1">
        <v>0</v>
      </c>
      <c r="J45" s="1">
        <v>0</v>
      </c>
      <c r="K45" s="1">
        <v>0</v>
      </c>
      <c r="L45" s="1">
        <v>3</v>
      </c>
      <c r="M45" s="1">
        <v>0</v>
      </c>
      <c r="N45" s="1">
        <v>2</v>
      </c>
      <c r="O45" s="1">
        <v>0</v>
      </c>
      <c r="P45" s="1">
        <v>1</v>
      </c>
    </row>
    <row r="46" spans="1:16" ht="9.4499999999999993" customHeight="1" x14ac:dyDescent="0.2">
      <c r="A46" s="1" t="s">
        <v>38</v>
      </c>
      <c r="B46" s="1">
        <v>1</v>
      </c>
      <c r="C46" s="1">
        <v>0</v>
      </c>
      <c r="D46" s="1">
        <v>0</v>
      </c>
      <c r="E46" s="1">
        <v>0</v>
      </c>
      <c r="F46" s="1">
        <v>0</v>
      </c>
      <c r="G46" s="1">
        <f t="shared" si="0"/>
        <v>0</v>
      </c>
      <c r="H46" s="1">
        <v>0</v>
      </c>
      <c r="I46" s="1">
        <v>0</v>
      </c>
      <c r="J46" s="1">
        <v>0</v>
      </c>
      <c r="K46" s="1">
        <v>0</v>
      </c>
      <c r="L46" s="1">
        <v>1</v>
      </c>
      <c r="M46" s="1">
        <v>0</v>
      </c>
      <c r="N46" s="1">
        <v>1</v>
      </c>
      <c r="O46" s="1">
        <v>0</v>
      </c>
      <c r="P46" s="1">
        <v>0</v>
      </c>
    </row>
    <row r="47" spans="1:16" ht="9.4499999999999993" customHeight="1" x14ac:dyDescent="0.2">
      <c r="G47" s="1">
        <f t="shared" si="0"/>
        <v>0</v>
      </c>
    </row>
    <row r="48" spans="1:16" ht="9.4499999999999993" customHeight="1" x14ac:dyDescent="0.2">
      <c r="A48" s="1" t="s">
        <v>40</v>
      </c>
      <c r="B48" s="1">
        <v>50658</v>
      </c>
      <c r="C48" s="1">
        <v>26519</v>
      </c>
      <c r="D48" s="1">
        <v>1125</v>
      </c>
      <c r="E48" s="1">
        <v>20</v>
      </c>
      <c r="F48" s="1">
        <v>530</v>
      </c>
      <c r="G48" s="1">
        <f t="shared" si="0"/>
        <v>199</v>
      </c>
      <c r="H48" s="1">
        <v>17</v>
      </c>
      <c r="I48" s="1">
        <v>60</v>
      </c>
      <c r="J48" s="1">
        <v>53</v>
      </c>
      <c r="K48" s="1">
        <v>69</v>
      </c>
      <c r="L48" s="1">
        <v>11157</v>
      </c>
      <c r="M48" s="1">
        <v>1090</v>
      </c>
      <c r="N48" s="1">
        <v>8013</v>
      </c>
      <c r="O48" s="1">
        <v>9499</v>
      </c>
      <c r="P48" s="1">
        <v>1609</v>
      </c>
    </row>
    <row r="49" spans="1:16" ht="9.4499999999999993" customHeight="1" x14ac:dyDescent="0.2">
      <c r="A49" s="1" t="s">
        <v>19</v>
      </c>
      <c r="B49" s="1">
        <v>6382</v>
      </c>
      <c r="C49" s="1">
        <v>4675</v>
      </c>
      <c r="D49" s="1">
        <v>95</v>
      </c>
      <c r="E49" s="1">
        <v>2</v>
      </c>
      <c r="F49" s="1">
        <v>14</v>
      </c>
      <c r="G49" s="1">
        <f t="shared" si="0"/>
        <v>10</v>
      </c>
      <c r="H49" s="1">
        <v>1</v>
      </c>
      <c r="I49" s="1">
        <v>5</v>
      </c>
      <c r="J49" s="1">
        <v>2</v>
      </c>
      <c r="K49" s="1">
        <v>2</v>
      </c>
      <c r="L49" s="1">
        <v>323</v>
      </c>
      <c r="M49" s="1">
        <v>60</v>
      </c>
      <c r="N49" s="1">
        <v>189</v>
      </c>
      <c r="O49" s="1">
        <v>1116</v>
      </c>
      <c r="P49" s="1">
        <v>147</v>
      </c>
    </row>
    <row r="50" spans="1:16" ht="9.4499999999999993" customHeight="1" x14ac:dyDescent="0.2">
      <c r="A50" s="1" t="s">
        <v>20</v>
      </c>
      <c r="B50" s="1">
        <v>6174</v>
      </c>
      <c r="C50" s="1">
        <v>3971</v>
      </c>
      <c r="D50" s="1">
        <v>110</v>
      </c>
      <c r="E50" s="1">
        <v>1</v>
      </c>
      <c r="F50" s="1">
        <v>16</v>
      </c>
      <c r="G50" s="1">
        <f t="shared" si="0"/>
        <v>16</v>
      </c>
      <c r="H50" s="1">
        <v>1</v>
      </c>
      <c r="I50" s="1">
        <v>12</v>
      </c>
      <c r="J50" s="1">
        <v>0</v>
      </c>
      <c r="K50" s="1">
        <v>3</v>
      </c>
      <c r="L50" s="1">
        <v>679</v>
      </c>
      <c r="M50" s="1">
        <v>75</v>
      </c>
      <c r="N50" s="1">
        <v>395</v>
      </c>
      <c r="O50" s="1">
        <v>1195</v>
      </c>
      <c r="P50" s="1">
        <v>186</v>
      </c>
    </row>
    <row r="51" spans="1:16" ht="9.4499999999999993" customHeight="1" x14ac:dyDescent="0.2">
      <c r="A51" s="1" t="s">
        <v>21</v>
      </c>
      <c r="B51" s="1">
        <v>5503</v>
      </c>
      <c r="C51" s="1">
        <v>3489</v>
      </c>
      <c r="D51" s="1">
        <v>124</v>
      </c>
      <c r="E51" s="1">
        <v>1</v>
      </c>
      <c r="F51" s="1">
        <v>32</v>
      </c>
      <c r="G51" s="1">
        <f t="shared" si="0"/>
        <v>10</v>
      </c>
      <c r="H51" s="1">
        <v>1</v>
      </c>
      <c r="I51" s="1">
        <v>4</v>
      </c>
      <c r="J51" s="1">
        <v>3</v>
      </c>
      <c r="K51" s="1">
        <v>2</v>
      </c>
      <c r="L51" s="1">
        <v>853</v>
      </c>
      <c r="M51" s="1">
        <v>65</v>
      </c>
      <c r="N51" s="1">
        <v>600</v>
      </c>
      <c r="O51" s="1">
        <v>828</v>
      </c>
      <c r="P51" s="1">
        <v>166</v>
      </c>
    </row>
    <row r="52" spans="1:16" ht="9.4499999999999993" customHeight="1" x14ac:dyDescent="0.2">
      <c r="A52" s="1" t="s">
        <v>22</v>
      </c>
      <c r="B52" s="1">
        <v>5144</v>
      </c>
      <c r="C52" s="1">
        <v>3088</v>
      </c>
      <c r="D52" s="1">
        <v>136</v>
      </c>
      <c r="E52" s="1">
        <v>5</v>
      </c>
      <c r="F52" s="1">
        <v>57</v>
      </c>
      <c r="G52" s="1">
        <f t="shared" si="0"/>
        <v>20</v>
      </c>
      <c r="H52" s="1">
        <v>2</v>
      </c>
      <c r="I52" s="1">
        <v>6</v>
      </c>
      <c r="J52" s="1">
        <v>4</v>
      </c>
      <c r="K52" s="1">
        <v>8</v>
      </c>
      <c r="L52" s="1">
        <v>895</v>
      </c>
      <c r="M52" s="1">
        <v>74</v>
      </c>
      <c r="N52" s="1">
        <v>688</v>
      </c>
      <c r="O52" s="1">
        <v>808</v>
      </c>
      <c r="P52" s="1">
        <v>135</v>
      </c>
    </row>
    <row r="53" spans="1:16" ht="9.4499999999999993" customHeight="1" x14ac:dyDescent="0.2">
      <c r="A53" s="1" t="s">
        <v>23</v>
      </c>
      <c r="B53" s="1">
        <v>5089</v>
      </c>
      <c r="C53" s="1">
        <v>2086</v>
      </c>
      <c r="D53" s="1">
        <v>131</v>
      </c>
      <c r="E53" s="1">
        <v>5</v>
      </c>
      <c r="F53" s="1">
        <v>78</v>
      </c>
      <c r="G53" s="1">
        <f t="shared" si="0"/>
        <v>41</v>
      </c>
      <c r="H53" s="1">
        <v>4</v>
      </c>
      <c r="I53" s="1">
        <v>8</v>
      </c>
      <c r="J53" s="1">
        <v>20</v>
      </c>
      <c r="K53" s="1">
        <v>9</v>
      </c>
      <c r="L53" s="1">
        <v>972</v>
      </c>
      <c r="M53" s="1">
        <v>76</v>
      </c>
      <c r="N53" s="1">
        <v>733</v>
      </c>
      <c r="O53" s="1">
        <v>1574</v>
      </c>
      <c r="P53" s="1">
        <v>202</v>
      </c>
    </row>
    <row r="54" spans="1:16" ht="9.4499999999999993" customHeight="1" x14ac:dyDescent="0.2">
      <c r="A54" s="1" t="s">
        <v>24</v>
      </c>
      <c r="B54" s="1">
        <v>5130</v>
      </c>
      <c r="C54" s="1">
        <v>1859</v>
      </c>
      <c r="D54" s="1">
        <v>127</v>
      </c>
      <c r="E54" s="1">
        <v>4</v>
      </c>
      <c r="F54" s="1">
        <v>83</v>
      </c>
      <c r="G54" s="1">
        <f t="shared" si="0"/>
        <v>23</v>
      </c>
      <c r="H54" s="1">
        <v>5</v>
      </c>
      <c r="I54" s="1">
        <v>7</v>
      </c>
      <c r="J54" s="1">
        <v>7</v>
      </c>
      <c r="K54" s="1">
        <v>4</v>
      </c>
      <c r="L54" s="1">
        <v>1515</v>
      </c>
      <c r="M54" s="1">
        <v>142</v>
      </c>
      <c r="N54" s="1">
        <v>1059</v>
      </c>
      <c r="O54" s="1">
        <v>1342</v>
      </c>
      <c r="P54" s="1">
        <v>177</v>
      </c>
    </row>
    <row r="55" spans="1:16" ht="9.4499999999999993" customHeight="1" x14ac:dyDescent="0.2">
      <c r="A55" s="1" t="s">
        <v>25</v>
      </c>
      <c r="B55" s="1">
        <v>4435</v>
      </c>
      <c r="C55" s="1">
        <v>1487</v>
      </c>
      <c r="D55" s="1">
        <v>120</v>
      </c>
      <c r="E55" s="1">
        <v>1</v>
      </c>
      <c r="F55" s="1">
        <v>54</v>
      </c>
      <c r="G55" s="1">
        <f t="shared" si="0"/>
        <v>17</v>
      </c>
      <c r="H55" s="1">
        <v>1</v>
      </c>
      <c r="I55" s="1">
        <v>4</v>
      </c>
      <c r="J55" s="1">
        <v>7</v>
      </c>
      <c r="K55" s="1">
        <v>5</v>
      </c>
      <c r="L55" s="1">
        <v>1539</v>
      </c>
      <c r="M55" s="1">
        <v>150</v>
      </c>
      <c r="N55" s="1">
        <v>1025</v>
      </c>
      <c r="O55" s="1">
        <v>1053</v>
      </c>
      <c r="P55" s="1">
        <v>164</v>
      </c>
    </row>
    <row r="56" spans="1:16" ht="9.4499999999999993" customHeight="1" x14ac:dyDescent="0.2">
      <c r="A56" s="1" t="s">
        <v>26</v>
      </c>
      <c r="B56" s="1">
        <v>2860</v>
      </c>
      <c r="C56" s="1">
        <v>969</v>
      </c>
      <c r="D56" s="1">
        <v>62</v>
      </c>
      <c r="E56" s="1">
        <v>0</v>
      </c>
      <c r="F56" s="1">
        <v>47</v>
      </c>
      <c r="G56" s="1">
        <f t="shared" si="0"/>
        <v>14</v>
      </c>
      <c r="H56" s="1">
        <v>1</v>
      </c>
      <c r="I56" s="1">
        <v>2</v>
      </c>
      <c r="J56" s="1">
        <v>3</v>
      </c>
      <c r="K56" s="1">
        <v>8</v>
      </c>
      <c r="L56" s="1">
        <v>1040</v>
      </c>
      <c r="M56" s="1">
        <v>91</v>
      </c>
      <c r="N56" s="1">
        <v>692</v>
      </c>
      <c r="O56" s="1">
        <v>597</v>
      </c>
      <c r="P56" s="1">
        <v>131</v>
      </c>
    </row>
    <row r="57" spans="1:16" ht="9.4499999999999993" customHeight="1" x14ac:dyDescent="0.2">
      <c r="A57" s="1" t="s">
        <v>27</v>
      </c>
      <c r="B57" s="1">
        <v>2399</v>
      </c>
      <c r="C57" s="1">
        <v>1034</v>
      </c>
      <c r="D57" s="1">
        <v>63</v>
      </c>
      <c r="E57" s="1">
        <v>0</v>
      </c>
      <c r="F57" s="1">
        <v>48</v>
      </c>
      <c r="G57" s="1">
        <f t="shared" si="0"/>
        <v>17</v>
      </c>
      <c r="H57" s="1">
        <v>1</v>
      </c>
      <c r="I57" s="1">
        <v>6</v>
      </c>
      <c r="J57" s="1">
        <v>3</v>
      </c>
      <c r="K57" s="1">
        <v>7</v>
      </c>
      <c r="L57" s="1">
        <v>818</v>
      </c>
      <c r="M57" s="1">
        <v>94</v>
      </c>
      <c r="N57" s="1">
        <v>573</v>
      </c>
      <c r="O57" s="1">
        <v>320</v>
      </c>
      <c r="P57" s="1">
        <v>99</v>
      </c>
    </row>
    <row r="58" spans="1:16" ht="9.4499999999999993" customHeight="1" x14ac:dyDescent="0.2">
      <c r="A58" s="1" t="s">
        <v>28</v>
      </c>
      <c r="B58" s="1">
        <v>2018</v>
      </c>
      <c r="C58" s="1">
        <v>899</v>
      </c>
      <c r="D58" s="1">
        <v>54</v>
      </c>
      <c r="E58" s="1">
        <v>0</v>
      </c>
      <c r="F58" s="1">
        <v>33</v>
      </c>
      <c r="G58" s="1">
        <f t="shared" si="0"/>
        <v>6</v>
      </c>
      <c r="H58" s="1">
        <v>0</v>
      </c>
      <c r="I58" s="1">
        <v>2</v>
      </c>
      <c r="J58" s="1">
        <v>0</v>
      </c>
      <c r="K58" s="1">
        <v>4</v>
      </c>
      <c r="L58" s="1">
        <v>764</v>
      </c>
      <c r="M58" s="1">
        <v>161</v>
      </c>
      <c r="N58" s="1">
        <v>526</v>
      </c>
      <c r="O58" s="1">
        <v>211</v>
      </c>
      <c r="P58" s="1">
        <v>51</v>
      </c>
    </row>
    <row r="59" spans="1:16" ht="9.4499999999999993" customHeight="1" x14ac:dyDescent="0.2">
      <c r="A59" s="1" t="s">
        <v>29</v>
      </c>
      <c r="B59" s="1">
        <v>1745</v>
      </c>
      <c r="C59" s="1">
        <v>810</v>
      </c>
      <c r="D59" s="1">
        <v>41</v>
      </c>
      <c r="E59" s="1">
        <v>1</v>
      </c>
      <c r="F59" s="1">
        <v>33</v>
      </c>
      <c r="G59" s="1">
        <f t="shared" si="0"/>
        <v>7</v>
      </c>
      <c r="H59" s="1">
        <v>0</v>
      </c>
      <c r="I59" s="1">
        <v>0</v>
      </c>
      <c r="J59" s="1">
        <v>1</v>
      </c>
      <c r="K59" s="1">
        <v>6</v>
      </c>
      <c r="L59" s="1">
        <v>624</v>
      </c>
      <c r="M59" s="1">
        <v>68</v>
      </c>
      <c r="N59" s="1">
        <v>505</v>
      </c>
      <c r="O59" s="1">
        <v>177</v>
      </c>
      <c r="P59" s="1">
        <v>52</v>
      </c>
    </row>
    <row r="60" spans="1:16" ht="9.4499999999999993" customHeight="1" x14ac:dyDescent="0.2">
      <c r="A60" s="1" t="s">
        <v>30</v>
      </c>
      <c r="B60" s="1">
        <v>1280</v>
      </c>
      <c r="C60" s="1">
        <v>618</v>
      </c>
      <c r="D60" s="1">
        <v>19</v>
      </c>
      <c r="E60" s="1">
        <v>0</v>
      </c>
      <c r="F60" s="1">
        <v>15</v>
      </c>
      <c r="G60" s="1">
        <f t="shared" si="0"/>
        <v>4</v>
      </c>
      <c r="H60" s="1">
        <v>0</v>
      </c>
      <c r="I60" s="1">
        <v>1</v>
      </c>
      <c r="J60" s="1">
        <v>1</v>
      </c>
      <c r="K60" s="1">
        <v>2</v>
      </c>
      <c r="L60" s="1">
        <v>468</v>
      </c>
      <c r="M60" s="1">
        <v>25</v>
      </c>
      <c r="N60" s="1">
        <v>414</v>
      </c>
      <c r="O60" s="1">
        <v>121</v>
      </c>
      <c r="P60" s="1">
        <v>35</v>
      </c>
    </row>
    <row r="61" spans="1:16" ht="9.4499999999999993" customHeight="1" x14ac:dyDescent="0.2">
      <c r="A61" s="1" t="s">
        <v>31</v>
      </c>
      <c r="B61" s="1">
        <v>919</v>
      </c>
      <c r="C61" s="1">
        <v>491</v>
      </c>
      <c r="D61" s="1">
        <v>22</v>
      </c>
      <c r="E61" s="1">
        <v>0</v>
      </c>
      <c r="F61" s="1">
        <v>9</v>
      </c>
      <c r="G61" s="1">
        <f t="shared" si="0"/>
        <v>8</v>
      </c>
      <c r="H61" s="1">
        <v>0</v>
      </c>
      <c r="I61" s="1">
        <v>1</v>
      </c>
      <c r="J61" s="1">
        <v>2</v>
      </c>
      <c r="K61" s="1">
        <v>5</v>
      </c>
      <c r="L61" s="1">
        <v>286</v>
      </c>
      <c r="M61" s="1">
        <v>4</v>
      </c>
      <c r="N61" s="1">
        <v>263</v>
      </c>
      <c r="O61" s="1">
        <v>83</v>
      </c>
      <c r="P61" s="1">
        <v>20</v>
      </c>
    </row>
    <row r="62" spans="1:16" ht="9.4499999999999993" customHeight="1" x14ac:dyDescent="0.2">
      <c r="A62" s="1" t="s">
        <v>32</v>
      </c>
      <c r="B62" s="1">
        <v>689</v>
      </c>
      <c r="C62" s="1">
        <v>408</v>
      </c>
      <c r="D62" s="1">
        <v>9</v>
      </c>
      <c r="E62" s="1">
        <v>0</v>
      </c>
      <c r="F62" s="1">
        <v>8</v>
      </c>
      <c r="G62" s="1">
        <f t="shared" si="0"/>
        <v>4</v>
      </c>
      <c r="H62" s="1">
        <v>0</v>
      </c>
      <c r="I62" s="1">
        <v>2</v>
      </c>
      <c r="J62" s="1">
        <v>0</v>
      </c>
      <c r="K62" s="1">
        <v>2</v>
      </c>
      <c r="L62" s="1">
        <v>204</v>
      </c>
      <c r="M62" s="1">
        <v>4</v>
      </c>
      <c r="N62" s="1">
        <v>183</v>
      </c>
      <c r="O62" s="1">
        <v>32</v>
      </c>
      <c r="P62" s="1">
        <v>24</v>
      </c>
    </row>
    <row r="63" spans="1:16" ht="9.4499999999999993" customHeight="1" x14ac:dyDescent="0.2">
      <c r="A63" s="1" t="s">
        <v>33</v>
      </c>
      <c r="B63" s="1">
        <v>417</v>
      </c>
      <c r="C63" s="1">
        <v>274</v>
      </c>
      <c r="D63" s="1">
        <v>6</v>
      </c>
      <c r="E63" s="1">
        <v>0</v>
      </c>
      <c r="F63" s="1">
        <v>1</v>
      </c>
      <c r="G63" s="1">
        <f t="shared" si="0"/>
        <v>1</v>
      </c>
      <c r="H63" s="1">
        <v>0</v>
      </c>
      <c r="I63" s="1">
        <v>0</v>
      </c>
      <c r="J63" s="1">
        <v>0</v>
      </c>
      <c r="K63" s="1">
        <v>1</v>
      </c>
      <c r="L63" s="1">
        <v>107</v>
      </c>
      <c r="M63" s="1">
        <v>1</v>
      </c>
      <c r="N63" s="1">
        <v>101</v>
      </c>
      <c r="O63" s="1">
        <v>19</v>
      </c>
      <c r="P63" s="1">
        <v>9</v>
      </c>
    </row>
    <row r="64" spans="1:16" ht="9.4499999999999993" customHeight="1" x14ac:dyDescent="0.2">
      <c r="A64" s="1" t="s">
        <v>34</v>
      </c>
      <c r="B64" s="1">
        <v>271</v>
      </c>
      <c r="C64" s="1">
        <v>193</v>
      </c>
      <c r="D64" s="1">
        <v>2</v>
      </c>
      <c r="E64" s="1">
        <v>0</v>
      </c>
      <c r="F64" s="1">
        <v>2</v>
      </c>
      <c r="G64" s="1">
        <f t="shared" si="0"/>
        <v>1</v>
      </c>
      <c r="H64" s="1">
        <v>0</v>
      </c>
      <c r="I64" s="1">
        <v>0</v>
      </c>
      <c r="J64" s="1">
        <v>0</v>
      </c>
      <c r="K64" s="1">
        <v>1</v>
      </c>
      <c r="L64" s="1">
        <v>53</v>
      </c>
      <c r="M64" s="1">
        <v>0</v>
      </c>
      <c r="N64" s="1">
        <v>50</v>
      </c>
      <c r="O64" s="1">
        <v>16</v>
      </c>
      <c r="P64" s="1">
        <v>4</v>
      </c>
    </row>
    <row r="65" spans="1:16" ht="9.4499999999999993" customHeight="1" x14ac:dyDescent="0.2">
      <c r="A65" s="1" t="s">
        <v>35</v>
      </c>
      <c r="B65" s="1">
        <v>112</v>
      </c>
      <c r="C65" s="1">
        <v>89</v>
      </c>
      <c r="D65" s="1">
        <v>3</v>
      </c>
      <c r="E65" s="1">
        <v>0</v>
      </c>
      <c r="F65" s="1">
        <v>0</v>
      </c>
      <c r="G65" s="1">
        <f t="shared" si="0"/>
        <v>0</v>
      </c>
      <c r="H65" s="1">
        <v>0</v>
      </c>
      <c r="I65" s="1">
        <v>0</v>
      </c>
      <c r="J65" s="1">
        <v>0</v>
      </c>
      <c r="K65" s="1">
        <v>0</v>
      </c>
      <c r="L65" s="1">
        <v>14</v>
      </c>
      <c r="M65" s="1">
        <v>0</v>
      </c>
      <c r="N65" s="1">
        <v>14</v>
      </c>
      <c r="O65" s="1">
        <v>4</v>
      </c>
      <c r="P65" s="1">
        <v>2</v>
      </c>
    </row>
    <row r="66" spans="1:16" ht="9.4499999999999993" customHeight="1" x14ac:dyDescent="0.2">
      <c r="A66" s="1" t="s">
        <v>36</v>
      </c>
      <c r="B66" s="1">
        <v>66</v>
      </c>
      <c r="C66" s="1">
        <v>56</v>
      </c>
      <c r="D66" s="1">
        <v>1</v>
      </c>
      <c r="E66" s="1">
        <v>0</v>
      </c>
      <c r="F66" s="1">
        <v>0</v>
      </c>
      <c r="G66" s="1">
        <f t="shared" si="0"/>
        <v>0</v>
      </c>
      <c r="H66" s="1">
        <v>0</v>
      </c>
      <c r="I66" s="1">
        <v>0</v>
      </c>
      <c r="J66" s="1">
        <v>0</v>
      </c>
      <c r="K66" s="1">
        <v>0</v>
      </c>
      <c r="L66" s="1">
        <v>3</v>
      </c>
      <c r="M66" s="1">
        <v>0</v>
      </c>
      <c r="N66" s="1">
        <v>3</v>
      </c>
      <c r="O66" s="1">
        <v>2</v>
      </c>
      <c r="P66" s="1">
        <v>4</v>
      </c>
    </row>
    <row r="67" spans="1:16" ht="9.4499999999999993" customHeight="1" x14ac:dyDescent="0.2">
      <c r="A67" s="1" t="s">
        <v>37</v>
      </c>
      <c r="B67" s="1">
        <v>22</v>
      </c>
      <c r="C67" s="1">
        <v>20</v>
      </c>
      <c r="D67" s="1">
        <v>0</v>
      </c>
      <c r="E67" s="1">
        <v>0</v>
      </c>
      <c r="F67" s="1">
        <v>0</v>
      </c>
      <c r="G67" s="1">
        <f t="shared" si="0"/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1</v>
      </c>
      <c r="P67" s="1">
        <v>1</v>
      </c>
    </row>
    <row r="68" spans="1:16" ht="9.4499999999999993" customHeight="1" thickBot="1" x14ac:dyDescent="0.25">
      <c r="A68" s="1" t="s">
        <v>38</v>
      </c>
      <c r="B68" s="1">
        <v>3</v>
      </c>
      <c r="C68" s="1">
        <v>3</v>
      </c>
      <c r="D68" s="1">
        <v>0</v>
      </c>
      <c r="E68" s="1">
        <v>0</v>
      </c>
      <c r="F68" s="1">
        <v>0</v>
      </c>
      <c r="G68" s="1">
        <f t="shared" si="0"/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ht="9.4499999999999993" customHeight="1" x14ac:dyDescent="0.2">
      <c r="A69" s="10" t="s">
        <v>41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80" spans="1:16" ht="9.4499999999999993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9.4499999999999993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9.4499999999999993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9.4499999999999993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9.4499999999999993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9.4499999999999993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9.4499999999999993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9.4499999999999993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9.4499999999999993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9.4499999999999993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9.4499999999999993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9.4499999999999993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9.4499999999999993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9.4499999999999993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9.4499999999999993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9.4499999999999993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9.4499999999999993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9.4499999999999993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9.4499999999999993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9.4499999999999993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9.4499999999999993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9.4499999999999993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9.4499999999999993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9.4499999999999993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9.4499999999999993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9.4499999999999993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9.4499999999999993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9.4499999999999993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9.4499999999999993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9.4499999999999993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9.4499999999999993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9.4499999999999993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9.4499999999999993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9.4499999999999993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9.4499999999999993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9.4499999999999993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9.4499999999999993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9.4499999999999993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9.4499999999999993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9.4499999999999993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9.4499999999999993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9.4499999999999993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9.4499999999999993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9.4499999999999993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9.4499999999999993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9.4499999999999993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9.4499999999999993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9.4499999999999993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9.4499999999999993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9.4499999999999993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9.4499999999999993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9.4499999999999993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9.4499999999999993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9.4499999999999993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9.4499999999999993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9.4499999999999993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9.4499999999999993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9.4499999999999993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9.4499999999999993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9.4499999999999993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9.4499999999999993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9.4499999999999993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9.4499999999999993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9.4499999999999993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9.4499999999999993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9.4499999999999993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9.4499999999999993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9.4499999999999993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9.4499999999999993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9.4499999999999993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9.4499999999999993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9.4499999999999993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9.4499999999999993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9.4499999999999993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9.4499999999999993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9.4499999999999993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9.4499999999999993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9.4499999999999993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9.4499999999999993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9.4499999999999993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9.4499999999999993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9.4499999999999993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9.4499999999999993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9.4499999999999993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9.4499999999999993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9.4499999999999993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9.4499999999999993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9.4499999999999993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9.4499999999999993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9.4499999999999993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9.4499999999999993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9.4499999999999993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9.4499999999999993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9.4499999999999993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9.4499999999999993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9.4499999999999993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9.4499999999999993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9.4499999999999993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9.4499999999999993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9.4499999999999993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9.4499999999999993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9.4499999999999993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9.4499999999999993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9.4499999999999993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9.4499999999999993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9.4499999999999993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9.4499999999999993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9.4499999999999993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9.4499999999999993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9.4499999999999993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9.4499999999999993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9.4499999999999993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9.4499999999999993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9.4499999999999993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9.4499999999999993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9.4499999999999993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9.4499999999999993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9.4499999999999993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9.4499999999999993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9.4499999999999993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9.4499999999999993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9.4499999999999993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9.4499999999999993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9.4499999999999993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9.4499999999999993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9.4499999999999993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9.4499999999999993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9.4499999999999993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9.4499999999999993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9.4499999999999993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9.4499999999999993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9.4499999999999993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9.4499999999999993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9.4499999999999993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9.4499999999999993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9.4499999999999993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9.4499999999999993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9.4499999999999993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9.4499999999999993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9.4499999999999993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9.4499999999999993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9.4499999999999993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9.4499999999999993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9.4499999999999993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9.4499999999999993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9.4499999999999993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9.4499999999999993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9.4499999999999993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9.4499999999999993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9.4499999999999993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9.4499999999999993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9.4499999999999993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9.4499999999999993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9.4499999999999993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9.4499999999999993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9.4499999999999993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9.4499999999999993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9.4499999999999993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9.4499999999999993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9.4499999999999993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9.4499999999999993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9.4499999999999993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9.4499999999999993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9.4499999999999993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9.4499999999999993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9.4499999999999993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9.4499999999999993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9.4499999999999993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9.4499999999999993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9.4499999999999993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9.4499999999999993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9.4499999999999993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9.4499999999999993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9.4499999999999993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9.4499999999999993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9.4499999999999993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9.4499999999999993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9.4499999999999993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9.4499999999999993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9.4499999999999993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9.4499999999999993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9.4499999999999993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9.4499999999999993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9.4499999999999993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9.4499999999999993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9.4499999999999993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9.4499999999999993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9.4499999999999993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9.4499999999999993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9.4499999999999993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9.4499999999999993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9.4499999999999993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9.4499999999999993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9.4499999999999993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9.4499999999999993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9.4499999999999993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9.4499999999999993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9.4499999999999993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9.4499999999999993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9.4499999999999993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9.4499999999999993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9.4499999999999993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9.4499999999999993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9.4499999999999993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9.4499999999999993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9.4499999999999993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9.4499999999999993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9.4499999999999993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9.4499999999999993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9.4499999999999993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9.4499999999999993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9.4499999999999993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9.4499999999999993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9.4499999999999993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9.4499999999999993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9.4499999999999993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9.4499999999999993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9.4499999999999993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9.4499999999999993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9.4499999999999993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9.4499999999999993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9.4499999999999993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9.4499999999999993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9.4499999999999993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9.4499999999999993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9.4499999999999993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9.4499999999999993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9.4499999999999993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9.4499999999999993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9.4499999999999993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9.4499999999999993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9.4499999999999993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9.4499999999999993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9.4499999999999993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9.4499999999999993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9.4499999999999993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9.4499999999999993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9.4499999999999993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9.4499999999999993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9.4499999999999993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9.4499999999999993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9.4499999999999993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9.4499999999999993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9.4499999999999993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9.4499999999999993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9.4499999999999993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9.4499999999999993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9.4499999999999993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9.4499999999999993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9.4499999999999993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9.4499999999999993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9.4499999999999993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9.4499999999999993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9.4499999999999993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9.4499999999999993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9.4499999999999993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9.4499999999999993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9.4499999999999993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9.4499999999999993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9.4499999999999993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9.4499999999999993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9.4499999999999993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9.4499999999999993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9.4499999999999993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9.4499999999999993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9.4499999999999993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9.4499999999999993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9.4499999999999993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9.4499999999999993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9.4499999999999993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9.4499999999999993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9.4499999999999993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9.4499999999999993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9.4499999999999993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9.4499999999999993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9.4499999999999993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9.4499999999999993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9.4499999999999993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9.4499999999999993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9.4499999999999993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9.4499999999999993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9.4499999999999993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9.4499999999999993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9.4499999999999993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9.4499999999999993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9.4499999999999993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9.4499999999999993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9.4499999999999993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9.4499999999999993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9.4499999999999993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9.4499999999999993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9.4499999999999993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9.4499999999999993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9.4499999999999993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9.4499999999999993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9.4499999999999993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9.4499999999999993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9.4499999999999993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9.4499999999999993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9.4499999999999993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9.4499999999999993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9.4499999999999993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9.4499999999999993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9.4499999999999993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9.4499999999999993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9.4499999999999993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9.4499999999999993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9.4499999999999993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9.4499999999999993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9.4499999999999993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9.4499999999999993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9.4499999999999993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9.4499999999999993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9.4499999999999993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9.4499999999999993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9.4499999999999993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9.4499999999999993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9.4499999999999993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9.4499999999999993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9.4499999999999993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9.4499999999999993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9.4499999999999993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9.4499999999999993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9.4499999999999993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9.4499999999999993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9.4499999999999993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9.4499999999999993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9.4499999999999993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9.4499999999999993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9.4499999999999993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9.4499999999999993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9.4499999999999993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9.4499999999999993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9.4499999999999993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9.4499999999999993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9.4499999999999993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9.4499999999999993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9.4499999999999993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9.4499999999999993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9.4499999999999993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9.4499999999999993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9.4499999999999993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9.4499999999999993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9.4499999999999993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9.4499999999999993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9.4499999999999993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9.4499999999999993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9.4499999999999993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9.4499999999999993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9.4499999999999993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9.4499999999999993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9.4499999999999993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9.4499999999999993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9.4499999999999993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9.4499999999999993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9.4499999999999993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9.4499999999999993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9.4499999999999993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9.4499999999999993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9.4499999999999993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9.4499999999999993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9.4499999999999993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9.4499999999999993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9.4499999999999993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9.4499999999999993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9.4499999999999993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9.4499999999999993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9.4499999999999993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9.4499999999999993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9.4499999999999993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9.4499999999999993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9.4499999999999993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9.4499999999999993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9.4499999999999993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9.4499999999999993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9.4499999999999993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9.4499999999999993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9.4499999999999993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9.4499999999999993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9.4499999999999993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9.4499999999999993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9.4499999999999993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9.4499999999999993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9.4499999999999993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9.4499999999999993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9.4499999999999993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9.4499999999999993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9.4499999999999993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9.4499999999999993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9.4499999999999993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9.4499999999999993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9.4499999999999993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9.4499999999999993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9.4499999999999993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9.4499999999999993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9.4499999999999993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9.4499999999999993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9.4499999999999993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9.4499999999999993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9.4499999999999993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9.4499999999999993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9.4499999999999993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9.4499999999999993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9.4499999999999993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9.4499999999999993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9.4499999999999993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9.4499999999999993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9.4499999999999993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9.4499999999999993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9.4499999999999993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9.4499999999999993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9.4499999999999993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9.4499999999999993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9.4499999999999993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9.4499999999999993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9.4499999999999993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9.4499999999999993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9.4499999999999993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9.4499999999999993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9.4499999999999993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9.4499999999999993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9.4499999999999993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9.4499999999999993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9.4499999999999993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9.4499999999999993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9.4499999999999993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9.4499999999999993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9.4499999999999993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9.4499999999999993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9.4499999999999993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9.4499999999999993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9.4499999999999993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9.4499999999999993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9.4499999999999993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9.4499999999999993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9.4499999999999993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9.4499999999999993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9.4499999999999993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9.4499999999999993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9.4499999999999993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9.4499999999999993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9.4499999999999993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9.4499999999999993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9.4499999999999993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9.4499999999999993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9.4499999999999993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9.4499999999999993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9.4499999999999993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9.4499999999999993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9.4499999999999993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9.4499999999999993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9.4499999999999993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9.4499999999999993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9.4499999999999993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9.4499999999999993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9.4499999999999993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9.4499999999999993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9.4499999999999993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9.4499999999999993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9.4499999999999993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9.4499999999999993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9.4499999999999993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9.4499999999999993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9.4499999999999993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9.4499999999999993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9.4499999999999993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9.4499999999999993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9.4499999999999993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9.4499999999999993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9.4499999999999993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9.4499999999999993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9.4499999999999993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9.4499999999999993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9.4499999999999993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9.4499999999999993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9.4499999999999993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9.4499999999999993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9.4499999999999993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9.4499999999999993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9.4499999999999993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9.4499999999999993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9.4499999999999993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9.4499999999999993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9.4499999999999993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9.4499999999999993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9.4499999999999993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9.4499999999999993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9.4499999999999993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9.4499999999999993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9.4499999999999993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9.4499999999999993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9.4499999999999993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9.4499999999999993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9.4499999999999993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9.4499999999999993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9.4499999999999993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9.4499999999999993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9.4499999999999993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9.4499999999999993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9.4499999999999993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9.4499999999999993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9.4499999999999993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9.4499999999999993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9.4499999999999993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9.4499999999999993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9.4499999999999993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9.4499999999999993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9.4499999999999993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9.4499999999999993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9.4499999999999993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9.4499999999999993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9.4499999999999993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9.4499999999999993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9.4499999999999993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9.4499999999999993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9.4499999999999993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9.4499999999999993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9.4499999999999993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9.4499999999999993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9.4499999999999993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9.4499999999999993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9.4499999999999993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9.4499999999999993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9.4499999999999993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9.4499999999999993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9.4499999999999993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9.4499999999999993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9.4499999999999993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9.4499999999999993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9.4499999999999993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9.4499999999999993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9.4499999999999993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9.4499999999999993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9.4499999999999993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9.4499999999999993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9.4499999999999993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9.4499999999999993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9.4499999999999993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9.4499999999999993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9.4499999999999993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9.4499999999999993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9.4499999999999993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9.4499999999999993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9.4499999999999993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9.4499999999999993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9.4499999999999993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9.4499999999999993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9.4499999999999993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9.4499999999999993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9.4499999999999993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9.4499999999999993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9.4499999999999993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9.4499999999999993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9.4499999999999993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9.4499999999999993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9.4499999999999993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9.4499999999999993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9.4499999999999993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9.4499999999999993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9.4499999999999993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9.4499999999999993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9.4499999999999993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9.4499999999999993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9.4499999999999993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9.4499999999999993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9.4499999999999993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9.4499999999999993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9.4499999999999993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9.4499999999999993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9.4499999999999993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9.4499999999999993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9.4499999999999993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9.4499999999999993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9.4499999999999993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9.4499999999999993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9.4499999999999993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9.4499999999999993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9.4499999999999993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9.4499999999999993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9.4499999999999993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9.4499999999999993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9.4499999999999993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9.4499999999999993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9.4499999999999993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9.4499999999999993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9.4499999999999993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9.4499999999999993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9.4499999999999993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9.4499999999999993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9.4499999999999993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9.4499999999999993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9.4499999999999993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9.4499999999999993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9.4499999999999993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9.4499999999999993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9.4499999999999993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9.4499999999999993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9.4499999999999993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9.4499999999999993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9.4499999999999993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9.4499999999999993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9.4499999999999993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9.4499999999999993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9.4499999999999993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9.4499999999999993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9.4499999999999993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9.4499999999999993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9.4499999999999993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9.4499999999999993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9.4499999999999993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9.4499999999999993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9.4499999999999993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9.4499999999999993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9.4499999999999993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9.4499999999999993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9.4499999999999993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9.4499999999999993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9.4499999999999993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9.4499999999999993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9.4499999999999993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9.4499999999999993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9.4499999999999993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9.4499999999999993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9.4499999999999993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9.4499999999999993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9.4499999999999993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9.4499999999999993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9.4499999999999993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9.4499999999999993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9.4499999999999993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9.4499999999999993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9.4499999999999993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9.4499999999999993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9.4499999999999993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9.4499999999999993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9.4499999999999993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9.4499999999999993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9.4499999999999993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9.4499999999999993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9.4499999999999993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9.4499999999999993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9.4499999999999993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9.4499999999999993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9.4499999999999993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9.4499999999999993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9.4499999999999993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9.4499999999999993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9.4499999999999993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9.4499999999999993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9.4499999999999993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9.4499999999999993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9.4499999999999993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9.4499999999999993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9.4499999999999993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9.4499999999999993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9.4499999999999993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9.4499999999999993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9.4499999999999993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9.4499999999999993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9.4499999999999993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9.4499999999999993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9.4499999999999993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9.4499999999999993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9.4499999999999993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9.4499999999999993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9.4499999999999993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9.4499999999999993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9.4499999999999993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9.4499999999999993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9.4499999999999993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9.4499999999999993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9.4499999999999993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9.4499999999999993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9.4499999999999993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9.4499999999999993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9.4499999999999993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9.4499999999999993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9.4499999999999993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9.4499999999999993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9.4499999999999993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9.4499999999999993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9.4499999999999993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9.4499999999999993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9.4499999999999993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9.4499999999999993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9.4499999999999993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9.4499999999999993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9.4499999999999993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9.4499999999999993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9.4499999999999993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9.4499999999999993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9.4499999999999993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9.4499999999999993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9.4499999999999993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9.4499999999999993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9.4499999999999993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9.4499999999999993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9.4499999999999993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9.4499999999999993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9.4499999999999993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9.4499999999999993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9.4499999999999993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9.4499999999999993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9.4499999999999993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9.4499999999999993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9.4499999999999993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9.4499999999999993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9.4499999999999993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9.4499999999999993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9.4499999999999993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9.4499999999999993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9.4499999999999993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9.4499999999999993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9.4499999999999993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9.4499999999999993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9.4499999999999993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9.4499999999999993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9.4499999999999993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9.4499999999999993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9.4499999999999993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9.4499999999999993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9.4499999999999993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9.4499999999999993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9.4499999999999993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9.4499999999999993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9.4499999999999993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9.4499999999999993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9.4499999999999993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9.4499999999999993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9.4499999999999993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9.4499999999999993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9.4499999999999993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9.4499999999999993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9.4499999999999993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9.4499999999999993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9.4499999999999993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9.4499999999999993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9.4499999999999993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9.4499999999999993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9.4499999999999993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9.4499999999999993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9.4499999999999993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9.4499999999999993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9.4499999999999993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9.4499999999999993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9.4499999999999993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9.4499999999999993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9.4499999999999993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9.4499999999999993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9.4499999999999993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9.4499999999999993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9.4499999999999993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9.4499999999999993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9.4499999999999993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9.4499999999999993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9.4499999999999993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9.4499999999999993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9.4499999999999993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9.4499999999999993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9.4499999999999993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9.4499999999999993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9.4499999999999993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9.4499999999999993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9.4499999999999993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9.4499999999999993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9.4499999999999993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9.4499999999999993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9.4499999999999993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9.4499999999999993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9.4499999999999993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9.4499999999999993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9.4499999999999993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9.4499999999999993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9.4499999999999993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9.4499999999999993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9.4499999999999993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9.4499999999999993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9.4499999999999993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9.4499999999999993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9.4499999999999993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9.4499999999999993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9.4499999999999993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9.4499999999999993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9.4499999999999993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9.4499999999999993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9.4499999999999993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9.4499999999999993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9.4499999999999993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9.4499999999999993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9.4499999999999993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9.4499999999999993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9.4499999999999993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9.4499999999999993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9.4499999999999993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9.4499999999999993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9.4499999999999993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9.4499999999999993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9.4499999999999993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9.4499999999999993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9.4499999999999993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9.4499999999999993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9.4499999999999993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9.4499999999999993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9.4499999999999993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9.4499999999999993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9.4499999999999993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9.4499999999999993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9.4499999999999993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9.4499999999999993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9.4499999999999993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9.4499999999999993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9.4499999999999993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9.4499999999999993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9.4499999999999993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9.4499999999999993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9.4499999999999993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9.4499999999999993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9.4499999999999993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9.4499999999999993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9.4499999999999993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9.4499999999999993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9.4499999999999993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9.4499999999999993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9.4499999999999993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9.4499999999999993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9.4499999999999993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9.4499999999999993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9.4499999999999993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9.4499999999999993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9.4499999999999993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9.4499999999999993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9.4499999999999993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9.4499999999999993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9.4499999999999993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9.4499999999999993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9.4499999999999993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9.4499999999999993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9.4499999999999993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9.4499999999999993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9.4499999999999993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9.4499999999999993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9.4499999999999993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9.4499999999999993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9.4499999999999993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9.4499999999999993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9.4499999999999993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9.4499999999999993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9.4499999999999993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9.4499999999999993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9.4499999999999993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9.4499999999999993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9.4499999999999993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9.4499999999999993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9.4499999999999993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9.4499999999999993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9.4499999999999993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9.4499999999999993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9.4499999999999993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9.4499999999999993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9.4499999999999993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9.4499999999999993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9.4499999999999993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9.4499999999999993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9.4499999999999993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9.4499999999999993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9.4499999999999993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9.4499999999999993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9.4499999999999993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9.4499999999999993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9.4499999999999993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9.4499999999999993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9.4499999999999993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9.4499999999999993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9.4499999999999993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9.4499999999999993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9.4499999999999993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9.4499999999999993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9.4499999999999993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9.4499999999999993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9.4499999999999993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9.4499999999999993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9.4499999999999993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9.4499999999999993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9.4499999999999993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9.4499999999999993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9.4499999999999993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9.4499999999999993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9.4499999999999993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9.4499999999999993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9.4499999999999993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9.4499999999999993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9.4499999999999993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9.4499999999999993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9.4499999999999993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9.4499999999999993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9.4499999999999993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9.4499999999999993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9.4499999999999993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9.4499999999999993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9.4499999999999993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9.4499999999999993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9.4499999999999993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9.4499999999999993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9.4499999999999993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 ht="9.4499999999999993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 ht="9.4499999999999993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 spans="1:16" ht="9.4499999999999993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 spans="1:16" ht="9.4499999999999993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 spans="1:16" ht="9.4499999999999993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 spans="1:16" ht="9.4499999999999993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 spans="1:16" ht="9.4499999999999993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 spans="1:16" ht="9.4499999999999993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 spans="1:16" ht="9.4499999999999993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ht="9.4499999999999993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 spans="1:16" ht="9.4499999999999993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 spans="1:16" ht="9.4499999999999993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 spans="1:16" ht="9.4499999999999993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 spans="1:16" ht="9.4499999999999993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 spans="1:16" ht="9.4499999999999993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</row>
    <row r="999" spans="1:16" ht="9.4499999999999993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 spans="1:16" ht="9.4499999999999993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 spans="1:16" ht="9.4499999999999993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 spans="1:16" ht="9.4499999999999993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</row>
    <row r="1003" spans="1:16" ht="9.4499999999999993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</row>
    <row r="1004" spans="1:16" ht="9.4499999999999993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</row>
    <row r="1005" spans="1:16" ht="9.4499999999999993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</row>
    <row r="1006" spans="1:16" ht="9.4499999999999993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</row>
    <row r="1007" spans="1:16" ht="9.4499999999999993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</row>
    <row r="1008" spans="1:16" ht="9.4499999999999993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</row>
    <row r="1009" spans="1:16" ht="9.4499999999999993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</row>
    <row r="1010" spans="1:16" ht="9.4499999999999993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</row>
    <row r="1011" spans="1:16" ht="9.4499999999999993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</row>
    <row r="1012" spans="1:16" ht="9.4499999999999993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</row>
    <row r="1013" spans="1:16" ht="9.4499999999999993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</row>
    <row r="1014" spans="1:16" ht="9.4499999999999993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</row>
    <row r="1015" spans="1:16" ht="9.4499999999999993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</row>
    <row r="1016" spans="1:16" ht="9.4499999999999993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</row>
    <row r="1017" spans="1:16" ht="9.4499999999999993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</row>
    <row r="1018" spans="1:16" ht="9.4499999999999993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</row>
    <row r="1019" spans="1:16" ht="9.4499999999999993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</row>
    <row r="1020" spans="1:16" ht="9.4499999999999993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</row>
    <row r="1021" spans="1:16" ht="9.4499999999999993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</row>
    <row r="1022" spans="1:16" ht="9.4499999999999993" customHeight="1" x14ac:dyDescent="0.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</row>
    <row r="1023" spans="1:16" ht="9.4499999999999993" customHeight="1" x14ac:dyDescent="0.2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</row>
    <row r="1024" spans="1:16" ht="9.4499999999999993" customHeight="1" x14ac:dyDescent="0.2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</row>
    <row r="1025" spans="1:16" ht="9.4499999999999993" customHeight="1" x14ac:dyDescent="0.2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</row>
    <row r="1026" spans="1:16" ht="9.4499999999999993" customHeight="1" x14ac:dyDescent="0.2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</row>
    <row r="1027" spans="1:16" ht="9.4499999999999993" customHeight="1" x14ac:dyDescent="0.2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</row>
    <row r="1028" spans="1:16" ht="9.4499999999999993" customHeight="1" x14ac:dyDescent="0.2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</row>
    <row r="1029" spans="1:16" ht="9.4499999999999993" customHeight="1" x14ac:dyDescent="0.2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</row>
    <row r="1030" spans="1:16" ht="9.4499999999999993" customHeight="1" x14ac:dyDescent="0.2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</row>
    <row r="1031" spans="1:16" ht="9.4499999999999993" customHeight="1" x14ac:dyDescent="0.2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</row>
    <row r="1032" spans="1:16" ht="9.4499999999999993" customHeight="1" x14ac:dyDescent="0.2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</row>
    <row r="1033" spans="1:16" ht="9.4499999999999993" customHeight="1" x14ac:dyDescent="0.2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</row>
    <row r="1034" spans="1:16" ht="9.4499999999999993" customHeight="1" x14ac:dyDescent="0.2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</row>
    <row r="1035" spans="1:16" ht="9.4499999999999993" customHeight="1" x14ac:dyDescent="0.2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6" ht="9.4499999999999993" customHeight="1" x14ac:dyDescent="0.2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</row>
    <row r="1037" spans="1:16" ht="9.4499999999999993" customHeight="1" x14ac:dyDescent="0.2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</row>
    <row r="1038" spans="1:16" ht="9.4499999999999993" customHeight="1" x14ac:dyDescent="0.2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</row>
    <row r="1039" spans="1:16" ht="9.4499999999999993" customHeight="1" x14ac:dyDescent="0.2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</row>
    <row r="1040" spans="1:16" ht="9.4499999999999993" customHeight="1" x14ac:dyDescent="0.2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</row>
    <row r="1041" spans="1:16" ht="9.4499999999999993" customHeight="1" x14ac:dyDescent="0.2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</row>
    <row r="1042" spans="1:16" ht="9.4499999999999993" customHeight="1" x14ac:dyDescent="0.2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</row>
    <row r="1043" spans="1:16" ht="9.4499999999999993" customHeight="1" x14ac:dyDescent="0.2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</row>
    <row r="1044" spans="1:16" ht="9.4499999999999993" customHeight="1" x14ac:dyDescent="0.2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</row>
    <row r="1045" spans="1:16" ht="9.4499999999999993" customHeight="1" x14ac:dyDescent="0.2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</row>
    <row r="1046" spans="1:16" ht="9.4499999999999993" customHeight="1" x14ac:dyDescent="0.2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</row>
    <row r="1047" spans="1:16" ht="9.4499999999999993" customHeight="1" x14ac:dyDescent="0.2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</row>
    <row r="1048" spans="1:16" ht="9.4499999999999993" customHeight="1" x14ac:dyDescent="0.2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</row>
    <row r="1049" spans="1:16" ht="9.4499999999999993" customHeight="1" x14ac:dyDescent="0.2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</row>
    <row r="1050" spans="1:16" ht="9.4499999999999993" customHeight="1" x14ac:dyDescent="0.2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</row>
    <row r="1051" spans="1:16" ht="9.4499999999999993" customHeight="1" x14ac:dyDescent="0.2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</row>
    <row r="1052" spans="1:16" ht="9.4499999999999993" customHeight="1" x14ac:dyDescent="0.2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</row>
    <row r="1053" spans="1:16" ht="9.4499999999999993" customHeight="1" x14ac:dyDescent="0.2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</row>
    <row r="1054" spans="1:16" ht="9.4499999999999993" customHeight="1" x14ac:dyDescent="0.2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</row>
    <row r="1055" spans="1:16" ht="9.4499999999999993" customHeight="1" x14ac:dyDescent="0.2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</row>
    <row r="1056" spans="1:16" ht="9.4499999999999993" customHeight="1" x14ac:dyDescent="0.2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</row>
    <row r="1057" spans="1:16" ht="9.4499999999999993" customHeight="1" x14ac:dyDescent="0.2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</row>
    <row r="1058" spans="1:16" ht="9.4499999999999993" customHeight="1" x14ac:dyDescent="0.2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</row>
    <row r="1059" spans="1:16" ht="9.4499999999999993" customHeight="1" x14ac:dyDescent="0.2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</row>
    <row r="1060" spans="1:16" ht="9.4499999999999993" customHeight="1" x14ac:dyDescent="0.2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</row>
    <row r="1061" spans="1:16" ht="9.4499999999999993" customHeight="1" x14ac:dyDescent="0.2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</row>
    <row r="1062" spans="1:16" ht="9.4499999999999993" customHeight="1" x14ac:dyDescent="0.2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</row>
    <row r="1063" spans="1:16" ht="9.4499999999999993" customHeight="1" x14ac:dyDescent="0.2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</row>
    <row r="1064" spans="1:16" ht="9.4499999999999993" customHeight="1" x14ac:dyDescent="0.2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</row>
    <row r="1065" spans="1:16" ht="9.4499999999999993" customHeight="1" x14ac:dyDescent="0.2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</row>
    <row r="1066" spans="1:16" ht="9.4499999999999993" customHeight="1" x14ac:dyDescent="0.2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</row>
    <row r="1067" spans="1:16" ht="9.4499999999999993" customHeight="1" x14ac:dyDescent="0.2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</row>
    <row r="1068" spans="1:16" ht="9.4499999999999993" customHeight="1" x14ac:dyDescent="0.2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</row>
    <row r="1069" spans="1:16" ht="9.4499999999999993" customHeight="1" x14ac:dyDescent="0.2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</row>
    <row r="1070" spans="1:16" ht="9.4499999999999993" customHeight="1" x14ac:dyDescent="0.2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</row>
    <row r="1071" spans="1:16" ht="9.4499999999999993" customHeight="1" x14ac:dyDescent="0.2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</row>
    <row r="1072" spans="1:16" ht="9.4499999999999993" customHeight="1" x14ac:dyDescent="0.2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</row>
    <row r="1073" spans="1:16" ht="9.4499999999999993" customHeight="1" x14ac:dyDescent="0.2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</row>
    <row r="1074" spans="1:16" ht="9.4499999999999993" customHeight="1" x14ac:dyDescent="0.2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</row>
    <row r="1075" spans="1:16" ht="9.4499999999999993" customHeight="1" x14ac:dyDescent="0.2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</row>
    <row r="1076" spans="1:16" ht="9.4499999999999993" customHeight="1" x14ac:dyDescent="0.2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</row>
    <row r="1077" spans="1:16" ht="9.4499999999999993" customHeight="1" x14ac:dyDescent="0.2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</row>
    <row r="1078" spans="1:16" ht="9.4499999999999993" customHeight="1" x14ac:dyDescent="0.2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</row>
    <row r="1079" spans="1:16" ht="9.4499999999999993" customHeight="1" x14ac:dyDescent="0.2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</row>
    <row r="1080" spans="1:16" ht="9.4499999999999993" customHeight="1" x14ac:dyDescent="0.2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</row>
    <row r="1081" spans="1:16" ht="9.4499999999999993" customHeight="1" x14ac:dyDescent="0.2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</row>
    <row r="1082" spans="1:16" ht="9.4499999999999993" customHeight="1" x14ac:dyDescent="0.2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</row>
    <row r="1083" spans="1:16" ht="9.4499999999999993" customHeight="1" x14ac:dyDescent="0.2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</row>
    <row r="1084" spans="1:16" ht="9.4499999999999993" customHeight="1" x14ac:dyDescent="0.2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E947-EF05-4A8B-A53B-3F7F777D27A8}">
  <dimension ref="A1:R28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8" ht="10.199999999999999" customHeight="1" thickBot="1" x14ac:dyDescent="0.25">
      <c r="A1" s="1" t="s">
        <v>248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8" ht="10.199999999999999" customHeight="1" thickBot="1" x14ac:dyDescent="0.25">
      <c r="A3" s="6" t="s">
        <v>202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8" ht="10.199999999999999" customHeight="1" x14ac:dyDescent="0.2">
      <c r="A4" s="1" t="s">
        <v>18</v>
      </c>
      <c r="B4" s="1">
        <v>36002</v>
      </c>
      <c r="C4" s="1">
        <v>21871</v>
      </c>
      <c r="D4" s="1">
        <v>749</v>
      </c>
      <c r="E4" s="1">
        <v>28</v>
      </c>
      <c r="F4" s="1">
        <v>257</v>
      </c>
      <c r="G4" s="1">
        <f>SUM(H4:K4)</f>
        <v>239</v>
      </c>
      <c r="H4" s="1">
        <v>50</v>
      </c>
      <c r="I4" s="1">
        <v>67</v>
      </c>
      <c r="J4" s="1">
        <v>80</v>
      </c>
      <c r="K4" s="1">
        <v>42</v>
      </c>
      <c r="L4" s="1">
        <v>5341</v>
      </c>
      <c r="M4" s="1">
        <v>526</v>
      </c>
      <c r="N4" s="1">
        <v>3581</v>
      </c>
      <c r="O4" s="1">
        <v>6429</v>
      </c>
      <c r="P4" s="1">
        <v>1088</v>
      </c>
      <c r="R4" s="22"/>
    </row>
    <row r="5" spans="1:18" ht="10.199999999999999" customHeight="1" x14ac:dyDescent="0.2">
      <c r="A5" s="1" t="s">
        <v>102</v>
      </c>
      <c r="B5" s="1">
        <v>31529</v>
      </c>
      <c r="C5" s="1">
        <v>19355</v>
      </c>
      <c r="D5" s="1">
        <v>700</v>
      </c>
      <c r="E5" s="1">
        <v>23</v>
      </c>
      <c r="F5" s="1">
        <v>230</v>
      </c>
      <c r="G5" s="1">
        <f t="shared" ref="G5:G6" si="0">SUM(H5:K5)</f>
        <v>223</v>
      </c>
      <c r="H5" s="1">
        <v>50</v>
      </c>
      <c r="I5" s="1">
        <v>66</v>
      </c>
      <c r="J5" s="1">
        <v>71</v>
      </c>
      <c r="K5" s="1">
        <v>36</v>
      </c>
      <c r="L5" s="1">
        <v>4576</v>
      </c>
      <c r="M5" s="1">
        <v>416</v>
      </c>
      <c r="N5" s="1">
        <v>3175</v>
      </c>
      <c r="O5" s="1">
        <v>5489</v>
      </c>
      <c r="P5" s="1">
        <v>933</v>
      </c>
      <c r="R5" s="22"/>
    </row>
    <row r="6" spans="1:18" ht="10.199999999999999" customHeight="1" x14ac:dyDescent="0.2">
      <c r="A6" s="1" t="s">
        <v>103</v>
      </c>
      <c r="B6" s="1">
        <v>4473</v>
      </c>
      <c r="C6" s="1">
        <v>2516</v>
      </c>
      <c r="D6" s="1">
        <v>49</v>
      </c>
      <c r="E6" s="1">
        <v>5</v>
      </c>
      <c r="F6" s="1">
        <v>27</v>
      </c>
      <c r="G6" s="1">
        <f t="shared" si="0"/>
        <v>16</v>
      </c>
      <c r="H6" s="1">
        <v>0</v>
      </c>
      <c r="I6" s="1">
        <v>1</v>
      </c>
      <c r="J6" s="1">
        <v>9</v>
      </c>
      <c r="K6" s="1">
        <v>6</v>
      </c>
      <c r="L6" s="1">
        <v>765</v>
      </c>
      <c r="M6" s="1">
        <v>110</v>
      </c>
      <c r="N6" s="1">
        <v>406</v>
      </c>
      <c r="O6" s="1">
        <v>940</v>
      </c>
      <c r="P6" s="1">
        <v>155</v>
      </c>
      <c r="R6" s="22"/>
    </row>
    <row r="7" spans="1:18" ht="10.199999999999999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22"/>
    </row>
    <row r="8" spans="1:18" ht="10.199999999999999" customHeight="1" x14ac:dyDescent="0.2">
      <c r="A8" s="1" t="s">
        <v>226</v>
      </c>
      <c r="B8" s="1">
        <v>1012</v>
      </c>
      <c r="C8" s="1">
        <v>596</v>
      </c>
      <c r="D8" s="1">
        <v>11</v>
      </c>
      <c r="E8" s="1">
        <v>0</v>
      </c>
      <c r="F8" s="1">
        <v>1</v>
      </c>
      <c r="G8" s="1">
        <f>SUM(H8:K8)</f>
        <v>4</v>
      </c>
      <c r="H8" s="1">
        <v>0</v>
      </c>
      <c r="I8" s="1">
        <v>0</v>
      </c>
      <c r="J8" s="1">
        <v>0</v>
      </c>
      <c r="K8" s="1">
        <v>4</v>
      </c>
      <c r="L8" s="1">
        <v>70</v>
      </c>
      <c r="M8" s="1">
        <v>12</v>
      </c>
      <c r="N8" s="1">
        <v>27</v>
      </c>
      <c r="O8" s="1">
        <v>295</v>
      </c>
      <c r="P8" s="1">
        <v>35</v>
      </c>
      <c r="R8" s="22"/>
    </row>
    <row r="9" spans="1:18" ht="10.199999999999999" customHeight="1" x14ac:dyDescent="0.2">
      <c r="A9" s="1" t="s">
        <v>102</v>
      </c>
      <c r="B9" s="1">
        <v>606</v>
      </c>
      <c r="C9" s="1">
        <v>407</v>
      </c>
      <c r="D9" s="1">
        <v>9</v>
      </c>
      <c r="E9" s="1">
        <v>0</v>
      </c>
      <c r="F9" s="1">
        <v>0</v>
      </c>
      <c r="G9" s="1">
        <f t="shared" ref="G9:G10" si="1">SUM(H9:K9)</f>
        <v>3</v>
      </c>
      <c r="H9" s="1">
        <v>0</v>
      </c>
      <c r="I9" s="1">
        <v>0</v>
      </c>
      <c r="J9" s="1">
        <v>0</v>
      </c>
      <c r="K9" s="1">
        <v>3</v>
      </c>
      <c r="L9" s="1">
        <v>35</v>
      </c>
      <c r="M9" s="1">
        <v>6</v>
      </c>
      <c r="N9" s="1">
        <v>17</v>
      </c>
      <c r="O9" s="1">
        <v>130</v>
      </c>
      <c r="P9" s="1">
        <v>22</v>
      </c>
      <c r="R9" s="22"/>
    </row>
    <row r="10" spans="1:18" ht="10.199999999999999" customHeight="1" x14ac:dyDescent="0.2">
      <c r="A10" s="1" t="s">
        <v>103</v>
      </c>
      <c r="B10" s="1">
        <v>406</v>
      </c>
      <c r="C10" s="1">
        <v>189</v>
      </c>
      <c r="D10" s="1">
        <v>2</v>
      </c>
      <c r="E10" s="1">
        <v>0</v>
      </c>
      <c r="F10" s="1">
        <v>1</v>
      </c>
      <c r="G10" s="1">
        <f t="shared" si="1"/>
        <v>1</v>
      </c>
      <c r="H10" s="1">
        <v>0</v>
      </c>
      <c r="I10" s="1">
        <v>0</v>
      </c>
      <c r="J10" s="1">
        <v>0</v>
      </c>
      <c r="K10" s="1">
        <v>1</v>
      </c>
      <c r="L10" s="1">
        <v>35</v>
      </c>
      <c r="M10" s="1">
        <v>6</v>
      </c>
      <c r="N10" s="1">
        <v>10</v>
      </c>
      <c r="O10" s="1">
        <v>165</v>
      </c>
      <c r="P10" s="1">
        <v>13</v>
      </c>
      <c r="R10" s="22"/>
    </row>
    <row r="11" spans="1:18" ht="10.199999999999999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R11" s="22"/>
    </row>
    <row r="12" spans="1:18" ht="10.199999999999999" customHeight="1" x14ac:dyDescent="0.2">
      <c r="A12" s="1" t="s">
        <v>225</v>
      </c>
      <c r="B12" s="1">
        <v>2563</v>
      </c>
      <c r="C12" s="1">
        <v>1682</v>
      </c>
      <c r="D12" s="1">
        <v>38</v>
      </c>
      <c r="E12" s="1">
        <v>0</v>
      </c>
      <c r="F12" s="1">
        <v>6</v>
      </c>
      <c r="G12" s="1">
        <f>SUM(H12:K12)</f>
        <v>1</v>
      </c>
      <c r="H12" s="1">
        <v>0</v>
      </c>
      <c r="I12" s="1">
        <v>1</v>
      </c>
      <c r="J12" s="1">
        <v>0</v>
      </c>
      <c r="K12" s="1">
        <v>0</v>
      </c>
      <c r="L12" s="1">
        <v>260</v>
      </c>
      <c r="M12" s="1">
        <v>40</v>
      </c>
      <c r="N12" s="1">
        <v>137</v>
      </c>
      <c r="O12" s="1">
        <v>500</v>
      </c>
      <c r="P12" s="1">
        <v>76</v>
      </c>
      <c r="R12" s="22"/>
    </row>
    <row r="13" spans="1:18" ht="10.199999999999999" customHeight="1" x14ac:dyDescent="0.2">
      <c r="A13" s="1" t="s">
        <v>102</v>
      </c>
      <c r="B13" s="1">
        <v>2230</v>
      </c>
      <c r="C13" s="1">
        <v>1469</v>
      </c>
      <c r="D13" s="1">
        <v>37</v>
      </c>
      <c r="E13" s="1">
        <v>0</v>
      </c>
      <c r="F13" s="1">
        <v>6</v>
      </c>
      <c r="G13" s="1">
        <f t="shared" ref="G13:G14" si="2">SUM(H13:K13)</f>
        <v>1</v>
      </c>
      <c r="H13" s="1">
        <v>0</v>
      </c>
      <c r="I13" s="1">
        <v>1</v>
      </c>
      <c r="J13" s="1">
        <v>0</v>
      </c>
      <c r="K13" s="1">
        <v>0</v>
      </c>
      <c r="L13" s="1">
        <v>220</v>
      </c>
      <c r="M13" s="1">
        <v>31</v>
      </c>
      <c r="N13" s="1">
        <v>124</v>
      </c>
      <c r="O13" s="1">
        <v>431</v>
      </c>
      <c r="P13" s="1">
        <v>66</v>
      </c>
      <c r="R13" s="22"/>
    </row>
    <row r="14" spans="1:18" ht="10.199999999999999" customHeight="1" x14ac:dyDescent="0.2">
      <c r="A14" s="1" t="s">
        <v>103</v>
      </c>
      <c r="B14" s="1">
        <v>333</v>
      </c>
      <c r="C14" s="1">
        <v>213</v>
      </c>
      <c r="D14" s="1">
        <v>1</v>
      </c>
      <c r="E14" s="1">
        <v>0</v>
      </c>
      <c r="F14" s="1">
        <v>0</v>
      </c>
      <c r="G14" s="1">
        <f t="shared" si="2"/>
        <v>0</v>
      </c>
      <c r="H14" s="1">
        <v>0</v>
      </c>
      <c r="I14" s="1">
        <v>0</v>
      </c>
      <c r="J14" s="1">
        <v>0</v>
      </c>
      <c r="K14" s="1">
        <v>0</v>
      </c>
      <c r="L14" s="1">
        <v>40</v>
      </c>
      <c r="M14" s="1">
        <v>9</v>
      </c>
      <c r="N14" s="1">
        <v>13</v>
      </c>
      <c r="O14" s="1">
        <v>69</v>
      </c>
      <c r="P14" s="1">
        <v>10</v>
      </c>
      <c r="R14" s="22"/>
    </row>
    <row r="15" spans="1:18" ht="10.19999999999999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R15" s="22"/>
    </row>
    <row r="16" spans="1:18" ht="10.199999999999999" customHeight="1" x14ac:dyDescent="0.2">
      <c r="A16" s="1" t="s">
        <v>224</v>
      </c>
      <c r="B16" s="1">
        <v>19728</v>
      </c>
      <c r="C16" s="1">
        <v>12732</v>
      </c>
      <c r="D16" s="1">
        <v>391</v>
      </c>
      <c r="E16" s="1">
        <v>3</v>
      </c>
      <c r="F16" s="1">
        <v>68</v>
      </c>
      <c r="G16" s="1">
        <f>SUM(H16:K16)</f>
        <v>44</v>
      </c>
      <c r="H16" s="1">
        <v>5</v>
      </c>
      <c r="I16" s="1">
        <v>22</v>
      </c>
      <c r="J16" s="1">
        <v>10</v>
      </c>
      <c r="K16" s="1">
        <v>7</v>
      </c>
      <c r="L16" s="1">
        <v>2696</v>
      </c>
      <c r="M16" s="1">
        <v>244</v>
      </c>
      <c r="N16" s="1">
        <v>1694</v>
      </c>
      <c r="O16" s="1">
        <v>3233</v>
      </c>
      <c r="P16" s="1">
        <v>561</v>
      </c>
      <c r="R16" s="22"/>
    </row>
    <row r="17" spans="1:18" ht="10.199999999999999" customHeight="1" x14ac:dyDescent="0.2">
      <c r="A17" s="1" t="s">
        <v>102</v>
      </c>
      <c r="B17" s="1">
        <v>17225</v>
      </c>
      <c r="C17" s="1">
        <v>11231</v>
      </c>
      <c r="D17" s="1">
        <v>362</v>
      </c>
      <c r="E17" s="1">
        <v>2</v>
      </c>
      <c r="F17" s="1">
        <v>61</v>
      </c>
      <c r="G17" s="1">
        <f t="shared" ref="G17:G18" si="3">SUM(H17:K17)</f>
        <v>39</v>
      </c>
      <c r="H17" s="1">
        <v>5</v>
      </c>
      <c r="I17" s="1">
        <v>22</v>
      </c>
      <c r="J17" s="1">
        <v>6</v>
      </c>
      <c r="K17" s="1">
        <v>6</v>
      </c>
      <c r="L17" s="1">
        <v>2292</v>
      </c>
      <c r="M17" s="1">
        <v>182</v>
      </c>
      <c r="N17" s="1">
        <v>1516</v>
      </c>
      <c r="O17" s="1">
        <v>2766</v>
      </c>
      <c r="P17" s="1">
        <v>472</v>
      </c>
      <c r="R17" s="22"/>
    </row>
    <row r="18" spans="1:18" ht="10.199999999999999" customHeight="1" x14ac:dyDescent="0.2">
      <c r="A18" s="1" t="s">
        <v>103</v>
      </c>
      <c r="B18" s="1">
        <v>2503</v>
      </c>
      <c r="C18" s="1">
        <v>1501</v>
      </c>
      <c r="D18" s="1">
        <v>29</v>
      </c>
      <c r="E18" s="1">
        <v>1</v>
      </c>
      <c r="F18" s="1">
        <v>7</v>
      </c>
      <c r="G18" s="1">
        <f t="shared" si="3"/>
        <v>5</v>
      </c>
      <c r="H18" s="1">
        <v>0</v>
      </c>
      <c r="I18" s="1">
        <v>0</v>
      </c>
      <c r="J18" s="1">
        <v>4</v>
      </c>
      <c r="K18" s="1">
        <v>1</v>
      </c>
      <c r="L18" s="1">
        <v>404</v>
      </c>
      <c r="M18" s="1">
        <v>62</v>
      </c>
      <c r="N18" s="1">
        <v>178</v>
      </c>
      <c r="O18" s="1">
        <v>467</v>
      </c>
      <c r="P18" s="1">
        <v>89</v>
      </c>
      <c r="R18" s="22"/>
    </row>
    <row r="19" spans="1:18" ht="10.199999999999999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R19" s="22"/>
    </row>
    <row r="20" spans="1:18" ht="10.199999999999999" customHeight="1" x14ac:dyDescent="0.2">
      <c r="A20" s="1" t="s">
        <v>223</v>
      </c>
      <c r="B20" s="1">
        <v>8562</v>
      </c>
      <c r="C20" s="1">
        <v>5459</v>
      </c>
      <c r="D20" s="1">
        <v>205</v>
      </c>
      <c r="E20" s="1">
        <v>10</v>
      </c>
      <c r="F20" s="1">
        <v>84</v>
      </c>
      <c r="G20" s="1">
        <f>SUM(H20:K20)</f>
        <v>25</v>
      </c>
      <c r="H20" s="1">
        <v>1</v>
      </c>
      <c r="I20" s="1">
        <v>5</v>
      </c>
      <c r="J20" s="1">
        <v>8</v>
      </c>
      <c r="K20" s="1">
        <v>11</v>
      </c>
      <c r="L20" s="1">
        <v>1448</v>
      </c>
      <c r="M20" s="1">
        <v>141</v>
      </c>
      <c r="N20" s="1">
        <v>1068</v>
      </c>
      <c r="O20" s="1">
        <v>1098</v>
      </c>
      <c r="P20" s="1">
        <v>233</v>
      </c>
      <c r="R20" s="22"/>
    </row>
    <row r="21" spans="1:18" ht="10.199999999999999" customHeight="1" x14ac:dyDescent="0.2">
      <c r="A21" s="1" t="s">
        <v>102</v>
      </c>
      <c r="B21" s="1">
        <v>7580</v>
      </c>
      <c r="C21" s="1">
        <v>4902</v>
      </c>
      <c r="D21" s="1">
        <v>190</v>
      </c>
      <c r="E21" s="1">
        <v>6</v>
      </c>
      <c r="F21" s="1">
        <v>73</v>
      </c>
      <c r="G21" s="1">
        <f t="shared" ref="G21:G22" si="4">SUM(H21:K21)</f>
        <v>17</v>
      </c>
      <c r="H21" s="1">
        <v>1</v>
      </c>
      <c r="I21" s="1">
        <v>4</v>
      </c>
      <c r="J21" s="1">
        <v>5</v>
      </c>
      <c r="K21" s="1">
        <v>7</v>
      </c>
      <c r="L21" s="1">
        <v>1265</v>
      </c>
      <c r="M21" s="1">
        <v>112</v>
      </c>
      <c r="N21" s="1">
        <v>952</v>
      </c>
      <c r="O21" s="1">
        <v>932</v>
      </c>
      <c r="P21" s="1">
        <v>195</v>
      </c>
      <c r="R21" s="22"/>
    </row>
    <row r="22" spans="1:18" ht="10.199999999999999" customHeight="1" x14ac:dyDescent="0.2">
      <c r="A22" s="1" t="s">
        <v>103</v>
      </c>
      <c r="B22" s="1">
        <v>982</v>
      </c>
      <c r="C22" s="1">
        <v>557</v>
      </c>
      <c r="D22" s="1">
        <v>15</v>
      </c>
      <c r="E22" s="1">
        <v>4</v>
      </c>
      <c r="F22" s="1">
        <v>11</v>
      </c>
      <c r="G22" s="1">
        <f t="shared" si="4"/>
        <v>8</v>
      </c>
      <c r="H22" s="1">
        <v>0</v>
      </c>
      <c r="I22" s="1">
        <v>1</v>
      </c>
      <c r="J22" s="1">
        <v>3</v>
      </c>
      <c r="K22" s="1">
        <v>4</v>
      </c>
      <c r="L22" s="1">
        <v>183</v>
      </c>
      <c r="M22" s="1">
        <v>29</v>
      </c>
      <c r="N22" s="1">
        <v>116</v>
      </c>
      <c r="O22" s="1">
        <v>166</v>
      </c>
      <c r="P22" s="1">
        <v>38</v>
      </c>
      <c r="R22" s="22"/>
    </row>
    <row r="23" spans="1:18" ht="10.199999999999999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R23" s="22"/>
    </row>
    <row r="24" spans="1:18" ht="10.199999999999999" customHeight="1" x14ac:dyDescent="0.2">
      <c r="A24" s="1" t="s">
        <v>222</v>
      </c>
      <c r="B24" s="1">
        <v>4137</v>
      </c>
      <c r="C24" s="1">
        <v>1402</v>
      </c>
      <c r="D24" s="1">
        <v>104</v>
      </c>
      <c r="E24" s="1">
        <v>15</v>
      </c>
      <c r="F24" s="1">
        <v>98</v>
      </c>
      <c r="G24" s="1">
        <f>SUM(H24:K24)</f>
        <v>165</v>
      </c>
      <c r="H24" s="1">
        <v>44</v>
      </c>
      <c r="I24" s="1">
        <v>39</v>
      </c>
      <c r="J24" s="1">
        <v>62</v>
      </c>
      <c r="K24" s="1">
        <v>20</v>
      </c>
      <c r="L24" s="1">
        <v>867</v>
      </c>
      <c r="M24" s="1">
        <v>89</v>
      </c>
      <c r="N24" s="1">
        <v>655</v>
      </c>
      <c r="O24" s="1">
        <v>1303</v>
      </c>
      <c r="P24" s="1">
        <v>183</v>
      </c>
      <c r="R24" s="22"/>
    </row>
    <row r="25" spans="1:18" ht="10.199999999999999" customHeight="1" x14ac:dyDescent="0.2">
      <c r="A25" s="1" t="s">
        <v>102</v>
      </c>
      <c r="B25" s="1">
        <v>3888</v>
      </c>
      <c r="C25" s="1">
        <v>1346</v>
      </c>
      <c r="D25" s="1">
        <v>102</v>
      </c>
      <c r="E25" s="1">
        <v>15</v>
      </c>
      <c r="F25" s="1">
        <v>90</v>
      </c>
      <c r="G25" s="1">
        <f t="shared" ref="G25:G26" si="5">SUM(H25:K25)</f>
        <v>163</v>
      </c>
      <c r="H25" s="1">
        <v>44</v>
      </c>
      <c r="I25" s="1">
        <v>39</v>
      </c>
      <c r="J25" s="1">
        <v>60</v>
      </c>
      <c r="K25" s="1">
        <v>20</v>
      </c>
      <c r="L25" s="1">
        <v>764</v>
      </c>
      <c r="M25" s="1">
        <v>85</v>
      </c>
      <c r="N25" s="1">
        <v>566</v>
      </c>
      <c r="O25" s="1">
        <v>1230</v>
      </c>
      <c r="P25" s="1">
        <v>178</v>
      </c>
      <c r="R25" s="22"/>
    </row>
    <row r="26" spans="1:18" ht="10.199999999999999" customHeight="1" thickBot="1" x14ac:dyDescent="0.25">
      <c r="A26" s="1" t="s">
        <v>103</v>
      </c>
      <c r="B26" s="1">
        <v>249</v>
      </c>
      <c r="C26" s="1">
        <v>56</v>
      </c>
      <c r="D26" s="1">
        <v>2</v>
      </c>
      <c r="E26" s="1">
        <v>0</v>
      </c>
      <c r="F26" s="1">
        <v>8</v>
      </c>
      <c r="G26" s="1">
        <f t="shared" si="5"/>
        <v>2</v>
      </c>
      <c r="H26" s="1">
        <v>0</v>
      </c>
      <c r="I26" s="1">
        <v>0</v>
      </c>
      <c r="J26" s="1">
        <v>2</v>
      </c>
      <c r="K26" s="1">
        <v>0</v>
      </c>
      <c r="L26" s="1">
        <v>103</v>
      </c>
      <c r="M26" s="1">
        <v>4</v>
      </c>
      <c r="N26" s="1">
        <v>89</v>
      </c>
      <c r="O26" s="1">
        <v>73</v>
      </c>
      <c r="P26" s="1">
        <v>5</v>
      </c>
      <c r="R26" s="22"/>
    </row>
    <row r="27" spans="1:18" ht="10.199999999999999" customHeight="1" x14ac:dyDescent="0.2">
      <c r="A27" s="10" t="s">
        <v>41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8" ht="10.199999999999999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7019A-F185-4348-BF84-126BD3191040}">
  <dimension ref="A1:P51"/>
  <sheetViews>
    <sheetView view="pageBreakPreview" zoomScale="150" zoomScaleNormal="100" zoomScaleSheetLayoutView="150" workbookViewId="0">
      <selection activeCell="A2" sqref="A2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202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2" t="s">
        <v>201</v>
      </c>
      <c r="B4" s="1">
        <v>18598</v>
      </c>
      <c r="C4" s="1">
        <v>11331</v>
      </c>
      <c r="D4" s="1">
        <v>388</v>
      </c>
      <c r="E4" s="1">
        <v>14</v>
      </c>
      <c r="F4" s="1">
        <v>133</v>
      </c>
      <c r="G4" s="1">
        <f>SUM(H4:K4)</f>
        <v>164</v>
      </c>
      <c r="H4" s="1">
        <v>42</v>
      </c>
      <c r="I4" s="1">
        <v>41</v>
      </c>
      <c r="J4" s="1">
        <v>57</v>
      </c>
      <c r="K4" s="1">
        <v>24</v>
      </c>
      <c r="L4" s="1">
        <v>2620</v>
      </c>
      <c r="M4" s="1">
        <v>278</v>
      </c>
      <c r="N4" s="1">
        <v>1700</v>
      </c>
      <c r="O4" s="1">
        <v>3368</v>
      </c>
      <c r="P4" s="1">
        <v>580</v>
      </c>
    </row>
    <row r="5" spans="1:16" ht="10.199999999999999" customHeight="1" x14ac:dyDescent="0.2">
      <c r="A5" s="1" t="s">
        <v>102</v>
      </c>
      <c r="B5" s="1">
        <v>16439</v>
      </c>
      <c r="C5" s="1">
        <v>10099</v>
      </c>
      <c r="D5" s="1">
        <v>365</v>
      </c>
      <c r="E5" s="1">
        <v>12</v>
      </c>
      <c r="F5" s="1">
        <v>122</v>
      </c>
      <c r="G5" s="1">
        <f t="shared" ref="G5:G6" si="0">SUM(H5:K5)</f>
        <v>159</v>
      </c>
      <c r="H5" s="1">
        <v>42</v>
      </c>
      <c r="I5" s="1">
        <v>41</v>
      </c>
      <c r="J5" s="1">
        <v>52</v>
      </c>
      <c r="K5" s="1">
        <v>24</v>
      </c>
      <c r="L5" s="1">
        <v>2267</v>
      </c>
      <c r="M5" s="1">
        <v>226</v>
      </c>
      <c r="N5" s="1">
        <v>1530</v>
      </c>
      <c r="O5" s="1">
        <v>2906</v>
      </c>
      <c r="P5" s="1">
        <v>509</v>
      </c>
    </row>
    <row r="6" spans="1:16" ht="10.199999999999999" customHeight="1" x14ac:dyDescent="0.2">
      <c r="A6" s="1" t="s">
        <v>103</v>
      </c>
      <c r="B6" s="1">
        <v>2159</v>
      </c>
      <c r="C6" s="1">
        <v>1232</v>
      </c>
      <c r="D6" s="1">
        <v>23</v>
      </c>
      <c r="E6" s="1">
        <v>2</v>
      </c>
      <c r="F6" s="1">
        <v>11</v>
      </c>
      <c r="G6" s="1">
        <f t="shared" si="0"/>
        <v>5</v>
      </c>
      <c r="H6" s="1">
        <v>0</v>
      </c>
      <c r="I6" s="1">
        <v>0</v>
      </c>
      <c r="J6" s="1">
        <v>5</v>
      </c>
      <c r="K6" s="1">
        <v>0</v>
      </c>
      <c r="L6" s="1">
        <v>353</v>
      </c>
      <c r="M6" s="1">
        <v>52</v>
      </c>
      <c r="N6" s="1">
        <v>170</v>
      </c>
      <c r="O6" s="1">
        <v>462</v>
      </c>
      <c r="P6" s="1">
        <v>71</v>
      </c>
    </row>
    <row r="7" spans="1:16" ht="10.199999999999999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0.199999999999999" customHeight="1" x14ac:dyDescent="0.2">
      <c r="A8" s="1" t="s">
        <v>226</v>
      </c>
      <c r="B8" s="1">
        <v>512</v>
      </c>
      <c r="C8" s="1">
        <v>303</v>
      </c>
      <c r="D8" s="1">
        <v>5</v>
      </c>
      <c r="E8" s="1">
        <v>0</v>
      </c>
      <c r="F8" s="1">
        <v>1</v>
      </c>
      <c r="G8" s="1">
        <f>SUM(H8:K8)</f>
        <v>2</v>
      </c>
      <c r="H8" s="1">
        <v>0</v>
      </c>
      <c r="I8" s="1">
        <v>0</v>
      </c>
      <c r="J8" s="1">
        <v>0</v>
      </c>
      <c r="K8" s="1">
        <v>2</v>
      </c>
      <c r="L8" s="1">
        <v>32</v>
      </c>
      <c r="M8" s="1">
        <v>8</v>
      </c>
      <c r="N8" s="1">
        <v>10</v>
      </c>
      <c r="O8" s="1">
        <v>152</v>
      </c>
      <c r="P8" s="1">
        <v>17</v>
      </c>
    </row>
    <row r="9" spans="1:16" ht="10.199999999999999" customHeight="1" x14ac:dyDescent="0.2">
      <c r="A9" s="1" t="s">
        <v>102</v>
      </c>
      <c r="B9" s="1">
        <v>301</v>
      </c>
      <c r="C9" s="1">
        <v>193</v>
      </c>
      <c r="D9" s="1">
        <v>5</v>
      </c>
      <c r="E9" s="1">
        <v>0</v>
      </c>
      <c r="F9" s="1">
        <v>0</v>
      </c>
      <c r="G9" s="1">
        <f t="shared" ref="G9:G10" si="1">SUM(H9:K9)</f>
        <v>2</v>
      </c>
      <c r="H9" s="1">
        <v>0</v>
      </c>
      <c r="I9" s="1">
        <v>0</v>
      </c>
      <c r="J9" s="1">
        <v>0</v>
      </c>
      <c r="K9" s="1">
        <v>2</v>
      </c>
      <c r="L9" s="1">
        <v>21</v>
      </c>
      <c r="M9" s="1">
        <v>5</v>
      </c>
      <c r="N9" s="1">
        <v>8</v>
      </c>
      <c r="O9" s="1">
        <v>70</v>
      </c>
      <c r="P9" s="1">
        <v>10</v>
      </c>
    </row>
    <row r="10" spans="1:16" ht="10.199999999999999" customHeight="1" x14ac:dyDescent="0.2">
      <c r="A10" s="1" t="s">
        <v>103</v>
      </c>
      <c r="B10" s="1">
        <v>211</v>
      </c>
      <c r="C10" s="1">
        <v>110</v>
      </c>
      <c r="D10" s="1">
        <v>0</v>
      </c>
      <c r="E10" s="1">
        <v>0</v>
      </c>
      <c r="F10" s="1">
        <v>1</v>
      </c>
      <c r="G10" s="1">
        <f t="shared" si="1"/>
        <v>0</v>
      </c>
      <c r="H10" s="1">
        <v>0</v>
      </c>
      <c r="I10" s="1">
        <v>0</v>
      </c>
      <c r="J10" s="1">
        <v>0</v>
      </c>
      <c r="K10" s="1">
        <v>0</v>
      </c>
      <c r="L10" s="1">
        <v>11</v>
      </c>
      <c r="M10" s="1">
        <v>3</v>
      </c>
      <c r="N10" s="1">
        <v>2</v>
      </c>
      <c r="O10" s="1">
        <v>82</v>
      </c>
      <c r="P10" s="1">
        <v>7</v>
      </c>
    </row>
    <row r="11" spans="1:16" ht="10.199999999999999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199999999999999" customHeight="1" x14ac:dyDescent="0.2">
      <c r="A12" s="1" t="s">
        <v>225</v>
      </c>
      <c r="B12" s="1">
        <v>1341</v>
      </c>
      <c r="C12" s="1">
        <v>897</v>
      </c>
      <c r="D12" s="1">
        <v>15</v>
      </c>
      <c r="E12" s="1">
        <v>0</v>
      </c>
      <c r="F12" s="1">
        <v>2</v>
      </c>
      <c r="G12" s="1">
        <f>SUM(H12:K12)</f>
        <v>0</v>
      </c>
      <c r="H12" s="1">
        <v>0</v>
      </c>
      <c r="I12" s="1">
        <v>0</v>
      </c>
      <c r="J12" s="1">
        <v>0</v>
      </c>
      <c r="K12" s="1">
        <v>0</v>
      </c>
      <c r="L12" s="1">
        <v>136</v>
      </c>
      <c r="M12" s="1">
        <v>22</v>
      </c>
      <c r="N12" s="1">
        <v>64</v>
      </c>
      <c r="O12" s="1">
        <v>253</v>
      </c>
      <c r="P12" s="1">
        <v>38</v>
      </c>
    </row>
    <row r="13" spans="1:16" ht="10.199999999999999" customHeight="1" x14ac:dyDescent="0.2">
      <c r="A13" s="1" t="s">
        <v>102</v>
      </c>
      <c r="B13" s="1">
        <v>1161</v>
      </c>
      <c r="C13" s="1">
        <v>782</v>
      </c>
      <c r="D13" s="1">
        <v>15</v>
      </c>
      <c r="E13" s="1">
        <v>0</v>
      </c>
      <c r="F13" s="1">
        <v>2</v>
      </c>
      <c r="G13" s="1">
        <f t="shared" ref="G13:G14" si="2">SUM(H13:K13)</f>
        <v>0</v>
      </c>
      <c r="H13" s="1">
        <v>0</v>
      </c>
      <c r="I13" s="1">
        <v>0</v>
      </c>
      <c r="J13" s="1">
        <v>0</v>
      </c>
      <c r="K13" s="1">
        <v>0</v>
      </c>
      <c r="L13" s="1">
        <v>116</v>
      </c>
      <c r="M13" s="1">
        <v>16</v>
      </c>
      <c r="N13" s="1">
        <v>58</v>
      </c>
      <c r="O13" s="1">
        <v>216</v>
      </c>
      <c r="P13" s="1">
        <v>30</v>
      </c>
    </row>
    <row r="14" spans="1:16" ht="10.199999999999999" customHeight="1" x14ac:dyDescent="0.2">
      <c r="A14" s="1" t="s">
        <v>103</v>
      </c>
      <c r="B14" s="1">
        <v>180</v>
      </c>
      <c r="C14" s="1">
        <v>115</v>
      </c>
      <c r="D14" s="1">
        <v>0</v>
      </c>
      <c r="E14" s="1">
        <v>0</v>
      </c>
      <c r="F14" s="1">
        <v>0</v>
      </c>
      <c r="G14" s="1">
        <f t="shared" si="2"/>
        <v>0</v>
      </c>
      <c r="H14" s="1">
        <v>0</v>
      </c>
      <c r="I14" s="1">
        <v>0</v>
      </c>
      <c r="J14" s="1">
        <v>0</v>
      </c>
      <c r="K14" s="1">
        <v>0</v>
      </c>
      <c r="L14" s="1">
        <v>20</v>
      </c>
      <c r="M14" s="1">
        <v>6</v>
      </c>
      <c r="N14" s="1">
        <v>6</v>
      </c>
      <c r="O14" s="1">
        <v>37</v>
      </c>
      <c r="P14" s="1">
        <v>8</v>
      </c>
    </row>
    <row r="15" spans="1:16" ht="10.19999999999999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0.199999999999999" customHeight="1" x14ac:dyDescent="0.2">
      <c r="A16" s="1" t="s">
        <v>224</v>
      </c>
      <c r="B16" s="1">
        <v>10180</v>
      </c>
      <c r="C16" s="1">
        <v>6677</v>
      </c>
      <c r="D16" s="1">
        <v>201</v>
      </c>
      <c r="E16" s="1">
        <v>1</v>
      </c>
      <c r="F16" s="1">
        <v>32</v>
      </c>
      <c r="G16" s="1">
        <f>SUM(H16:K16)</f>
        <v>25</v>
      </c>
      <c r="H16" s="1">
        <v>3</v>
      </c>
      <c r="I16" s="1">
        <v>10</v>
      </c>
      <c r="J16" s="1">
        <v>8</v>
      </c>
      <c r="K16" s="1">
        <v>4</v>
      </c>
      <c r="L16" s="1">
        <v>1355</v>
      </c>
      <c r="M16" s="1">
        <v>136</v>
      </c>
      <c r="N16" s="1">
        <v>820</v>
      </c>
      <c r="O16" s="1">
        <v>1619</v>
      </c>
      <c r="P16" s="1">
        <v>270</v>
      </c>
    </row>
    <row r="17" spans="1:16" ht="10.199999999999999" customHeight="1" x14ac:dyDescent="0.2">
      <c r="A17" s="1" t="s">
        <v>102</v>
      </c>
      <c r="B17" s="1">
        <v>8919</v>
      </c>
      <c r="C17" s="1">
        <v>5895</v>
      </c>
      <c r="D17" s="1">
        <v>185</v>
      </c>
      <c r="E17" s="1">
        <v>0</v>
      </c>
      <c r="F17" s="1">
        <v>27</v>
      </c>
      <c r="G17" s="1">
        <f t="shared" ref="G17:G18" si="3">SUM(H17:K17)</f>
        <v>22</v>
      </c>
      <c r="H17" s="1">
        <v>3</v>
      </c>
      <c r="I17" s="1">
        <v>10</v>
      </c>
      <c r="J17" s="1">
        <v>5</v>
      </c>
      <c r="K17" s="1">
        <v>4</v>
      </c>
      <c r="L17" s="1">
        <v>1158</v>
      </c>
      <c r="M17" s="1">
        <v>106</v>
      </c>
      <c r="N17" s="1">
        <v>746</v>
      </c>
      <c r="O17" s="1">
        <v>1398</v>
      </c>
      <c r="P17" s="1">
        <v>234</v>
      </c>
    </row>
    <row r="18" spans="1:16" ht="10.199999999999999" customHeight="1" x14ac:dyDescent="0.2">
      <c r="A18" s="1" t="s">
        <v>103</v>
      </c>
      <c r="B18" s="1">
        <v>1261</v>
      </c>
      <c r="C18" s="1">
        <v>782</v>
      </c>
      <c r="D18" s="1">
        <v>16</v>
      </c>
      <c r="E18" s="1">
        <v>1</v>
      </c>
      <c r="F18" s="1">
        <v>5</v>
      </c>
      <c r="G18" s="1">
        <f t="shared" si="3"/>
        <v>3</v>
      </c>
      <c r="H18" s="1">
        <v>0</v>
      </c>
      <c r="I18" s="1">
        <v>0</v>
      </c>
      <c r="J18" s="1">
        <v>3</v>
      </c>
      <c r="K18" s="1">
        <v>0</v>
      </c>
      <c r="L18" s="1">
        <v>197</v>
      </c>
      <c r="M18" s="1">
        <v>30</v>
      </c>
      <c r="N18" s="1">
        <v>74</v>
      </c>
      <c r="O18" s="1">
        <v>221</v>
      </c>
      <c r="P18" s="1">
        <v>36</v>
      </c>
    </row>
    <row r="19" spans="1:16" ht="10.199999999999999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0.199999999999999" customHeight="1" x14ac:dyDescent="0.2">
      <c r="A20" s="1" t="s">
        <v>223</v>
      </c>
      <c r="B20" s="1">
        <v>4428</v>
      </c>
      <c r="C20" s="1">
        <v>2825</v>
      </c>
      <c r="D20" s="1">
        <v>104</v>
      </c>
      <c r="E20" s="1">
        <v>4</v>
      </c>
      <c r="F20" s="1">
        <v>33</v>
      </c>
      <c r="G20" s="1">
        <f>SUM(H20:K20)</f>
        <v>10</v>
      </c>
      <c r="H20" s="1">
        <v>0</v>
      </c>
      <c r="I20" s="1">
        <v>2</v>
      </c>
      <c r="J20" s="1">
        <v>5</v>
      </c>
      <c r="K20" s="1">
        <v>3</v>
      </c>
      <c r="L20" s="1">
        <v>734</v>
      </c>
      <c r="M20" s="1">
        <v>70</v>
      </c>
      <c r="N20" s="1">
        <v>544</v>
      </c>
      <c r="O20" s="1">
        <v>574</v>
      </c>
      <c r="P20" s="1">
        <v>144</v>
      </c>
    </row>
    <row r="21" spans="1:16" ht="10.199999999999999" customHeight="1" x14ac:dyDescent="0.2">
      <c r="A21" s="1" t="s">
        <v>102</v>
      </c>
      <c r="B21" s="1">
        <v>4047</v>
      </c>
      <c r="C21" s="1">
        <v>2625</v>
      </c>
      <c r="D21" s="1">
        <v>97</v>
      </c>
      <c r="E21" s="1">
        <v>3</v>
      </c>
      <c r="F21" s="1">
        <v>32</v>
      </c>
      <c r="G21" s="1">
        <f t="shared" ref="G21:G22" si="4">SUM(H21:K21)</f>
        <v>10</v>
      </c>
      <c r="H21" s="1">
        <v>0</v>
      </c>
      <c r="I21" s="1">
        <v>2</v>
      </c>
      <c r="J21" s="1">
        <v>5</v>
      </c>
      <c r="K21" s="1">
        <v>3</v>
      </c>
      <c r="L21" s="1">
        <v>656</v>
      </c>
      <c r="M21" s="1">
        <v>58</v>
      </c>
      <c r="N21" s="1">
        <v>498</v>
      </c>
      <c r="O21" s="1">
        <v>497</v>
      </c>
      <c r="P21" s="1">
        <v>127</v>
      </c>
    </row>
    <row r="22" spans="1:16" ht="10.199999999999999" customHeight="1" x14ac:dyDescent="0.2">
      <c r="A22" s="1" t="s">
        <v>103</v>
      </c>
      <c r="B22" s="1">
        <v>381</v>
      </c>
      <c r="C22" s="1">
        <v>200</v>
      </c>
      <c r="D22" s="1">
        <v>7</v>
      </c>
      <c r="E22" s="1">
        <v>1</v>
      </c>
      <c r="F22" s="1">
        <v>1</v>
      </c>
      <c r="G22" s="1">
        <f t="shared" si="4"/>
        <v>0</v>
      </c>
      <c r="H22" s="1">
        <v>0</v>
      </c>
      <c r="I22" s="1">
        <v>0</v>
      </c>
      <c r="J22" s="1">
        <v>0</v>
      </c>
      <c r="K22" s="1">
        <v>0</v>
      </c>
      <c r="L22" s="1">
        <v>78</v>
      </c>
      <c r="M22" s="1">
        <v>12</v>
      </c>
      <c r="N22" s="1">
        <v>46</v>
      </c>
      <c r="O22" s="1">
        <v>77</v>
      </c>
      <c r="P22" s="1">
        <v>17</v>
      </c>
    </row>
    <row r="23" spans="1:16" ht="10.199999999999999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0.199999999999999" customHeight="1" x14ac:dyDescent="0.2">
      <c r="A24" s="1" t="s">
        <v>222</v>
      </c>
      <c r="B24" s="1">
        <v>2137</v>
      </c>
      <c r="C24" s="1">
        <v>629</v>
      </c>
      <c r="D24" s="1">
        <v>63</v>
      </c>
      <c r="E24" s="1">
        <v>9</v>
      </c>
      <c r="F24" s="1">
        <v>65</v>
      </c>
      <c r="G24" s="1">
        <f>SUM(H24:K24)</f>
        <v>127</v>
      </c>
      <c r="H24" s="1">
        <v>39</v>
      </c>
      <c r="I24" s="1">
        <v>29</v>
      </c>
      <c r="J24" s="1">
        <v>44</v>
      </c>
      <c r="K24" s="1">
        <v>15</v>
      </c>
      <c r="L24" s="1">
        <v>363</v>
      </c>
      <c r="M24" s="1">
        <v>42</v>
      </c>
      <c r="N24" s="1">
        <v>262</v>
      </c>
      <c r="O24" s="1">
        <v>770</v>
      </c>
      <c r="P24" s="1">
        <v>111</v>
      </c>
    </row>
    <row r="25" spans="1:16" ht="10.199999999999999" customHeight="1" x14ac:dyDescent="0.2">
      <c r="A25" s="1" t="s">
        <v>102</v>
      </c>
      <c r="B25" s="1">
        <v>2011</v>
      </c>
      <c r="C25" s="1">
        <v>604</v>
      </c>
      <c r="D25" s="1">
        <v>63</v>
      </c>
      <c r="E25" s="1">
        <v>9</v>
      </c>
      <c r="F25" s="1">
        <v>61</v>
      </c>
      <c r="G25" s="1">
        <f t="shared" ref="G25:G26" si="5">SUM(H25:K25)</f>
        <v>125</v>
      </c>
      <c r="H25" s="1">
        <v>39</v>
      </c>
      <c r="I25" s="1">
        <v>29</v>
      </c>
      <c r="J25" s="1">
        <v>42</v>
      </c>
      <c r="K25" s="1">
        <v>15</v>
      </c>
      <c r="L25" s="1">
        <v>316</v>
      </c>
      <c r="M25" s="1">
        <v>41</v>
      </c>
      <c r="N25" s="1">
        <v>220</v>
      </c>
      <c r="O25" s="1">
        <v>725</v>
      </c>
      <c r="P25" s="1">
        <v>108</v>
      </c>
    </row>
    <row r="26" spans="1:16" ht="10.199999999999999" customHeight="1" x14ac:dyDescent="0.2">
      <c r="A26" s="1" t="s">
        <v>103</v>
      </c>
      <c r="B26" s="1">
        <v>126</v>
      </c>
      <c r="C26" s="1">
        <v>25</v>
      </c>
      <c r="D26" s="1">
        <v>0</v>
      </c>
      <c r="E26" s="1">
        <v>0</v>
      </c>
      <c r="F26" s="1">
        <v>4</v>
      </c>
      <c r="G26" s="1">
        <f t="shared" si="5"/>
        <v>2</v>
      </c>
      <c r="H26" s="1">
        <v>0</v>
      </c>
      <c r="I26" s="1">
        <v>0</v>
      </c>
      <c r="J26" s="1">
        <v>2</v>
      </c>
      <c r="K26" s="1">
        <v>0</v>
      </c>
      <c r="L26" s="1">
        <v>47</v>
      </c>
      <c r="M26" s="1">
        <v>1</v>
      </c>
      <c r="N26" s="1">
        <v>42</v>
      </c>
      <c r="O26" s="1">
        <v>45</v>
      </c>
      <c r="P26" s="1">
        <v>3</v>
      </c>
    </row>
    <row r="27" spans="1:16" ht="10.199999999999999" customHeigh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0.199999999999999" customHeight="1" x14ac:dyDescent="0.2">
      <c r="A28" s="2" t="s">
        <v>200</v>
      </c>
      <c r="B28" s="1">
        <v>17404</v>
      </c>
      <c r="C28" s="1">
        <v>10540</v>
      </c>
      <c r="D28" s="1">
        <v>361</v>
      </c>
      <c r="E28" s="1">
        <v>14</v>
      </c>
      <c r="F28" s="1">
        <v>124</v>
      </c>
      <c r="G28" s="1">
        <f>SUM(H28:K28)</f>
        <v>75</v>
      </c>
      <c r="H28" s="1">
        <v>8</v>
      </c>
      <c r="I28" s="1">
        <v>26</v>
      </c>
      <c r="J28" s="1">
        <v>23</v>
      </c>
      <c r="K28" s="1">
        <v>18</v>
      </c>
      <c r="L28" s="1">
        <v>2721</v>
      </c>
      <c r="M28" s="1">
        <v>248</v>
      </c>
      <c r="N28" s="1">
        <v>1881</v>
      </c>
      <c r="O28" s="1">
        <v>3061</v>
      </c>
      <c r="P28" s="1">
        <v>508</v>
      </c>
    </row>
    <row r="29" spans="1:16" ht="10.199999999999999" customHeight="1" x14ac:dyDescent="0.2">
      <c r="A29" s="1" t="s">
        <v>102</v>
      </c>
      <c r="B29" s="1">
        <v>15090</v>
      </c>
      <c r="C29" s="1">
        <v>9256</v>
      </c>
      <c r="D29" s="1">
        <v>335</v>
      </c>
      <c r="E29" s="1">
        <v>11</v>
      </c>
      <c r="F29" s="1">
        <v>108</v>
      </c>
      <c r="G29" s="1">
        <f t="shared" ref="G29:G30" si="6">SUM(H29:K29)</f>
        <v>64</v>
      </c>
      <c r="H29" s="1">
        <v>8</v>
      </c>
      <c r="I29" s="1">
        <v>25</v>
      </c>
      <c r="J29" s="1">
        <v>19</v>
      </c>
      <c r="K29" s="1">
        <v>12</v>
      </c>
      <c r="L29" s="1">
        <v>2309</v>
      </c>
      <c r="M29" s="1">
        <v>190</v>
      </c>
      <c r="N29" s="1">
        <v>1645</v>
      </c>
      <c r="O29" s="1">
        <v>2583</v>
      </c>
      <c r="P29" s="1">
        <v>424</v>
      </c>
    </row>
    <row r="30" spans="1:16" ht="10.199999999999999" customHeight="1" x14ac:dyDescent="0.2">
      <c r="A30" s="1" t="s">
        <v>103</v>
      </c>
      <c r="B30" s="1">
        <v>2314</v>
      </c>
      <c r="C30" s="1">
        <v>1284</v>
      </c>
      <c r="D30" s="1">
        <v>26</v>
      </c>
      <c r="E30" s="1">
        <v>3</v>
      </c>
      <c r="F30" s="1">
        <v>16</v>
      </c>
      <c r="G30" s="1">
        <f t="shared" si="6"/>
        <v>11</v>
      </c>
      <c r="H30" s="1">
        <v>0</v>
      </c>
      <c r="I30" s="1">
        <v>1</v>
      </c>
      <c r="J30" s="1">
        <v>4</v>
      </c>
      <c r="K30" s="1">
        <v>6</v>
      </c>
      <c r="L30" s="1">
        <v>412</v>
      </c>
      <c r="M30" s="1">
        <v>58</v>
      </c>
      <c r="N30" s="1">
        <v>236</v>
      </c>
      <c r="O30" s="1">
        <v>478</v>
      </c>
      <c r="P30" s="1">
        <v>84</v>
      </c>
    </row>
    <row r="31" spans="1:16" ht="10.199999999999999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0.199999999999999" customHeight="1" x14ac:dyDescent="0.2">
      <c r="A32" s="1" t="s">
        <v>226</v>
      </c>
      <c r="B32" s="1">
        <v>500</v>
      </c>
      <c r="C32" s="1">
        <v>293</v>
      </c>
      <c r="D32" s="1">
        <v>6</v>
      </c>
      <c r="E32" s="1">
        <v>0</v>
      </c>
      <c r="F32" s="1">
        <v>0</v>
      </c>
      <c r="G32" s="1">
        <f>SUM(H32:K32)</f>
        <v>2</v>
      </c>
      <c r="H32" s="1">
        <v>0</v>
      </c>
      <c r="I32" s="1">
        <v>0</v>
      </c>
      <c r="J32" s="1">
        <v>0</v>
      </c>
      <c r="K32" s="1">
        <v>2</v>
      </c>
      <c r="L32" s="1">
        <v>38</v>
      </c>
      <c r="M32" s="1">
        <v>4</v>
      </c>
      <c r="N32" s="1">
        <v>17</v>
      </c>
      <c r="O32" s="1">
        <v>143</v>
      </c>
      <c r="P32" s="1">
        <v>18</v>
      </c>
    </row>
    <row r="33" spans="1:16" ht="10.199999999999999" customHeight="1" x14ac:dyDescent="0.2">
      <c r="A33" s="1" t="s">
        <v>102</v>
      </c>
      <c r="B33" s="1">
        <v>305</v>
      </c>
      <c r="C33" s="1">
        <v>214</v>
      </c>
      <c r="D33" s="1">
        <v>4</v>
      </c>
      <c r="E33" s="1">
        <v>0</v>
      </c>
      <c r="F33" s="1">
        <v>0</v>
      </c>
      <c r="G33" s="1">
        <f t="shared" ref="G33:G34" si="7">SUM(H33:K33)</f>
        <v>1</v>
      </c>
      <c r="H33" s="1">
        <v>0</v>
      </c>
      <c r="I33" s="1">
        <v>0</v>
      </c>
      <c r="J33" s="1">
        <v>0</v>
      </c>
      <c r="K33" s="1">
        <v>1</v>
      </c>
      <c r="L33" s="1">
        <v>14</v>
      </c>
      <c r="M33" s="1">
        <v>1</v>
      </c>
      <c r="N33" s="1">
        <v>9</v>
      </c>
      <c r="O33" s="1">
        <v>60</v>
      </c>
      <c r="P33" s="1">
        <v>12</v>
      </c>
    </row>
    <row r="34" spans="1:16" ht="10.199999999999999" customHeight="1" x14ac:dyDescent="0.2">
      <c r="A34" s="1" t="s">
        <v>103</v>
      </c>
      <c r="B34" s="1">
        <v>195</v>
      </c>
      <c r="C34" s="1">
        <v>79</v>
      </c>
      <c r="D34" s="1">
        <v>2</v>
      </c>
      <c r="E34" s="1">
        <v>0</v>
      </c>
      <c r="F34" s="1">
        <v>0</v>
      </c>
      <c r="G34" s="1">
        <f t="shared" si="7"/>
        <v>1</v>
      </c>
      <c r="H34" s="1">
        <v>0</v>
      </c>
      <c r="I34" s="1">
        <v>0</v>
      </c>
      <c r="J34" s="1">
        <v>0</v>
      </c>
      <c r="K34" s="1">
        <v>1</v>
      </c>
      <c r="L34" s="1">
        <v>24</v>
      </c>
      <c r="M34" s="1">
        <v>3</v>
      </c>
      <c r="N34" s="1">
        <v>8</v>
      </c>
      <c r="O34" s="1">
        <v>83</v>
      </c>
      <c r="P34" s="1">
        <v>6</v>
      </c>
    </row>
    <row r="35" spans="1:16" ht="10.19999999999999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0.199999999999999" customHeight="1" x14ac:dyDescent="0.2">
      <c r="A36" s="1" t="s">
        <v>225</v>
      </c>
      <c r="B36" s="1">
        <v>1222</v>
      </c>
      <c r="C36" s="1">
        <v>785</v>
      </c>
      <c r="D36" s="1">
        <v>23</v>
      </c>
      <c r="E36" s="1">
        <v>0</v>
      </c>
      <c r="F36" s="1">
        <v>4</v>
      </c>
      <c r="G36" s="1">
        <f>SUM(H36:K36)</f>
        <v>1</v>
      </c>
      <c r="H36" s="1">
        <v>0</v>
      </c>
      <c r="I36" s="1">
        <v>1</v>
      </c>
      <c r="J36" s="1">
        <v>0</v>
      </c>
      <c r="K36" s="1">
        <v>0</v>
      </c>
      <c r="L36" s="1">
        <v>124</v>
      </c>
      <c r="M36" s="1">
        <v>18</v>
      </c>
      <c r="N36" s="1">
        <v>73</v>
      </c>
      <c r="O36" s="1">
        <v>247</v>
      </c>
      <c r="P36" s="1">
        <v>38</v>
      </c>
    </row>
    <row r="37" spans="1:16" ht="10.199999999999999" customHeight="1" x14ac:dyDescent="0.2">
      <c r="A37" s="1" t="s">
        <v>102</v>
      </c>
      <c r="B37" s="1">
        <v>1069</v>
      </c>
      <c r="C37" s="1">
        <v>687</v>
      </c>
      <c r="D37" s="1">
        <v>22</v>
      </c>
      <c r="E37" s="1">
        <v>0</v>
      </c>
      <c r="F37" s="1">
        <v>4</v>
      </c>
      <c r="G37" s="1">
        <f t="shared" ref="G37:G38" si="8">SUM(H37:K37)</f>
        <v>1</v>
      </c>
      <c r="H37" s="1">
        <v>0</v>
      </c>
      <c r="I37" s="1">
        <v>1</v>
      </c>
      <c r="J37" s="1">
        <v>0</v>
      </c>
      <c r="K37" s="1">
        <v>0</v>
      </c>
      <c r="L37" s="1">
        <v>104</v>
      </c>
      <c r="M37" s="1">
        <v>15</v>
      </c>
      <c r="N37" s="1">
        <v>66</v>
      </c>
      <c r="O37" s="1">
        <v>215</v>
      </c>
      <c r="P37" s="1">
        <v>36</v>
      </c>
    </row>
    <row r="38" spans="1:16" ht="10.199999999999999" customHeight="1" x14ac:dyDescent="0.2">
      <c r="A38" s="1" t="s">
        <v>103</v>
      </c>
      <c r="B38" s="1">
        <v>153</v>
      </c>
      <c r="C38" s="1">
        <v>98</v>
      </c>
      <c r="D38" s="1">
        <v>1</v>
      </c>
      <c r="E38" s="1">
        <v>0</v>
      </c>
      <c r="F38" s="1">
        <v>0</v>
      </c>
      <c r="G38" s="1">
        <f t="shared" si="8"/>
        <v>0</v>
      </c>
      <c r="H38" s="1">
        <v>0</v>
      </c>
      <c r="I38" s="1">
        <v>0</v>
      </c>
      <c r="J38" s="1">
        <v>0</v>
      </c>
      <c r="K38" s="1">
        <v>0</v>
      </c>
      <c r="L38" s="1">
        <v>20</v>
      </c>
      <c r="M38" s="1">
        <v>3</v>
      </c>
      <c r="N38" s="1">
        <v>7</v>
      </c>
      <c r="O38" s="1">
        <v>32</v>
      </c>
      <c r="P38" s="1">
        <v>2</v>
      </c>
    </row>
    <row r="39" spans="1:16" ht="10.1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0.199999999999999" customHeight="1" x14ac:dyDescent="0.2">
      <c r="A40" s="1" t="s">
        <v>224</v>
      </c>
      <c r="B40" s="1">
        <v>9548</v>
      </c>
      <c r="C40" s="1">
        <v>6055</v>
      </c>
      <c r="D40" s="1">
        <v>190</v>
      </c>
      <c r="E40" s="1">
        <v>2</v>
      </c>
      <c r="F40" s="1">
        <v>36</v>
      </c>
      <c r="G40" s="1">
        <f>SUM(H40:K40)</f>
        <v>19</v>
      </c>
      <c r="H40" s="1">
        <v>2</v>
      </c>
      <c r="I40" s="1">
        <v>12</v>
      </c>
      <c r="J40" s="1">
        <v>2</v>
      </c>
      <c r="K40" s="1">
        <v>3</v>
      </c>
      <c r="L40" s="1">
        <v>1341</v>
      </c>
      <c r="M40" s="1">
        <v>108</v>
      </c>
      <c r="N40" s="1">
        <v>874</v>
      </c>
      <c r="O40" s="1">
        <v>1614</v>
      </c>
      <c r="P40" s="1">
        <v>291</v>
      </c>
    </row>
    <row r="41" spans="1:16" ht="10.199999999999999" customHeight="1" x14ac:dyDescent="0.2">
      <c r="A41" s="1" t="s">
        <v>102</v>
      </c>
      <c r="B41" s="1">
        <v>8306</v>
      </c>
      <c r="C41" s="1">
        <v>5336</v>
      </c>
      <c r="D41" s="1">
        <v>177</v>
      </c>
      <c r="E41" s="1">
        <v>2</v>
      </c>
      <c r="F41" s="1">
        <v>34</v>
      </c>
      <c r="G41" s="1">
        <f t="shared" ref="G41:G42" si="9">SUM(H41:K41)</f>
        <v>17</v>
      </c>
      <c r="H41" s="1">
        <v>2</v>
      </c>
      <c r="I41" s="1">
        <v>12</v>
      </c>
      <c r="J41" s="1">
        <v>1</v>
      </c>
      <c r="K41" s="1">
        <v>2</v>
      </c>
      <c r="L41" s="1">
        <v>1134</v>
      </c>
      <c r="M41" s="1">
        <v>76</v>
      </c>
      <c r="N41" s="1">
        <v>770</v>
      </c>
      <c r="O41" s="1">
        <v>1368</v>
      </c>
      <c r="P41" s="1">
        <v>238</v>
      </c>
    </row>
    <row r="42" spans="1:16" ht="10.199999999999999" customHeight="1" x14ac:dyDescent="0.2">
      <c r="A42" s="1" t="s">
        <v>103</v>
      </c>
      <c r="B42" s="1">
        <v>1242</v>
      </c>
      <c r="C42" s="1">
        <v>719</v>
      </c>
      <c r="D42" s="1">
        <v>13</v>
      </c>
      <c r="E42" s="1">
        <v>0</v>
      </c>
      <c r="F42" s="1">
        <v>2</v>
      </c>
      <c r="G42" s="1">
        <f t="shared" si="9"/>
        <v>2</v>
      </c>
      <c r="H42" s="1">
        <v>0</v>
      </c>
      <c r="I42" s="1">
        <v>0</v>
      </c>
      <c r="J42" s="1">
        <v>1</v>
      </c>
      <c r="K42" s="1">
        <v>1</v>
      </c>
      <c r="L42" s="1">
        <v>207</v>
      </c>
      <c r="M42" s="1">
        <v>32</v>
      </c>
      <c r="N42" s="1">
        <v>104</v>
      </c>
      <c r="O42" s="1">
        <v>246</v>
      </c>
      <c r="P42" s="1">
        <v>53</v>
      </c>
    </row>
    <row r="43" spans="1:16" ht="10.1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0.199999999999999" customHeight="1" x14ac:dyDescent="0.2">
      <c r="A44" s="1" t="s">
        <v>223</v>
      </c>
      <c r="B44" s="1">
        <v>4134</v>
      </c>
      <c r="C44" s="1">
        <v>2634</v>
      </c>
      <c r="D44" s="1">
        <v>101</v>
      </c>
      <c r="E44" s="1">
        <v>6</v>
      </c>
      <c r="F44" s="1">
        <v>51</v>
      </c>
      <c r="G44" s="1">
        <f>SUM(H44:K44)</f>
        <v>15</v>
      </c>
      <c r="H44" s="1">
        <v>1</v>
      </c>
      <c r="I44" s="1">
        <v>3</v>
      </c>
      <c r="J44" s="1">
        <v>3</v>
      </c>
      <c r="K44" s="1">
        <v>8</v>
      </c>
      <c r="L44" s="1">
        <v>714</v>
      </c>
      <c r="M44" s="1">
        <v>71</v>
      </c>
      <c r="N44" s="1">
        <v>524</v>
      </c>
      <c r="O44" s="1">
        <v>524</v>
      </c>
      <c r="P44" s="1">
        <v>89</v>
      </c>
    </row>
    <row r="45" spans="1:16" ht="10.199999999999999" customHeight="1" x14ac:dyDescent="0.2">
      <c r="A45" s="1" t="s">
        <v>102</v>
      </c>
      <c r="B45" s="1">
        <v>3533</v>
      </c>
      <c r="C45" s="1">
        <v>2277</v>
      </c>
      <c r="D45" s="1">
        <v>93</v>
      </c>
      <c r="E45" s="1">
        <v>3</v>
      </c>
      <c r="F45" s="1">
        <v>41</v>
      </c>
      <c r="G45" s="1">
        <f t="shared" ref="G45:G46" si="10">SUM(H45:K45)</f>
        <v>7</v>
      </c>
      <c r="H45" s="1">
        <v>1</v>
      </c>
      <c r="I45" s="1">
        <v>2</v>
      </c>
      <c r="J45" s="1">
        <v>0</v>
      </c>
      <c r="K45" s="1">
        <v>4</v>
      </c>
      <c r="L45" s="1">
        <v>609</v>
      </c>
      <c r="M45" s="1">
        <v>54</v>
      </c>
      <c r="N45" s="1">
        <v>454</v>
      </c>
      <c r="O45" s="1">
        <v>435</v>
      </c>
      <c r="P45" s="1">
        <v>68</v>
      </c>
    </row>
    <row r="46" spans="1:16" ht="10.199999999999999" customHeight="1" x14ac:dyDescent="0.2">
      <c r="A46" s="1" t="s">
        <v>103</v>
      </c>
      <c r="B46" s="1">
        <v>601</v>
      </c>
      <c r="C46" s="1">
        <v>357</v>
      </c>
      <c r="D46" s="1">
        <v>8</v>
      </c>
      <c r="E46" s="1">
        <v>3</v>
      </c>
      <c r="F46" s="1">
        <v>10</v>
      </c>
      <c r="G46" s="1">
        <f t="shared" si="10"/>
        <v>8</v>
      </c>
      <c r="H46" s="1">
        <v>0</v>
      </c>
      <c r="I46" s="1">
        <v>1</v>
      </c>
      <c r="J46" s="1">
        <v>3</v>
      </c>
      <c r="K46" s="1">
        <v>4</v>
      </c>
      <c r="L46" s="1">
        <v>105</v>
      </c>
      <c r="M46" s="1">
        <v>17</v>
      </c>
      <c r="N46" s="1">
        <v>70</v>
      </c>
      <c r="O46" s="1">
        <v>89</v>
      </c>
      <c r="P46" s="1">
        <v>21</v>
      </c>
    </row>
    <row r="47" spans="1:16" ht="10.1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0.199999999999999" customHeight="1" x14ac:dyDescent="0.2">
      <c r="A48" s="1" t="s">
        <v>222</v>
      </c>
      <c r="B48" s="1">
        <v>2000</v>
      </c>
      <c r="C48" s="1">
        <v>773</v>
      </c>
      <c r="D48" s="1">
        <v>41</v>
      </c>
      <c r="E48" s="1">
        <v>6</v>
      </c>
      <c r="F48" s="1">
        <v>33</v>
      </c>
      <c r="G48" s="1">
        <f>SUM(H48:K48)</f>
        <v>38</v>
      </c>
      <c r="H48" s="1">
        <v>5</v>
      </c>
      <c r="I48" s="1">
        <v>10</v>
      </c>
      <c r="J48" s="1">
        <v>18</v>
      </c>
      <c r="K48" s="1">
        <v>5</v>
      </c>
      <c r="L48" s="1">
        <v>504</v>
      </c>
      <c r="M48" s="1">
        <v>47</v>
      </c>
      <c r="N48" s="1">
        <v>393</v>
      </c>
      <c r="O48" s="1">
        <v>533</v>
      </c>
      <c r="P48" s="1">
        <v>72</v>
      </c>
    </row>
    <row r="49" spans="1:16" ht="10.199999999999999" customHeight="1" x14ac:dyDescent="0.2">
      <c r="A49" s="1" t="s">
        <v>102</v>
      </c>
      <c r="B49" s="1">
        <v>1877</v>
      </c>
      <c r="C49" s="1">
        <v>742</v>
      </c>
      <c r="D49" s="1">
        <v>39</v>
      </c>
      <c r="E49" s="1">
        <v>6</v>
      </c>
      <c r="F49" s="1">
        <v>29</v>
      </c>
      <c r="G49" s="1">
        <f t="shared" ref="G49:G50" si="11">SUM(H49:K49)</f>
        <v>38</v>
      </c>
      <c r="H49" s="1">
        <v>5</v>
      </c>
      <c r="I49" s="1">
        <v>10</v>
      </c>
      <c r="J49" s="1">
        <v>18</v>
      </c>
      <c r="K49" s="1">
        <v>5</v>
      </c>
      <c r="L49" s="1">
        <v>448</v>
      </c>
      <c r="M49" s="1">
        <v>44</v>
      </c>
      <c r="N49" s="1">
        <v>346</v>
      </c>
      <c r="O49" s="1">
        <v>505</v>
      </c>
      <c r="P49" s="1">
        <v>70</v>
      </c>
    </row>
    <row r="50" spans="1:16" ht="10.199999999999999" customHeight="1" thickBot="1" x14ac:dyDescent="0.25">
      <c r="A50" s="1" t="s">
        <v>103</v>
      </c>
      <c r="B50" s="1">
        <v>123</v>
      </c>
      <c r="C50" s="1">
        <v>31</v>
      </c>
      <c r="D50" s="1">
        <v>2</v>
      </c>
      <c r="E50" s="1">
        <v>0</v>
      </c>
      <c r="F50" s="1">
        <v>4</v>
      </c>
      <c r="G50" s="1">
        <f t="shared" si="11"/>
        <v>0</v>
      </c>
      <c r="H50" s="1">
        <v>0</v>
      </c>
      <c r="I50" s="1">
        <v>0</v>
      </c>
      <c r="J50" s="1">
        <v>0</v>
      </c>
      <c r="K50" s="1">
        <v>0</v>
      </c>
      <c r="L50" s="1">
        <v>56</v>
      </c>
      <c r="M50" s="1">
        <v>3</v>
      </c>
      <c r="N50" s="1">
        <v>47</v>
      </c>
      <c r="O50" s="1">
        <v>28</v>
      </c>
      <c r="P50" s="1">
        <v>2</v>
      </c>
    </row>
    <row r="51" spans="1:16" ht="10.199999999999999" customHeight="1" x14ac:dyDescent="0.2">
      <c r="A51" s="10" t="s">
        <v>41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E4B52-0E6F-4130-A261-52F72F516E52}">
  <dimension ref="A1:P55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277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251</v>
      </c>
      <c r="B4" s="1">
        <v>46906</v>
      </c>
      <c r="C4" s="1">
        <v>16972</v>
      </c>
      <c r="D4" s="1">
        <v>963</v>
      </c>
      <c r="E4" s="1">
        <v>15</v>
      </c>
      <c r="F4" s="1">
        <v>580</v>
      </c>
      <c r="G4" s="1">
        <f>SUM(H4:K4)</f>
        <v>215</v>
      </c>
      <c r="H4" s="1">
        <v>30</v>
      </c>
      <c r="I4" s="1">
        <v>38</v>
      </c>
      <c r="J4" s="1">
        <v>53</v>
      </c>
      <c r="K4" s="1">
        <v>94</v>
      </c>
      <c r="L4" s="1">
        <v>15480</v>
      </c>
      <c r="M4" s="1">
        <v>1112</v>
      </c>
      <c r="N4" s="1">
        <v>12111</v>
      </c>
      <c r="O4" s="1">
        <v>10562</v>
      </c>
      <c r="P4" s="1">
        <v>2119</v>
      </c>
    </row>
    <row r="5" spans="1:16" ht="10.199999999999999" customHeight="1" x14ac:dyDescent="0.2">
      <c r="A5" s="1" t="s">
        <v>104</v>
      </c>
      <c r="B5" s="1">
        <v>716</v>
      </c>
      <c r="C5" s="1">
        <v>429</v>
      </c>
      <c r="D5" s="1">
        <v>31</v>
      </c>
      <c r="E5" s="1">
        <v>0</v>
      </c>
      <c r="F5" s="1">
        <v>13</v>
      </c>
      <c r="G5" s="1">
        <f t="shared" ref="G5:G17" si="0">SUM(H5:K5)</f>
        <v>5</v>
      </c>
      <c r="H5" s="1">
        <v>0</v>
      </c>
      <c r="I5" s="1">
        <v>1</v>
      </c>
      <c r="J5" s="1">
        <v>1</v>
      </c>
      <c r="K5" s="1">
        <v>3</v>
      </c>
      <c r="L5" s="1">
        <v>212</v>
      </c>
      <c r="M5" s="1">
        <v>3</v>
      </c>
      <c r="N5" s="1">
        <v>135</v>
      </c>
      <c r="O5" s="1">
        <v>9</v>
      </c>
      <c r="P5" s="1">
        <v>17</v>
      </c>
    </row>
    <row r="6" spans="1:16" ht="10.199999999999999" customHeight="1" x14ac:dyDescent="0.2">
      <c r="A6" s="1" t="s">
        <v>105</v>
      </c>
      <c r="B6" s="1">
        <v>3115</v>
      </c>
      <c r="C6" s="1">
        <v>1949</v>
      </c>
      <c r="D6" s="1">
        <v>84</v>
      </c>
      <c r="E6" s="1">
        <v>0</v>
      </c>
      <c r="F6" s="1">
        <v>42</v>
      </c>
      <c r="G6" s="1">
        <f t="shared" si="0"/>
        <v>13</v>
      </c>
      <c r="H6" s="1">
        <v>0</v>
      </c>
      <c r="I6" s="1">
        <v>3</v>
      </c>
      <c r="J6" s="1">
        <v>1</v>
      </c>
      <c r="K6" s="1">
        <v>9</v>
      </c>
      <c r="L6" s="1">
        <v>927</v>
      </c>
      <c r="M6" s="1">
        <v>12</v>
      </c>
      <c r="N6" s="1">
        <v>828</v>
      </c>
      <c r="O6" s="1">
        <v>43</v>
      </c>
      <c r="P6" s="1">
        <v>57</v>
      </c>
    </row>
    <row r="7" spans="1:16" ht="10.199999999999999" customHeight="1" x14ac:dyDescent="0.2">
      <c r="A7" s="1" t="s">
        <v>106</v>
      </c>
      <c r="B7" s="1">
        <v>3262</v>
      </c>
      <c r="C7" s="1">
        <v>1465</v>
      </c>
      <c r="D7" s="1">
        <v>131</v>
      </c>
      <c r="E7" s="1">
        <v>2</v>
      </c>
      <c r="F7" s="1">
        <v>85</v>
      </c>
      <c r="G7" s="1">
        <f t="shared" si="0"/>
        <v>17</v>
      </c>
      <c r="H7" s="1">
        <v>0</v>
      </c>
      <c r="I7" s="1">
        <v>3</v>
      </c>
      <c r="J7" s="1">
        <v>2</v>
      </c>
      <c r="K7" s="1">
        <v>12</v>
      </c>
      <c r="L7" s="1">
        <v>1447</v>
      </c>
      <c r="M7" s="1">
        <v>20</v>
      </c>
      <c r="N7" s="1">
        <v>1241</v>
      </c>
      <c r="O7" s="1">
        <v>38</v>
      </c>
      <c r="P7" s="1">
        <v>77</v>
      </c>
    </row>
    <row r="8" spans="1:16" ht="10.199999999999999" customHeight="1" x14ac:dyDescent="0.2">
      <c r="A8" s="1" t="s">
        <v>107</v>
      </c>
      <c r="B8" s="1">
        <v>1340</v>
      </c>
      <c r="C8" s="1">
        <v>636</v>
      </c>
      <c r="D8" s="1">
        <v>39</v>
      </c>
      <c r="E8" s="1">
        <v>1</v>
      </c>
      <c r="F8" s="1">
        <v>6</v>
      </c>
      <c r="G8" s="1">
        <f t="shared" si="0"/>
        <v>4</v>
      </c>
      <c r="H8" s="1">
        <v>1</v>
      </c>
      <c r="I8" s="1">
        <v>2</v>
      </c>
      <c r="J8" s="1">
        <v>0</v>
      </c>
      <c r="K8" s="1">
        <v>1</v>
      </c>
      <c r="L8" s="1">
        <v>595</v>
      </c>
      <c r="M8" s="1">
        <v>8</v>
      </c>
      <c r="N8" s="1">
        <v>557</v>
      </c>
      <c r="O8" s="1">
        <v>32</v>
      </c>
      <c r="P8" s="1">
        <v>27</v>
      </c>
    </row>
    <row r="9" spans="1:16" ht="10.199999999999999" customHeight="1" x14ac:dyDescent="0.2">
      <c r="A9" s="1" t="s">
        <v>108</v>
      </c>
      <c r="B9" s="1">
        <v>1540</v>
      </c>
      <c r="C9" s="1">
        <v>852</v>
      </c>
      <c r="D9" s="1">
        <v>65</v>
      </c>
      <c r="E9" s="1">
        <v>0</v>
      </c>
      <c r="F9" s="1">
        <v>25</v>
      </c>
      <c r="G9" s="1">
        <f t="shared" si="0"/>
        <v>8</v>
      </c>
      <c r="H9" s="1">
        <v>3</v>
      </c>
      <c r="I9" s="1">
        <v>0</v>
      </c>
      <c r="J9" s="1">
        <v>2</v>
      </c>
      <c r="K9" s="1">
        <v>3</v>
      </c>
      <c r="L9" s="1">
        <v>467</v>
      </c>
      <c r="M9" s="1">
        <v>30</v>
      </c>
      <c r="N9" s="1">
        <v>357</v>
      </c>
      <c r="O9" s="1">
        <v>73</v>
      </c>
      <c r="P9" s="1">
        <v>50</v>
      </c>
    </row>
    <row r="10" spans="1:16" ht="10.199999999999999" customHeight="1" x14ac:dyDescent="0.2">
      <c r="A10" s="1" t="s">
        <v>109</v>
      </c>
      <c r="B10" s="1">
        <v>1935</v>
      </c>
      <c r="C10" s="1">
        <v>1020</v>
      </c>
      <c r="D10" s="1">
        <v>80</v>
      </c>
      <c r="E10" s="1">
        <v>0</v>
      </c>
      <c r="F10" s="1">
        <v>60</v>
      </c>
      <c r="G10" s="1">
        <f t="shared" si="0"/>
        <v>10</v>
      </c>
      <c r="H10" s="1">
        <v>1</v>
      </c>
      <c r="I10" s="1">
        <v>2</v>
      </c>
      <c r="J10" s="1">
        <v>1</v>
      </c>
      <c r="K10" s="1">
        <v>6</v>
      </c>
      <c r="L10" s="1">
        <v>593</v>
      </c>
      <c r="M10" s="1">
        <v>66</v>
      </c>
      <c r="N10" s="1">
        <v>349</v>
      </c>
      <c r="O10" s="1">
        <v>116</v>
      </c>
      <c r="P10" s="1">
        <v>56</v>
      </c>
    </row>
    <row r="11" spans="1:16" ht="10.199999999999999" customHeight="1" x14ac:dyDescent="0.2">
      <c r="A11" s="1" t="s">
        <v>110</v>
      </c>
      <c r="B11" s="1">
        <v>2516</v>
      </c>
      <c r="C11" s="1">
        <v>1175</v>
      </c>
      <c r="D11" s="1">
        <v>43</v>
      </c>
      <c r="E11" s="1">
        <v>0</v>
      </c>
      <c r="F11" s="1">
        <v>26</v>
      </c>
      <c r="G11" s="1">
        <f t="shared" si="0"/>
        <v>4</v>
      </c>
      <c r="H11" s="1">
        <v>1</v>
      </c>
      <c r="I11" s="1">
        <v>0</v>
      </c>
      <c r="J11" s="1">
        <v>1</v>
      </c>
      <c r="K11" s="1">
        <v>2</v>
      </c>
      <c r="L11" s="1">
        <v>1027</v>
      </c>
      <c r="M11" s="1">
        <v>32</v>
      </c>
      <c r="N11" s="1">
        <v>929</v>
      </c>
      <c r="O11" s="1">
        <v>162</v>
      </c>
      <c r="P11" s="1">
        <v>79</v>
      </c>
    </row>
    <row r="12" spans="1:16" ht="10.199999999999999" customHeight="1" x14ac:dyDescent="0.2">
      <c r="A12" s="1" t="s">
        <v>111</v>
      </c>
      <c r="B12" s="1">
        <v>1706</v>
      </c>
      <c r="C12" s="1">
        <v>1021</v>
      </c>
      <c r="D12" s="1">
        <v>57</v>
      </c>
      <c r="E12" s="1">
        <v>0</v>
      </c>
      <c r="F12" s="1">
        <v>26</v>
      </c>
      <c r="G12" s="1">
        <f t="shared" si="0"/>
        <v>2</v>
      </c>
      <c r="H12" s="1">
        <v>0</v>
      </c>
      <c r="I12" s="1">
        <v>1</v>
      </c>
      <c r="J12" s="1">
        <v>0</v>
      </c>
      <c r="K12" s="1">
        <v>1</v>
      </c>
      <c r="L12" s="1">
        <v>373</v>
      </c>
      <c r="M12" s="1">
        <v>25</v>
      </c>
      <c r="N12" s="1">
        <v>291</v>
      </c>
      <c r="O12" s="1">
        <v>194</v>
      </c>
      <c r="P12" s="1">
        <v>33</v>
      </c>
    </row>
    <row r="13" spans="1:16" ht="10.199999999999999" customHeight="1" x14ac:dyDescent="0.2">
      <c r="A13" s="1" t="s">
        <v>112</v>
      </c>
      <c r="B13" s="1">
        <v>14653</v>
      </c>
      <c r="C13" s="1">
        <v>5675</v>
      </c>
      <c r="D13" s="1">
        <v>278</v>
      </c>
      <c r="E13" s="1">
        <v>4</v>
      </c>
      <c r="F13" s="1">
        <v>170</v>
      </c>
      <c r="G13" s="1">
        <f t="shared" si="0"/>
        <v>58</v>
      </c>
      <c r="H13" s="1">
        <v>2</v>
      </c>
      <c r="I13" s="1">
        <v>13</v>
      </c>
      <c r="J13" s="1">
        <v>11</v>
      </c>
      <c r="K13" s="1">
        <v>32</v>
      </c>
      <c r="L13" s="1">
        <v>3570</v>
      </c>
      <c r="M13" s="1">
        <v>490</v>
      </c>
      <c r="N13" s="1">
        <v>2298</v>
      </c>
      <c r="O13" s="1">
        <v>4170</v>
      </c>
      <c r="P13" s="1">
        <v>728</v>
      </c>
    </row>
    <row r="14" spans="1:16" ht="10.199999999999999" customHeight="1" x14ac:dyDescent="0.2">
      <c r="A14" s="1" t="s">
        <v>113</v>
      </c>
      <c r="B14" s="1">
        <v>7891</v>
      </c>
      <c r="C14" s="1">
        <v>1620</v>
      </c>
      <c r="D14" s="1">
        <v>113</v>
      </c>
      <c r="E14" s="1">
        <v>7</v>
      </c>
      <c r="F14" s="1">
        <v>99</v>
      </c>
      <c r="G14" s="1">
        <f t="shared" si="0"/>
        <v>68</v>
      </c>
      <c r="H14" s="1">
        <v>20</v>
      </c>
      <c r="I14" s="1">
        <v>11</v>
      </c>
      <c r="J14" s="1">
        <v>23</v>
      </c>
      <c r="K14" s="1">
        <v>14</v>
      </c>
      <c r="L14" s="1">
        <v>2660</v>
      </c>
      <c r="M14" s="1">
        <v>204</v>
      </c>
      <c r="N14" s="1">
        <v>2202</v>
      </c>
      <c r="O14" s="1">
        <v>2757</v>
      </c>
      <c r="P14" s="1">
        <v>567</v>
      </c>
    </row>
    <row r="15" spans="1:16" ht="10.199999999999999" customHeight="1" x14ac:dyDescent="0.2">
      <c r="A15" s="1" t="s">
        <v>114</v>
      </c>
      <c r="B15" s="1">
        <v>5256</v>
      </c>
      <c r="C15" s="1">
        <v>727</v>
      </c>
      <c r="D15" s="1">
        <v>24</v>
      </c>
      <c r="E15" s="1">
        <v>1</v>
      </c>
      <c r="F15" s="1">
        <v>22</v>
      </c>
      <c r="G15" s="1">
        <f t="shared" si="0"/>
        <v>17</v>
      </c>
      <c r="H15" s="1">
        <v>2</v>
      </c>
      <c r="I15" s="1">
        <v>2</v>
      </c>
      <c r="J15" s="1">
        <v>6</v>
      </c>
      <c r="K15" s="1">
        <v>7</v>
      </c>
      <c r="L15" s="1">
        <v>2738</v>
      </c>
      <c r="M15" s="1">
        <v>190</v>
      </c>
      <c r="N15" s="1">
        <v>2195</v>
      </c>
      <c r="O15" s="1">
        <v>1478</v>
      </c>
      <c r="P15" s="1">
        <v>249</v>
      </c>
    </row>
    <row r="16" spans="1:16" ht="10.199999999999999" customHeight="1" x14ac:dyDescent="0.2">
      <c r="A16" s="1" t="s">
        <v>115</v>
      </c>
      <c r="B16" s="1">
        <v>2013</v>
      </c>
      <c r="C16" s="1">
        <v>284</v>
      </c>
      <c r="D16" s="1">
        <v>14</v>
      </c>
      <c r="E16" s="1">
        <v>0</v>
      </c>
      <c r="F16" s="1">
        <v>4</v>
      </c>
      <c r="G16" s="1">
        <f t="shared" si="0"/>
        <v>5</v>
      </c>
      <c r="H16" s="1">
        <v>0</v>
      </c>
      <c r="I16" s="1">
        <v>0</v>
      </c>
      <c r="J16" s="1">
        <v>4</v>
      </c>
      <c r="K16" s="1">
        <v>1</v>
      </c>
      <c r="L16" s="1">
        <v>666</v>
      </c>
      <c r="M16" s="1">
        <v>26</v>
      </c>
      <c r="N16" s="1">
        <v>573</v>
      </c>
      <c r="O16" s="1">
        <v>932</v>
      </c>
      <c r="P16" s="1">
        <v>108</v>
      </c>
    </row>
    <row r="17" spans="1:16" ht="10.199999999999999" customHeight="1" x14ac:dyDescent="0.2">
      <c r="A17" s="1" t="s">
        <v>116</v>
      </c>
      <c r="B17" s="1">
        <v>963</v>
      </c>
      <c r="C17" s="1">
        <v>119</v>
      </c>
      <c r="D17" s="1">
        <v>4</v>
      </c>
      <c r="E17" s="1">
        <v>0</v>
      </c>
      <c r="F17" s="1">
        <v>2</v>
      </c>
      <c r="G17" s="1">
        <f t="shared" si="0"/>
        <v>4</v>
      </c>
      <c r="H17" s="1">
        <v>0</v>
      </c>
      <c r="I17" s="1">
        <v>0</v>
      </c>
      <c r="J17" s="1">
        <v>1</v>
      </c>
      <c r="K17" s="1">
        <v>3</v>
      </c>
      <c r="L17" s="1">
        <v>205</v>
      </c>
      <c r="M17" s="1">
        <v>6</v>
      </c>
      <c r="N17" s="1">
        <v>156</v>
      </c>
      <c r="O17" s="1">
        <v>558</v>
      </c>
      <c r="P17" s="1">
        <v>71</v>
      </c>
    </row>
    <row r="18" spans="1:16" ht="10.199999999999999" customHeight="1" x14ac:dyDescent="0.2">
      <c r="A18" s="1" t="s">
        <v>153</v>
      </c>
      <c r="B18" s="15">
        <f>SUM(B13:B17)*100/B4</f>
        <v>65.612075214258297</v>
      </c>
      <c r="C18" s="15">
        <f t="shared" ref="C18:P18" si="1">SUM(C13:C17)*100/C4</f>
        <v>49.640584492104644</v>
      </c>
      <c r="D18" s="15">
        <f t="shared" si="1"/>
        <v>44.963655244029077</v>
      </c>
      <c r="E18" s="15">
        <f t="shared" si="1"/>
        <v>80</v>
      </c>
      <c r="F18" s="15">
        <f t="shared" si="1"/>
        <v>51.206896551724135</v>
      </c>
      <c r="G18" s="15">
        <f t="shared" si="1"/>
        <v>70.697674418604649</v>
      </c>
      <c r="H18" s="15">
        <f t="shared" si="1"/>
        <v>80</v>
      </c>
      <c r="I18" s="15">
        <f t="shared" si="1"/>
        <v>68.421052631578945</v>
      </c>
      <c r="J18" s="15">
        <f t="shared" si="1"/>
        <v>84.905660377358487</v>
      </c>
      <c r="K18" s="15">
        <f t="shared" si="1"/>
        <v>60.638297872340424</v>
      </c>
      <c r="L18" s="15">
        <f t="shared" si="1"/>
        <v>63.559431524547804</v>
      </c>
      <c r="M18" s="15">
        <f t="shared" si="1"/>
        <v>82.374100719424462</v>
      </c>
      <c r="N18" s="15">
        <f t="shared" si="1"/>
        <v>61.299644950871112</v>
      </c>
      <c r="O18" s="15">
        <f t="shared" si="1"/>
        <v>93.684908161333084</v>
      </c>
      <c r="P18" s="15">
        <f t="shared" si="1"/>
        <v>81.311939594148186</v>
      </c>
    </row>
    <row r="19" spans="1:16" ht="10.199999999999999" customHeight="1" x14ac:dyDescent="0.2">
      <c r="A19" s="1" t="s">
        <v>154</v>
      </c>
      <c r="B19" s="15">
        <f>SUM(B15:B17)*100/B4</f>
        <v>17.549993604229737</v>
      </c>
      <c r="C19" s="15">
        <f t="shared" ref="C19:P19" si="2">SUM(C15:C17)*100/C4</f>
        <v>6.6580249823238278</v>
      </c>
      <c r="D19" s="15">
        <f t="shared" si="2"/>
        <v>4.361370716510903</v>
      </c>
      <c r="E19" s="15">
        <f t="shared" si="2"/>
        <v>6.666666666666667</v>
      </c>
      <c r="F19" s="15">
        <f t="shared" si="2"/>
        <v>4.8275862068965516</v>
      </c>
      <c r="G19" s="15">
        <f t="shared" si="2"/>
        <v>12.093023255813954</v>
      </c>
      <c r="H19" s="15">
        <f t="shared" si="2"/>
        <v>6.666666666666667</v>
      </c>
      <c r="I19" s="15">
        <f t="shared" si="2"/>
        <v>5.2631578947368425</v>
      </c>
      <c r="J19" s="15">
        <f t="shared" si="2"/>
        <v>20.754716981132077</v>
      </c>
      <c r="K19" s="15">
        <f t="shared" si="2"/>
        <v>11.702127659574469</v>
      </c>
      <c r="L19" s="15">
        <f t="shared" si="2"/>
        <v>23.313953488372093</v>
      </c>
      <c r="M19" s="15">
        <f t="shared" si="2"/>
        <v>19.964028776978417</v>
      </c>
      <c r="N19" s="15">
        <f t="shared" si="2"/>
        <v>24.143340764594171</v>
      </c>
      <c r="O19" s="15">
        <f t="shared" si="2"/>
        <v>28.100738496496877</v>
      </c>
      <c r="P19" s="15">
        <f t="shared" si="2"/>
        <v>20.198206701274184</v>
      </c>
    </row>
    <row r="20" spans="1:16" ht="10.199999999999999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0.199999999999999" customHeight="1" x14ac:dyDescent="0.2">
      <c r="A21" s="1" t="s">
        <v>151</v>
      </c>
      <c r="B21" s="1">
        <v>24540</v>
      </c>
      <c r="C21" s="1">
        <v>7762</v>
      </c>
      <c r="D21" s="1">
        <v>434</v>
      </c>
      <c r="E21" s="1">
        <v>9</v>
      </c>
      <c r="F21" s="1">
        <v>247</v>
      </c>
      <c r="G21" s="1">
        <f>SUM(H21:K21)</f>
        <v>113</v>
      </c>
      <c r="H21" s="1">
        <v>22</v>
      </c>
      <c r="I21" s="1">
        <v>13</v>
      </c>
      <c r="J21" s="1">
        <v>29</v>
      </c>
      <c r="K21" s="1">
        <v>49</v>
      </c>
      <c r="L21" s="1">
        <v>8045</v>
      </c>
      <c r="M21" s="1">
        <v>372</v>
      </c>
      <c r="N21" s="1">
        <v>6703</v>
      </c>
      <c r="O21" s="1">
        <v>6584</v>
      </c>
      <c r="P21" s="1">
        <v>1346</v>
      </c>
    </row>
    <row r="22" spans="1:16" ht="10.199999999999999" customHeight="1" x14ac:dyDescent="0.2">
      <c r="A22" s="1" t="s">
        <v>104</v>
      </c>
      <c r="B22" s="1">
        <v>250</v>
      </c>
      <c r="C22" s="1">
        <v>143</v>
      </c>
      <c r="D22" s="1">
        <v>9</v>
      </c>
      <c r="E22" s="1">
        <v>0</v>
      </c>
      <c r="F22" s="1">
        <v>2</v>
      </c>
      <c r="G22" s="1">
        <f t="shared" ref="G22:G34" si="3">SUM(H22:K22)</f>
        <v>1</v>
      </c>
      <c r="H22" s="1">
        <v>0</v>
      </c>
      <c r="I22" s="1">
        <v>0</v>
      </c>
      <c r="J22" s="1">
        <v>0</v>
      </c>
      <c r="K22" s="1">
        <v>1</v>
      </c>
      <c r="L22" s="1">
        <v>77</v>
      </c>
      <c r="M22" s="1">
        <v>1</v>
      </c>
      <c r="N22" s="1">
        <v>60</v>
      </c>
      <c r="O22" s="1">
        <v>9</v>
      </c>
      <c r="P22" s="1">
        <v>9</v>
      </c>
    </row>
    <row r="23" spans="1:16" ht="10.199999999999999" customHeight="1" x14ac:dyDescent="0.2">
      <c r="A23" s="1" t="s">
        <v>105</v>
      </c>
      <c r="B23" s="1">
        <v>1243</v>
      </c>
      <c r="C23" s="1">
        <v>719</v>
      </c>
      <c r="D23" s="1">
        <v>29</v>
      </c>
      <c r="E23" s="1">
        <v>0</v>
      </c>
      <c r="F23" s="1">
        <v>13</v>
      </c>
      <c r="G23" s="1">
        <f t="shared" si="3"/>
        <v>4</v>
      </c>
      <c r="H23" s="1">
        <v>0</v>
      </c>
      <c r="I23" s="1">
        <v>0</v>
      </c>
      <c r="J23" s="1">
        <v>0</v>
      </c>
      <c r="K23" s="1">
        <v>4</v>
      </c>
      <c r="L23" s="1">
        <v>435</v>
      </c>
      <c r="M23" s="1">
        <v>4</v>
      </c>
      <c r="N23" s="1">
        <v>408</v>
      </c>
      <c r="O23" s="1">
        <v>22</v>
      </c>
      <c r="P23" s="1">
        <v>21</v>
      </c>
    </row>
    <row r="24" spans="1:16" ht="10.199999999999999" customHeight="1" x14ac:dyDescent="0.2">
      <c r="A24" s="1" t="s">
        <v>106</v>
      </c>
      <c r="B24" s="1">
        <v>1448</v>
      </c>
      <c r="C24" s="1">
        <v>614</v>
      </c>
      <c r="D24" s="1">
        <v>53</v>
      </c>
      <c r="E24" s="1">
        <v>1</v>
      </c>
      <c r="F24" s="1">
        <v>29</v>
      </c>
      <c r="G24" s="1">
        <f t="shared" si="3"/>
        <v>4</v>
      </c>
      <c r="H24" s="1">
        <v>0</v>
      </c>
      <c r="I24" s="1">
        <v>0</v>
      </c>
      <c r="J24" s="1">
        <v>0</v>
      </c>
      <c r="K24" s="1">
        <v>4</v>
      </c>
      <c r="L24" s="1">
        <v>688</v>
      </c>
      <c r="M24" s="1">
        <v>2</v>
      </c>
      <c r="N24" s="1">
        <v>630</v>
      </c>
      <c r="O24" s="1">
        <v>23</v>
      </c>
      <c r="P24" s="1">
        <v>36</v>
      </c>
    </row>
    <row r="25" spans="1:16" ht="10.199999999999999" customHeight="1" x14ac:dyDescent="0.2">
      <c r="A25" s="1" t="s">
        <v>107</v>
      </c>
      <c r="B25" s="1">
        <v>693</v>
      </c>
      <c r="C25" s="1">
        <v>285</v>
      </c>
      <c r="D25" s="1">
        <v>15</v>
      </c>
      <c r="E25" s="1">
        <v>0</v>
      </c>
      <c r="F25" s="1">
        <v>3</v>
      </c>
      <c r="G25" s="1">
        <f t="shared" si="3"/>
        <v>0</v>
      </c>
      <c r="H25" s="1">
        <v>0</v>
      </c>
      <c r="I25" s="1">
        <v>0</v>
      </c>
      <c r="J25" s="1">
        <v>0</v>
      </c>
      <c r="K25" s="1">
        <v>0</v>
      </c>
      <c r="L25" s="1">
        <v>354</v>
      </c>
      <c r="M25" s="1">
        <v>0</v>
      </c>
      <c r="N25" s="1">
        <v>345</v>
      </c>
      <c r="O25" s="1">
        <v>19</v>
      </c>
      <c r="P25" s="1">
        <v>17</v>
      </c>
    </row>
    <row r="26" spans="1:16" ht="10.199999999999999" customHeight="1" x14ac:dyDescent="0.2">
      <c r="A26" s="1" t="s">
        <v>108</v>
      </c>
      <c r="B26" s="1">
        <v>752</v>
      </c>
      <c r="C26" s="1">
        <v>408</v>
      </c>
      <c r="D26" s="1">
        <v>29</v>
      </c>
      <c r="E26" s="1">
        <v>0</v>
      </c>
      <c r="F26" s="1">
        <v>9</v>
      </c>
      <c r="G26" s="1">
        <f t="shared" si="3"/>
        <v>4</v>
      </c>
      <c r="H26" s="1">
        <v>1</v>
      </c>
      <c r="I26" s="1">
        <v>0</v>
      </c>
      <c r="J26" s="1">
        <v>1</v>
      </c>
      <c r="K26" s="1">
        <v>2</v>
      </c>
      <c r="L26" s="1">
        <v>234</v>
      </c>
      <c r="M26" s="1">
        <v>2</v>
      </c>
      <c r="N26" s="1">
        <v>209</v>
      </c>
      <c r="O26" s="1">
        <v>41</v>
      </c>
      <c r="P26" s="1">
        <v>27</v>
      </c>
    </row>
    <row r="27" spans="1:16" ht="10.199999999999999" customHeight="1" x14ac:dyDescent="0.2">
      <c r="A27" s="1" t="s">
        <v>109</v>
      </c>
      <c r="B27" s="1">
        <v>961</v>
      </c>
      <c r="C27" s="1">
        <v>499</v>
      </c>
      <c r="D27" s="1">
        <v>35</v>
      </c>
      <c r="E27" s="1">
        <v>0</v>
      </c>
      <c r="F27" s="1">
        <v>22</v>
      </c>
      <c r="G27" s="1">
        <f t="shared" si="3"/>
        <v>4</v>
      </c>
      <c r="H27" s="1">
        <v>0</v>
      </c>
      <c r="I27" s="1">
        <v>0</v>
      </c>
      <c r="J27" s="1">
        <v>0</v>
      </c>
      <c r="K27" s="1">
        <v>4</v>
      </c>
      <c r="L27" s="1">
        <v>309</v>
      </c>
      <c r="M27" s="1">
        <v>6</v>
      </c>
      <c r="N27" s="1">
        <v>231</v>
      </c>
      <c r="O27" s="1">
        <v>60</v>
      </c>
      <c r="P27" s="1">
        <v>32</v>
      </c>
    </row>
    <row r="28" spans="1:16" ht="10.199999999999999" customHeight="1" x14ac:dyDescent="0.2">
      <c r="A28" s="1" t="s">
        <v>110</v>
      </c>
      <c r="B28" s="1">
        <v>1300</v>
      </c>
      <c r="C28" s="1">
        <v>553</v>
      </c>
      <c r="D28" s="1">
        <v>22</v>
      </c>
      <c r="E28" s="1">
        <v>0</v>
      </c>
      <c r="F28" s="1">
        <v>5</v>
      </c>
      <c r="G28" s="1">
        <f t="shared" si="3"/>
        <v>2</v>
      </c>
      <c r="H28" s="1">
        <v>0</v>
      </c>
      <c r="I28" s="1">
        <v>0</v>
      </c>
      <c r="J28" s="1">
        <v>0</v>
      </c>
      <c r="K28" s="1">
        <v>2</v>
      </c>
      <c r="L28" s="1">
        <v>607</v>
      </c>
      <c r="M28" s="1">
        <v>2</v>
      </c>
      <c r="N28" s="1">
        <v>584</v>
      </c>
      <c r="O28" s="1">
        <v>65</v>
      </c>
      <c r="P28" s="1">
        <v>46</v>
      </c>
    </row>
    <row r="29" spans="1:16" ht="10.199999999999999" customHeight="1" x14ac:dyDescent="0.2">
      <c r="A29" s="1" t="s">
        <v>111</v>
      </c>
      <c r="B29" s="1">
        <v>892</v>
      </c>
      <c r="C29" s="1">
        <v>516</v>
      </c>
      <c r="D29" s="1">
        <v>28</v>
      </c>
      <c r="E29" s="1">
        <v>0</v>
      </c>
      <c r="F29" s="1">
        <v>13</v>
      </c>
      <c r="G29" s="1">
        <f t="shared" si="3"/>
        <v>1</v>
      </c>
      <c r="H29" s="1">
        <v>0</v>
      </c>
      <c r="I29" s="1">
        <v>1</v>
      </c>
      <c r="J29" s="1">
        <v>0</v>
      </c>
      <c r="K29" s="1">
        <v>0</v>
      </c>
      <c r="L29" s="1">
        <v>221</v>
      </c>
      <c r="M29" s="1">
        <v>4</v>
      </c>
      <c r="N29" s="1">
        <v>195</v>
      </c>
      <c r="O29" s="1">
        <v>97</v>
      </c>
      <c r="P29" s="1">
        <v>16</v>
      </c>
    </row>
    <row r="30" spans="1:16" ht="10.199999999999999" customHeight="1" x14ac:dyDescent="0.2">
      <c r="A30" s="1" t="s">
        <v>112</v>
      </c>
      <c r="B30" s="1">
        <v>7774</v>
      </c>
      <c r="C30" s="1">
        <v>2625</v>
      </c>
      <c r="D30" s="1">
        <v>121</v>
      </c>
      <c r="E30" s="1">
        <v>1</v>
      </c>
      <c r="F30" s="1">
        <v>79</v>
      </c>
      <c r="G30" s="1">
        <f t="shared" si="3"/>
        <v>29</v>
      </c>
      <c r="H30" s="1">
        <v>1</v>
      </c>
      <c r="I30" s="1">
        <v>4</v>
      </c>
      <c r="J30" s="1">
        <v>7</v>
      </c>
      <c r="K30" s="1">
        <v>17</v>
      </c>
      <c r="L30" s="1">
        <v>1854</v>
      </c>
      <c r="M30" s="1">
        <v>124</v>
      </c>
      <c r="N30" s="1">
        <v>1431</v>
      </c>
      <c r="O30" s="1">
        <v>2619</v>
      </c>
      <c r="P30" s="1">
        <v>446</v>
      </c>
    </row>
    <row r="31" spans="1:16" ht="10.199999999999999" customHeight="1" x14ac:dyDescent="0.2">
      <c r="A31" s="1" t="s">
        <v>113</v>
      </c>
      <c r="B31" s="1">
        <v>4717</v>
      </c>
      <c r="C31" s="1">
        <v>865</v>
      </c>
      <c r="D31" s="1">
        <v>67</v>
      </c>
      <c r="E31" s="1">
        <v>6</v>
      </c>
      <c r="F31" s="1">
        <v>60</v>
      </c>
      <c r="G31" s="1">
        <f t="shared" si="3"/>
        <v>49</v>
      </c>
      <c r="H31" s="1">
        <v>18</v>
      </c>
      <c r="I31" s="1">
        <v>7</v>
      </c>
      <c r="J31" s="1">
        <v>17</v>
      </c>
      <c r="K31" s="1">
        <v>7</v>
      </c>
      <c r="L31" s="1">
        <v>1510</v>
      </c>
      <c r="M31" s="1">
        <v>71</v>
      </c>
      <c r="N31" s="1">
        <v>1326</v>
      </c>
      <c r="O31" s="1">
        <v>1742</v>
      </c>
      <c r="P31" s="1">
        <v>418</v>
      </c>
    </row>
    <row r="32" spans="1:16" ht="10.199999999999999" customHeight="1" x14ac:dyDescent="0.2">
      <c r="A32" s="1" t="s">
        <v>114</v>
      </c>
      <c r="B32" s="1">
        <v>2708</v>
      </c>
      <c r="C32" s="1">
        <v>330</v>
      </c>
      <c r="D32" s="1">
        <v>16</v>
      </c>
      <c r="E32" s="1">
        <v>1</v>
      </c>
      <c r="F32" s="1">
        <v>9</v>
      </c>
      <c r="G32" s="1">
        <f t="shared" si="3"/>
        <v>10</v>
      </c>
      <c r="H32" s="1">
        <v>2</v>
      </c>
      <c r="I32" s="1">
        <v>1</v>
      </c>
      <c r="J32" s="1">
        <v>3</v>
      </c>
      <c r="K32" s="1">
        <v>4</v>
      </c>
      <c r="L32" s="1">
        <v>1313</v>
      </c>
      <c r="M32" s="1">
        <v>132</v>
      </c>
      <c r="N32" s="1">
        <v>942</v>
      </c>
      <c r="O32" s="1">
        <v>882</v>
      </c>
      <c r="P32" s="1">
        <v>147</v>
      </c>
    </row>
    <row r="33" spans="1:16" ht="10.199999999999999" customHeight="1" x14ac:dyDescent="0.2">
      <c r="A33" s="1" t="s">
        <v>115</v>
      </c>
      <c r="B33" s="1">
        <v>1102</v>
      </c>
      <c r="C33" s="1">
        <v>132</v>
      </c>
      <c r="D33" s="1">
        <v>9</v>
      </c>
      <c r="E33" s="1">
        <v>0</v>
      </c>
      <c r="F33" s="1">
        <v>2</v>
      </c>
      <c r="G33" s="1">
        <f t="shared" si="3"/>
        <v>2</v>
      </c>
      <c r="H33" s="1">
        <v>0</v>
      </c>
      <c r="I33" s="1">
        <v>0</v>
      </c>
      <c r="J33" s="1">
        <v>1</v>
      </c>
      <c r="K33" s="1">
        <v>1</v>
      </c>
      <c r="L33" s="1">
        <v>317</v>
      </c>
      <c r="M33" s="1">
        <v>18</v>
      </c>
      <c r="N33" s="1">
        <v>259</v>
      </c>
      <c r="O33" s="1">
        <v>563</v>
      </c>
      <c r="P33" s="1">
        <v>77</v>
      </c>
    </row>
    <row r="34" spans="1:16" ht="10.199999999999999" customHeight="1" x14ac:dyDescent="0.2">
      <c r="A34" s="1" t="s">
        <v>116</v>
      </c>
      <c r="B34" s="1">
        <v>700</v>
      </c>
      <c r="C34" s="1">
        <v>73</v>
      </c>
      <c r="D34" s="1">
        <v>1</v>
      </c>
      <c r="E34" s="1">
        <v>0</v>
      </c>
      <c r="F34" s="1">
        <v>1</v>
      </c>
      <c r="G34" s="1">
        <f t="shared" si="3"/>
        <v>3</v>
      </c>
      <c r="H34" s="1">
        <v>0</v>
      </c>
      <c r="I34" s="1">
        <v>0</v>
      </c>
      <c r="J34" s="1">
        <v>0</v>
      </c>
      <c r="K34" s="1">
        <v>3</v>
      </c>
      <c r="L34" s="1">
        <v>126</v>
      </c>
      <c r="M34" s="1">
        <v>6</v>
      </c>
      <c r="N34" s="1">
        <v>83</v>
      </c>
      <c r="O34" s="1">
        <v>442</v>
      </c>
      <c r="P34" s="1">
        <v>54</v>
      </c>
    </row>
    <row r="35" spans="1:16" ht="10.199999999999999" customHeight="1" x14ac:dyDescent="0.2">
      <c r="A35" s="1" t="s">
        <v>153</v>
      </c>
      <c r="B35" s="15">
        <f>SUM(B30:B34)*100/B21</f>
        <v>69.278728606356964</v>
      </c>
      <c r="C35" s="15">
        <f t="shared" ref="C35" si="4">SUM(C30:C34)*100/C21</f>
        <v>51.855191960834837</v>
      </c>
      <c r="D35" s="15">
        <f t="shared" ref="D35" si="5">SUM(D30:D34)*100/D21</f>
        <v>49.308755760368662</v>
      </c>
      <c r="E35" s="15">
        <f t="shared" ref="E35" si="6">SUM(E30:E34)*100/E21</f>
        <v>88.888888888888886</v>
      </c>
      <c r="F35" s="15">
        <f t="shared" ref="F35" si="7">SUM(F30:F34)*100/F21</f>
        <v>61.133603238866399</v>
      </c>
      <c r="G35" s="15">
        <f t="shared" ref="G35" si="8">SUM(G30:G34)*100/G21</f>
        <v>82.30088495575221</v>
      </c>
      <c r="H35" s="15">
        <f t="shared" ref="H35" si="9">SUM(H30:H34)*100/H21</f>
        <v>95.454545454545453</v>
      </c>
      <c r="I35" s="15">
        <f t="shared" ref="I35" si="10">SUM(I30:I34)*100/I21</f>
        <v>92.307692307692307</v>
      </c>
      <c r="J35" s="15">
        <f t="shared" ref="J35" si="11">SUM(J30:J34)*100/J21</f>
        <v>96.551724137931032</v>
      </c>
      <c r="K35" s="15">
        <f t="shared" ref="K35" si="12">SUM(K30:K34)*100/K21</f>
        <v>65.306122448979593</v>
      </c>
      <c r="L35" s="15">
        <f t="shared" ref="L35" si="13">SUM(L30:L34)*100/L21</f>
        <v>63.642013673088876</v>
      </c>
      <c r="M35" s="15">
        <f t="shared" ref="M35" si="14">SUM(M30:M34)*100/M21</f>
        <v>94.354838709677423</v>
      </c>
      <c r="N35" s="15">
        <f t="shared" ref="N35" si="15">SUM(N30:N34)*100/N21</f>
        <v>60.286438907951663</v>
      </c>
      <c r="O35" s="15">
        <f t="shared" ref="O35" si="16">SUM(O30:O34)*100/O21</f>
        <v>94.896719319562578</v>
      </c>
      <c r="P35" s="15">
        <f t="shared" ref="P35" si="17">SUM(P30:P34)*100/P21</f>
        <v>84.843982169390785</v>
      </c>
    </row>
    <row r="36" spans="1:16" ht="10.199999999999999" customHeight="1" x14ac:dyDescent="0.2">
      <c r="A36" s="1" t="s">
        <v>154</v>
      </c>
      <c r="B36" s="15">
        <f>SUM(B32:B34)*100/B21</f>
        <v>18.378158109209455</v>
      </c>
      <c r="C36" s="15">
        <f t="shared" ref="C36:P36" si="18">SUM(C32:C34)*100/C21</f>
        <v>6.8925534656016492</v>
      </c>
      <c r="D36" s="15">
        <f t="shared" si="18"/>
        <v>5.9907834101382491</v>
      </c>
      <c r="E36" s="15">
        <f t="shared" si="18"/>
        <v>11.111111111111111</v>
      </c>
      <c r="F36" s="15">
        <f t="shared" si="18"/>
        <v>4.8582995951417001</v>
      </c>
      <c r="G36" s="15">
        <f t="shared" si="18"/>
        <v>13.274336283185841</v>
      </c>
      <c r="H36" s="15">
        <f t="shared" si="18"/>
        <v>9.0909090909090917</v>
      </c>
      <c r="I36" s="15">
        <f t="shared" si="18"/>
        <v>7.6923076923076925</v>
      </c>
      <c r="J36" s="15">
        <f t="shared" si="18"/>
        <v>13.793103448275861</v>
      </c>
      <c r="K36" s="15">
        <f t="shared" si="18"/>
        <v>16.326530612244898</v>
      </c>
      <c r="L36" s="15">
        <f t="shared" si="18"/>
        <v>21.8272218769422</v>
      </c>
      <c r="M36" s="15">
        <f t="shared" si="18"/>
        <v>41.935483870967744</v>
      </c>
      <c r="N36" s="15">
        <f t="shared" si="18"/>
        <v>19.155601969267494</v>
      </c>
      <c r="O36" s="15">
        <f t="shared" si="18"/>
        <v>28.660388821385176</v>
      </c>
      <c r="P36" s="15">
        <f t="shared" si="18"/>
        <v>20.653789004457654</v>
      </c>
    </row>
    <row r="37" spans="1:16" ht="10.1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0.199999999999999" customHeight="1" x14ac:dyDescent="0.2">
      <c r="A38" s="1" t="s">
        <v>152</v>
      </c>
      <c r="B38" s="1">
        <v>22366</v>
      </c>
      <c r="C38" s="1">
        <v>9210</v>
      </c>
      <c r="D38" s="1">
        <v>529</v>
      </c>
      <c r="E38" s="1">
        <v>6</v>
      </c>
      <c r="F38" s="1">
        <v>333</v>
      </c>
      <c r="G38" s="1">
        <f>SUM(H38:K38)</f>
        <v>102</v>
      </c>
      <c r="H38" s="1">
        <v>8</v>
      </c>
      <c r="I38" s="1">
        <v>25</v>
      </c>
      <c r="J38" s="1">
        <v>24</v>
      </c>
      <c r="K38" s="1">
        <v>45</v>
      </c>
      <c r="L38" s="1">
        <v>7435</v>
      </c>
      <c r="M38" s="1">
        <v>740</v>
      </c>
      <c r="N38" s="1">
        <v>5408</v>
      </c>
      <c r="O38" s="1">
        <v>3978</v>
      </c>
      <c r="P38" s="1">
        <v>773</v>
      </c>
    </row>
    <row r="39" spans="1:16" ht="10.199999999999999" customHeight="1" x14ac:dyDescent="0.2">
      <c r="A39" s="1" t="s">
        <v>104</v>
      </c>
      <c r="B39" s="1">
        <v>466</v>
      </c>
      <c r="C39" s="1">
        <v>286</v>
      </c>
      <c r="D39" s="1">
        <v>22</v>
      </c>
      <c r="E39" s="1">
        <v>0</v>
      </c>
      <c r="F39" s="1">
        <v>11</v>
      </c>
      <c r="G39" s="1">
        <f t="shared" ref="G39:G51" si="19">SUM(H39:K39)</f>
        <v>4</v>
      </c>
      <c r="H39" s="1">
        <v>0</v>
      </c>
      <c r="I39" s="1">
        <v>1</v>
      </c>
      <c r="J39" s="1">
        <v>1</v>
      </c>
      <c r="K39" s="1">
        <v>2</v>
      </c>
      <c r="L39" s="1">
        <v>135</v>
      </c>
      <c r="M39" s="1">
        <v>2</v>
      </c>
      <c r="N39" s="1">
        <v>75</v>
      </c>
      <c r="O39" s="1">
        <v>0</v>
      </c>
      <c r="P39" s="1">
        <v>8</v>
      </c>
    </row>
    <row r="40" spans="1:16" ht="10.199999999999999" customHeight="1" x14ac:dyDescent="0.2">
      <c r="A40" s="1" t="s">
        <v>105</v>
      </c>
      <c r="B40" s="1">
        <v>1872</v>
      </c>
      <c r="C40" s="1">
        <v>1230</v>
      </c>
      <c r="D40" s="1">
        <v>55</v>
      </c>
      <c r="E40" s="1">
        <v>0</v>
      </c>
      <c r="F40" s="1">
        <v>29</v>
      </c>
      <c r="G40" s="1">
        <f t="shared" si="19"/>
        <v>9</v>
      </c>
      <c r="H40" s="1">
        <v>0</v>
      </c>
      <c r="I40" s="1">
        <v>3</v>
      </c>
      <c r="J40" s="1">
        <v>1</v>
      </c>
      <c r="K40" s="1">
        <v>5</v>
      </c>
      <c r="L40" s="1">
        <v>492</v>
      </c>
      <c r="M40" s="1">
        <v>8</v>
      </c>
      <c r="N40" s="1">
        <v>420</v>
      </c>
      <c r="O40" s="1">
        <v>21</v>
      </c>
      <c r="P40" s="1">
        <v>36</v>
      </c>
    </row>
    <row r="41" spans="1:16" ht="10.199999999999999" customHeight="1" x14ac:dyDescent="0.2">
      <c r="A41" s="1" t="s">
        <v>106</v>
      </c>
      <c r="B41" s="1">
        <v>1814</v>
      </c>
      <c r="C41" s="1">
        <v>851</v>
      </c>
      <c r="D41" s="1">
        <v>78</v>
      </c>
      <c r="E41" s="1">
        <v>1</v>
      </c>
      <c r="F41" s="1">
        <v>56</v>
      </c>
      <c r="G41" s="1">
        <f t="shared" si="19"/>
        <v>13</v>
      </c>
      <c r="H41" s="1">
        <v>0</v>
      </c>
      <c r="I41" s="1">
        <v>3</v>
      </c>
      <c r="J41" s="1">
        <v>2</v>
      </c>
      <c r="K41" s="1">
        <v>8</v>
      </c>
      <c r="L41" s="1">
        <v>759</v>
      </c>
      <c r="M41" s="1">
        <v>18</v>
      </c>
      <c r="N41" s="1">
        <v>611</v>
      </c>
      <c r="O41" s="1">
        <v>15</v>
      </c>
      <c r="P41" s="1">
        <v>41</v>
      </c>
    </row>
    <row r="42" spans="1:16" ht="10.199999999999999" customHeight="1" x14ac:dyDescent="0.2">
      <c r="A42" s="1" t="s">
        <v>107</v>
      </c>
      <c r="B42" s="1">
        <v>647</v>
      </c>
      <c r="C42" s="1">
        <v>351</v>
      </c>
      <c r="D42" s="1">
        <v>24</v>
      </c>
      <c r="E42" s="1">
        <v>1</v>
      </c>
      <c r="F42" s="1">
        <v>3</v>
      </c>
      <c r="G42" s="1">
        <f t="shared" si="19"/>
        <v>4</v>
      </c>
      <c r="H42" s="1">
        <v>1</v>
      </c>
      <c r="I42" s="1">
        <v>2</v>
      </c>
      <c r="J42" s="1">
        <v>0</v>
      </c>
      <c r="K42" s="1">
        <v>1</v>
      </c>
      <c r="L42" s="1">
        <v>241</v>
      </c>
      <c r="M42" s="1">
        <v>8</v>
      </c>
      <c r="N42" s="1">
        <v>212</v>
      </c>
      <c r="O42" s="1">
        <v>13</v>
      </c>
      <c r="P42" s="1">
        <v>10</v>
      </c>
    </row>
    <row r="43" spans="1:16" ht="10.199999999999999" customHeight="1" x14ac:dyDescent="0.2">
      <c r="A43" s="1" t="s">
        <v>108</v>
      </c>
      <c r="B43" s="1">
        <v>788</v>
      </c>
      <c r="C43" s="1">
        <v>444</v>
      </c>
      <c r="D43" s="1">
        <v>36</v>
      </c>
      <c r="E43" s="1">
        <v>0</v>
      </c>
      <c r="F43" s="1">
        <v>16</v>
      </c>
      <c r="G43" s="1">
        <f t="shared" si="19"/>
        <v>4</v>
      </c>
      <c r="H43" s="1">
        <v>2</v>
      </c>
      <c r="I43" s="1">
        <v>0</v>
      </c>
      <c r="J43" s="1">
        <v>1</v>
      </c>
      <c r="K43" s="1">
        <v>1</v>
      </c>
      <c r="L43" s="1">
        <v>233</v>
      </c>
      <c r="M43" s="1">
        <v>28</v>
      </c>
      <c r="N43" s="1">
        <v>148</v>
      </c>
      <c r="O43" s="1">
        <v>32</v>
      </c>
      <c r="P43" s="1">
        <v>23</v>
      </c>
    </row>
    <row r="44" spans="1:16" ht="10.199999999999999" customHeight="1" x14ac:dyDescent="0.2">
      <c r="A44" s="1" t="s">
        <v>109</v>
      </c>
      <c r="B44" s="1">
        <v>974</v>
      </c>
      <c r="C44" s="1">
        <v>521</v>
      </c>
      <c r="D44" s="1">
        <v>45</v>
      </c>
      <c r="E44" s="1">
        <v>0</v>
      </c>
      <c r="F44" s="1">
        <v>38</v>
      </c>
      <c r="G44" s="1">
        <f t="shared" si="19"/>
        <v>6</v>
      </c>
      <c r="H44" s="1">
        <v>1</v>
      </c>
      <c r="I44" s="1">
        <v>2</v>
      </c>
      <c r="J44" s="1">
        <v>1</v>
      </c>
      <c r="K44" s="1">
        <v>2</v>
      </c>
      <c r="L44" s="1">
        <v>284</v>
      </c>
      <c r="M44" s="1">
        <v>60</v>
      </c>
      <c r="N44" s="1">
        <v>118</v>
      </c>
      <c r="O44" s="1">
        <v>56</v>
      </c>
      <c r="P44" s="1">
        <v>24</v>
      </c>
    </row>
    <row r="45" spans="1:16" ht="10.199999999999999" customHeight="1" x14ac:dyDescent="0.2">
      <c r="A45" s="1" t="s">
        <v>110</v>
      </c>
      <c r="B45" s="1">
        <v>1216</v>
      </c>
      <c r="C45" s="1">
        <v>622</v>
      </c>
      <c r="D45" s="1">
        <v>21</v>
      </c>
      <c r="E45" s="1">
        <v>0</v>
      </c>
      <c r="F45" s="1">
        <v>21</v>
      </c>
      <c r="G45" s="1">
        <f t="shared" si="19"/>
        <v>2</v>
      </c>
      <c r="H45" s="1">
        <v>1</v>
      </c>
      <c r="I45" s="1">
        <v>0</v>
      </c>
      <c r="J45" s="1">
        <v>1</v>
      </c>
      <c r="K45" s="1">
        <v>0</v>
      </c>
      <c r="L45" s="1">
        <v>420</v>
      </c>
      <c r="M45" s="1">
        <v>30</v>
      </c>
      <c r="N45" s="1">
        <v>345</v>
      </c>
      <c r="O45" s="1">
        <v>97</v>
      </c>
      <c r="P45" s="1">
        <v>33</v>
      </c>
    </row>
    <row r="46" spans="1:16" ht="10.199999999999999" customHeight="1" x14ac:dyDescent="0.2">
      <c r="A46" s="1" t="s">
        <v>111</v>
      </c>
      <c r="B46" s="1">
        <v>814</v>
      </c>
      <c r="C46" s="1">
        <v>505</v>
      </c>
      <c r="D46" s="1">
        <v>29</v>
      </c>
      <c r="E46" s="1">
        <v>0</v>
      </c>
      <c r="F46" s="1">
        <v>13</v>
      </c>
      <c r="G46" s="1">
        <f t="shared" si="19"/>
        <v>1</v>
      </c>
      <c r="H46" s="1">
        <v>0</v>
      </c>
      <c r="I46" s="1">
        <v>0</v>
      </c>
      <c r="J46" s="1">
        <v>0</v>
      </c>
      <c r="K46" s="1">
        <v>1</v>
      </c>
      <c r="L46" s="1">
        <v>152</v>
      </c>
      <c r="M46" s="1">
        <v>21</v>
      </c>
      <c r="N46" s="1">
        <v>96</v>
      </c>
      <c r="O46" s="1">
        <v>97</v>
      </c>
      <c r="P46" s="1">
        <v>17</v>
      </c>
    </row>
    <row r="47" spans="1:16" ht="10.199999999999999" customHeight="1" x14ac:dyDescent="0.2">
      <c r="A47" s="1" t="s">
        <v>112</v>
      </c>
      <c r="B47" s="1">
        <v>6879</v>
      </c>
      <c r="C47" s="1">
        <v>3050</v>
      </c>
      <c r="D47" s="1">
        <v>157</v>
      </c>
      <c r="E47" s="1">
        <v>3</v>
      </c>
      <c r="F47" s="1">
        <v>91</v>
      </c>
      <c r="G47" s="1">
        <f t="shared" si="19"/>
        <v>29</v>
      </c>
      <c r="H47" s="1">
        <v>1</v>
      </c>
      <c r="I47" s="1">
        <v>9</v>
      </c>
      <c r="J47" s="1">
        <v>4</v>
      </c>
      <c r="K47" s="1">
        <v>15</v>
      </c>
      <c r="L47" s="1">
        <v>1716</v>
      </c>
      <c r="M47" s="1">
        <v>366</v>
      </c>
      <c r="N47" s="1">
        <v>867</v>
      </c>
      <c r="O47" s="1">
        <v>1551</v>
      </c>
      <c r="P47" s="1">
        <v>282</v>
      </c>
    </row>
    <row r="48" spans="1:16" ht="10.199999999999999" customHeight="1" x14ac:dyDescent="0.2">
      <c r="A48" s="1" t="s">
        <v>113</v>
      </c>
      <c r="B48" s="1">
        <v>3174</v>
      </c>
      <c r="C48" s="1">
        <v>755</v>
      </c>
      <c r="D48" s="1">
        <v>46</v>
      </c>
      <c r="E48" s="1">
        <v>1</v>
      </c>
      <c r="F48" s="1">
        <v>39</v>
      </c>
      <c r="G48" s="1">
        <f t="shared" si="19"/>
        <v>19</v>
      </c>
      <c r="H48" s="1">
        <v>2</v>
      </c>
      <c r="I48" s="1">
        <v>4</v>
      </c>
      <c r="J48" s="1">
        <v>6</v>
      </c>
      <c r="K48" s="1">
        <v>7</v>
      </c>
      <c r="L48" s="1">
        <v>1150</v>
      </c>
      <c r="M48" s="1">
        <v>133</v>
      </c>
      <c r="N48" s="1">
        <v>876</v>
      </c>
      <c r="O48" s="1">
        <v>1015</v>
      </c>
      <c r="P48" s="1">
        <v>149</v>
      </c>
    </row>
    <row r="49" spans="1:16" ht="10.199999999999999" customHeight="1" x14ac:dyDescent="0.2">
      <c r="A49" s="1" t="s">
        <v>114</v>
      </c>
      <c r="B49" s="1">
        <v>2548</v>
      </c>
      <c r="C49" s="1">
        <v>397</v>
      </c>
      <c r="D49" s="1">
        <v>8</v>
      </c>
      <c r="E49" s="1">
        <v>0</v>
      </c>
      <c r="F49" s="1">
        <v>13</v>
      </c>
      <c r="G49" s="1">
        <f t="shared" si="19"/>
        <v>7</v>
      </c>
      <c r="H49" s="1">
        <v>0</v>
      </c>
      <c r="I49" s="1">
        <v>1</v>
      </c>
      <c r="J49" s="1">
        <v>3</v>
      </c>
      <c r="K49" s="1">
        <v>3</v>
      </c>
      <c r="L49" s="1">
        <v>1425</v>
      </c>
      <c r="M49" s="1">
        <v>58</v>
      </c>
      <c r="N49" s="1">
        <v>1253</v>
      </c>
      <c r="O49" s="1">
        <v>596</v>
      </c>
      <c r="P49" s="1">
        <v>102</v>
      </c>
    </row>
    <row r="50" spans="1:16" ht="10.199999999999999" customHeight="1" x14ac:dyDescent="0.2">
      <c r="A50" s="1" t="s">
        <v>115</v>
      </c>
      <c r="B50" s="1">
        <v>911</v>
      </c>
      <c r="C50" s="1">
        <v>152</v>
      </c>
      <c r="D50" s="1">
        <v>5</v>
      </c>
      <c r="E50" s="1">
        <v>0</v>
      </c>
      <c r="F50" s="1">
        <v>2</v>
      </c>
      <c r="G50" s="1">
        <f t="shared" si="19"/>
        <v>3</v>
      </c>
      <c r="H50" s="1">
        <v>0</v>
      </c>
      <c r="I50" s="1">
        <v>0</v>
      </c>
      <c r="J50" s="1">
        <v>3</v>
      </c>
      <c r="K50" s="1">
        <v>0</v>
      </c>
      <c r="L50" s="1">
        <v>349</v>
      </c>
      <c r="M50" s="1">
        <v>8</v>
      </c>
      <c r="N50" s="1">
        <v>314</v>
      </c>
      <c r="O50" s="1">
        <v>369</v>
      </c>
      <c r="P50" s="1">
        <v>31</v>
      </c>
    </row>
    <row r="51" spans="1:16" ht="10.199999999999999" customHeight="1" x14ac:dyDescent="0.2">
      <c r="A51" s="1" t="s">
        <v>116</v>
      </c>
      <c r="B51" s="1">
        <v>263</v>
      </c>
      <c r="C51" s="1">
        <v>46</v>
      </c>
      <c r="D51" s="1">
        <v>3</v>
      </c>
      <c r="E51" s="1">
        <v>0</v>
      </c>
      <c r="F51" s="1">
        <v>1</v>
      </c>
      <c r="G51" s="1">
        <f t="shared" si="19"/>
        <v>1</v>
      </c>
      <c r="H51" s="1">
        <v>0</v>
      </c>
      <c r="I51" s="1">
        <v>0</v>
      </c>
      <c r="J51" s="1">
        <v>1</v>
      </c>
      <c r="K51" s="1">
        <v>0</v>
      </c>
      <c r="L51" s="1">
        <v>79</v>
      </c>
      <c r="M51" s="1">
        <v>0</v>
      </c>
      <c r="N51" s="1">
        <v>73</v>
      </c>
      <c r="O51" s="1">
        <v>116</v>
      </c>
      <c r="P51" s="1">
        <v>17</v>
      </c>
    </row>
    <row r="52" spans="1:16" ht="10.199999999999999" customHeight="1" x14ac:dyDescent="0.2">
      <c r="A52" s="1" t="s">
        <v>153</v>
      </c>
      <c r="B52" s="15">
        <f>SUM(B47:B51)*100/B38</f>
        <v>61.589019046767412</v>
      </c>
      <c r="C52" s="15">
        <f t="shared" ref="C52" si="20">SUM(C47:C51)*100/C38</f>
        <v>47.774158523344191</v>
      </c>
      <c r="D52" s="15">
        <f t="shared" ref="D52" si="21">SUM(D47:D51)*100/D38</f>
        <v>41.398865784499051</v>
      </c>
      <c r="E52" s="15">
        <f t="shared" ref="E52" si="22">SUM(E47:E51)*100/E38</f>
        <v>66.666666666666671</v>
      </c>
      <c r="F52" s="15">
        <f t="shared" ref="F52" si="23">SUM(F47:F51)*100/F38</f>
        <v>43.843843843843842</v>
      </c>
      <c r="G52" s="15">
        <f t="shared" ref="G52" si="24">SUM(G47:G51)*100/G38</f>
        <v>57.843137254901961</v>
      </c>
      <c r="H52" s="15">
        <f t="shared" ref="H52" si="25">SUM(H47:H51)*100/H38</f>
        <v>37.5</v>
      </c>
      <c r="I52" s="15">
        <f t="shared" ref="I52" si="26">SUM(I47:I51)*100/I38</f>
        <v>56</v>
      </c>
      <c r="J52" s="15">
        <f t="shared" ref="J52" si="27">SUM(J47:J51)*100/J38</f>
        <v>70.833333333333329</v>
      </c>
      <c r="K52" s="15">
        <f t="shared" ref="K52" si="28">SUM(K47:K51)*100/K38</f>
        <v>55.555555555555557</v>
      </c>
      <c r="L52" s="15">
        <f t="shared" ref="L52" si="29">SUM(L47:L51)*100/L38</f>
        <v>63.470073974445192</v>
      </c>
      <c r="M52" s="15">
        <f t="shared" ref="M52" si="30">SUM(M47:M51)*100/M38</f>
        <v>76.351351351351354</v>
      </c>
      <c r="N52" s="15">
        <f t="shared" ref="N52" si="31">SUM(N47:N51)*100/N38</f>
        <v>62.555473372781066</v>
      </c>
      <c r="O52" s="15">
        <f t="shared" ref="O52" si="32">SUM(O47:O51)*100/O38</f>
        <v>91.67923579688285</v>
      </c>
      <c r="P52" s="15">
        <f t="shared" ref="P52" si="33">SUM(P47:P51)*100/P38</f>
        <v>75.161707632600255</v>
      </c>
    </row>
    <row r="53" spans="1:16" ht="10.199999999999999" customHeight="1" thickBot="1" x14ac:dyDescent="0.25">
      <c r="A53" s="1" t="s">
        <v>154</v>
      </c>
      <c r="B53" s="15">
        <f>SUM(B49:B51)*100/B38</f>
        <v>16.641330591075739</v>
      </c>
      <c r="C53" s="15">
        <f t="shared" ref="C53:P53" si="34">SUM(C49:C51)*100/C38</f>
        <v>6.460369163952226</v>
      </c>
      <c r="D53" s="15">
        <f t="shared" si="34"/>
        <v>3.0245746691871456</v>
      </c>
      <c r="E53" s="15">
        <f t="shared" si="34"/>
        <v>0</v>
      </c>
      <c r="F53" s="15">
        <f t="shared" si="34"/>
        <v>4.8048048048048049</v>
      </c>
      <c r="G53" s="15">
        <f t="shared" si="34"/>
        <v>10.784313725490197</v>
      </c>
      <c r="H53" s="15">
        <f t="shared" si="34"/>
        <v>0</v>
      </c>
      <c r="I53" s="15">
        <f t="shared" si="34"/>
        <v>4</v>
      </c>
      <c r="J53" s="15">
        <f t="shared" si="34"/>
        <v>29.166666666666668</v>
      </c>
      <c r="K53" s="15">
        <f t="shared" si="34"/>
        <v>6.666666666666667</v>
      </c>
      <c r="L53" s="15">
        <f t="shared" si="34"/>
        <v>24.922663080026901</v>
      </c>
      <c r="M53" s="15">
        <f t="shared" si="34"/>
        <v>8.9189189189189193</v>
      </c>
      <c r="N53" s="15">
        <f t="shared" si="34"/>
        <v>30.325443786982248</v>
      </c>
      <c r="O53" s="15">
        <f t="shared" si="34"/>
        <v>27.174459527400703</v>
      </c>
      <c r="P53" s="15">
        <f t="shared" si="34"/>
        <v>19.404915912031047</v>
      </c>
    </row>
    <row r="54" spans="1:16" ht="10.199999999999999" customHeight="1" x14ac:dyDescent="0.2">
      <c r="A54" s="10" t="s">
        <v>41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ht="10.1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E7D8D-EDAD-4E38-963D-C666F07FE6C4}">
  <dimension ref="A1:P34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276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252</v>
      </c>
      <c r="B4" s="1">
        <v>63788</v>
      </c>
      <c r="C4" s="1">
        <v>23870</v>
      </c>
      <c r="D4" s="1">
        <v>1364</v>
      </c>
      <c r="E4" s="1">
        <v>31</v>
      </c>
      <c r="F4" s="1">
        <v>768</v>
      </c>
      <c r="G4" s="1">
        <f>SUM(H4:K4)</f>
        <v>354</v>
      </c>
      <c r="H4" s="1">
        <v>58</v>
      </c>
      <c r="I4" s="1">
        <v>75</v>
      </c>
      <c r="J4" s="1">
        <v>106</v>
      </c>
      <c r="K4" s="1">
        <v>115</v>
      </c>
      <c r="L4" s="1">
        <v>17663</v>
      </c>
      <c r="M4" s="1">
        <v>1407</v>
      </c>
      <c r="N4" s="1">
        <v>13597</v>
      </c>
      <c r="O4" s="1">
        <v>16115</v>
      </c>
      <c r="P4" s="1">
        <v>3623</v>
      </c>
    </row>
    <row r="5" spans="1:16" ht="10.199999999999999" customHeight="1" x14ac:dyDescent="0.2">
      <c r="A5" s="1" t="s">
        <v>104</v>
      </c>
      <c r="B5" s="1">
        <v>47131</v>
      </c>
      <c r="C5" s="1">
        <v>19032</v>
      </c>
      <c r="D5" s="1">
        <v>1135</v>
      </c>
      <c r="E5" s="1">
        <v>20</v>
      </c>
      <c r="F5" s="1">
        <v>654</v>
      </c>
      <c r="G5" s="1">
        <f t="shared" ref="G5:G12" si="0">SUM(H5:K5)</f>
        <v>290</v>
      </c>
      <c r="H5" s="1">
        <v>48</v>
      </c>
      <c r="I5" s="1">
        <v>60</v>
      </c>
      <c r="J5" s="1">
        <v>93</v>
      </c>
      <c r="K5" s="1">
        <v>89</v>
      </c>
      <c r="L5" s="1">
        <v>14068</v>
      </c>
      <c r="M5" s="1">
        <v>1193</v>
      </c>
      <c r="N5" s="1">
        <v>10626</v>
      </c>
      <c r="O5" s="1">
        <v>9551</v>
      </c>
      <c r="P5" s="1">
        <v>2381</v>
      </c>
    </row>
    <row r="6" spans="1:16" ht="10.199999999999999" customHeight="1" x14ac:dyDescent="0.2">
      <c r="A6" s="1" t="s">
        <v>194</v>
      </c>
      <c r="B6" s="1">
        <f>SUM(B8:B11)</f>
        <v>14773</v>
      </c>
      <c r="C6" s="1">
        <f t="shared" ref="C6:P6" si="1">SUM(C8:C11)</f>
        <v>4509</v>
      </c>
      <c r="D6" s="1">
        <f t="shared" si="1"/>
        <v>217</v>
      </c>
      <c r="E6" s="1">
        <f t="shared" si="1"/>
        <v>10</v>
      </c>
      <c r="F6" s="1">
        <f t="shared" si="1"/>
        <v>105</v>
      </c>
      <c r="G6" s="1">
        <f t="shared" si="1"/>
        <v>62</v>
      </c>
      <c r="H6" s="1">
        <f t="shared" si="1"/>
        <v>10</v>
      </c>
      <c r="I6" s="1">
        <f t="shared" si="1"/>
        <v>15</v>
      </c>
      <c r="J6" s="1">
        <f t="shared" si="1"/>
        <v>12</v>
      </c>
      <c r="K6" s="1">
        <f t="shared" si="1"/>
        <v>25</v>
      </c>
      <c r="L6" s="1">
        <f t="shared" si="1"/>
        <v>3371</v>
      </c>
      <c r="M6" s="1">
        <f t="shared" si="1"/>
        <v>206</v>
      </c>
      <c r="N6" s="1">
        <f t="shared" si="1"/>
        <v>2790</v>
      </c>
      <c r="O6" s="1">
        <f t="shared" si="1"/>
        <v>6138</v>
      </c>
      <c r="P6" s="1">
        <f t="shared" si="1"/>
        <v>361</v>
      </c>
    </row>
    <row r="7" spans="1:16" ht="10.199999999999999" customHeight="1" x14ac:dyDescent="0.2">
      <c r="A7" s="1" t="s">
        <v>199</v>
      </c>
      <c r="B7" s="15">
        <f>B6*100/(B4-B12)</f>
        <v>23.864370638407856</v>
      </c>
      <c r="C7" s="15">
        <f t="shared" ref="C7:P7" si="2">C6*100/(C4-C12)</f>
        <v>19.153816745252964</v>
      </c>
      <c r="D7" s="15">
        <f t="shared" si="2"/>
        <v>16.050295857988164</v>
      </c>
      <c r="E7" s="15">
        <f t="shared" si="2"/>
        <v>33.333333333333336</v>
      </c>
      <c r="F7" s="15">
        <f t="shared" si="2"/>
        <v>13.83399209486166</v>
      </c>
      <c r="G7" s="15">
        <f t="shared" si="2"/>
        <v>17.613636363636363</v>
      </c>
      <c r="H7" s="15">
        <f t="shared" si="2"/>
        <v>17.241379310344829</v>
      </c>
      <c r="I7" s="15">
        <f t="shared" si="2"/>
        <v>20</v>
      </c>
      <c r="J7" s="15">
        <f t="shared" si="2"/>
        <v>11.428571428571429</v>
      </c>
      <c r="K7" s="15">
        <f t="shared" si="2"/>
        <v>21.92982456140351</v>
      </c>
      <c r="L7" s="15">
        <f t="shared" si="2"/>
        <v>19.330236825506049</v>
      </c>
      <c r="M7" s="15">
        <f t="shared" si="2"/>
        <v>14.724803431022158</v>
      </c>
      <c r="N7" s="15">
        <f t="shared" si="2"/>
        <v>20.796064400715565</v>
      </c>
      <c r="O7" s="15">
        <f t="shared" si="2"/>
        <v>39.122952387022757</v>
      </c>
      <c r="P7" s="15">
        <f t="shared" si="2"/>
        <v>13.165572574762948</v>
      </c>
    </row>
    <row r="8" spans="1:16" ht="10.199999999999999" customHeight="1" x14ac:dyDescent="0.2">
      <c r="A8" s="1" t="s">
        <v>195</v>
      </c>
      <c r="B8" s="1">
        <v>4863</v>
      </c>
      <c r="C8" s="1">
        <v>1510</v>
      </c>
      <c r="D8" s="1">
        <v>87</v>
      </c>
      <c r="E8" s="1">
        <v>8</v>
      </c>
      <c r="F8" s="1">
        <v>48</v>
      </c>
      <c r="G8" s="1">
        <f t="shared" si="0"/>
        <v>32</v>
      </c>
      <c r="H8" s="1">
        <v>7</v>
      </c>
      <c r="I8" s="1">
        <v>7</v>
      </c>
      <c r="J8" s="1">
        <v>9</v>
      </c>
      <c r="K8" s="1">
        <v>9</v>
      </c>
      <c r="L8" s="1">
        <v>1690</v>
      </c>
      <c r="M8" s="1">
        <v>108</v>
      </c>
      <c r="N8" s="1">
        <v>1355</v>
      </c>
      <c r="O8" s="1">
        <v>1370</v>
      </c>
      <c r="P8" s="1">
        <v>118</v>
      </c>
    </row>
    <row r="9" spans="1:16" ht="10.199999999999999" customHeight="1" x14ac:dyDescent="0.2">
      <c r="A9" s="1" t="s">
        <v>196</v>
      </c>
      <c r="B9" s="1">
        <v>1721</v>
      </c>
      <c r="C9" s="1">
        <v>726</v>
      </c>
      <c r="D9" s="1">
        <v>32</v>
      </c>
      <c r="E9" s="1">
        <v>1</v>
      </c>
      <c r="F9" s="1">
        <v>21</v>
      </c>
      <c r="G9" s="1">
        <f t="shared" si="0"/>
        <v>11</v>
      </c>
      <c r="H9" s="1">
        <v>3</v>
      </c>
      <c r="I9" s="1">
        <v>2</v>
      </c>
      <c r="J9" s="1">
        <v>1</v>
      </c>
      <c r="K9" s="1">
        <v>5</v>
      </c>
      <c r="L9" s="1">
        <v>414</v>
      </c>
      <c r="M9" s="1">
        <v>18</v>
      </c>
      <c r="N9" s="1">
        <v>362</v>
      </c>
      <c r="O9" s="1">
        <v>489</v>
      </c>
      <c r="P9" s="1">
        <v>27</v>
      </c>
    </row>
    <row r="10" spans="1:16" ht="10.199999999999999" customHeight="1" x14ac:dyDescent="0.2">
      <c r="A10" s="1" t="s">
        <v>197</v>
      </c>
      <c r="B10" s="1">
        <v>6107</v>
      </c>
      <c r="C10" s="1">
        <v>1909</v>
      </c>
      <c r="D10" s="1">
        <v>85</v>
      </c>
      <c r="E10" s="1">
        <v>1</v>
      </c>
      <c r="F10" s="1">
        <v>32</v>
      </c>
      <c r="G10" s="1">
        <f t="shared" si="0"/>
        <v>14</v>
      </c>
      <c r="H10" s="1">
        <v>0</v>
      </c>
      <c r="I10" s="1">
        <v>3</v>
      </c>
      <c r="J10" s="1">
        <v>2</v>
      </c>
      <c r="K10" s="1">
        <v>9</v>
      </c>
      <c r="L10" s="1">
        <v>916</v>
      </c>
      <c r="M10" s="1">
        <v>52</v>
      </c>
      <c r="N10" s="1">
        <v>783</v>
      </c>
      <c r="O10" s="1">
        <v>3005</v>
      </c>
      <c r="P10" s="1">
        <v>145</v>
      </c>
    </row>
    <row r="11" spans="1:16" ht="10.199999999999999" customHeight="1" x14ac:dyDescent="0.2">
      <c r="A11" s="1" t="s">
        <v>198</v>
      </c>
      <c r="B11" s="1">
        <v>2082</v>
      </c>
      <c r="C11" s="1">
        <v>364</v>
      </c>
      <c r="D11" s="1">
        <v>13</v>
      </c>
      <c r="E11" s="1">
        <v>0</v>
      </c>
      <c r="F11" s="1">
        <v>4</v>
      </c>
      <c r="G11" s="1">
        <f t="shared" si="0"/>
        <v>5</v>
      </c>
      <c r="H11" s="1">
        <v>0</v>
      </c>
      <c r="I11" s="1">
        <v>3</v>
      </c>
      <c r="J11" s="1">
        <v>0</v>
      </c>
      <c r="K11" s="1">
        <v>2</v>
      </c>
      <c r="L11" s="1">
        <v>351</v>
      </c>
      <c r="M11" s="1">
        <v>28</v>
      </c>
      <c r="N11" s="1">
        <v>290</v>
      </c>
      <c r="O11" s="1">
        <v>1274</v>
      </c>
      <c r="P11" s="1">
        <v>71</v>
      </c>
    </row>
    <row r="12" spans="1:16" ht="10.199999999999999" customHeight="1" x14ac:dyDescent="0.2">
      <c r="A12" s="1" t="s">
        <v>70</v>
      </c>
      <c r="B12" s="1">
        <v>1884</v>
      </c>
      <c r="C12" s="1">
        <v>329</v>
      </c>
      <c r="D12" s="1">
        <v>12</v>
      </c>
      <c r="E12" s="1">
        <v>1</v>
      </c>
      <c r="F12" s="1">
        <v>9</v>
      </c>
      <c r="G12" s="1">
        <f t="shared" si="0"/>
        <v>2</v>
      </c>
      <c r="H12" s="1">
        <v>0</v>
      </c>
      <c r="I12" s="1">
        <v>0</v>
      </c>
      <c r="J12" s="1">
        <v>1</v>
      </c>
      <c r="K12" s="1">
        <v>1</v>
      </c>
      <c r="L12" s="1">
        <v>224</v>
      </c>
      <c r="M12" s="1">
        <v>8</v>
      </c>
      <c r="N12" s="1">
        <v>181</v>
      </c>
      <c r="O12" s="1">
        <v>426</v>
      </c>
      <c r="P12" s="1">
        <v>881</v>
      </c>
    </row>
    <row r="13" spans="1:16" ht="10.199999999999999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0.199999999999999" customHeight="1" x14ac:dyDescent="0.2">
      <c r="A14" s="1" t="s">
        <v>151</v>
      </c>
      <c r="B14" s="1">
        <v>33888</v>
      </c>
      <c r="C14" s="1">
        <v>11233</v>
      </c>
      <c r="D14" s="1">
        <v>619</v>
      </c>
      <c r="E14" s="1">
        <v>16</v>
      </c>
      <c r="F14" s="1">
        <v>324</v>
      </c>
      <c r="G14" s="1">
        <f>SUM(H14:K14)</f>
        <v>198</v>
      </c>
      <c r="H14" s="1">
        <v>44</v>
      </c>
      <c r="I14" s="1">
        <v>38</v>
      </c>
      <c r="J14" s="1">
        <v>58</v>
      </c>
      <c r="K14" s="1">
        <v>58</v>
      </c>
      <c r="L14" s="1">
        <v>8920</v>
      </c>
      <c r="M14" s="1">
        <v>539</v>
      </c>
      <c r="N14" s="1">
        <v>7247</v>
      </c>
      <c r="O14" s="1">
        <v>9998</v>
      </c>
      <c r="P14" s="1">
        <v>2580</v>
      </c>
    </row>
    <row r="15" spans="1:16" ht="10.199999999999999" customHeight="1" x14ac:dyDescent="0.2">
      <c r="A15" s="1" t="s">
        <v>104</v>
      </c>
      <c r="B15" s="1">
        <v>22361</v>
      </c>
      <c r="C15" s="1">
        <v>8153</v>
      </c>
      <c r="D15" s="1">
        <v>477</v>
      </c>
      <c r="E15" s="1">
        <v>7</v>
      </c>
      <c r="F15" s="1">
        <v>248</v>
      </c>
      <c r="G15" s="1">
        <f t="shared" ref="G15:G22" si="3">SUM(H15:K15)</f>
        <v>151</v>
      </c>
      <c r="H15" s="1">
        <v>35</v>
      </c>
      <c r="I15" s="1">
        <v>28</v>
      </c>
      <c r="J15" s="1">
        <v>48</v>
      </c>
      <c r="K15" s="1">
        <v>40</v>
      </c>
      <c r="L15" s="1">
        <v>6606</v>
      </c>
      <c r="M15" s="1">
        <v>439</v>
      </c>
      <c r="N15" s="1">
        <v>5281</v>
      </c>
      <c r="O15" s="1">
        <v>5126</v>
      </c>
      <c r="P15" s="1">
        <v>1593</v>
      </c>
    </row>
    <row r="16" spans="1:16" ht="10.199999999999999" customHeight="1" x14ac:dyDescent="0.2">
      <c r="A16" s="1" t="s">
        <v>194</v>
      </c>
      <c r="B16" s="1">
        <f>SUM(B18:B21)</f>
        <v>9998</v>
      </c>
      <c r="C16" s="1">
        <f t="shared" ref="C16" si="4">SUM(C18:C21)</f>
        <v>2867</v>
      </c>
      <c r="D16" s="1">
        <f t="shared" ref="D16" si="5">SUM(D18:D21)</f>
        <v>135</v>
      </c>
      <c r="E16" s="1">
        <f t="shared" ref="E16" si="6">SUM(E18:E21)</f>
        <v>8</v>
      </c>
      <c r="F16" s="1">
        <f t="shared" ref="F16" si="7">SUM(F18:F21)</f>
        <v>70</v>
      </c>
      <c r="G16" s="1">
        <f t="shared" ref="G16" si="8">SUM(G18:G21)</f>
        <v>46</v>
      </c>
      <c r="H16" s="1">
        <f t="shared" ref="H16" si="9">SUM(H18:H21)</f>
        <v>9</v>
      </c>
      <c r="I16" s="1">
        <f t="shared" ref="I16" si="10">SUM(I18:I21)</f>
        <v>10</v>
      </c>
      <c r="J16" s="1">
        <f t="shared" ref="J16" si="11">SUM(J18:J21)</f>
        <v>9</v>
      </c>
      <c r="K16" s="1">
        <f t="shared" ref="K16" si="12">SUM(K18:K21)</f>
        <v>18</v>
      </c>
      <c r="L16" s="1">
        <f t="shared" ref="L16" si="13">SUM(L18:L21)</f>
        <v>2148</v>
      </c>
      <c r="M16" s="1">
        <f t="shared" ref="M16" si="14">SUM(M18:M21)</f>
        <v>96</v>
      </c>
      <c r="N16" s="1">
        <f t="shared" ref="N16" si="15">SUM(N18:N21)</f>
        <v>1829</v>
      </c>
      <c r="O16" s="1">
        <f t="shared" ref="O16" si="16">SUM(O18:O21)</f>
        <v>4517</v>
      </c>
      <c r="P16" s="1">
        <f t="shared" ref="P16" si="17">SUM(P18:P21)</f>
        <v>207</v>
      </c>
    </row>
    <row r="17" spans="1:16" ht="10.199999999999999" customHeight="1" x14ac:dyDescent="0.2">
      <c r="A17" s="1" t="s">
        <v>199</v>
      </c>
      <c r="B17" s="15">
        <f>B16*100/(B14-B22)</f>
        <v>30.897122902438269</v>
      </c>
      <c r="C17" s="15">
        <f t="shared" ref="C17" si="18">C16*100/(C14-C22)</f>
        <v>26.016333938294011</v>
      </c>
      <c r="D17" s="15">
        <f t="shared" ref="D17" si="19">D16*100/(D14-D22)</f>
        <v>22.058823529411764</v>
      </c>
      <c r="E17" s="15">
        <f t="shared" ref="E17" si="20">E16*100/(E14-E22)</f>
        <v>53.333333333333336</v>
      </c>
      <c r="F17" s="15">
        <f t="shared" ref="F17" si="21">F16*100/(F14-F22)</f>
        <v>22.012578616352201</v>
      </c>
      <c r="G17" s="15">
        <f t="shared" ref="G17" si="22">G16*100/(G14-G22)</f>
        <v>23.350253807106601</v>
      </c>
      <c r="H17" s="15">
        <f t="shared" ref="H17" si="23">H16*100/(H14-H22)</f>
        <v>20.454545454545453</v>
      </c>
      <c r="I17" s="15">
        <f t="shared" ref="I17" si="24">I16*100/(I14-I22)</f>
        <v>26.315789473684209</v>
      </c>
      <c r="J17" s="15">
        <f t="shared" ref="J17" si="25">J16*100/(J14-J22)</f>
        <v>15.789473684210526</v>
      </c>
      <c r="K17" s="15">
        <f t="shared" ref="K17" si="26">K16*100/(K14-K22)</f>
        <v>31.03448275862069</v>
      </c>
      <c r="L17" s="15">
        <f t="shared" ref="L17" si="27">L16*100/(L14-L22)</f>
        <v>24.537354352296092</v>
      </c>
      <c r="M17" s="15">
        <f t="shared" ref="M17" si="28">M16*100/(M14-M22)</f>
        <v>17.943925233644858</v>
      </c>
      <c r="N17" s="15">
        <f t="shared" ref="N17" si="29">N16*100/(N14-N22)</f>
        <v>25.724331926863574</v>
      </c>
      <c r="O17" s="15">
        <f t="shared" ref="O17" si="30">O16*100/(O14-O22)</f>
        <v>46.842269003422174</v>
      </c>
      <c r="P17" s="15">
        <f t="shared" ref="P17" si="31">P16*100/(P14-P22)</f>
        <v>11.5</v>
      </c>
    </row>
    <row r="18" spans="1:16" ht="10.199999999999999" customHeight="1" x14ac:dyDescent="0.2">
      <c r="A18" s="1" t="s">
        <v>195</v>
      </c>
      <c r="B18" s="1">
        <v>2613</v>
      </c>
      <c r="C18" s="1">
        <v>832</v>
      </c>
      <c r="D18" s="1">
        <v>46</v>
      </c>
      <c r="E18" s="1">
        <v>8</v>
      </c>
      <c r="F18" s="1">
        <v>33</v>
      </c>
      <c r="G18" s="1">
        <f t="shared" si="3"/>
        <v>23</v>
      </c>
      <c r="H18" s="1">
        <v>6</v>
      </c>
      <c r="I18" s="1">
        <v>4</v>
      </c>
      <c r="J18" s="1">
        <v>6</v>
      </c>
      <c r="K18" s="1">
        <v>7</v>
      </c>
      <c r="L18" s="1">
        <v>959</v>
      </c>
      <c r="M18" s="1">
        <v>49</v>
      </c>
      <c r="N18" s="1">
        <v>781</v>
      </c>
      <c r="O18" s="1">
        <v>670</v>
      </c>
      <c r="P18" s="1">
        <v>42</v>
      </c>
    </row>
    <row r="19" spans="1:16" ht="10.199999999999999" customHeight="1" x14ac:dyDescent="0.2">
      <c r="A19" s="1" t="s">
        <v>196</v>
      </c>
      <c r="B19" s="1">
        <v>1179</v>
      </c>
      <c r="C19" s="1">
        <v>478</v>
      </c>
      <c r="D19" s="1">
        <v>19</v>
      </c>
      <c r="E19" s="1">
        <v>0</v>
      </c>
      <c r="F19" s="1">
        <v>13</v>
      </c>
      <c r="G19" s="1">
        <f t="shared" si="3"/>
        <v>9</v>
      </c>
      <c r="H19" s="1">
        <v>3</v>
      </c>
      <c r="I19" s="1">
        <v>2</v>
      </c>
      <c r="J19" s="1">
        <v>1</v>
      </c>
      <c r="K19" s="1">
        <v>3</v>
      </c>
      <c r="L19" s="1">
        <v>283</v>
      </c>
      <c r="M19" s="1">
        <v>10</v>
      </c>
      <c r="N19" s="1">
        <v>251</v>
      </c>
      <c r="O19" s="1">
        <v>365</v>
      </c>
      <c r="P19" s="1">
        <v>12</v>
      </c>
    </row>
    <row r="20" spans="1:16" ht="10.199999999999999" customHeight="1" x14ac:dyDescent="0.2">
      <c r="A20" s="1" t="s">
        <v>197</v>
      </c>
      <c r="B20" s="1">
        <v>4730</v>
      </c>
      <c r="C20" s="1">
        <v>1330</v>
      </c>
      <c r="D20" s="1">
        <v>64</v>
      </c>
      <c r="E20" s="1">
        <v>0</v>
      </c>
      <c r="F20" s="1">
        <v>22</v>
      </c>
      <c r="G20" s="1">
        <f t="shared" si="3"/>
        <v>12</v>
      </c>
      <c r="H20" s="1">
        <v>0</v>
      </c>
      <c r="I20" s="1">
        <v>2</v>
      </c>
      <c r="J20" s="1">
        <v>2</v>
      </c>
      <c r="K20" s="1">
        <v>8</v>
      </c>
      <c r="L20" s="1">
        <v>693</v>
      </c>
      <c r="M20" s="1">
        <v>22</v>
      </c>
      <c r="N20" s="1">
        <v>618</v>
      </c>
      <c r="O20" s="1">
        <v>2502</v>
      </c>
      <c r="P20" s="1">
        <v>107</v>
      </c>
    </row>
    <row r="21" spans="1:16" ht="10.199999999999999" customHeight="1" x14ac:dyDescent="0.2">
      <c r="A21" s="1" t="s">
        <v>198</v>
      </c>
      <c r="B21" s="1">
        <v>1476</v>
      </c>
      <c r="C21" s="1">
        <v>227</v>
      </c>
      <c r="D21" s="1">
        <v>6</v>
      </c>
      <c r="E21" s="1">
        <v>0</v>
      </c>
      <c r="F21" s="1">
        <v>2</v>
      </c>
      <c r="G21" s="1">
        <f t="shared" si="3"/>
        <v>2</v>
      </c>
      <c r="H21" s="1">
        <v>0</v>
      </c>
      <c r="I21" s="1">
        <v>2</v>
      </c>
      <c r="J21" s="1">
        <v>0</v>
      </c>
      <c r="K21" s="1">
        <v>0</v>
      </c>
      <c r="L21" s="1">
        <v>213</v>
      </c>
      <c r="M21" s="1">
        <v>15</v>
      </c>
      <c r="N21" s="1">
        <v>179</v>
      </c>
      <c r="O21" s="1">
        <v>980</v>
      </c>
      <c r="P21" s="1">
        <v>46</v>
      </c>
    </row>
    <row r="22" spans="1:16" ht="10.199999999999999" customHeight="1" x14ac:dyDescent="0.2">
      <c r="A22" s="1" t="s">
        <v>70</v>
      </c>
      <c r="B22" s="1">
        <v>1529</v>
      </c>
      <c r="C22" s="1">
        <v>213</v>
      </c>
      <c r="D22" s="1">
        <v>7</v>
      </c>
      <c r="E22" s="1">
        <v>1</v>
      </c>
      <c r="F22" s="1">
        <v>6</v>
      </c>
      <c r="G22" s="1">
        <f t="shared" si="3"/>
        <v>1</v>
      </c>
      <c r="H22" s="1">
        <v>0</v>
      </c>
      <c r="I22" s="1">
        <v>0</v>
      </c>
      <c r="J22" s="1">
        <v>1</v>
      </c>
      <c r="K22" s="1">
        <v>0</v>
      </c>
      <c r="L22" s="1">
        <v>166</v>
      </c>
      <c r="M22" s="1">
        <v>4</v>
      </c>
      <c r="N22" s="1">
        <v>137</v>
      </c>
      <c r="O22" s="1">
        <v>355</v>
      </c>
      <c r="P22" s="1">
        <v>780</v>
      </c>
    </row>
    <row r="23" spans="1:16" ht="10.199999999999999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0.199999999999999" customHeight="1" x14ac:dyDescent="0.2">
      <c r="A24" s="1" t="s">
        <v>152</v>
      </c>
      <c r="B24" s="1">
        <v>29900</v>
      </c>
      <c r="C24" s="1">
        <v>12637</v>
      </c>
      <c r="D24" s="1">
        <v>745</v>
      </c>
      <c r="E24" s="1">
        <v>15</v>
      </c>
      <c r="F24" s="1">
        <v>444</v>
      </c>
      <c r="G24" s="1">
        <f>SUM(H24:K24)</f>
        <v>156</v>
      </c>
      <c r="H24" s="1">
        <v>14</v>
      </c>
      <c r="I24" s="1">
        <v>37</v>
      </c>
      <c r="J24" s="1">
        <v>48</v>
      </c>
      <c r="K24" s="1">
        <v>57</v>
      </c>
      <c r="L24" s="1">
        <v>8743</v>
      </c>
      <c r="M24" s="1">
        <v>868</v>
      </c>
      <c r="N24" s="1">
        <v>6350</v>
      </c>
      <c r="O24" s="1">
        <v>6117</v>
      </c>
      <c r="P24" s="1">
        <v>1043</v>
      </c>
    </row>
    <row r="25" spans="1:16" ht="10.199999999999999" customHeight="1" x14ac:dyDescent="0.2">
      <c r="A25" s="1" t="s">
        <v>104</v>
      </c>
      <c r="B25" s="1">
        <v>24770</v>
      </c>
      <c r="C25" s="1">
        <v>10879</v>
      </c>
      <c r="D25" s="1">
        <v>658</v>
      </c>
      <c r="E25" s="1">
        <v>13</v>
      </c>
      <c r="F25" s="1">
        <v>406</v>
      </c>
      <c r="G25" s="1">
        <f t="shared" ref="G25:G32" si="32">SUM(H25:K25)</f>
        <v>139</v>
      </c>
      <c r="H25" s="1">
        <v>13</v>
      </c>
      <c r="I25" s="1">
        <v>32</v>
      </c>
      <c r="J25" s="1">
        <v>45</v>
      </c>
      <c r="K25" s="1">
        <v>49</v>
      </c>
      <c r="L25" s="1">
        <v>7462</v>
      </c>
      <c r="M25" s="1">
        <v>754</v>
      </c>
      <c r="N25" s="1">
        <v>5345</v>
      </c>
      <c r="O25" s="1">
        <v>4425</v>
      </c>
      <c r="P25" s="1">
        <v>788</v>
      </c>
    </row>
    <row r="26" spans="1:16" ht="10.199999999999999" customHeight="1" x14ac:dyDescent="0.2">
      <c r="A26" s="1" t="s">
        <v>194</v>
      </c>
      <c r="B26" s="1">
        <f>SUM(B28:B31)</f>
        <v>4775</v>
      </c>
      <c r="C26" s="1">
        <f t="shared" ref="C26" si="33">SUM(C28:C31)</f>
        <v>1642</v>
      </c>
      <c r="D26" s="1">
        <f t="shared" ref="D26" si="34">SUM(D28:D31)</f>
        <v>82</v>
      </c>
      <c r="E26" s="1">
        <f t="shared" ref="E26" si="35">SUM(E28:E31)</f>
        <v>2</v>
      </c>
      <c r="F26" s="1">
        <f t="shared" ref="F26" si="36">SUM(F28:F31)</f>
        <v>35</v>
      </c>
      <c r="G26" s="1">
        <f t="shared" ref="G26" si="37">SUM(G28:G31)</f>
        <v>16</v>
      </c>
      <c r="H26" s="1">
        <f t="shared" ref="H26" si="38">SUM(H28:H31)</f>
        <v>1</v>
      </c>
      <c r="I26" s="1">
        <f t="shared" ref="I26" si="39">SUM(I28:I31)</f>
        <v>5</v>
      </c>
      <c r="J26" s="1">
        <f t="shared" ref="J26" si="40">SUM(J28:J31)</f>
        <v>3</v>
      </c>
      <c r="K26" s="1">
        <f t="shared" ref="K26" si="41">SUM(K28:K31)</f>
        <v>7</v>
      </c>
      <c r="L26" s="1">
        <f t="shared" ref="L26" si="42">SUM(L28:L31)</f>
        <v>1223</v>
      </c>
      <c r="M26" s="1">
        <f t="shared" ref="M26" si="43">SUM(M28:M31)</f>
        <v>110</v>
      </c>
      <c r="N26" s="1">
        <f t="shared" ref="N26" si="44">SUM(N28:N31)</f>
        <v>961</v>
      </c>
      <c r="O26" s="1">
        <f t="shared" ref="O26" si="45">SUM(O28:O31)</f>
        <v>1621</v>
      </c>
      <c r="P26" s="1">
        <f t="shared" ref="P26" si="46">SUM(P28:P31)</f>
        <v>154</v>
      </c>
    </row>
    <row r="27" spans="1:16" ht="10.199999999999999" customHeight="1" x14ac:dyDescent="0.2">
      <c r="A27" s="1" t="s">
        <v>199</v>
      </c>
      <c r="B27" s="15">
        <f>B26*100/(B24-B32)</f>
        <v>16.161787104416991</v>
      </c>
      <c r="C27" s="15">
        <f t="shared" ref="C27" si="47">C26*100/(C24-C32)</f>
        <v>13.113968532864787</v>
      </c>
      <c r="D27" s="15">
        <f t="shared" ref="D27" si="48">D26*100/(D24-D32)</f>
        <v>11.081081081081081</v>
      </c>
      <c r="E27" s="15">
        <f t="shared" ref="E27" si="49">E26*100/(E24-E32)</f>
        <v>13.333333333333334</v>
      </c>
      <c r="F27" s="15">
        <f t="shared" ref="F27" si="50">F26*100/(F24-F32)</f>
        <v>7.9365079365079367</v>
      </c>
      <c r="G27" s="15">
        <f t="shared" ref="G27" si="51">G26*100/(G24-G32)</f>
        <v>10.32258064516129</v>
      </c>
      <c r="H27" s="15">
        <f t="shared" ref="H27" si="52">H26*100/(H24-H32)</f>
        <v>7.1428571428571432</v>
      </c>
      <c r="I27" s="15">
        <f t="shared" ref="I27" si="53">I26*100/(I24-I32)</f>
        <v>13.513513513513514</v>
      </c>
      <c r="J27" s="15">
        <f t="shared" ref="J27" si="54">J26*100/(J24-J32)</f>
        <v>6.25</v>
      </c>
      <c r="K27" s="15">
        <f t="shared" ref="K27" si="55">K26*100/(K24-K32)</f>
        <v>12.5</v>
      </c>
      <c r="L27" s="15">
        <f t="shared" ref="L27" si="56">L26*100/(L24-L32)</f>
        <v>14.08175014392631</v>
      </c>
      <c r="M27" s="15">
        <f t="shared" ref="M27" si="57">M26*100/(M24-M32)</f>
        <v>12.731481481481481</v>
      </c>
      <c r="N27" s="15">
        <f t="shared" ref="N27" si="58">N26*100/(N24-N32)</f>
        <v>15.239454487789407</v>
      </c>
      <c r="O27" s="15">
        <f t="shared" ref="O27" si="59">O26*100/(O24-O32)</f>
        <v>26.811114786635791</v>
      </c>
      <c r="P27" s="15">
        <f t="shared" ref="P27" si="60">P26*100/(P24-P32)</f>
        <v>16.348195329087048</v>
      </c>
    </row>
    <row r="28" spans="1:16" ht="10.199999999999999" customHeight="1" x14ac:dyDescent="0.2">
      <c r="A28" s="1" t="s">
        <v>195</v>
      </c>
      <c r="B28" s="1">
        <v>2250</v>
      </c>
      <c r="C28" s="1">
        <v>678</v>
      </c>
      <c r="D28" s="1">
        <v>41</v>
      </c>
      <c r="E28" s="1">
        <v>0</v>
      </c>
      <c r="F28" s="1">
        <v>15</v>
      </c>
      <c r="G28" s="1">
        <f t="shared" si="32"/>
        <v>9</v>
      </c>
      <c r="H28" s="1">
        <v>1</v>
      </c>
      <c r="I28" s="1">
        <v>3</v>
      </c>
      <c r="J28" s="1">
        <v>3</v>
      </c>
      <c r="K28" s="1">
        <v>2</v>
      </c>
      <c r="L28" s="1">
        <v>731</v>
      </c>
      <c r="M28" s="1">
        <v>59</v>
      </c>
      <c r="N28" s="1">
        <v>574</v>
      </c>
      <c r="O28" s="1">
        <v>700</v>
      </c>
      <c r="P28" s="1">
        <v>76</v>
      </c>
    </row>
    <row r="29" spans="1:16" ht="10.199999999999999" customHeight="1" x14ac:dyDescent="0.2">
      <c r="A29" s="1" t="s">
        <v>196</v>
      </c>
      <c r="B29" s="1">
        <v>542</v>
      </c>
      <c r="C29" s="1">
        <v>248</v>
      </c>
      <c r="D29" s="1">
        <v>13</v>
      </c>
      <c r="E29" s="1">
        <v>1</v>
      </c>
      <c r="F29" s="1">
        <v>8</v>
      </c>
      <c r="G29" s="1">
        <f t="shared" si="32"/>
        <v>2</v>
      </c>
      <c r="H29" s="1">
        <v>0</v>
      </c>
      <c r="I29" s="1">
        <v>0</v>
      </c>
      <c r="J29" s="1">
        <v>0</v>
      </c>
      <c r="K29" s="1">
        <v>2</v>
      </c>
      <c r="L29" s="1">
        <v>131</v>
      </c>
      <c r="M29" s="1">
        <v>8</v>
      </c>
      <c r="N29" s="1">
        <v>111</v>
      </c>
      <c r="O29" s="1">
        <v>124</v>
      </c>
      <c r="P29" s="1">
        <v>15</v>
      </c>
    </row>
    <row r="30" spans="1:16" ht="10.199999999999999" customHeight="1" x14ac:dyDescent="0.2">
      <c r="A30" s="1" t="s">
        <v>197</v>
      </c>
      <c r="B30" s="1">
        <v>1377</v>
      </c>
      <c r="C30" s="1">
        <v>579</v>
      </c>
      <c r="D30" s="1">
        <v>21</v>
      </c>
      <c r="E30" s="1">
        <v>1</v>
      </c>
      <c r="F30" s="1">
        <v>10</v>
      </c>
      <c r="G30" s="1">
        <f t="shared" si="32"/>
        <v>2</v>
      </c>
      <c r="H30" s="1">
        <v>0</v>
      </c>
      <c r="I30" s="1">
        <v>1</v>
      </c>
      <c r="J30" s="1">
        <v>0</v>
      </c>
      <c r="K30" s="1">
        <v>1</v>
      </c>
      <c r="L30" s="1">
        <v>223</v>
      </c>
      <c r="M30" s="1">
        <v>30</v>
      </c>
      <c r="N30" s="1">
        <v>165</v>
      </c>
      <c r="O30" s="1">
        <v>503</v>
      </c>
      <c r="P30" s="1">
        <v>38</v>
      </c>
    </row>
    <row r="31" spans="1:16" ht="10.199999999999999" customHeight="1" x14ac:dyDescent="0.2">
      <c r="A31" s="1" t="s">
        <v>198</v>
      </c>
      <c r="B31" s="1">
        <v>606</v>
      </c>
      <c r="C31" s="1">
        <v>137</v>
      </c>
      <c r="D31" s="1">
        <v>7</v>
      </c>
      <c r="E31" s="1">
        <v>0</v>
      </c>
      <c r="F31" s="1">
        <v>2</v>
      </c>
      <c r="G31" s="1">
        <f t="shared" si="32"/>
        <v>3</v>
      </c>
      <c r="H31" s="1">
        <v>0</v>
      </c>
      <c r="I31" s="1">
        <v>1</v>
      </c>
      <c r="J31" s="1">
        <v>0</v>
      </c>
      <c r="K31" s="1">
        <v>2</v>
      </c>
      <c r="L31" s="1">
        <v>138</v>
      </c>
      <c r="M31" s="1">
        <v>13</v>
      </c>
      <c r="N31" s="1">
        <v>111</v>
      </c>
      <c r="O31" s="1">
        <v>294</v>
      </c>
      <c r="P31" s="1">
        <v>25</v>
      </c>
    </row>
    <row r="32" spans="1:16" ht="10.199999999999999" customHeight="1" thickBot="1" x14ac:dyDescent="0.25">
      <c r="A32" s="1" t="s">
        <v>70</v>
      </c>
      <c r="B32" s="1">
        <v>355</v>
      </c>
      <c r="C32" s="1">
        <v>116</v>
      </c>
      <c r="D32" s="1">
        <v>5</v>
      </c>
      <c r="E32" s="1">
        <v>0</v>
      </c>
      <c r="F32" s="1">
        <v>3</v>
      </c>
      <c r="G32" s="1">
        <f t="shared" si="32"/>
        <v>1</v>
      </c>
      <c r="H32" s="1">
        <v>0</v>
      </c>
      <c r="I32" s="1">
        <v>0</v>
      </c>
      <c r="J32" s="1">
        <v>0</v>
      </c>
      <c r="K32" s="1">
        <v>1</v>
      </c>
      <c r="L32" s="1">
        <v>58</v>
      </c>
      <c r="M32" s="1">
        <v>4</v>
      </c>
      <c r="N32" s="1">
        <v>44</v>
      </c>
      <c r="O32" s="1">
        <v>71</v>
      </c>
      <c r="P32" s="1">
        <v>101</v>
      </c>
    </row>
    <row r="33" spans="1:16" ht="10.199999999999999" customHeight="1" x14ac:dyDescent="0.2">
      <c r="A33" s="10" t="s">
        <v>41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0.199999999999999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85C7B-4C1A-491F-B8AC-5EE606E5CAB2}">
  <dimension ref="A1:P44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8.33203125" style="21" customWidth="1"/>
    <col min="2" max="2" width="5" style="2" customWidth="1"/>
    <col min="3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7" t="s">
        <v>254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18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19" t="s">
        <v>275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0.199999999999999" customHeight="1" x14ac:dyDescent="0.2">
      <c r="A5" s="17" t="s">
        <v>18</v>
      </c>
      <c r="B5" s="1">
        <v>105979</v>
      </c>
      <c r="C5" s="1">
        <v>52113</v>
      </c>
      <c r="D5" s="1">
        <v>2124</v>
      </c>
      <c r="E5" s="1">
        <v>39</v>
      </c>
      <c r="F5" s="1">
        <v>921</v>
      </c>
      <c r="G5" s="1">
        <f>SUM(H5:K5)</f>
        <v>436</v>
      </c>
      <c r="H5" s="1">
        <v>65</v>
      </c>
      <c r="I5" s="1">
        <v>111</v>
      </c>
      <c r="J5" s="1">
        <v>121</v>
      </c>
      <c r="K5" s="1">
        <v>139</v>
      </c>
      <c r="L5" s="1">
        <v>22648</v>
      </c>
      <c r="M5" s="1">
        <v>1883</v>
      </c>
      <c r="N5" s="1">
        <v>16998</v>
      </c>
      <c r="O5" s="1">
        <v>22950</v>
      </c>
      <c r="P5" s="1">
        <v>4748</v>
      </c>
    </row>
    <row r="6" spans="1:16" ht="10.199999999999999" customHeight="1" x14ac:dyDescent="0.2">
      <c r="A6" s="17" t="s">
        <v>156</v>
      </c>
      <c r="B6" s="1">
        <v>55384</v>
      </c>
      <c r="C6" s="1">
        <v>52113</v>
      </c>
      <c r="D6" s="1">
        <v>0</v>
      </c>
      <c r="E6" s="1">
        <v>0</v>
      </c>
      <c r="F6" s="1">
        <v>0</v>
      </c>
      <c r="G6" s="1">
        <f t="shared" ref="G6:G16" si="0">SUM(H6:K6)</f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3271</v>
      </c>
    </row>
    <row r="7" spans="1:16" ht="10.199999999999999" customHeight="1" x14ac:dyDescent="0.2">
      <c r="A7" s="17" t="s">
        <v>117</v>
      </c>
      <c r="B7" s="1">
        <v>50595</v>
      </c>
      <c r="C7" s="1">
        <v>0</v>
      </c>
      <c r="D7" s="1">
        <v>2124</v>
      </c>
      <c r="E7" s="1">
        <v>39</v>
      </c>
      <c r="F7" s="1">
        <v>921</v>
      </c>
      <c r="G7" s="1">
        <f t="shared" si="0"/>
        <v>436</v>
      </c>
      <c r="H7" s="1">
        <v>65</v>
      </c>
      <c r="I7" s="1">
        <v>111</v>
      </c>
      <c r="J7" s="1">
        <v>121</v>
      </c>
      <c r="K7" s="1">
        <v>139</v>
      </c>
      <c r="L7" s="1">
        <v>22648</v>
      </c>
      <c r="M7" s="1">
        <v>1883</v>
      </c>
      <c r="N7" s="1">
        <v>16998</v>
      </c>
      <c r="O7" s="1">
        <v>22950</v>
      </c>
      <c r="P7" s="1">
        <v>1477</v>
      </c>
    </row>
    <row r="8" spans="1:16" ht="10.199999999999999" customHeight="1" x14ac:dyDescent="0.2">
      <c r="A8" s="17" t="s">
        <v>118</v>
      </c>
      <c r="B8" s="1">
        <v>15310</v>
      </c>
      <c r="C8" s="1">
        <v>0</v>
      </c>
      <c r="D8" s="1">
        <v>623</v>
      </c>
      <c r="E8" s="1">
        <v>8</v>
      </c>
      <c r="F8" s="1">
        <v>137</v>
      </c>
      <c r="G8" s="1">
        <f t="shared" si="0"/>
        <v>126</v>
      </c>
      <c r="H8" s="1">
        <v>16</v>
      </c>
      <c r="I8" s="1">
        <v>35</v>
      </c>
      <c r="J8" s="1">
        <v>45</v>
      </c>
      <c r="K8" s="1">
        <v>30</v>
      </c>
      <c r="L8" s="1">
        <v>4099</v>
      </c>
      <c r="M8" s="1">
        <v>388</v>
      </c>
      <c r="N8" s="1">
        <v>2849</v>
      </c>
      <c r="O8" s="1">
        <v>9776</v>
      </c>
      <c r="P8" s="1">
        <v>541</v>
      </c>
    </row>
    <row r="9" spans="1:16" ht="10.199999999999999" customHeight="1" x14ac:dyDescent="0.2">
      <c r="A9" s="17" t="s">
        <v>119</v>
      </c>
      <c r="B9" s="1">
        <v>12194</v>
      </c>
      <c r="C9" s="1">
        <v>0</v>
      </c>
      <c r="D9" s="1">
        <v>303</v>
      </c>
      <c r="E9" s="1">
        <v>7</v>
      </c>
      <c r="F9" s="1">
        <v>114</v>
      </c>
      <c r="G9" s="1">
        <f t="shared" si="0"/>
        <v>95</v>
      </c>
      <c r="H9" s="1">
        <v>20</v>
      </c>
      <c r="I9" s="1">
        <v>25</v>
      </c>
      <c r="J9" s="1">
        <v>31</v>
      </c>
      <c r="K9" s="1">
        <v>19</v>
      </c>
      <c r="L9" s="1">
        <v>4121</v>
      </c>
      <c r="M9" s="1">
        <v>410</v>
      </c>
      <c r="N9" s="1">
        <v>2781</v>
      </c>
      <c r="O9" s="1">
        <v>7116</v>
      </c>
      <c r="P9" s="1">
        <v>438</v>
      </c>
    </row>
    <row r="10" spans="1:16" ht="10.199999999999999" customHeight="1" x14ac:dyDescent="0.2">
      <c r="A10" s="17" t="s">
        <v>120</v>
      </c>
      <c r="B10" s="1">
        <v>4655</v>
      </c>
      <c r="C10" s="1">
        <v>0</v>
      </c>
      <c r="D10" s="1">
        <v>146</v>
      </c>
      <c r="E10" s="1">
        <v>12</v>
      </c>
      <c r="F10" s="1">
        <v>69</v>
      </c>
      <c r="G10" s="1">
        <f t="shared" si="0"/>
        <v>57</v>
      </c>
      <c r="H10" s="1">
        <v>13</v>
      </c>
      <c r="I10" s="1">
        <v>18</v>
      </c>
      <c r="J10" s="1">
        <v>20</v>
      </c>
      <c r="K10" s="1">
        <v>6</v>
      </c>
      <c r="L10" s="1">
        <v>2744</v>
      </c>
      <c r="M10" s="1">
        <v>236</v>
      </c>
      <c r="N10" s="1">
        <v>1632</v>
      </c>
      <c r="O10" s="1">
        <v>1529</v>
      </c>
      <c r="P10" s="1">
        <v>98</v>
      </c>
    </row>
    <row r="11" spans="1:16" ht="10.199999999999999" customHeight="1" x14ac:dyDescent="0.2">
      <c r="A11" s="17" t="s">
        <v>121</v>
      </c>
      <c r="B11" s="1">
        <v>3787</v>
      </c>
      <c r="C11" s="1">
        <v>0</v>
      </c>
      <c r="D11" s="1">
        <v>109</v>
      </c>
      <c r="E11" s="1">
        <v>3</v>
      </c>
      <c r="F11" s="1">
        <v>69</v>
      </c>
      <c r="G11" s="1">
        <f t="shared" si="0"/>
        <v>33</v>
      </c>
      <c r="H11" s="1">
        <v>9</v>
      </c>
      <c r="I11" s="1">
        <v>8</v>
      </c>
      <c r="J11" s="1">
        <v>8</v>
      </c>
      <c r="K11" s="1">
        <v>8</v>
      </c>
      <c r="L11" s="1">
        <v>2492</v>
      </c>
      <c r="M11" s="1">
        <v>275</v>
      </c>
      <c r="N11" s="1">
        <v>1668</v>
      </c>
      <c r="O11" s="1">
        <v>979</v>
      </c>
      <c r="P11" s="1">
        <v>102</v>
      </c>
    </row>
    <row r="12" spans="1:16" ht="10.199999999999999" customHeight="1" x14ac:dyDescent="0.2">
      <c r="A12" s="17" t="s">
        <v>122</v>
      </c>
      <c r="B12" s="1">
        <v>3364</v>
      </c>
      <c r="C12" s="1">
        <v>0</v>
      </c>
      <c r="D12" s="1">
        <v>102</v>
      </c>
      <c r="E12" s="1">
        <v>1</v>
      </c>
      <c r="F12" s="1">
        <v>57</v>
      </c>
      <c r="G12" s="1">
        <f t="shared" si="0"/>
        <v>24</v>
      </c>
      <c r="H12" s="1">
        <v>4</v>
      </c>
      <c r="I12" s="1">
        <v>5</v>
      </c>
      <c r="J12" s="1">
        <v>5</v>
      </c>
      <c r="K12" s="1">
        <v>10</v>
      </c>
      <c r="L12" s="1">
        <v>2217</v>
      </c>
      <c r="M12" s="1">
        <v>316</v>
      </c>
      <c r="N12" s="1">
        <v>1579</v>
      </c>
      <c r="O12" s="1">
        <v>898</v>
      </c>
      <c r="P12" s="1">
        <v>65</v>
      </c>
    </row>
    <row r="13" spans="1:16" ht="10.199999999999999" customHeight="1" x14ac:dyDescent="0.2">
      <c r="A13" s="17">
        <v>1970</v>
      </c>
      <c r="B13" s="1">
        <v>1631</v>
      </c>
      <c r="C13" s="1">
        <v>0</v>
      </c>
      <c r="D13" s="1">
        <v>53</v>
      </c>
      <c r="E13" s="1">
        <v>0</v>
      </c>
      <c r="F13" s="1">
        <v>42</v>
      </c>
      <c r="G13" s="1">
        <f t="shared" si="0"/>
        <v>11</v>
      </c>
      <c r="H13" s="1">
        <v>0</v>
      </c>
      <c r="I13" s="1">
        <v>5</v>
      </c>
      <c r="J13" s="1">
        <v>4</v>
      </c>
      <c r="K13" s="1">
        <v>2</v>
      </c>
      <c r="L13" s="1">
        <v>1010</v>
      </c>
      <c r="M13" s="1">
        <v>68</v>
      </c>
      <c r="N13" s="1">
        <v>863</v>
      </c>
      <c r="O13" s="1">
        <v>468</v>
      </c>
      <c r="P13" s="1">
        <v>47</v>
      </c>
    </row>
    <row r="14" spans="1:16" ht="10.199999999999999" customHeight="1" x14ac:dyDescent="0.2">
      <c r="A14" s="17" t="s">
        <v>123</v>
      </c>
      <c r="B14" s="1">
        <v>6342</v>
      </c>
      <c r="C14" s="1">
        <v>0</v>
      </c>
      <c r="D14" s="1">
        <v>441</v>
      </c>
      <c r="E14" s="1">
        <v>6</v>
      </c>
      <c r="F14" s="1">
        <v>257</v>
      </c>
      <c r="G14" s="1">
        <f t="shared" si="0"/>
        <v>33</v>
      </c>
      <c r="H14" s="1">
        <v>3</v>
      </c>
      <c r="I14" s="1">
        <v>5</v>
      </c>
      <c r="J14" s="1">
        <v>4</v>
      </c>
      <c r="K14" s="1">
        <v>21</v>
      </c>
      <c r="L14" s="1">
        <v>4008</v>
      </c>
      <c r="M14" s="1">
        <v>141</v>
      </c>
      <c r="N14" s="1">
        <v>3748</v>
      </c>
      <c r="O14" s="1">
        <v>1473</v>
      </c>
      <c r="P14" s="1">
        <v>124</v>
      </c>
    </row>
    <row r="15" spans="1:16" ht="10.199999999999999" customHeight="1" x14ac:dyDescent="0.2">
      <c r="A15" s="17" t="s">
        <v>124</v>
      </c>
      <c r="B15" s="1">
        <v>1907</v>
      </c>
      <c r="C15" s="1">
        <v>0</v>
      </c>
      <c r="D15" s="1">
        <v>164</v>
      </c>
      <c r="E15" s="1">
        <v>0</v>
      </c>
      <c r="F15" s="1">
        <v>123</v>
      </c>
      <c r="G15" s="1">
        <f t="shared" si="0"/>
        <v>18</v>
      </c>
      <c r="H15" s="1">
        <v>0</v>
      </c>
      <c r="I15" s="1">
        <v>4</v>
      </c>
      <c r="J15" s="1">
        <v>2</v>
      </c>
      <c r="K15" s="1">
        <v>12</v>
      </c>
      <c r="L15" s="1">
        <v>1080</v>
      </c>
      <c r="M15" s="1">
        <v>36</v>
      </c>
      <c r="N15" s="1">
        <v>1028</v>
      </c>
      <c r="O15" s="1">
        <v>482</v>
      </c>
      <c r="P15" s="1">
        <v>40</v>
      </c>
    </row>
    <row r="16" spans="1:16" ht="10.199999999999999" customHeight="1" x14ac:dyDescent="0.2">
      <c r="A16" s="17" t="s">
        <v>125</v>
      </c>
      <c r="B16" s="1">
        <v>1405</v>
      </c>
      <c r="C16" s="1">
        <v>0</v>
      </c>
      <c r="D16" s="1">
        <v>183</v>
      </c>
      <c r="E16" s="1">
        <v>2</v>
      </c>
      <c r="F16" s="1">
        <v>53</v>
      </c>
      <c r="G16" s="1">
        <f t="shared" si="0"/>
        <v>39</v>
      </c>
      <c r="H16" s="1">
        <v>0</v>
      </c>
      <c r="I16" s="1">
        <v>6</v>
      </c>
      <c r="J16" s="1">
        <v>2</v>
      </c>
      <c r="K16" s="1">
        <v>31</v>
      </c>
      <c r="L16" s="1">
        <v>877</v>
      </c>
      <c r="M16" s="1">
        <v>13</v>
      </c>
      <c r="N16" s="1">
        <v>850</v>
      </c>
      <c r="O16" s="1">
        <v>229</v>
      </c>
      <c r="P16" s="1">
        <v>22</v>
      </c>
    </row>
    <row r="17" spans="1:16" ht="10.199999999999999" customHeight="1" x14ac:dyDescent="0.2">
      <c r="A17" s="1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0.199999999999999" customHeight="1" x14ac:dyDescent="0.2">
      <c r="A18" s="17" t="s">
        <v>158</v>
      </c>
      <c r="B18" s="1">
        <v>55321</v>
      </c>
      <c r="C18" s="1">
        <v>25594</v>
      </c>
      <c r="D18" s="1">
        <v>999</v>
      </c>
      <c r="E18" s="1">
        <v>19</v>
      </c>
      <c r="F18" s="1">
        <v>391</v>
      </c>
      <c r="G18" s="1">
        <f>SUM(H18:K18)</f>
        <v>237</v>
      </c>
      <c r="H18" s="1">
        <v>48</v>
      </c>
      <c r="I18" s="1">
        <v>51</v>
      </c>
      <c r="J18" s="1">
        <v>68</v>
      </c>
      <c r="K18" s="1">
        <v>70</v>
      </c>
      <c r="L18" s="1">
        <v>11491</v>
      </c>
      <c r="M18" s="1">
        <v>793</v>
      </c>
      <c r="N18" s="1">
        <v>8985</v>
      </c>
      <c r="O18" s="1">
        <v>13451</v>
      </c>
      <c r="P18" s="1">
        <v>3139</v>
      </c>
    </row>
    <row r="19" spans="1:16" ht="10.199999999999999" customHeight="1" x14ac:dyDescent="0.2">
      <c r="A19" s="17" t="s">
        <v>156</v>
      </c>
      <c r="B19" s="1">
        <v>28040</v>
      </c>
      <c r="C19" s="1">
        <v>25594</v>
      </c>
      <c r="D19" s="1">
        <v>0</v>
      </c>
      <c r="E19" s="1">
        <v>0</v>
      </c>
      <c r="F19" s="1">
        <v>0</v>
      </c>
      <c r="G19" s="1">
        <f t="shared" ref="G19:G29" si="1">SUM(H19:K19)</f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2446</v>
      </c>
    </row>
    <row r="20" spans="1:16" ht="10.199999999999999" customHeight="1" x14ac:dyDescent="0.2">
      <c r="A20" s="17" t="s">
        <v>117</v>
      </c>
      <c r="B20" s="1">
        <v>27281</v>
      </c>
      <c r="C20" s="1">
        <v>0</v>
      </c>
      <c r="D20" s="1">
        <v>999</v>
      </c>
      <c r="E20" s="1">
        <v>19</v>
      </c>
      <c r="F20" s="1">
        <v>391</v>
      </c>
      <c r="G20" s="1">
        <f t="shared" si="1"/>
        <v>237</v>
      </c>
      <c r="H20" s="1">
        <v>48</v>
      </c>
      <c r="I20" s="1">
        <v>51</v>
      </c>
      <c r="J20" s="1">
        <v>68</v>
      </c>
      <c r="K20" s="1">
        <v>70</v>
      </c>
      <c r="L20" s="1">
        <v>11491</v>
      </c>
      <c r="M20" s="1">
        <v>793</v>
      </c>
      <c r="N20" s="1">
        <v>8985</v>
      </c>
      <c r="O20" s="1">
        <v>13451</v>
      </c>
      <c r="P20" s="1">
        <v>693</v>
      </c>
    </row>
    <row r="21" spans="1:16" ht="10.199999999999999" customHeight="1" x14ac:dyDescent="0.2">
      <c r="A21" s="17" t="s">
        <v>118</v>
      </c>
      <c r="B21" s="1">
        <v>8337</v>
      </c>
      <c r="C21" s="1">
        <v>0</v>
      </c>
      <c r="D21" s="1">
        <v>283</v>
      </c>
      <c r="E21" s="1">
        <v>3</v>
      </c>
      <c r="F21" s="1">
        <v>53</v>
      </c>
      <c r="G21" s="1">
        <f t="shared" si="1"/>
        <v>63</v>
      </c>
      <c r="H21" s="1">
        <v>9</v>
      </c>
      <c r="I21" s="1">
        <v>15</v>
      </c>
      <c r="J21" s="1">
        <v>22</v>
      </c>
      <c r="K21" s="1">
        <v>17</v>
      </c>
      <c r="L21" s="1">
        <v>1822</v>
      </c>
      <c r="M21" s="1">
        <v>186</v>
      </c>
      <c r="N21" s="1">
        <v>1261</v>
      </c>
      <c r="O21" s="1">
        <v>5837</v>
      </c>
      <c r="P21" s="1">
        <v>276</v>
      </c>
    </row>
    <row r="22" spans="1:16" ht="10.199999999999999" customHeight="1" x14ac:dyDescent="0.2">
      <c r="A22" s="17" t="s">
        <v>119</v>
      </c>
      <c r="B22" s="1">
        <v>6438</v>
      </c>
      <c r="C22" s="1">
        <v>0</v>
      </c>
      <c r="D22" s="1">
        <v>165</v>
      </c>
      <c r="E22" s="1">
        <v>6</v>
      </c>
      <c r="F22" s="1">
        <v>54</v>
      </c>
      <c r="G22" s="1">
        <f t="shared" si="1"/>
        <v>62</v>
      </c>
      <c r="H22" s="1">
        <v>15</v>
      </c>
      <c r="I22" s="1">
        <v>16</v>
      </c>
      <c r="J22" s="1">
        <v>23</v>
      </c>
      <c r="K22" s="1">
        <v>8</v>
      </c>
      <c r="L22" s="1">
        <v>1890</v>
      </c>
      <c r="M22" s="1">
        <v>177</v>
      </c>
      <c r="N22" s="1">
        <v>1349</v>
      </c>
      <c r="O22" s="1">
        <v>4061</v>
      </c>
      <c r="P22" s="1">
        <v>200</v>
      </c>
    </row>
    <row r="23" spans="1:16" ht="10.199999999999999" customHeight="1" x14ac:dyDescent="0.2">
      <c r="A23" s="17" t="s">
        <v>120</v>
      </c>
      <c r="B23" s="1">
        <v>2302</v>
      </c>
      <c r="C23" s="1">
        <v>0</v>
      </c>
      <c r="D23" s="1">
        <v>63</v>
      </c>
      <c r="E23" s="1">
        <v>5</v>
      </c>
      <c r="F23" s="1">
        <v>24</v>
      </c>
      <c r="G23" s="1">
        <f t="shared" si="1"/>
        <v>35</v>
      </c>
      <c r="H23" s="1">
        <v>13</v>
      </c>
      <c r="I23" s="1">
        <v>9</v>
      </c>
      <c r="J23" s="1">
        <v>11</v>
      </c>
      <c r="K23" s="1">
        <v>2</v>
      </c>
      <c r="L23" s="1">
        <v>1226</v>
      </c>
      <c r="M23" s="1">
        <v>114</v>
      </c>
      <c r="N23" s="1">
        <v>714</v>
      </c>
      <c r="O23" s="1">
        <v>901</v>
      </c>
      <c r="P23" s="1">
        <v>48</v>
      </c>
    </row>
    <row r="24" spans="1:16" ht="10.199999999999999" customHeight="1" x14ac:dyDescent="0.2">
      <c r="A24" s="17" t="s">
        <v>121</v>
      </c>
      <c r="B24" s="1">
        <v>1923</v>
      </c>
      <c r="C24" s="1">
        <v>0</v>
      </c>
      <c r="D24" s="1">
        <v>46</v>
      </c>
      <c r="E24" s="1">
        <v>2</v>
      </c>
      <c r="F24" s="1">
        <v>32</v>
      </c>
      <c r="G24" s="1">
        <f t="shared" si="1"/>
        <v>20</v>
      </c>
      <c r="H24" s="1">
        <v>6</v>
      </c>
      <c r="I24" s="1">
        <v>5</v>
      </c>
      <c r="J24" s="1">
        <v>4</v>
      </c>
      <c r="K24" s="1">
        <v>5</v>
      </c>
      <c r="L24" s="1">
        <v>1207</v>
      </c>
      <c r="M24" s="1">
        <v>117</v>
      </c>
      <c r="N24" s="1">
        <v>825</v>
      </c>
      <c r="O24" s="1">
        <v>569</v>
      </c>
      <c r="P24" s="1">
        <v>47</v>
      </c>
    </row>
    <row r="25" spans="1:16" ht="10.199999999999999" customHeight="1" x14ac:dyDescent="0.2">
      <c r="A25" s="17" t="s">
        <v>122</v>
      </c>
      <c r="B25" s="1">
        <v>1659</v>
      </c>
      <c r="C25" s="1">
        <v>0</v>
      </c>
      <c r="D25" s="1">
        <v>47</v>
      </c>
      <c r="E25" s="1">
        <v>0</v>
      </c>
      <c r="F25" s="1">
        <v>21</v>
      </c>
      <c r="G25" s="1">
        <f t="shared" si="1"/>
        <v>12</v>
      </c>
      <c r="H25" s="1">
        <v>4</v>
      </c>
      <c r="I25" s="1">
        <v>1</v>
      </c>
      <c r="J25" s="1">
        <v>3</v>
      </c>
      <c r="K25" s="1">
        <v>4</v>
      </c>
      <c r="L25" s="1">
        <v>1067</v>
      </c>
      <c r="M25" s="1">
        <v>106</v>
      </c>
      <c r="N25" s="1">
        <v>779</v>
      </c>
      <c r="O25" s="1">
        <v>490</v>
      </c>
      <c r="P25" s="1">
        <v>22</v>
      </c>
    </row>
    <row r="26" spans="1:16" ht="10.199999999999999" customHeight="1" x14ac:dyDescent="0.2">
      <c r="A26" s="17">
        <v>1970</v>
      </c>
      <c r="B26" s="1">
        <v>816</v>
      </c>
      <c r="C26" s="1">
        <v>0</v>
      </c>
      <c r="D26" s="1">
        <v>21</v>
      </c>
      <c r="E26" s="1">
        <v>0</v>
      </c>
      <c r="F26" s="1">
        <v>20</v>
      </c>
      <c r="G26" s="1">
        <f t="shared" si="1"/>
        <v>4</v>
      </c>
      <c r="H26" s="1">
        <v>0</v>
      </c>
      <c r="I26" s="1">
        <v>1</v>
      </c>
      <c r="J26" s="1">
        <v>2</v>
      </c>
      <c r="K26" s="1">
        <v>1</v>
      </c>
      <c r="L26" s="1">
        <v>469</v>
      </c>
      <c r="M26" s="1">
        <v>26</v>
      </c>
      <c r="N26" s="1">
        <v>400</v>
      </c>
      <c r="O26" s="1">
        <v>286</v>
      </c>
      <c r="P26" s="1">
        <v>16</v>
      </c>
    </row>
    <row r="27" spans="1:16" ht="10.199999999999999" customHeight="1" x14ac:dyDescent="0.2">
      <c r="A27" s="17" t="s">
        <v>123</v>
      </c>
      <c r="B27" s="1">
        <v>3296</v>
      </c>
      <c r="C27" s="1">
        <v>0</v>
      </c>
      <c r="D27" s="1">
        <v>188</v>
      </c>
      <c r="E27" s="1">
        <v>2</v>
      </c>
      <c r="F27" s="1">
        <v>100</v>
      </c>
      <c r="G27" s="1">
        <f t="shared" si="1"/>
        <v>15</v>
      </c>
      <c r="H27" s="1">
        <v>1</v>
      </c>
      <c r="I27" s="1">
        <v>2</v>
      </c>
      <c r="J27" s="1">
        <v>2</v>
      </c>
      <c r="K27" s="1">
        <v>10</v>
      </c>
      <c r="L27" s="1">
        <v>2091</v>
      </c>
      <c r="M27" s="1">
        <v>56</v>
      </c>
      <c r="N27" s="1">
        <v>1970</v>
      </c>
      <c r="O27" s="1">
        <v>849</v>
      </c>
      <c r="P27" s="1">
        <v>51</v>
      </c>
    </row>
    <row r="28" spans="1:16" ht="10.199999999999999" customHeight="1" x14ac:dyDescent="0.2">
      <c r="A28" s="17" t="s">
        <v>124</v>
      </c>
      <c r="B28" s="1">
        <v>1337</v>
      </c>
      <c r="C28" s="1">
        <v>0</v>
      </c>
      <c r="D28" s="1">
        <v>78</v>
      </c>
      <c r="E28" s="1">
        <v>0</v>
      </c>
      <c r="F28" s="1">
        <v>59</v>
      </c>
      <c r="G28" s="1">
        <f t="shared" si="1"/>
        <v>6</v>
      </c>
      <c r="H28" s="1">
        <v>0</v>
      </c>
      <c r="I28" s="1">
        <v>0</v>
      </c>
      <c r="J28" s="1">
        <v>1</v>
      </c>
      <c r="K28" s="1">
        <v>5</v>
      </c>
      <c r="L28" s="1">
        <v>891</v>
      </c>
      <c r="M28" s="1">
        <v>8</v>
      </c>
      <c r="N28" s="1">
        <v>871</v>
      </c>
      <c r="O28" s="1">
        <v>286</v>
      </c>
      <c r="P28" s="1">
        <v>17</v>
      </c>
    </row>
    <row r="29" spans="1:16" ht="10.199999999999999" customHeight="1" x14ac:dyDescent="0.2">
      <c r="A29" s="17" t="s">
        <v>125</v>
      </c>
      <c r="B29" s="1">
        <v>1173</v>
      </c>
      <c r="C29" s="1">
        <v>0</v>
      </c>
      <c r="D29" s="1">
        <v>108</v>
      </c>
      <c r="E29" s="1">
        <v>1</v>
      </c>
      <c r="F29" s="1">
        <v>28</v>
      </c>
      <c r="G29" s="1">
        <f t="shared" si="1"/>
        <v>20</v>
      </c>
      <c r="H29" s="1">
        <v>0</v>
      </c>
      <c r="I29" s="1">
        <v>2</v>
      </c>
      <c r="J29" s="1">
        <v>0</v>
      </c>
      <c r="K29" s="1">
        <v>18</v>
      </c>
      <c r="L29" s="1">
        <v>828</v>
      </c>
      <c r="M29" s="1">
        <v>3</v>
      </c>
      <c r="N29" s="1">
        <v>816</v>
      </c>
      <c r="O29" s="1">
        <v>172</v>
      </c>
      <c r="P29" s="1">
        <v>16</v>
      </c>
    </row>
    <row r="30" spans="1:16" ht="10.199999999999999" customHeight="1" x14ac:dyDescent="0.2">
      <c r="A30" s="1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0.199999999999999" customHeight="1" x14ac:dyDescent="0.2">
      <c r="A31" s="17" t="s">
        <v>157</v>
      </c>
      <c r="B31" s="1">
        <v>50658</v>
      </c>
      <c r="C31" s="1">
        <v>26519</v>
      </c>
      <c r="D31" s="1">
        <v>1125</v>
      </c>
      <c r="E31" s="1">
        <v>20</v>
      </c>
      <c r="F31" s="1">
        <v>530</v>
      </c>
      <c r="G31" s="1">
        <f>SUM(H31:K31)</f>
        <v>199</v>
      </c>
      <c r="H31" s="1">
        <v>17</v>
      </c>
      <c r="I31" s="1">
        <v>60</v>
      </c>
      <c r="J31" s="1">
        <v>53</v>
      </c>
      <c r="K31" s="1">
        <v>69</v>
      </c>
      <c r="L31" s="1">
        <v>11157</v>
      </c>
      <c r="M31" s="1">
        <v>1090</v>
      </c>
      <c r="N31" s="1">
        <v>8013</v>
      </c>
      <c r="O31" s="1">
        <v>9499</v>
      </c>
      <c r="P31" s="1">
        <v>1609</v>
      </c>
    </row>
    <row r="32" spans="1:16" ht="10.199999999999999" customHeight="1" x14ac:dyDescent="0.2">
      <c r="A32" s="17" t="s">
        <v>156</v>
      </c>
      <c r="B32" s="1">
        <v>27344</v>
      </c>
      <c r="C32" s="1">
        <v>26519</v>
      </c>
      <c r="D32" s="1">
        <v>0</v>
      </c>
      <c r="E32" s="1">
        <v>0</v>
      </c>
      <c r="F32" s="1">
        <v>0</v>
      </c>
      <c r="G32" s="1">
        <f t="shared" ref="G32:G42" si="2">SUM(H32:K32)</f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825</v>
      </c>
    </row>
    <row r="33" spans="1:16" ht="10.199999999999999" customHeight="1" x14ac:dyDescent="0.2">
      <c r="A33" s="17" t="s">
        <v>117</v>
      </c>
      <c r="B33" s="1">
        <v>23314</v>
      </c>
      <c r="C33" s="1">
        <v>0</v>
      </c>
      <c r="D33" s="1">
        <v>1125</v>
      </c>
      <c r="E33" s="1">
        <v>20</v>
      </c>
      <c r="F33" s="1">
        <v>530</v>
      </c>
      <c r="G33" s="1">
        <f t="shared" si="2"/>
        <v>199</v>
      </c>
      <c r="H33" s="1">
        <v>17</v>
      </c>
      <c r="I33" s="1">
        <v>60</v>
      </c>
      <c r="J33" s="1">
        <v>53</v>
      </c>
      <c r="K33" s="1">
        <v>69</v>
      </c>
      <c r="L33" s="1">
        <v>11157</v>
      </c>
      <c r="M33" s="1">
        <v>1090</v>
      </c>
      <c r="N33" s="1">
        <v>8013</v>
      </c>
      <c r="O33" s="1">
        <v>9499</v>
      </c>
      <c r="P33" s="1">
        <v>784</v>
      </c>
    </row>
    <row r="34" spans="1:16" ht="10.199999999999999" customHeight="1" x14ac:dyDescent="0.2">
      <c r="A34" s="17" t="s">
        <v>118</v>
      </c>
      <c r="B34" s="1">
        <v>6973</v>
      </c>
      <c r="C34" s="1">
        <v>0</v>
      </c>
      <c r="D34" s="1">
        <v>340</v>
      </c>
      <c r="E34" s="1">
        <v>5</v>
      </c>
      <c r="F34" s="1">
        <v>84</v>
      </c>
      <c r="G34" s="1">
        <f t="shared" si="2"/>
        <v>63</v>
      </c>
      <c r="H34" s="1">
        <v>7</v>
      </c>
      <c r="I34" s="1">
        <v>20</v>
      </c>
      <c r="J34" s="1">
        <v>23</v>
      </c>
      <c r="K34" s="1">
        <v>13</v>
      </c>
      <c r="L34" s="1">
        <v>2277</v>
      </c>
      <c r="M34" s="1">
        <v>202</v>
      </c>
      <c r="N34" s="1">
        <v>1588</v>
      </c>
      <c r="O34" s="1">
        <v>3939</v>
      </c>
      <c r="P34" s="1">
        <v>265</v>
      </c>
    </row>
    <row r="35" spans="1:16" ht="10.199999999999999" customHeight="1" x14ac:dyDescent="0.2">
      <c r="A35" s="17" t="s">
        <v>119</v>
      </c>
      <c r="B35" s="1">
        <v>5756</v>
      </c>
      <c r="C35" s="1">
        <v>0</v>
      </c>
      <c r="D35" s="1">
        <v>138</v>
      </c>
      <c r="E35" s="1">
        <v>1</v>
      </c>
      <c r="F35" s="1">
        <v>60</v>
      </c>
      <c r="G35" s="1">
        <f t="shared" si="2"/>
        <v>33</v>
      </c>
      <c r="H35" s="1">
        <v>5</v>
      </c>
      <c r="I35" s="1">
        <v>9</v>
      </c>
      <c r="J35" s="1">
        <v>8</v>
      </c>
      <c r="K35" s="1">
        <v>11</v>
      </c>
      <c r="L35" s="1">
        <v>2231</v>
      </c>
      <c r="M35" s="1">
        <v>233</v>
      </c>
      <c r="N35" s="1">
        <v>1432</v>
      </c>
      <c r="O35" s="1">
        <v>3055</v>
      </c>
      <c r="P35" s="1">
        <v>238</v>
      </c>
    </row>
    <row r="36" spans="1:16" ht="10.199999999999999" customHeight="1" x14ac:dyDescent="0.2">
      <c r="A36" s="17" t="s">
        <v>120</v>
      </c>
      <c r="B36" s="1">
        <v>2353</v>
      </c>
      <c r="C36" s="1">
        <v>0</v>
      </c>
      <c r="D36" s="1">
        <v>83</v>
      </c>
      <c r="E36" s="1">
        <v>7</v>
      </c>
      <c r="F36" s="1">
        <v>45</v>
      </c>
      <c r="G36" s="1">
        <f t="shared" si="2"/>
        <v>22</v>
      </c>
      <c r="H36" s="1">
        <v>0</v>
      </c>
      <c r="I36" s="1">
        <v>9</v>
      </c>
      <c r="J36" s="1">
        <v>9</v>
      </c>
      <c r="K36" s="1">
        <v>4</v>
      </c>
      <c r="L36" s="1">
        <v>1518</v>
      </c>
      <c r="M36" s="1">
        <v>122</v>
      </c>
      <c r="N36" s="1">
        <v>918</v>
      </c>
      <c r="O36" s="1">
        <v>628</v>
      </c>
      <c r="P36" s="1">
        <v>50</v>
      </c>
    </row>
    <row r="37" spans="1:16" ht="10.199999999999999" customHeight="1" x14ac:dyDescent="0.2">
      <c r="A37" s="17" t="s">
        <v>121</v>
      </c>
      <c r="B37" s="1">
        <v>1864</v>
      </c>
      <c r="C37" s="1">
        <v>0</v>
      </c>
      <c r="D37" s="1">
        <v>63</v>
      </c>
      <c r="E37" s="1">
        <v>1</v>
      </c>
      <c r="F37" s="1">
        <v>37</v>
      </c>
      <c r="G37" s="1">
        <f t="shared" si="2"/>
        <v>13</v>
      </c>
      <c r="H37" s="1">
        <v>3</v>
      </c>
      <c r="I37" s="1">
        <v>3</v>
      </c>
      <c r="J37" s="1">
        <v>4</v>
      </c>
      <c r="K37" s="1">
        <v>3</v>
      </c>
      <c r="L37" s="1">
        <v>1285</v>
      </c>
      <c r="M37" s="1">
        <v>158</v>
      </c>
      <c r="N37" s="1">
        <v>843</v>
      </c>
      <c r="O37" s="1">
        <v>410</v>
      </c>
      <c r="P37" s="1">
        <v>55</v>
      </c>
    </row>
    <row r="38" spans="1:16" ht="10.199999999999999" customHeight="1" x14ac:dyDescent="0.2">
      <c r="A38" s="17" t="s">
        <v>122</v>
      </c>
      <c r="B38" s="1">
        <v>1705</v>
      </c>
      <c r="C38" s="1">
        <v>0</v>
      </c>
      <c r="D38" s="1">
        <v>55</v>
      </c>
      <c r="E38" s="1">
        <v>1</v>
      </c>
      <c r="F38" s="1">
        <v>36</v>
      </c>
      <c r="G38" s="1">
        <f t="shared" si="2"/>
        <v>12</v>
      </c>
      <c r="H38" s="1">
        <v>0</v>
      </c>
      <c r="I38" s="1">
        <v>4</v>
      </c>
      <c r="J38" s="1">
        <v>2</v>
      </c>
      <c r="K38" s="1">
        <v>6</v>
      </c>
      <c r="L38" s="1">
        <v>1150</v>
      </c>
      <c r="M38" s="1">
        <v>210</v>
      </c>
      <c r="N38" s="1">
        <v>800</v>
      </c>
      <c r="O38" s="1">
        <v>408</v>
      </c>
      <c r="P38" s="1">
        <v>43</v>
      </c>
    </row>
    <row r="39" spans="1:16" ht="10.199999999999999" customHeight="1" x14ac:dyDescent="0.2">
      <c r="A39" s="17">
        <v>1970</v>
      </c>
      <c r="B39" s="1">
        <v>815</v>
      </c>
      <c r="C39" s="1">
        <v>0</v>
      </c>
      <c r="D39" s="1">
        <v>32</v>
      </c>
      <c r="E39" s="1">
        <v>0</v>
      </c>
      <c r="F39" s="1">
        <v>22</v>
      </c>
      <c r="G39" s="1">
        <f t="shared" si="2"/>
        <v>7</v>
      </c>
      <c r="H39" s="1">
        <v>0</v>
      </c>
      <c r="I39" s="1">
        <v>4</v>
      </c>
      <c r="J39" s="1">
        <v>2</v>
      </c>
      <c r="K39" s="1">
        <v>1</v>
      </c>
      <c r="L39" s="1">
        <v>541</v>
      </c>
      <c r="M39" s="1">
        <v>42</v>
      </c>
      <c r="N39" s="1">
        <v>463</v>
      </c>
      <c r="O39" s="1">
        <v>182</v>
      </c>
      <c r="P39" s="1">
        <v>31</v>
      </c>
    </row>
    <row r="40" spans="1:16" ht="10.199999999999999" customHeight="1" x14ac:dyDescent="0.2">
      <c r="A40" s="17" t="s">
        <v>123</v>
      </c>
      <c r="B40" s="1">
        <v>3046</v>
      </c>
      <c r="C40" s="1">
        <v>0</v>
      </c>
      <c r="D40" s="1">
        <v>253</v>
      </c>
      <c r="E40" s="1">
        <v>4</v>
      </c>
      <c r="F40" s="1">
        <v>157</v>
      </c>
      <c r="G40" s="1">
        <f t="shared" si="2"/>
        <v>18</v>
      </c>
      <c r="H40" s="1">
        <v>2</v>
      </c>
      <c r="I40" s="1">
        <v>3</v>
      </c>
      <c r="J40" s="1">
        <v>2</v>
      </c>
      <c r="K40" s="1">
        <v>11</v>
      </c>
      <c r="L40" s="1">
        <v>1917</v>
      </c>
      <c r="M40" s="1">
        <v>85</v>
      </c>
      <c r="N40" s="1">
        <v>1778</v>
      </c>
      <c r="O40" s="1">
        <v>624</v>
      </c>
      <c r="P40" s="1">
        <v>73</v>
      </c>
    </row>
    <row r="41" spans="1:16" ht="10.199999999999999" customHeight="1" x14ac:dyDescent="0.2">
      <c r="A41" s="17" t="s">
        <v>124</v>
      </c>
      <c r="B41" s="1">
        <v>570</v>
      </c>
      <c r="C41" s="1">
        <v>0</v>
      </c>
      <c r="D41" s="1">
        <v>86</v>
      </c>
      <c r="E41" s="1">
        <v>0</v>
      </c>
      <c r="F41" s="1">
        <v>64</v>
      </c>
      <c r="G41" s="1">
        <f t="shared" si="2"/>
        <v>12</v>
      </c>
      <c r="H41" s="1">
        <v>0</v>
      </c>
      <c r="I41" s="1">
        <v>4</v>
      </c>
      <c r="J41" s="1">
        <v>1</v>
      </c>
      <c r="K41" s="1">
        <v>7</v>
      </c>
      <c r="L41" s="1">
        <v>189</v>
      </c>
      <c r="M41" s="1">
        <v>28</v>
      </c>
      <c r="N41" s="1">
        <v>157</v>
      </c>
      <c r="O41" s="1">
        <v>196</v>
      </c>
      <c r="P41" s="1">
        <v>23</v>
      </c>
    </row>
    <row r="42" spans="1:16" ht="10.199999999999999" customHeight="1" thickBot="1" x14ac:dyDescent="0.25">
      <c r="A42" s="17" t="s">
        <v>125</v>
      </c>
      <c r="B42" s="1">
        <v>232</v>
      </c>
      <c r="C42" s="1">
        <v>0</v>
      </c>
      <c r="D42" s="1">
        <v>75</v>
      </c>
      <c r="E42" s="1">
        <v>1</v>
      </c>
      <c r="F42" s="1">
        <v>25</v>
      </c>
      <c r="G42" s="1">
        <f t="shared" si="2"/>
        <v>19</v>
      </c>
      <c r="H42" s="1">
        <v>0</v>
      </c>
      <c r="I42" s="1">
        <v>4</v>
      </c>
      <c r="J42" s="1">
        <v>2</v>
      </c>
      <c r="K42" s="1">
        <v>13</v>
      </c>
      <c r="L42" s="1">
        <v>49</v>
      </c>
      <c r="M42" s="1">
        <v>10</v>
      </c>
      <c r="N42" s="1">
        <v>34</v>
      </c>
      <c r="O42" s="1">
        <v>57</v>
      </c>
      <c r="P42" s="1">
        <v>6</v>
      </c>
    </row>
    <row r="43" spans="1:16" ht="10.199999999999999" customHeight="1" x14ac:dyDescent="0.2">
      <c r="A43" s="20" t="s">
        <v>41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ht="10.199999999999999" customHeight="1" x14ac:dyDescent="0.2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BB9EF-62AD-4CFF-9C00-7229C0B02DEC}">
  <dimension ref="A1:P62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8.33203125" style="2" customWidth="1"/>
    <col min="2" max="2" width="5.33203125" style="2" customWidth="1"/>
    <col min="3" max="3" width="4.21875" style="2" customWidth="1"/>
    <col min="4" max="5" width="3.5546875" style="2" customWidth="1"/>
    <col min="6" max="7" width="4.5546875" style="2" customWidth="1"/>
    <col min="8" max="8" width="3.5546875" style="2" customWidth="1"/>
    <col min="9" max="16" width="5" style="2" customWidth="1"/>
    <col min="17" max="16384" width="8.88671875" style="2"/>
  </cols>
  <sheetData>
    <row r="1" spans="1:16" ht="10.199999999999999" customHeight="1" thickBot="1" x14ac:dyDescent="0.25">
      <c r="A1" s="17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18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19" t="s">
        <v>190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18</v>
      </c>
      <c r="B4" s="1">
        <v>105979</v>
      </c>
      <c r="C4" s="1">
        <v>52113</v>
      </c>
      <c r="D4" s="1">
        <v>2124</v>
      </c>
      <c r="E4" s="1">
        <v>39</v>
      </c>
      <c r="F4" s="1">
        <v>921</v>
      </c>
      <c r="G4" s="1">
        <f>SUM(I4:K4)</f>
        <v>371</v>
      </c>
      <c r="H4" s="1">
        <v>65</v>
      </c>
      <c r="I4" s="1">
        <v>111</v>
      </c>
      <c r="J4" s="1">
        <v>121</v>
      </c>
      <c r="K4" s="1">
        <v>139</v>
      </c>
      <c r="L4" s="1">
        <v>22648</v>
      </c>
      <c r="M4" s="1">
        <v>1883</v>
      </c>
      <c r="N4" s="1">
        <v>16998</v>
      </c>
      <c r="O4" s="1">
        <v>22950</v>
      </c>
      <c r="P4" s="1">
        <v>4748</v>
      </c>
    </row>
    <row r="5" spans="1:16" ht="10.199999999999999" customHeight="1" x14ac:dyDescent="0.2">
      <c r="A5" s="1" t="s">
        <v>126</v>
      </c>
      <c r="B5" s="1">
        <v>77797</v>
      </c>
      <c r="C5" s="1">
        <v>52113</v>
      </c>
      <c r="D5" s="1">
        <v>0</v>
      </c>
      <c r="E5" s="1">
        <v>0</v>
      </c>
      <c r="F5" s="1">
        <v>0</v>
      </c>
      <c r="G5" s="1">
        <f t="shared" ref="G5:G10" si="0">SUM(I5:K5)</f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22413</v>
      </c>
      <c r="P5" s="1">
        <v>3271</v>
      </c>
    </row>
    <row r="6" spans="1:16" ht="10.199999999999999" customHeight="1" x14ac:dyDescent="0.2">
      <c r="A6" s="1" t="s">
        <v>127</v>
      </c>
      <c r="B6" s="1">
        <v>28182</v>
      </c>
      <c r="C6" s="1">
        <v>0</v>
      </c>
      <c r="D6" s="1">
        <v>2124</v>
      </c>
      <c r="E6" s="1">
        <v>39</v>
      </c>
      <c r="F6" s="1">
        <v>921</v>
      </c>
      <c r="G6" s="1">
        <f t="shared" si="0"/>
        <v>371</v>
      </c>
      <c r="H6" s="1">
        <v>65</v>
      </c>
      <c r="I6" s="1">
        <v>111</v>
      </c>
      <c r="J6" s="1">
        <v>121</v>
      </c>
      <c r="K6" s="1">
        <v>139</v>
      </c>
      <c r="L6" s="1">
        <v>22648</v>
      </c>
      <c r="M6" s="1">
        <v>1883</v>
      </c>
      <c r="N6" s="1">
        <v>16998</v>
      </c>
      <c r="O6" s="1">
        <v>537</v>
      </c>
      <c r="P6" s="1">
        <v>1477</v>
      </c>
    </row>
    <row r="7" spans="1:16" ht="10.199999999999999" customHeight="1" x14ac:dyDescent="0.2">
      <c r="A7" s="1" t="s">
        <v>161</v>
      </c>
      <c r="B7" s="1">
        <v>10201</v>
      </c>
      <c r="C7" s="1">
        <v>0</v>
      </c>
      <c r="D7" s="1">
        <v>875</v>
      </c>
      <c r="E7" s="1">
        <v>7</v>
      </c>
      <c r="F7" s="1">
        <v>200</v>
      </c>
      <c r="G7" s="1">
        <f t="shared" si="0"/>
        <v>57</v>
      </c>
      <c r="H7" s="1">
        <v>7</v>
      </c>
      <c r="I7" s="1">
        <v>13</v>
      </c>
      <c r="J7" s="1">
        <v>9</v>
      </c>
      <c r="K7" s="1">
        <v>35</v>
      </c>
      <c r="L7" s="1">
        <v>8500</v>
      </c>
      <c r="M7" s="1">
        <v>452</v>
      </c>
      <c r="N7" s="1">
        <v>7274</v>
      </c>
      <c r="O7" s="1">
        <v>0</v>
      </c>
      <c r="P7" s="1">
        <v>555</v>
      </c>
    </row>
    <row r="8" spans="1:16" ht="10.199999999999999" customHeight="1" x14ac:dyDescent="0.2">
      <c r="A8" s="1" t="s">
        <v>162</v>
      </c>
      <c r="B8" s="1">
        <v>14238</v>
      </c>
      <c r="C8" s="1">
        <v>0</v>
      </c>
      <c r="D8" s="1">
        <v>1037</v>
      </c>
      <c r="E8" s="1">
        <v>17</v>
      </c>
      <c r="F8" s="1">
        <v>600</v>
      </c>
      <c r="G8" s="1">
        <f t="shared" si="0"/>
        <v>198</v>
      </c>
      <c r="H8" s="1">
        <v>22</v>
      </c>
      <c r="I8" s="1">
        <v>52</v>
      </c>
      <c r="J8" s="1">
        <v>66</v>
      </c>
      <c r="K8" s="1">
        <v>80</v>
      </c>
      <c r="L8" s="1">
        <v>11750</v>
      </c>
      <c r="M8" s="1">
        <v>992</v>
      </c>
      <c r="N8" s="1">
        <v>8460</v>
      </c>
      <c r="O8" s="1">
        <v>0</v>
      </c>
      <c r="P8" s="1">
        <v>614</v>
      </c>
    </row>
    <row r="9" spans="1:16" ht="10.199999999999999" customHeight="1" x14ac:dyDescent="0.2">
      <c r="A9" s="1" t="s">
        <v>163</v>
      </c>
      <c r="B9" s="1">
        <v>2445</v>
      </c>
      <c r="C9" s="1">
        <v>0</v>
      </c>
      <c r="D9" s="1">
        <v>140</v>
      </c>
      <c r="E9" s="1">
        <v>13</v>
      </c>
      <c r="F9" s="1">
        <v>114</v>
      </c>
      <c r="G9" s="1">
        <f t="shared" si="0"/>
        <v>102</v>
      </c>
      <c r="H9" s="1">
        <v>34</v>
      </c>
      <c r="I9" s="1">
        <v>40</v>
      </c>
      <c r="J9" s="1">
        <v>46</v>
      </c>
      <c r="K9" s="1">
        <v>16</v>
      </c>
      <c r="L9" s="1">
        <v>1972</v>
      </c>
      <c r="M9" s="1">
        <v>297</v>
      </c>
      <c r="N9" s="1">
        <v>1069</v>
      </c>
      <c r="O9" s="1">
        <v>0</v>
      </c>
      <c r="P9" s="1">
        <v>70</v>
      </c>
    </row>
    <row r="10" spans="1:16" ht="10.199999999999999" customHeight="1" x14ac:dyDescent="0.2">
      <c r="A10" s="1" t="s">
        <v>160</v>
      </c>
      <c r="B10" s="1">
        <v>1298</v>
      </c>
      <c r="C10" s="1">
        <v>0</v>
      </c>
      <c r="D10" s="1">
        <v>72</v>
      </c>
      <c r="E10" s="1">
        <v>2</v>
      </c>
      <c r="F10" s="1">
        <v>7</v>
      </c>
      <c r="G10" s="1">
        <f t="shared" si="0"/>
        <v>14</v>
      </c>
      <c r="H10" s="1">
        <v>2</v>
      </c>
      <c r="I10" s="1">
        <v>6</v>
      </c>
      <c r="J10" s="1">
        <v>0</v>
      </c>
      <c r="K10" s="1">
        <v>8</v>
      </c>
      <c r="L10" s="1">
        <v>426</v>
      </c>
      <c r="M10" s="1">
        <v>142</v>
      </c>
      <c r="N10" s="1">
        <v>195</v>
      </c>
      <c r="O10" s="1">
        <v>537</v>
      </c>
      <c r="P10" s="1">
        <v>238</v>
      </c>
    </row>
    <row r="11" spans="1:16" ht="10.199999999999999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199999999999999" customHeight="1" x14ac:dyDescent="0.2">
      <c r="A12" s="1" t="s">
        <v>158</v>
      </c>
      <c r="B12" s="1">
        <v>55321</v>
      </c>
      <c r="C12" s="1">
        <v>25594</v>
      </c>
      <c r="D12" s="1">
        <v>999</v>
      </c>
      <c r="E12" s="1">
        <v>19</v>
      </c>
      <c r="F12" s="1">
        <v>391</v>
      </c>
      <c r="G12" s="1">
        <f>SUM(I12:K12)</f>
        <v>189</v>
      </c>
      <c r="H12" s="1">
        <v>48</v>
      </c>
      <c r="I12" s="1">
        <v>51</v>
      </c>
      <c r="J12" s="1">
        <v>68</v>
      </c>
      <c r="K12" s="1">
        <v>70</v>
      </c>
      <c r="L12" s="1">
        <v>11491</v>
      </c>
      <c r="M12" s="1">
        <v>793</v>
      </c>
      <c r="N12" s="1">
        <v>8985</v>
      </c>
      <c r="O12" s="1">
        <v>13451</v>
      </c>
      <c r="P12" s="1">
        <v>3139</v>
      </c>
    </row>
    <row r="13" spans="1:16" ht="10.199999999999999" customHeight="1" x14ac:dyDescent="0.2">
      <c r="A13" s="1" t="s">
        <v>126</v>
      </c>
      <c r="B13" s="1">
        <v>41155</v>
      </c>
      <c r="C13" s="1">
        <v>25594</v>
      </c>
      <c r="D13" s="1">
        <v>0</v>
      </c>
      <c r="E13" s="1">
        <v>0</v>
      </c>
      <c r="F13" s="1">
        <v>0</v>
      </c>
      <c r="G13" s="1">
        <f t="shared" ref="G13:G18" si="1">SUM(I13:K13)</f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13115</v>
      </c>
      <c r="P13" s="1">
        <v>2446</v>
      </c>
    </row>
    <row r="14" spans="1:16" ht="10.199999999999999" customHeight="1" x14ac:dyDescent="0.2">
      <c r="A14" s="1" t="s">
        <v>127</v>
      </c>
      <c r="B14" s="1">
        <v>14166</v>
      </c>
      <c r="C14" s="1">
        <v>0</v>
      </c>
      <c r="D14" s="1">
        <v>999</v>
      </c>
      <c r="E14" s="1">
        <v>19</v>
      </c>
      <c r="F14" s="1">
        <v>391</v>
      </c>
      <c r="G14" s="1">
        <f t="shared" si="1"/>
        <v>189</v>
      </c>
      <c r="H14" s="1">
        <v>48</v>
      </c>
      <c r="I14" s="1">
        <v>51</v>
      </c>
      <c r="J14" s="1">
        <v>68</v>
      </c>
      <c r="K14" s="1">
        <v>70</v>
      </c>
      <c r="L14" s="1">
        <v>11491</v>
      </c>
      <c r="M14" s="1">
        <v>793</v>
      </c>
      <c r="N14" s="1">
        <v>8985</v>
      </c>
      <c r="O14" s="1">
        <v>336</v>
      </c>
      <c r="P14" s="1">
        <v>693</v>
      </c>
    </row>
    <row r="15" spans="1:16" ht="10.199999999999999" customHeight="1" x14ac:dyDescent="0.2">
      <c r="A15" s="1" t="s">
        <v>161</v>
      </c>
      <c r="B15" s="1">
        <v>5718</v>
      </c>
      <c r="C15" s="1">
        <v>0</v>
      </c>
      <c r="D15" s="1">
        <v>436</v>
      </c>
      <c r="E15" s="1">
        <v>3</v>
      </c>
      <c r="F15" s="1">
        <v>90</v>
      </c>
      <c r="G15" s="1">
        <f t="shared" si="1"/>
        <v>33</v>
      </c>
      <c r="H15" s="1">
        <v>4</v>
      </c>
      <c r="I15" s="1">
        <v>6</v>
      </c>
      <c r="J15" s="1">
        <v>6</v>
      </c>
      <c r="K15" s="1">
        <v>21</v>
      </c>
      <c r="L15" s="1">
        <v>4879</v>
      </c>
      <c r="M15" s="1">
        <v>161</v>
      </c>
      <c r="N15" s="1">
        <v>4437</v>
      </c>
      <c r="O15" s="1">
        <v>0</v>
      </c>
      <c r="P15" s="1">
        <v>273</v>
      </c>
    </row>
    <row r="16" spans="1:16" ht="10.199999999999999" customHeight="1" x14ac:dyDescent="0.2">
      <c r="A16" s="1" t="s">
        <v>162</v>
      </c>
      <c r="B16" s="1">
        <v>6107</v>
      </c>
      <c r="C16" s="1">
        <v>0</v>
      </c>
      <c r="D16" s="1">
        <v>465</v>
      </c>
      <c r="E16" s="1">
        <v>9</v>
      </c>
      <c r="F16" s="1">
        <v>250</v>
      </c>
      <c r="G16" s="1">
        <f t="shared" si="1"/>
        <v>93</v>
      </c>
      <c r="H16" s="1">
        <v>16</v>
      </c>
      <c r="I16" s="1">
        <v>22</v>
      </c>
      <c r="J16" s="1">
        <v>34</v>
      </c>
      <c r="K16" s="1">
        <v>37</v>
      </c>
      <c r="L16" s="1">
        <v>5033</v>
      </c>
      <c r="M16" s="1">
        <v>370</v>
      </c>
      <c r="N16" s="1">
        <v>3682</v>
      </c>
      <c r="O16" s="1">
        <v>0</v>
      </c>
      <c r="P16" s="1">
        <v>241</v>
      </c>
    </row>
    <row r="17" spans="1:16" ht="10.199999999999999" customHeight="1" x14ac:dyDescent="0.2">
      <c r="A17" s="1" t="s">
        <v>163</v>
      </c>
      <c r="B17" s="1">
        <v>1585</v>
      </c>
      <c r="C17" s="1">
        <v>0</v>
      </c>
      <c r="D17" s="1">
        <v>61</v>
      </c>
      <c r="E17" s="1">
        <v>6</v>
      </c>
      <c r="F17" s="1">
        <v>48</v>
      </c>
      <c r="G17" s="1">
        <f t="shared" si="1"/>
        <v>58</v>
      </c>
      <c r="H17" s="1">
        <v>26</v>
      </c>
      <c r="I17" s="1">
        <v>20</v>
      </c>
      <c r="J17" s="1">
        <v>28</v>
      </c>
      <c r="K17" s="1">
        <v>10</v>
      </c>
      <c r="L17" s="1">
        <v>1342</v>
      </c>
      <c r="M17" s="1">
        <v>176</v>
      </c>
      <c r="N17" s="1">
        <v>763</v>
      </c>
      <c r="O17" s="1">
        <v>0</v>
      </c>
      <c r="P17" s="1">
        <v>44</v>
      </c>
    </row>
    <row r="18" spans="1:16" ht="10.199999999999999" customHeight="1" x14ac:dyDescent="0.2">
      <c r="A18" s="1" t="s">
        <v>160</v>
      </c>
      <c r="B18" s="1">
        <v>756</v>
      </c>
      <c r="C18" s="1">
        <v>0</v>
      </c>
      <c r="D18" s="1">
        <v>37</v>
      </c>
      <c r="E18" s="1">
        <v>1</v>
      </c>
      <c r="F18" s="1">
        <v>3</v>
      </c>
      <c r="G18" s="1">
        <f t="shared" si="1"/>
        <v>5</v>
      </c>
      <c r="H18" s="1">
        <v>2</v>
      </c>
      <c r="I18" s="1">
        <v>3</v>
      </c>
      <c r="J18" s="1">
        <v>0</v>
      </c>
      <c r="K18" s="1">
        <v>2</v>
      </c>
      <c r="L18" s="1">
        <v>237</v>
      </c>
      <c r="M18" s="1">
        <v>86</v>
      </c>
      <c r="N18" s="1">
        <v>103</v>
      </c>
      <c r="O18" s="1">
        <v>336</v>
      </c>
      <c r="P18" s="1">
        <v>135</v>
      </c>
    </row>
    <row r="19" spans="1:16" ht="10.199999999999999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0.199999999999999" customHeight="1" x14ac:dyDescent="0.2">
      <c r="A20" s="1" t="s">
        <v>180</v>
      </c>
      <c r="B20" s="1">
        <v>50658</v>
      </c>
      <c r="C20" s="1">
        <v>26519</v>
      </c>
      <c r="D20" s="1">
        <v>1125</v>
      </c>
      <c r="E20" s="1">
        <v>20</v>
      </c>
      <c r="F20" s="1">
        <v>530</v>
      </c>
      <c r="G20" s="1">
        <f>SUM(I20:K20)</f>
        <v>182</v>
      </c>
      <c r="H20" s="1">
        <v>17</v>
      </c>
      <c r="I20" s="1">
        <v>60</v>
      </c>
      <c r="J20" s="1">
        <v>53</v>
      </c>
      <c r="K20" s="1">
        <v>69</v>
      </c>
      <c r="L20" s="1">
        <v>11157</v>
      </c>
      <c r="M20" s="1">
        <v>1090</v>
      </c>
      <c r="N20" s="1">
        <v>8013</v>
      </c>
      <c r="O20" s="1">
        <v>9499</v>
      </c>
      <c r="P20" s="1">
        <v>1609</v>
      </c>
    </row>
    <row r="21" spans="1:16" ht="10.199999999999999" customHeight="1" x14ac:dyDescent="0.2">
      <c r="A21" s="1" t="s">
        <v>126</v>
      </c>
      <c r="B21" s="1">
        <v>36642</v>
      </c>
      <c r="C21" s="1">
        <v>26519</v>
      </c>
      <c r="D21" s="1">
        <v>0</v>
      </c>
      <c r="E21" s="1">
        <v>0</v>
      </c>
      <c r="F21" s="1">
        <v>0</v>
      </c>
      <c r="G21" s="1">
        <f t="shared" ref="G21:G26" si="2">SUM(I21:K21)</f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9298</v>
      </c>
      <c r="P21" s="1">
        <v>825</v>
      </c>
    </row>
    <row r="22" spans="1:16" ht="10.199999999999999" customHeight="1" x14ac:dyDescent="0.2">
      <c r="A22" s="1" t="s">
        <v>127</v>
      </c>
      <c r="B22" s="1">
        <v>14016</v>
      </c>
      <c r="C22" s="1">
        <v>0</v>
      </c>
      <c r="D22" s="1">
        <v>1125</v>
      </c>
      <c r="E22" s="1">
        <v>20</v>
      </c>
      <c r="F22" s="1">
        <v>530</v>
      </c>
      <c r="G22" s="1">
        <f t="shared" si="2"/>
        <v>182</v>
      </c>
      <c r="H22" s="1">
        <v>17</v>
      </c>
      <c r="I22" s="1">
        <v>60</v>
      </c>
      <c r="J22" s="1">
        <v>53</v>
      </c>
      <c r="K22" s="1">
        <v>69</v>
      </c>
      <c r="L22" s="1">
        <v>11157</v>
      </c>
      <c r="M22" s="1">
        <v>1090</v>
      </c>
      <c r="N22" s="1">
        <v>8013</v>
      </c>
      <c r="O22" s="1">
        <v>201</v>
      </c>
      <c r="P22" s="1">
        <v>784</v>
      </c>
    </row>
    <row r="23" spans="1:16" ht="10.199999999999999" customHeight="1" x14ac:dyDescent="0.2">
      <c r="A23" s="1" t="s">
        <v>161</v>
      </c>
      <c r="B23" s="1">
        <v>4483</v>
      </c>
      <c r="C23" s="1">
        <v>0</v>
      </c>
      <c r="D23" s="1">
        <v>439</v>
      </c>
      <c r="E23" s="1">
        <v>4</v>
      </c>
      <c r="F23" s="1">
        <v>110</v>
      </c>
      <c r="G23" s="1">
        <f t="shared" si="2"/>
        <v>24</v>
      </c>
      <c r="H23" s="1">
        <v>3</v>
      </c>
      <c r="I23" s="1">
        <v>7</v>
      </c>
      <c r="J23" s="1">
        <v>3</v>
      </c>
      <c r="K23" s="1">
        <v>14</v>
      </c>
      <c r="L23" s="1">
        <v>3621</v>
      </c>
      <c r="M23" s="1">
        <v>291</v>
      </c>
      <c r="N23" s="1">
        <v>2837</v>
      </c>
      <c r="O23" s="1">
        <v>0</v>
      </c>
      <c r="P23" s="1">
        <v>282</v>
      </c>
    </row>
    <row r="24" spans="1:16" ht="10.199999999999999" customHeight="1" x14ac:dyDescent="0.2">
      <c r="A24" s="1" t="s">
        <v>162</v>
      </c>
      <c r="B24" s="1">
        <v>8131</v>
      </c>
      <c r="C24" s="1">
        <v>0</v>
      </c>
      <c r="D24" s="1">
        <v>572</v>
      </c>
      <c r="E24" s="1">
        <v>8</v>
      </c>
      <c r="F24" s="1">
        <v>350</v>
      </c>
      <c r="G24" s="1">
        <f t="shared" si="2"/>
        <v>105</v>
      </c>
      <c r="H24" s="1">
        <v>6</v>
      </c>
      <c r="I24" s="1">
        <v>30</v>
      </c>
      <c r="J24" s="1">
        <v>32</v>
      </c>
      <c r="K24" s="1">
        <v>43</v>
      </c>
      <c r="L24" s="1">
        <v>6717</v>
      </c>
      <c r="M24" s="1">
        <v>622</v>
      </c>
      <c r="N24" s="1">
        <v>4778</v>
      </c>
      <c r="O24" s="1">
        <v>0</v>
      </c>
      <c r="P24" s="1">
        <v>373</v>
      </c>
    </row>
    <row r="25" spans="1:16" ht="10.199999999999999" customHeight="1" x14ac:dyDescent="0.2">
      <c r="A25" s="1" t="s">
        <v>163</v>
      </c>
      <c r="B25" s="1">
        <v>860</v>
      </c>
      <c r="C25" s="1">
        <v>0</v>
      </c>
      <c r="D25" s="1">
        <v>79</v>
      </c>
      <c r="E25" s="1">
        <v>7</v>
      </c>
      <c r="F25" s="1">
        <v>66</v>
      </c>
      <c r="G25" s="1">
        <f t="shared" si="2"/>
        <v>44</v>
      </c>
      <c r="H25" s="1">
        <v>8</v>
      </c>
      <c r="I25" s="1">
        <v>20</v>
      </c>
      <c r="J25" s="1">
        <v>18</v>
      </c>
      <c r="K25" s="1">
        <v>6</v>
      </c>
      <c r="L25" s="1">
        <v>630</v>
      </c>
      <c r="M25" s="1">
        <v>121</v>
      </c>
      <c r="N25" s="1">
        <v>306</v>
      </c>
      <c r="O25" s="1">
        <v>0</v>
      </c>
      <c r="P25" s="1">
        <v>26</v>
      </c>
    </row>
    <row r="26" spans="1:16" ht="10.199999999999999" customHeight="1" thickBot="1" x14ac:dyDescent="0.25">
      <c r="A26" s="1" t="s">
        <v>160</v>
      </c>
      <c r="B26" s="1">
        <v>542</v>
      </c>
      <c r="C26" s="1">
        <v>0</v>
      </c>
      <c r="D26" s="1">
        <v>35</v>
      </c>
      <c r="E26" s="1">
        <v>1</v>
      </c>
      <c r="F26" s="1">
        <v>4</v>
      </c>
      <c r="G26" s="1">
        <f t="shared" si="2"/>
        <v>9</v>
      </c>
      <c r="H26" s="1">
        <v>0</v>
      </c>
      <c r="I26" s="1">
        <v>3</v>
      </c>
      <c r="J26" s="1">
        <v>0</v>
      </c>
      <c r="K26" s="1">
        <v>6</v>
      </c>
      <c r="L26" s="1">
        <v>189</v>
      </c>
      <c r="M26" s="1">
        <v>56</v>
      </c>
      <c r="N26" s="1">
        <v>92</v>
      </c>
      <c r="O26" s="1">
        <v>201</v>
      </c>
      <c r="P26" s="1">
        <v>103</v>
      </c>
    </row>
    <row r="27" spans="1:16" ht="10.199999999999999" customHeight="1" x14ac:dyDescent="0.2">
      <c r="A27" s="10" t="s">
        <v>41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9" spans="1:16" ht="10.199999999999999" customHeight="1" thickBot="1" x14ac:dyDescent="0.25">
      <c r="A29" s="17" t="s">
        <v>189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0.199999999999999" customHeight="1" thickBot="1" x14ac:dyDescent="0.25">
      <c r="A30" s="18"/>
      <c r="B30" s="4"/>
      <c r="C30" s="4"/>
      <c r="D30" s="4"/>
      <c r="E30" s="4"/>
      <c r="F30" s="4"/>
      <c r="G30" s="23" t="s">
        <v>148</v>
      </c>
      <c r="H30" s="23"/>
      <c r="I30" s="23"/>
      <c r="J30" s="23"/>
      <c r="K30" s="23"/>
      <c r="L30" s="4"/>
      <c r="M30" s="4"/>
      <c r="N30" s="4" t="s">
        <v>1</v>
      </c>
      <c r="O30" s="4"/>
      <c r="P30" s="5" t="s">
        <v>2</v>
      </c>
    </row>
    <row r="31" spans="1:16" ht="10.199999999999999" customHeight="1" thickBot="1" x14ac:dyDescent="0.25">
      <c r="A31" s="19" t="s">
        <v>190</v>
      </c>
      <c r="B31" s="7" t="s">
        <v>4</v>
      </c>
      <c r="C31" s="7" t="s">
        <v>5</v>
      </c>
      <c r="D31" s="7" t="s">
        <v>150</v>
      </c>
      <c r="E31" s="7" t="s">
        <v>149</v>
      </c>
      <c r="F31" s="7" t="s">
        <v>9</v>
      </c>
      <c r="G31" s="8" t="s">
        <v>4</v>
      </c>
      <c r="H31" s="8" t="s">
        <v>7</v>
      </c>
      <c r="I31" s="8" t="s">
        <v>10</v>
      </c>
      <c r="J31" s="8" t="s">
        <v>11</v>
      </c>
      <c r="K31" s="8" t="s">
        <v>12</v>
      </c>
      <c r="L31" s="7" t="s">
        <v>13</v>
      </c>
      <c r="M31" s="7" t="s">
        <v>14</v>
      </c>
      <c r="N31" s="7" t="s">
        <v>15</v>
      </c>
      <c r="O31" s="7" t="s">
        <v>16</v>
      </c>
      <c r="P31" s="9" t="s">
        <v>17</v>
      </c>
    </row>
    <row r="32" spans="1:16" ht="10.199999999999999" customHeight="1" x14ac:dyDescent="0.2">
      <c r="A32" s="1" t="s">
        <v>18</v>
      </c>
      <c r="B32" s="1">
        <v>105979</v>
      </c>
      <c r="C32" s="1">
        <v>52113</v>
      </c>
      <c r="D32" s="1">
        <v>2124</v>
      </c>
      <c r="E32" s="1">
        <v>39</v>
      </c>
      <c r="F32" s="1">
        <v>921</v>
      </c>
      <c r="G32" s="1">
        <f>SUM(I32:K32)</f>
        <v>371</v>
      </c>
      <c r="H32" s="1">
        <v>65</v>
      </c>
      <c r="I32" s="1">
        <v>111</v>
      </c>
      <c r="J32" s="1">
        <v>121</v>
      </c>
      <c r="K32" s="1">
        <v>139</v>
      </c>
      <c r="L32" s="1">
        <v>22648</v>
      </c>
      <c r="M32" s="1">
        <v>1883</v>
      </c>
      <c r="N32" s="1">
        <v>16998</v>
      </c>
      <c r="O32" s="1">
        <v>22950</v>
      </c>
      <c r="P32" s="1">
        <v>4748</v>
      </c>
    </row>
    <row r="33" spans="1:16" ht="10.199999999999999" customHeight="1" x14ac:dyDescent="0.2">
      <c r="A33" s="1" t="s">
        <v>191</v>
      </c>
      <c r="B33" s="1">
        <f>SUM(B35:B37)</f>
        <v>89296</v>
      </c>
      <c r="C33" s="1">
        <f t="shared" ref="C33" si="3">SUM(C35:C37)</f>
        <v>52113</v>
      </c>
      <c r="D33" s="1">
        <f t="shared" ref="D33" si="4">SUM(D35:D37)</f>
        <v>947</v>
      </c>
      <c r="E33" s="1">
        <f t="shared" ref="E33" si="5">SUM(E35:E37)</f>
        <v>9</v>
      </c>
      <c r="F33" s="1">
        <f t="shared" ref="F33" si="6">SUM(F35:F37)</f>
        <v>207</v>
      </c>
      <c r="G33" s="1">
        <f t="shared" ref="G33" si="7">SUM(G35:G37)</f>
        <v>71</v>
      </c>
      <c r="H33" s="1">
        <f t="shared" ref="H33" si="8">SUM(H35:H37)</f>
        <v>9</v>
      </c>
      <c r="I33" s="1">
        <f t="shared" ref="I33" si="9">SUM(I35:I37)</f>
        <v>19</v>
      </c>
      <c r="J33" s="1">
        <f t="shared" ref="J33" si="10">SUM(J35:J37)</f>
        <v>9</v>
      </c>
      <c r="K33" s="1">
        <f t="shared" ref="K33" si="11">SUM(K35:K37)</f>
        <v>43</v>
      </c>
      <c r="L33" s="1">
        <f t="shared" ref="L33" si="12">SUM(L35:L37)</f>
        <v>8926</v>
      </c>
      <c r="M33" s="1">
        <f t="shared" ref="M33" si="13">SUM(M35:M37)</f>
        <v>594</v>
      </c>
      <c r="N33" s="1">
        <f t="shared" ref="N33" si="14">SUM(N35:N37)</f>
        <v>7469</v>
      </c>
      <c r="O33" s="1">
        <f t="shared" ref="O33" si="15">SUM(O35:O37)</f>
        <v>22950</v>
      </c>
      <c r="P33" s="1">
        <f t="shared" ref="P33" si="16">SUM(P35:P37)</f>
        <v>4064</v>
      </c>
    </row>
    <row r="34" spans="1:16" ht="10.199999999999999" customHeight="1" x14ac:dyDescent="0.2">
      <c r="A34" s="1" t="s">
        <v>193</v>
      </c>
      <c r="B34" s="15">
        <f>B33*100/B32</f>
        <v>84.258202096641782</v>
      </c>
      <c r="C34" s="15">
        <f t="shared" ref="C34:P34" si="17">C33*100/C32</f>
        <v>100</v>
      </c>
      <c r="D34" s="15">
        <f t="shared" si="17"/>
        <v>44.58568738229755</v>
      </c>
      <c r="E34" s="15">
        <f t="shared" si="17"/>
        <v>23.076923076923077</v>
      </c>
      <c r="F34" s="15">
        <f t="shared" si="17"/>
        <v>22.475570032573291</v>
      </c>
      <c r="G34" s="15">
        <f t="shared" si="17"/>
        <v>19.137466307277627</v>
      </c>
      <c r="H34" s="15">
        <f t="shared" si="17"/>
        <v>13.846153846153847</v>
      </c>
      <c r="I34" s="15">
        <f t="shared" si="17"/>
        <v>17.117117117117118</v>
      </c>
      <c r="J34" s="15">
        <f t="shared" si="17"/>
        <v>7.4380165289256199</v>
      </c>
      <c r="K34" s="15">
        <f t="shared" si="17"/>
        <v>30.935251798561151</v>
      </c>
      <c r="L34" s="15">
        <f t="shared" si="17"/>
        <v>39.411868597668665</v>
      </c>
      <c r="M34" s="15">
        <f t="shared" si="17"/>
        <v>31.545406266595858</v>
      </c>
      <c r="N34" s="15">
        <f t="shared" si="17"/>
        <v>43.94046358395105</v>
      </c>
      <c r="O34" s="15">
        <f t="shared" si="17"/>
        <v>100</v>
      </c>
      <c r="P34" s="15">
        <f t="shared" si="17"/>
        <v>85.593934288121318</v>
      </c>
    </row>
    <row r="35" spans="1:16" ht="10.199999999999999" customHeight="1" x14ac:dyDescent="0.2">
      <c r="A35" s="1" t="s">
        <v>159</v>
      </c>
      <c r="B35" s="1">
        <v>77797</v>
      </c>
      <c r="C35" s="1">
        <v>52113</v>
      </c>
      <c r="D35" s="1">
        <v>0</v>
      </c>
      <c r="E35" s="1">
        <v>0</v>
      </c>
      <c r="F35" s="1">
        <v>0</v>
      </c>
      <c r="G35" s="1">
        <f t="shared" ref="G35:G40" si="18">SUM(I35:K35)</f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22413</v>
      </c>
      <c r="P35" s="1">
        <v>3271</v>
      </c>
    </row>
    <row r="36" spans="1:16" ht="10.199999999999999" customHeight="1" x14ac:dyDescent="0.2">
      <c r="A36" s="1" t="s">
        <v>160</v>
      </c>
      <c r="B36" s="1">
        <v>1298</v>
      </c>
      <c r="C36" s="1">
        <v>0</v>
      </c>
      <c r="D36" s="1">
        <v>72</v>
      </c>
      <c r="E36" s="1">
        <v>2</v>
      </c>
      <c r="F36" s="1">
        <v>7</v>
      </c>
      <c r="G36" s="1">
        <f>SUM(I36:K36)</f>
        <v>14</v>
      </c>
      <c r="H36" s="1">
        <v>2</v>
      </c>
      <c r="I36" s="1">
        <v>6</v>
      </c>
      <c r="J36" s="1">
        <v>0</v>
      </c>
      <c r="K36" s="1">
        <v>8</v>
      </c>
      <c r="L36" s="1">
        <v>426</v>
      </c>
      <c r="M36" s="1">
        <v>142</v>
      </c>
      <c r="N36" s="1">
        <v>195</v>
      </c>
      <c r="O36" s="1">
        <v>537</v>
      </c>
      <c r="P36" s="1">
        <v>238</v>
      </c>
    </row>
    <row r="37" spans="1:16" ht="10.199999999999999" customHeight="1" x14ac:dyDescent="0.2">
      <c r="A37" s="1" t="s">
        <v>161</v>
      </c>
      <c r="B37" s="1">
        <v>10201</v>
      </c>
      <c r="C37" s="1">
        <v>0</v>
      </c>
      <c r="D37" s="1">
        <v>875</v>
      </c>
      <c r="E37" s="1">
        <v>7</v>
      </c>
      <c r="F37" s="1">
        <v>200</v>
      </c>
      <c r="G37" s="1">
        <f t="shared" si="18"/>
        <v>57</v>
      </c>
      <c r="H37" s="1">
        <v>7</v>
      </c>
      <c r="I37" s="1">
        <v>13</v>
      </c>
      <c r="J37" s="1">
        <v>9</v>
      </c>
      <c r="K37" s="1">
        <v>35</v>
      </c>
      <c r="L37" s="1">
        <v>8500</v>
      </c>
      <c r="M37" s="1">
        <v>452</v>
      </c>
      <c r="N37" s="1">
        <v>7274</v>
      </c>
      <c r="O37" s="1">
        <v>0</v>
      </c>
      <c r="P37" s="1">
        <v>555</v>
      </c>
    </row>
    <row r="38" spans="1:16" ht="10.199999999999999" customHeight="1" x14ac:dyDescent="0.2">
      <c r="A38" s="1" t="s">
        <v>192</v>
      </c>
      <c r="B38" s="1">
        <f>B39+B40</f>
        <v>16683</v>
      </c>
      <c r="C38" s="1">
        <f t="shared" ref="C38:P38" si="19">C39+C40</f>
        <v>0</v>
      </c>
      <c r="D38" s="1">
        <f t="shared" si="19"/>
        <v>1177</v>
      </c>
      <c r="E38" s="1">
        <f t="shared" si="19"/>
        <v>30</v>
      </c>
      <c r="F38" s="1">
        <f t="shared" si="19"/>
        <v>714</v>
      </c>
      <c r="G38" s="1">
        <f t="shared" si="19"/>
        <v>300</v>
      </c>
      <c r="H38" s="1">
        <f t="shared" si="19"/>
        <v>56</v>
      </c>
      <c r="I38" s="1">
        <f t="shared" si="19"/>
        <v>92</v>
      </c>
      <c r="J38" s="1">
        <f t="shared" si="19"/>
        <v>112</v>
      </c>
      <c r="K38" s="1">
        <f t="shared" si="19"/>
        <v>96</v>
      </c>
      <c r="L38" s="1">
        <f t="shared" si="19"/>
        <v>13722</v>
      </c>
      <c r="M38" s="1">
        <f t="shared" si="19"/>
        <v>1289</v>
      </c>
      <c r="N38" s="1">
        <f t="shared" si="19"/>
        <v>9529</v>
      </c>
      <c r="O38" s="1">
        <f t="shared" si="19"/>
        <v>0</v>
      </c>
      <c r="P38" s="1">
        <f t="shared" si="19"/>
        <v>684</v>
      </c>
    </row>
    <row r="39" spans="1:16" ht="10.199999999999999" customHeight="1" x14ac:dyDescent="0.2">
      <c r="A39" s="1" t="s">
        <v>162</v>
      </c>
      <c r="B39" s="1">
        <v>14238</v>
      </c>
      <c r="C39" s="1">
        <v>0</v>
      </c>
      <c r="D39" s="1">
        <v>1037</v>
      </c>
      <c r="E39" s="1">
        <v>17</v>
      </c>
      <c r="F39" s="1">
        <v>600</v>
      </c>
      <c r="G39" s="1">
        <f t="shared" si="18"/>
        <v>198</v>
      </c>
      <c r="H39" s="1">
        <v>22</v>
      </c>
      <c r="I39" s="1">
        <v>52</v>
      </c>
      <c r="J39" s="1">
        <v>66</v>
      </c>
      <c r="K39" s="1">
        <v>80</v>
      </c>
      <c r="L39" s="1">
        <v>11750</v>
      </c>
      <c r="M39" s="1">
        <v>992</v>
      </c>
      <c r="N39" s="1">
        <v>8460</v>
      </c>
      <c r="O39" s="1">
        <v>0</v>
      </c>
      <c r="P39" s="1">
        <v>614</v>
      </c>
    </row>
    <row r="40" spans="1:16" ht="10.199999999999999" customHeight="1" x14ac:dyDescent="0.2">
      <c r="A40" s="1" t="s">
        <v>163</v>
      </c>
      <c r="B40" s="1">
        <v>2445</v>
      </c>
      <c r="C40" s="1">
        <v>0</v>
      </c>
      <c r="D40" s="1">
        <v>140</v>
      </c>
      <c r="E40" s="1">
        <v>13</v>
      </c>
      <c r="F40" s="1">
        <v>114</v>
      </c>
      <c r="G40" s="1">
        <f t="shared" si="18"/>
        <v>102</v>
      </c>
      <c r="H40" s="1">
        <v>34</v>
      </c>
      <c r="I40" s="1">
        <v>40</v>
      </c>
      <c r="J40" s="1">
        <v>46</v>
      </c>
      <c r="K40" s="1">
        <v>16</v>
      </c>
      <c r="L40" s="1">
        <v>1972</v>
      </c>
      <c r="M40" s="1">
        <v>297</v>
      </c>
      <c r="N40" s="1">
        <v>1069</v>
      </c>
      <c r="O40" s="1">
        <v>0</v>
      </c>
      <c r="P40" s="1">
        <v>70</v>
      </c>
    </row>
    <row r="41" spans="1:16" ht="10.199999999999999" customHeight="1" x14ac:dyDescent="0.2">
      <c r="B41" s="22"/>
    </row>
    <row r="42" spans="1:16" ht="10.199999999999999" customHeight="1" x14ac:dyDescent="0.2">
      <c r="A42" s="1" t="s">
        <v>158</v>
      </c>
      <c r="B42" s="1">
        <v>55321</v>
      </c>
      <c r="C42" s="1">
        <v>25594</v>
      </c>
      <c r="D42" s="1">
        <v>999</v>
      </c>
      <c r="E42" s="1">
        <v>19</v>
      </c>
      <c r="F42" s="1">
        <v>391</v>
      </c>
      <c r="G42" s="1">
        <f>SUM(I42:K42)</f>
        <v>189</v>
      </c>
      <c r="H42" s="1">
        <v>48</v>
      </c>
      <c r="I42" s="1">
        <v>51</v>
      </c>
      <c r="J42" s="1">
        <v>68</v>
      </c>
      <c r="K42" s="1">
        <v>70</v>
      </c>
      <c r="L42" s="1">
        <v>11491</v>
      </c>
      <c r="M42" s="1">
        <v>793</v>
      </c>
      <c r="N42" s="1">
        <v>8985</v>
      </c>
      <c r="O42" s="1">
        <v>13451</v>
      </c>
      <c r="P42" s="1">
        <v>3139</v>
      </c>
    </row>
    <row r="43" spans="1:16" ht="10.199999999999999" customHeight="1" x14ac:dyDescent="0.2">
      <c r="A43" s="1" t="s">
        <v>191</v>
      </c>
      <c r="B43" s="1">
        <f>SUM(B45:B47)</f>
        <v>47629</v>
      </c>
      <c r="C43" s="1">
        <f t="shared" ref="C43" si="20">SUM(C45:C47)</f>
        <v>25594</v>
      </c>
      <c r="D43" s="1">
        <f t="shared" ref="D43" si="21">SUM(D45:D47)</f>
        <v>473</v>
      </c>
      <c r="E43" s="1">
        <f t="shared" ref="E43" si="22">SUM(E45:E47)</f>
        <v>4</v>
      </c>
      <c r="F43" s="1">
        <f t="shared" ref="F43" si="23">SUM(F45:F47)</f>
        <v>93</v>
      </c>
      <c r="G43" s="1">
        <f t="shared" ref="G43" si="24">SUM(G45:G47)</f>
        <v>38</v>
      </c>
      <c r="H43" s="1">
        <f t="shared" ref="H43" si="25">SUM(H45:H47)</f>
        <v>6</v>
      </c>
      <c r="I43" s="1">
        <f t="shared" ref="I43" si="26">SUM(I45:I47)</f>
        <v>9</v>
      </c>
      <c r="J43" s="1">
        <f t="shared" ref="J43" si="27">SUM(J45:J47)</f>
        <v>6</v>
      </c>
      <c r="K43" s="1">
        <f t="shared" ref="K43" si="28">SUM(K45:K47)</f>
        <v>23</v>
      </c>
      <c r="L43" s="1">
        <f t="shared" ref="L43" si="29">SUM(L45:L47)</f>
        <v>5116</v>
      </c>
      <c r="M43" s="1">
        <f t="shared" ref="M43" si="30">SUM(M45:M47)</f>
        <v>247</v>
      </c>
      <c r="N43" s="1">
        <f t="shared" ref="N43" si="31">SUM(N45:N47)</f>
        <v>4540</v>
      </c>
      <c r="O43" s="1">
        <f t="shared" ref="O43" si="32">SUM(O45:O47)</f>
        <v>13451</v>
      </c>
      <c r="P43" s="1">
        <f t="shared" ref="P43" si="33">SUM(P45:P47)</f>
        <v>2854</v>
      </c>
    </row>
    <row r="44" spans="1:16" ht="10.199999999999999" customHeight="1" x14ac:dyDescent="0.2">
      <c r="A44" s="1" t="s">
        <v>193</v>
      </c>
      <c r="B44" s="15">
        <f>B43*100/B42</f>
        <v>86.095696028632887</v>
      </c>
      <c r="C44" s="15">
        <f t="shared" ref="C44" si="34">C43*100/C42</f>
        <v>100</v>
      </c>
      <c r="D44" s="15">
        <f t="shared" ref="D44" si="35">D43*100/D42</f>
        <v>47.347347347347345</v>
      </c>
      <c r="E44" s="15">
        <f t="shared" ref="E44" si="36">E43*100/E42</f>
        <v>21.05263157894737</v>
      </c>
      <c r="F44" s="15">
        <f t="shared" ref="F44" si="37">F43*100/F42</f>
        <v>23.785166240409207</v>
      </c>
      <c r="G44" s="15">
        <f t="shared" ref="G44" si="38">G43*100/G42</f>
        <v>20.105820105820104</v>
      </c>
      <c r="H44" s="15">
        <f t="shared" ref="H44" si="39">H43*100/H42</f>
        <v>12.5</v>
      </c>
      <c r="I44" s="15">
        <f t="shared" ref="I44" si="40">I43*100/I42</f>
        <v>17.647058823529413</v>
      </c>
      <c r="J44" s="15">
        <f t="shared" ref="J44" si="41">J43*100/J42</f>
        <v>8.8235294117647065</v>
      </c>
      <c r="K44" s="15">
        <f t="shared" ref="K44" si="42">K43*100/K42</f>
        <v>32.857142857142854</v>
      </c>
      <c r="L44" s="15">
        <f t="shared" ref="L44" si="43">L43*100/L42</f>
        <v>44.521799669306411</v>
      </c>
      <c r="M44" s="15">
        <f t="shared" ref="M44" si="44">M43*100/M42</f>
        <v>31.147540983606557</v>
      </c>
      <c r="N44" s="15">
        <f t="shared" ref="N44" si="45">N43*100/N42</f>
        <v>50.528658875904284</v>
      </c>
      <c r="O44" s="15">
        <f t="shared" ref="O44" si="46">O43*100/O42</f>
        <v>100</v>
      </c>
      <c r="P44" s="15">
        <f t="shared" ref="P44" si="47">P43*100/P42</f>
        <v>90.920675374323039</v>
      </c>
    </row>
    <row r="45" spans="1:16" ht="10.199999999999999" customHeight="1" x14ac:dyDescent="0.2">
      <c r="A45" s="1" t="s">
        <v>159</v>
      </c>
      <c r="B45" s="1">
        <v>41155</v>
      </c>
      <c r="C45" s="1">
        <v>25594</v>
      </c>
      <c r="D45" s="1">
        <v>0</v>
      </c>
      <c r="E45" s="1">
        <v>0</v>
      </c>
      <c r="F45" s="1">
        <v>0</v>
      </c>
      <c r="G45" s="1">
        <f t="shared" ref="G45:G50" si="48">SUM(I45:K45)</f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13115</v>
      </c>
      <c r="P45" s="1">
        <v>2446</v>
      </c>
    </row>
    <row r="46" spans="1:16" ht="10.199999999999999" customHeight="1" x14ac:dyDescent="0.2">
      <c r="A46" s="1" t="s">
        <v>160</v>
      </c>
      <c r="B46" s="1">
        <v>756</v>
      </c>
      <c r="C46" s="1">
        <v>0</v>
      </c>
      <c r="D46" s="1">
        <v>37</v>
      </c>
      <c r="E46" s="1">
        <v>1</v>
      </c>
      <c r="F46" s="1">
        <v>3</v>
      </c>
      <c r="G46" s="1">
        <f>SUM(I46:K46)</f>
        <v>5</v>
      </c>
      <c r="H46" s="1">
        <v>2</v>
      </c>
      <c r="I46" s="1">
        <v>3</v>
      </c>
      <c r="J46" s="1">
        <v>0</v>
      </c>
      <c r="K46" s="1">
        <v>2</v>
      </c>
      <c r="L46" s="1">
        <v>237</v>
      </c>
      <c r="M46" s="1">
        <v>86</v>
      </c>
      <c r="N46" s="1">
        <v>103</v>
      </c>
      <c r="O46" s="1">
        <v>336</v>
      </c>
      <c r="P46" s="1">
        <v>135</v>
      </c>
    </row>
    <row r="47" spans="1:16" ht="10.199999999999999" customHeight="1" x14ac:dyDescent="0.2">
      <c r="A47" s="1" t="s">
        <v>161</v>
      </c>
      <c r="B47" s="1">
        <v>5718</v>
      </c>
      <c r="C47" s="1">
        <v>0</v>
      </c>
      <c r="D47" s="1">
        <v>436</v>
      </c>
      <c r="E47" s="1">
        <v>3</v>
      </c>
      <c r="F47" s="1">
        <v>90</v>
      </c>
      <c r="G47" s="1">
        <f t="shared" si="48"/>
        <v>33</v>
      </c>
      <c r="H47" s="1">
        <v>4</v>
      </c>
      <c r="I47" s="1">
        <v>6</v>
      </c>
      <c r="J47" s="1">
        <v>6</v>
      </c>
      <c r="K47" s="1">
        <v>21</v>
      </c>
      <c r="L47" s="1">
        <v>4879</v>
      </c>
      <c r="M47" s="1">
        <v>161</v>
      </c>
      <c r="N47" s="1">
        <v>4437</v>
      </c>
      <c r="O47" s="1">
        <v>0</v>
      </c>
      <c r="P47" s="1">
        <v>273</v>
      </c>
    </row>
    <row r="48" spans="1:16" ht="10.199999999999999" customHeight="1" x14ac:dyDescent="0.2">
      <c r="A48" s="1" t="s">
        <v>192</v>
      </c>
      <c r="B48" s="1">
        <f>B49+B50</f>
        <v>7692</v>
      </c>
      <c r="C48" s="1">
        <f t="shared" ref="C48" si="49">C49+C50</f>
        <v>0</v>
      </c>
      <c r="D48" s="1">
        <f t="shared" ref="D48" si="50">D49+D50</f>
        <v>526</v>
      </c>
      <c r="E48" s="1">
        <f t="shared" ref="E48" si="51">E49+E50</f>
        <v>15</v>
      </c>
      <c r="F48" s="1">
        <f t="shared" ref="F48" si="52">F49+F50</f>
        <v>298</v>
      </c>
      <c r="G48" s="1">
        <f t="shared" ref="G48" si="53">G49+G50</f>
        <v>151</v>
      </c>
      <c r="H48" s="1">
        <f t="shared" ref="H48" si="54">H49+H50</f>
        <v>42</v>
      </c>
      <c r="I48" s="1">
        <f t="shared" ref="I48" si="55">I49+I50</f>
        <v>42</v>
      </c>
      <c r="J48" s="1">
        <f t="shared" ref="J48" si="56">J49+J50</f>
        <v>62</v>
      </c>
      <c r="K48" s="1">
        <f t="shared" ref="K48" si="57">K49+K50</f>
        <v>47</v>
      </c>
      <c r="L48" s="1">
        <f t="shared" ref="L48" si="58">L49+L50</f>
        <v>6375</v>
      </c>
      <c r="M48" s="1">
        <f t="shared" ref="M48" si="59">M49+M50</f>
        <v>546</v>
      </c>
      <c r="N48" s="1">
        <f t="shared" ref="N48" si="60">N49+N50</f>
        <v>4445</v>
      </c>
      <c r="O48" s="1">
        <f t="shared" ref="O48" si="61">O49+O50</f>
        <v>0</v>
      </c>
      <c r="P48" s="1">
        <f t="shared" ref="P48" si="62">P49+P50</f>
        <v>285</v>
      </c>
    </row>
    <row r="49" spans="1:16" ht="10.199999999999999" customHeight="1" x14ac:dyDescent="0.2">
      <c r="A49" s="1" t="s">
        <v>162</v>
      </c>
      <c r="B49" s="1">
        <v>6107</v>
      </c>
      <c r="C49" s="1">
        <v>0</v>
      </c>
      <c r="D49" s="1">
        <v>465</v>
      </c>
      <c r="E49" s="1">
        <v>9</v>
      </c>
      <c r="F49" s="1">
        <v>250</v>
      </c>
      <c r="G49" s="1">
        <f t="shared" si="48"/>
        <v>93</v>
      </c>
      <c r="H49" s="1">
        <v>16</v>
      </c>
      <c r="I49" s="1">
        <v>22</v>
      </c>
      <c r="J49" s="1">
        <v>34</v>
      </c>
      <c r="K49" s="1">
        <v>37</v>
      </c>
      <c r="L49" s="1">
        <v>5033</v>
      </c>
      <c r="M49" s="1">
        <v>370</v>
      </c>
      <c r="N49" s="1">
        <v>3682</v>
      </c>
      <c r="O49" s="1">
        <v>0</v>
      </c>
      <c r="P49" s="1">
        <v>241</v>
      </c>
    </row>
    <row r="50" spans="1:16" ht="10.199999999999999" customHeight="1" x14ac:dyDescent="0.2">
      <c r="A50" s="1" t="s">
        <v>163</v>
      </c>
      <c r="B50" s="1">
        <v>1585</v>
      </c>
      <c r="C50" s="1">
        <v>0</v>
      </c>
      <c r="D50" s="1">
        <v>61</v>
      </c>
      <c r="E50" s="1">
        <v>6</v>
      </c>
      <c r="F50" s="1">
        <v>48</v>
      </c>
      <c r="G50" s="1">
        <f t="shared" si="48"/>
        <v>58</v>
      </c>
      <c r="H50" s="1">
        <v>26</v>
      </c>
      <c r="I50" s="1">
        <v>20</v>
      </c>
      <c r="J50" s="1">
        <v>28</v>
      </c>
      <c r="K50" s="1">
        <v>10</v>
      </c>
      <c r="L50" s="1">
        <v>1342</v>
      </c>
      <c r="M50" s="1">
        <v>176</v>
      </c>
      <c r="N50" s="1">
        <v>763</v>
      </c>
      <c r="O50" s="1">
        <v>0</v>
      </c>
      <c r="P50" s="1">
        <v>44</v>
      </c>
    </row>
    <row r="51" spans="1:16" ht="10.1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0.199999999999999" customHeight="1" x14ac:dyDescent="0.2">
      <c r="A52" s="1" t="s">
        <v>180</v>
      </c>
      <c r="B52" s="1">
        <v>50658</v>
      </c>
      <c r="C52" s="1">
        <v>26519</v>
      </c>
      <c r="D52" s="1">
        <v>1125</v>
      </c>
      <c r="E52" s="1">
        <v>20</v>
      </c>
      <c r="F52" s="1">
        <v>530</v>
      </c>
      <c r="G52" s="1">
        <f>SUM(I52:K52)</f>
        <v>182</v>
      </c>
      <c r="H52" s="1">
        <v>17</v>
      </c>
      <c r="I52" s="1">
        <v>60</v>
      </c>
      <c r="J52" s="1">
        <v>53</v>
      </c>
      <c r="K52" s="1">
        <v>69</v>
      </c>
      <c r="L52" s="1">
        <v>11157</v>
      </c>
      <c r="M52" s="1">
        <v>1090</v>
      </c>
      <c r="N52" s="1">
        <v>8013</v>
      </c>
      <c r="O52" s="1">
        <v>9499</v>
      </c>
      <c r="P52" s="1">
        <v>1609</v>
      </c>
    </row>
    <row r="53" spans="1:16" ht="10.199999999999999" customHeight="1" x14ac:dyDescent="0.2">
      <c r="A53" s="1" t="s">
        <v>191</v>
      </c>
      <c r="B53" s="1">
        <f>SUM(B55:B57)</f>
        <v>41667</v>
      </c>
      <c r="C53" s="1">
        <f t="shared" ref="C53:P53" si="63">SUM(C55:C57)</f>
        <v>26519</v>
      </c>
      <c r="D53" s="1">
        <f t="shared" si="63"/>
        <v>474</v>
      </c>
      <c r="E53" s="1">
        <f t="shared" si="63"/>
        <v>5</v>
      </c>
      <c r="F53" s="1">
        <f t="shared" si="63"/>
        <v>114</v>
      </c>
      <c r="G53" s="1">
        <f t="shared" si="63"/>
        <v>33</v>
      </c>
      <c r="H53" s="1">
        <f t="shared" si="63"/>
        <v>3</v>
      </c>
      <c r="I53" s="1">
        <f t="shared" si="63"/>
        <v>10</v>
      </c>
      <c r="J53" s="1">
        <f t="shared" si="63"/>
        <v>3</v>
      </c>
      <c r="K53" s="1">
        <f t="shared" si="63"/>
        <v>20</v>
      </c>
      <c r="L53" s="1">
        <f t="shared" si="63"/>
        <v>3810</v>
      </c>
      <c r="M53" s="1">
        <f t="shared" si="63"/>
        <v>347</v>
      </c>
      <c r="N53" s="1">
        <f t="shared" si="63"/>
        <v>2929</v>
      </c>
      <c r="O53" s="1">
        <f t="shared" si="63"/>
        <v>9499</v>
      </c>
      <c r="P53" s="1">
        <f t="shared" si="63"/>
        <v>1210</v>
      </c>
    </row>
    <row r="54" spans="1:16" ht="10.199999999999999" customHeight="1" x14ac:dyDescent="0.2">
      <c r="A54" s="1" t="s">
        <v>193</v>
      </c>
      <c r="B54" s="15">
        <f>B53*100/B52</f>
        <v>82.251569347388369</v>
      </c>
      <c r="C54" s="15">
        <f t="shared" ref="C54" si="64">C53*100/C52</f>
        <v>100</v>
      </c>
      <c r="D54" s="15">
        <f t="shared" ref="D54" si="65">D53*100/D52</f>
        <v>42.133333333333333</v>
      </c>
      <c r="E54" s="15">
        <f t="shared" ref="E54" si="66">E53*100/E52</f>
        <v>25</v>
      </c>
      <c r="F54" s="15">
        <f t="shared" ref="F54" si="67">F53*100/F52</f>
        <v>21.509433962264151</v>
      </c>
      <c r="G54" s="15">
        <f t="shared" ref="G54" si="68">G53*100/G52</f>
        <v>18.131868131868131</v>
      </c>
      <c r="H54" s="15">
        <f t="shared" ref="H54" si="69">H53*100/H52</f>
        <v>17.647058823529413</v>
      </c>
      <c r="I54" s="15">
        <f t="shared" ref="I54" si="70">I53*100/I52</f>
        <v>16.666666666666668</v>
      </c>
      <c r="J54" s="15">
        <f t="shared" ref="J54" si="71">J53*100/J52</f>
        <v>5.6603773584905657</v>
      </c>
      <c r="K54" s="15">
        <f t="shared" ref="K54" si="72">K53*100/K52</f>
        <v>28.985507246376812</v>
      </c>
      <c r="L54" s="15">
        <f t="shared" ref="L54" si="73">L53*100/L52</f>
        <v>34.148964775477282</v>
      </c>
      <c r="M54" s="15">
        <f t="shared" ref="M54" si="74">M53*100/M52</f>
        <v>31.834862385321102</v>
      </c>
      <c r="N54" s="15">
        <f t="shared" ref="N54" si="75">N53*100/N52</f>
        <v>36.553101210532887</v>
      </c>
      <c r="O54" s="15">
        <f t="shared" ref="O54" si="76">O53*100/O52</f>
        <v>100</v>
      </c>
      <c r="P54" s="15">
        <f t="shared" ref="P54" si="77">P53*100/P52</f>
        <v>75.201988812927283</v>
      </c>
    </row>
    <row r="55" spans="1:16" ht="10.199999999999999" customHeight="1" x14ac:dyDescent="0.2">
      <c r="A55" s="1" t="s">
        <v>159</v>
      </c>
      <c r="B55" s="1">
        <v>36642</v>
      </c>
      <c r="C55" s="1">
        <v>26519</v>
      </c>
      <c r="D55" s="1">
        <v>0</v>
      </c>
      <c r="E55" s="1">
        <v>0</v>
      </c>
      <c r="F55" s="1">
        <v>0</v>
      </c>
      <c r="G55" s="1">
        <f t="shared" ref="G55:G60" si="78">SUM(I55:K55)</f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9298</v>
      </c>
      <c r="P55" s="1">
        <v>825</v>
      </c>
    </row>
    <row r="56" spans="1:16" ht="10.199999999999999" customHeight="1" x14ac:dyDescent="0.2">
      <c r="A56" s="1" t="s">
        <v>160</v>
      </c>
      <c r="B56" s="1">
        <v>542</v>
      </c>
      <c r="C56" s="1">
        <v>0</v>
      </c>
      <c r="D56" s="1">
        <v>35</v>
      </c>
      <c r="E56" s="1">
        <v>1</v>
      </c>
      <c r="F56" s="1">
        <v>4</v>
      </c>
      <c r="G56" s="1">
        <f>SUM(I56:K56)</f>
        <v>9</v>
      </c>
      <c r="H56" s="1">
        <v>0</v>
      </c>
      <c r="I56" s="1">
        <v>3</v>
      </c>
      <c r="J56" s="1">
        <v>0</v>
      </c>
      <c r="K56" s="1">
        <v>6</v>
      </c>
      <c r="L56" s="1">
        <v>189</v>
      </c>
      <c r="M56" s="1">
        <v>56</v>
      </c>
      <c r="N56" s="1">
        <v>92</v>
      </c>
      <c r="O56" s="1">
        <v>201</v>
      </c>
      <c r="P56" s="1">
        <v>103</v>
      </c>
    </row>
    <row r="57" spans="1:16" ht="10.199999999999999" customHeight="1" x14ac:dyDescent="0.2">
      <c r="A57" s="1" t="s">
        <v>161</v>
      </c>
      <c r="B57" s="1">
        <v>4483</v>
      </c>
      <c r="C57" s="1">
        <v>0</v>
      </c>
      <c r="D57" s="1">
        <v>439</v>
      </c>
      <c r="E57" s="1">
        <v>4</v>
      </c>
      <c r="F57" s="1">
        <v>110</v>
      </c>
      <c r="G57" s="1">
        <f t="shared" si="78"/>
        <v>24</v>
      </c>
      <c r="H57" s="1">
        <v>3</v>
      </c>
      <c r="I57" s="1">
        <v>7</v>
      </c>
      <c r="J57" s="1">
        <v>3</v>
      </c>
      <c r="K57" s="1">
        <v>14</v>
      </c>
      <c r="L57" s="1">
        <v>3621</v>
      </c>
      <c r="M57" s="1">
        <v>291</v>
      </c>
      <c r="N57" s="1">
        <v>2837</v>
      </c>
      <c r="O57" s="1">
        <v>0</v>
      </c>
      <c r="P57" s="1">
        <v>282</v>
      </c>
    </row>
    <row r="58" spans="1:16" ht="10.199999999999999" customHeight="1" x14ac:dyDescent="0.2">
      <c r="A58" s="1" t="s">
        <v>192</v>
      </c>
      <c r="B58" s="1">
        <f>B59+B60</f>
        <v>8991</v>
      </c>
      <c r="C58" s="1">
        <f t="shared" ref="C58" si="79">C59+C60</f>
        <v>0</v>
      </c>
      <c r="D58" s="1">
        <f t="shared" ref="D58" si="80">D59+D60</f>
        <v>651</v>
      </c>
      <c r="E58" s="1">
        <f t="shared" ref="E58" si="81">E59+E60</f>
        <v>15</v>
      </c>
      <c r="F58" s="1">
        <f t="shared" ref="F58" si="82">F59+F60</f>
        <v>416</v>
      </c>
      <c r="G58" s="1">
        <f t="shared" ref="G58" si="83">G59+G60</f>
        <v>149</v>
      </c>
      <c r="H58" s="1">
        <f t="shared" ref="H58" si="84">H59+H60</f>
        <v>14</v>
      </c>
      <c r="I58" s="1">
        <f t="shared" ref="I58" si="85">I59+I60</f>
        <v>50</v>
      </c>
      <c r="J58" s="1">
        <f t="shared" ref="J58" si="86">J59+J60</f>
        <v>50</v>
      </c>
      <c r="K58" s="1">
        <f t="shared" ref="K58" si="87">K59+K60</f>
        <v>49</v>
      </c>
      <c r="L58" s="1">
        <f t="shared" ref="L58" si="88">L59+L60</f>
        <v>7347</v>
      </c>
      <c r="M58" s="1">
        <f t="shared" ref="M58" si="89">M59+M60</f>
        <v>743</v>
      </c>
      <c r="N58" s="1">
        <f t="shared" ref="N58" si="90">N59+N60</f>
        <v>5084</v>
      </c>
      <c r="O58" s="1">
        <f t="shared" ref="O58" si="91">O59+O60</f>
        <v>0</v>
      </c>
      <c r="P58" s="1">
        <f t="shared" ref="P58" si="92">P59+P60</f>
        <v>399</v>
      </c>
    </row>
    <row r="59" spans="1:16" ht="10.199999999999999" customHeight="1" x14ac:dyDescent="0.2">
      <c r="A59" s="1" t="s">
        <v>162</v>
      </c>
      <c r="B59" s="1">
        <v>8131</v>
      </c>
      <c r="C59" s="1">
        <v>0</v>
      </c>
      <c r="D59" s="1">
        <v>572</v>
      </c>
      <c r="E59" s="1">
        <v>8</v>
      </c>
      <c r="F59" s="1">
        <v>350</v>
      </c>
      <c r="G59" s="1">
        <f t="shared" si="78"/>
        <v>105</v>
      </c>
      <c r="H59" s="1">
        <v>6</v>
      </c>
      <c r="I59" s="1">
        <v>30</v>
      </c>
      <c r="J59" s="1">
        <v>32</v>
      </c>
      <c r="K59" s="1">
        <v>43</v>
      </c>
      <c r="L59" s="1">
        <v>6717</v>
      </c>
      <c r="M59" s="1">
        <v>622</v>
      </c>
      <c r="N59" s="1">
        <v>4778</v>
      </c>
      <c r="O59" s="1">
        <v>0</v>
      </c>
      <c r="P59" s="1">
        <v>373</v>
      </c>
    </row>
    <row r="60" spans="1:16" ht="10.199999999999999" customHeight="1" x14ac:dyDescent="0.2">
      <c r="A60" s="1" t="s">
        <v>163</v>
      </c>
      <c r="B60" s="1">
        <v>860</v>
      </c>
      <c r="C60" s="1">
        <v>0</v>
      </c>
      <c r="D60" s="1">
        <v>79</v>
      </c>
      <c r="E60" s="1">
        <v>7</v>
      </c>
      <c r="F60" s="1">
        <v>66</v>
      </c>
      <c r="G60" s="1">
        <f t="shared" si="78"/>
        <v>44</v>
      </c>
      <c r="H60" s="1">
        <v>8</v>
      </c>
      <c r="I60" s="1">
        <v>20</v>
      </c>
      <c r="J60" s="1">
        <v>18</v>
      </c>
      <c r="K60" s="1">
        <v>6</v>
      </c>
      <c r="L60" s="1">
        <v>630</v>
      </c>
      <c r="M60" s="1">
        <v>121</v>
      </c>
      <c r="N60" s="1">
        <v>306</v>
      </c>
      <c r="O60" s="1">
        <v>0</v>
      </c>
      <c r="P60" s="1">
        <v>26</v>
      </c>
    </row>
    <row r="61" spans="1:16" ht="10.199999999999999" customHeight="1" thickBot="1" x14ac:dyDescent="0.25"/>
    <row r="62" spans="1:16" ht="10.199999999999999" customHeight="1" x14ac:dyDescent="0.2">
      <c r="A62" s="10" t="s">
        <v>41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</sheetData>
  <mergeCells count="2">
    <mergeCell ref="G2:K2"/>
    <mergeCell ref="G30:K3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9379B-9AFF-4B3E-B606-241C74BCE6ED}">
  <dimension ref="A1:P31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274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18</v>
      </c>
      <c r="B4" s="1">
        <v>66773</v>
      </c>
      <c r="C4" s="1">
        <v>25577</v>
      </c>
      <c r="D4" s="1">
        <v>1411</v>
      </c>
      <c r="E4" s="1">
        <v>31</v>
      </c>
      <c r="F4" s="1">
        <v>786</v>
      </c>
      <c r="G4" s="1">
        <f>SUM(H4:K4)</f>
        <v>365</v>
      </c>
      <c r="H4" s="1">
        <v>58</v>
      </c>
      <c r="I4" s="1">
        <v>77</v>
      </c>
      <c r="J4" s="1">
        <v>106</v>
      </c>
      <c r="K4" s="1">
        <v>124</v>
      </c>
      <c r="L4" s="1">
        <v>18571</v>
      </c>
      <c r="M4" s="1">
        <v>1415</v>
      </c>
      <c r="N4" s="1">
        <v>14453</v>
      </c>
      <c r="O4" s="1">
        <v>16323</v>
      </c>
      <c r="P4" s="1">
        <v>3709</v>
      </c>
    </row>
    <row r="5" spans="1:16" ht="10.199999999999999" customHeight="1" x14ac:dyDescent="0.2">
      <c r="A5" s="1" t="s">
        <v>128</v>
      </c>
      <c r="B5" s="1">
        <v>44484</v>
      </c>
      <c r="C5" s="1">
        <v>14019</v>
      </c>
      <c r="D5" s="1">
        <v>701</v>
      </c>
      <c r="E5" s="1">
        <v>14</v>
      </c>
      <c r="F5" s="1">
        <v>415</v>
      </c>
      <c r="G5" s="1">
        <f t="shared" ref="G5:G11" si="0">SUM(H5:K5)</f>
        <v>199</v>
      </c>
      <c r="H5" s="1">
        <v>35</v>
      </c>
      <c r="I5" s="1">
        <v>40</v>
      </c>
      <c r="J5" s="1">
        <v>53</v>
      </c>
      <c r="K5" s="1">
        <v>71</v>
      </c>
      <c r="L5" s="1">
        <v>12882</v>
      </c>
      <c r="M5" s="1">
        <v>968</v>
      </c>
      <c r="N5" s="1">
        <v>10234</v>
      </c>
      <c r="O5" s="1">
        <v>13163</v>
      </c>
      <c r="P5" s="1">
        <v>3091</v>
      </c>
    </row>
    <row r="6" spans="1:16" ht="10.199999999999999" customHeight="1" x14ac:dyDescent="0.2">
      <c r="A6" s="1" t="s">
        <v>167</v>
      </c>
      <c r="B6" s="15">
        <f>B5*100/B4</f>
        <v>66.619741512287902</v>
      </c>
      <c r="C6" s="15">
        <f t="shared" ref="C6:P6" si="1">C5*100/C4</f>
        <v>54.810962974547444</v>
      </c>
      <c r="D6" s="15">
        <f t="shared" si="1"/>
        <v>49.681077250177182</v>
      </c>
      <c r="E6" s="15">
        <f t="shared" si="1"/>
        <v>45.161290322580648</v>
      </c>
      <c r="F6" s="15">
        <f t="shared" si="1"/>
        <v>52.798982188295163</v>
      </c>
      <c r="G6" s="15">
        <f t="shared" si="1"/>
        <v>54.520547945205479</v>
      </c>
      <c r="H6" s="15">
        <f t="shared" si="1"/>
        <v>60.344827586206897</v>
      </c>
      <c r="I6" s="15">
        <f t="shared" si="1"/>
        <v>51.948051948051948</v>
      </c>
      <c r="J6" s="15">
        <f t="shared" si="1"/>
        <v>50</v>
      </c>
      <c r="K6" s="15">
        <f t="shared" si="1"/>
        <v>57.258064516129032</v>
      </c>
      <c r="L6" s="15">
        <f t="shared" si="1"/>
        <v>69.366216143449464</v>
      </c>
      <c r="M6" s="15">
        <f t="shared" si="1"/>
        <v>68.409893992932865</v>
      </c>
      <c r="N6" s="15">
        <f t="shared" si="1"/>
        <v>70.80882861689615</v>
      </c>
      <c r="O6" s="15">
        <f t="shared" si="1"/>
        <v>80.640813575935795</v>
      </c>
      <c r="P6" s="15">
        <f t="shared" si="1"/>
        <v>83.337826907522242</v>
      </c>
    </row>
    <row r="7" spans="1:16" ht="10.199999999999999" customHeight="1" x14ac:dyDescent="0.2">
      <c r="A7" s="1" t="s">
        <v>164</v>
      </c>
      <c r="B7" s="1">
        <v>34359</v>
      </c>
      <c r="C7" s="1">
        <v>13755</v>
      </c>
      <c r="D7" s="1">
        <v>690</v>
      </c>
      <c r="E7" s="1">
        <v>12</v>
      </c>
      <c r="F7" s="1">
        <v>408</v>
      </c>
      <c r="G7" s="1">
        <f t="shared" si="0"/>
        <v>197</v>
      </c>
      <c r="H7" s="1">
        <v>34</v>
      </c>
      <c r="I7" s="1">
        <v>39</v>
      </c>
      <c r="J7" s="1">
        <v>53</v>
      </c>
      <c r="K7" s="1">
        <v>71</v>
      </c>
      <c r="L7" s="1">
        <v>12220</v>
      </c>
      <c r="M7" s="1">
        <v>942</v>
      </c>
      <c r="N7" s="1">
        <v>9606</v>
      </c>
      <c r="O7" s="1">
        <v>5910</v>
      </c>
      <c r="P7" s="1">
        <v>1167</v>
      </c>
    </row>
    <row r="8" spans="1:16" ht="10.199999999999999" customHeight="1" x14ac:dyDescent="0.2">
      <c r="A8" s="1" t="s">
        <v>165</v>
      </c>
      <c r="B8" s="1">
        <v>32692</v>
      </c>
      <c r="C8" s="1">
        <v>13001</v>
      </c>
      <c r="D8" s="1">
        <v>647</v>
      </c>
      <c r="E8" s="1">
        <v>11</v>
      </c>
      <c r="F8" s="1">
        <v>381</v>
      </c>
      <c r="G8" s="1">
        <f t="shared" si="0"/>
        <v>173</v>
      </c>
      <c r="H8" s="1">
        <v>27</v>
      </c>
      <c r="I8" s="1">
        <v>35</v>
      </c>
      <c r="J8" s="1">
        <v>43</v>
      </c>
      <c r="K8" s="1">
        <v>68</v>
      </c>
      <c r="L8" s="1">
        <v>11726</v>
      </c>
      <c r="M8" s="1">
        <v>920</v>
      </c>
      <c r="N8" s="1">
        <v>9188</v>
      </c>
      <c r="O8" s="1">
        <v>5636</v>
      </c>
      <c r="P8" s="1">
        <v>1117</v>
      </c>
    </row>
    <row r="9" spans="1:16" ht="10.199999999999999" customHeight="1" x14ac:dyDescent="0.2">
      <c r="A9" s="1" t="s">
        <v>166</v>
      </c>
      <c r="B9" s="1">
        <v>1667</v>
      </c>
      <c r="C9" s="1">
        <v>754</v>
      </c>
      <c r="D9" s="1">
        <v>43</v>
      </c>
      <c r="E9" s="1">
        <v>1</v>
      </c>
      <c r="F9" s="1">
        <v>27</v>
      </c>
      <c r="G9" s="1">
        <f t="shared" si="0"/>
        <v>24</v>
      </c>
      <c r="H9" s="1">
        <v>7</v>
      </c>
      <c r="I9" s="1">
        <v>4</v>
      </c>
      <c r="J9" s="1">
        <v>10</v>
      </c>
      <c r="K9" s="1">
        <v>3</v>
      </c>
      <c r="L9" s="1">
        <v>494</v>
      </c>
      <c r="M9" s="1">
        <v>22</v>
      </c>
      <c r="N9" s="1">
        <v>418</v>
      </c>
      <c r="O9" s="1">
        <v>274</v>
      </c>
      <c r="P9" s="1">
        <v>50</v>
      </c>
    </row>
    <row r="10" spans="1:16" ht="10.199999999999999" customHeight="1" x14ac:dyDescent="0.2">
      <c r="A10" s="1" t="s">
        <v>167</v>
      </c>
      <c r="B10" s="15">
        <f>B9*100/B7</f>
        <v>4.851712797229256</v>
      </c>
      <c r="C10" s="15">
        <f t="shared" ref="C10:P10" si="2">C9*100/C7</f>
        <v>5.4816430388949469</v>
      </c>
      <c r="D10" s="15">
        <f t="shared" si="2"/>
        <v>6.2318840579710146</v>
      </c>
      <c r="E10" s="15">
        <f t="shared" si="2"/>
        <v>8.3333333333333339</v>
      </c>
      <c r="F10" s="15">
        <f t="shared" si="2"/>
        <v>6.617647058823529</v>
      </c>
      <c r="G10" s="15">
        <f t="shared" si="2"/>
        <v>12.182741116751268</v>
      </c>
      <c r="H10" s="15">
        <f t="shared" si="2"/>
        <v>20.588235294117649</v>
      </c>
      <c r="I10" s="15">
        <f t="shared" si="2"/>
        <v>10.256410256410257</v>
      </c>
      <c r="J10" s="15">
        <f t="shared" si="2"/>
        <v>18.867924528301888</v>
      </c>
      <c r="K10" s="15">
        <f t="shared" si="2"/>
        <v>4.225352112676056</v>
      </c>
      <c r="L10" s="15">
        <f t="shared" si="2"/>
        <v>4.042553191489362</v>
      </c>
      <c r="M10" s="15">
        <f t="shared" si="2"/>
        <v>2.335456475583864</v>
      </c>
      <c r="N10" s="15">
        <f t="shared" si="2"/>
        <v>4.3514470122839892</v>
      </c>
      <c r="O10" s="15">
        <f t="shared" si="2"/>
        <v>4.6362098138747889</v>
      </c>
      <c r="P10" s="15">
        <f t="shared" si="2"/>
        <v>4.284490145672665</v>
      </c>
    </row>
    <row r="11" spans="1:16" ht="10.199999999999999" customHeight="1" x14ac:dyDescent="0.2">
      <c r="A11" s="1" t="s">
        <v>129</v>
      </c>
      <c r="B11" s="1">
        <v>22289</v>
      </c>
      <c r="C11" s="1">
        <v>11558</v>
      </c>
      <c r="D11" s="1">
        <v>710</v>
      </c>
      <c r="E11" s="1">
        <v>17</v>
      </c>
      <c r="F11" s="1">
        <v>371</v>
      </c>
      <c r="G11" s="1">
        <f t="shared" si="0"/>
        <v>166</v>
      </c>
      <c r="H11" s="1">
        <v>23</v>
      </c>
      <c r="I11" s="1">
        <v>37</v>
      </c>
      <c r="J11" s="1">
        <v>53</v>
      </c>
      <c r="K11" s="1">
        <v>53</v>
      </c>
      <c r="L11" s="1">
        <v>5689</v>
      </c>
      <c r="M11" s="1">
        <v>447</v>
      </c>
      <c r="N11" s="1">
        <v>4219</v>
      </c>
      <c r="O11" s="1">
        <v>3160</v>
      </c>
      <c r="P11" s="1">
        <v>618</v>
      </c>
    </row>
    <row r="12" spans="1:16" ht="10.199999999999999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0.199999999999999" customHeight="1" x14ac:dyDescent="0.2">
      <c r="A13" s="1" t="s">
        <v>158</v>
      </c>
      <c r="B13" s="1">
        <v>35293</v>
      </c>
      <c r="C13" s="1">
        <v>11897</v>
      </c>
      <c r="D13" s="1">
        <v>645</v>
      </c>
      <c r="E13" s="1">
        <v>16</v>
      </c>
      <c r="F13" s="1">
        <v>331</v>
      </c>
      <c r="G13" s="1">
        <f>SUM(H13:K13)</f>
        <v>203</v>
      </c>
      <c r="H13" s="1">
        <v>44</v>
      </c>
      <c r="I13" s="1">
        <v>38</v>
      </c>
      <c r="J13" s="1">
        <v>58</v>
      </c>
      <c r="K13" s="1">
        <v>63</v>
      </c>
      <c r="L13" s="1">
        <v>9447</v>
      </c>
      <c r="M13" s="1">
        <v>542</v>
      </c>
      <c r="N13" s="1">
        <v>7752</v>
      </c>
      <c r="O13" s="1">
        <v>10132</v>
      </c>
      <c r="P13" s="1">
        <v>2622</v>
      </c>
    </row>
    <row r="14" spans="1:16" ht="10.199999999999999" customHeight="1" x14ac:dyDescent="0.2">
      <c r="A14" s="1" t="s">
        <v>128</v>
      </c>
      <c r="B14" s="1">
        <v>29000</v>
      </c>
      <c r="C14" s="1">
        <v>8029</v>
      </c>
      <c r="D14" s="1">
        <v>445</v>
      </c>
      <c r="E14" s="1">
        <v>11</v>
      </c>
      <c r="F14" s="1">
        <v>241</v>
      </c>
      <c r="G14" s="1">
        <f t="shared" ref="G14:G20" si="3">SUM(H14:K14)</f>
        <v>141</v>
      </c>
      <c r="H14" s="1">
        <v>30</v>
      </c>
      <c r="I14" s="1">
        <v>28</v>
      </c>
      <c r="J14" s="1">
        <v>37</v>
      </c>
      <c r="K14" s="1">
        <v>46</v>
      </c>
      <c r="L14" s="1">
        <v>8126</v>
      </c>
      <c r="M14" s="1">
        <v>481</v>
      </c>
      <c r="N14" s="1">
        <v>6654</v>
      </c>
      <c r="O14" s="1">
        <v>9530</v>
      </c>
      <c r="P14" s="1">
        <v>2477</v>
      </c>
    </row>
    <row r="15" spans="1:16" ht="10.199999999999999" customHeight="1" x14ac:dyDescent="0.2">
      <c r="A15" s="1" t="s">
        <v>167</v>
      </c>
      <c r="B15" s="15">
        <f>B14*100/B13</f>
        <v>82.169268693508627</v>
      </c>
      <c r="C15" s="15">
        <f t="shared" ref="C15" si="4">C14*100/C13</f>
        <v>67.48760191644952</v>
      </c>
      <c r="D15" s="15">
        <f t="shared" ref="D15" si="5">D14*100/D13</f>
        <v>68.992248062015506</v>
      </c>
      <c r="E15" s="15">
        <f t="shared" ref="E15" si="6">E14*100/E13</f>
        <v>68.75</v>
      </c>
      <c r="F15" s="15">
        <f t="shared" ref="F15" si="7">F14*100/F13</f>
        <v>72.809667673716007</v>
      </c>
      <c r="G15" s="15">
        <f t="shared" ref="G15" si="8">G14*100/G13</f>
        <v>69.458128078817737</v>
      </c>
      <c r="H15" s="15">
        <f t="shared" ref="H15" si="9">H14*100/H13</f>
        <v>68.181818181818187</v>
      </c>
      <c r="I15" s="15">
        <f t="shared" ref="I15" si="10">I14*100/I13</f>
        <v>73.684210526315795</v>
      </c>
      <c r="J15" s="15">
        <f t="shared" ref="J15" si="11">J14*100/J13</f>
        <v>63.793103448275865</v>
      </c>
      <c r="K15" s="15">
        <f t="shared" ref="K15" si="12">K14*100/K13</f>
        <v>73.015873015873012</v>
      </c>
      <c r="L15" s="15">
        <f t="shared" ref="L15" si="13">L14*100/L13</f>
        <v>86.016724886207257</v>
      </c>
      <c r="M15" s="15">
        <f t="shared" ref="M15" si="14">M14*100/M13</f>
        <v>88.745387453874542</v>
      </c>
      <c r="N15" s="15">
        <f t="shared" ref="N15" si="15">N14*100/N13</f>
        <v>85.835913312693492</v>
      </c>
      <c r="O15" s="15">
        <f t="shared" ref="O15" si="16">O14*100/O13</f>
        <v>94.058428740623768</v>
      </c>
      <c r="P15" s="15">
        <f t="shared" ref="P15" si="17">P14*100/P13</f>
        <v>94.469870327993902</v>
      </c>
    </row>
    <row r="16" spans="1:16" ht="10.199999999999999" customHeight="1" x14ac:dyDescent="0.2">
      <c r="A16" s="1" t="s">
        <v>164</v>
      </c>
      <c r="B16" s="1">
        <v>19776</v>
      </c>
      <c r="C16" s="1">
        <v>7800</v>
      </c>
      <c r="D16" s="1">
        <v>434</v>
      </c>
      <c r="E16" s="1">
        <v>10</v>
      </c>
      <c r="F16" s="1">
        <v>237</v>
      </c>
      <c r="G16" s="1">
        <f t="shared" si="3"/>
        <v>139</v>
      </c>
      <c r="H16" s="1">
        <v>29</v>
      </c>
      <c r="I16" s="1">
        <v>27</v>
      </c>
      <c r="J16" s="1">
        <v>37</v>
      </c>
      <c r="K16" s="1">
        <v>46</v>
      </c>
      <c r="L16" s="1">
        <v>7479</v>
      </c>
      <c r="M16" s="1">
        <v>458</v>
      </c>
      <c r="N16" s="1">
        <v>6036</v>
      </c>
      <c r="O16" s="1">
        <v>3034</v>
      </c>
      <c r="P16" s="1">
        <v>643</v>
      </c>
    </row>
    <row r="17" spans="1:16" ht="10.199999999999999" customHeight="1" x14ac:dyDescent="0.2">
      <c r="A17" s="1" t="s">
        <v>165</v>
      </c>
      <c r="B17" s="1">
        <v>18994</v>
      </c>
      <c r="C17" s="1">
        <v>7400</v>
      </c>
      <c r="D17" s="1">
        <v>409</v>
      </c>
      <c r="E17" s="1">
        <v>10</v>
      </c>
      <c r="F17" s="1">
        <v>223</v>
      </c>
      <c r="G17" s="1">
        <f t="shared" si="3"/>
        <v>124</v>
      </c>
      <c r="H17" s="1">
        <v>25</v>
      </c>
      <c r="I17" s="1">
        <v>24</v>
      </c>
      <c r="J17" s="1">
        <v>30</v>
      </c>
      <c r="K17" s="1">
        <v>45</v>
      </c>
      <c r="L17" s="1">
        <v>7253</v>
      </c>
      <c r="M17" s="1">
        <v>448</v>
      </c>
      <c r="N17" s="1">
        <v>5832</v>
      </c>
      <c r="O17" s="1">
        <v>2954</v>
      </c>
      <c r="P17" s="1">
        <v>621</v>
      </c>
    </row>
    <row r="18" spans="1:16" ht="10.199999999999999" customHeight="1" x14ac:dyDescent="0.2">
      <c r="A18" s="1" t="s">
        <v>166</v>
      </c>
      <c r="B18" s="1">
        <v>782</v>
      </c>
      <c r="C18" s="1">
        <v>400</v>
      </c>
      <c r="D18" s="1">
        <v>25</v>
      </c>
      <c r="E18" s="1">
        <v>0</v>
      </c>
      <c r="F18" s="1">
        <v>14</v>
      </c>
      <c r="G18" s="1">
        <f t="shared" si="3"/>
        <v>15</v>
      </c>
      <c r="H18" s="1">
        <v>4</v>
      </c>
      <c r="I18" s="1">
        <v>3</v>
      </c>
      <c r="J18" s="1">
        <v>7</v>
      </c>
      <c r="K18" s="1">
        <v>1</v>
      </c>
      <c r="L18" s="1">
        <v>226</v>
      </c>
      <c r="M18" s="1">
        <v>10</v>
      </c>
      <c r="N18" s="1">
        <v>204</v>
      </c>
      <c r="O18" s="1">
        <v>80</v>
      </c>
      <c r="P18" s="1">
        <v>22</v>
      </c>
    </row>
    <row r="19" spans="1:16" ht="10.199999999999999" customHeight="1" x14ac:dyDescent="0.2">
      <c r="A19" s="1" t="s">
        <v>167</v>
      </c>
      <c r="B19" s="15">
        <f>B18*100/B16</f>
        <v>3.9542880258899675</v>
      </c>
      <c r="C19" s="15">
        <f t="shared" ref="C19" si="18">C18*100/C16</f>
        <v>5.1282051282051286</v>
      </c>
      <c r="D19" s="15">
        <f t="shared" ref="D19" si="19">D18*100/D16</f>
        <v>5.7603686635944698</v>
      </c>
      <c r="E19" s="15">
        <f t="shared" ref="E19" si="20">E18*100/E16</f>
        <v>0</v>
      </c>
      <c r="F19" s="15">
        <f t="shared" ref="F19" si="21">F18*100/F16</f>
        <v>5.9071729957805905</v>
      </c>
      <c r="G19" s="15">
        <f t="shared" ref="G19" si="22">G18*100/G16</f>
        <v>10.791366906474821</v>
      </c>
      <c r="H19" s="15">
        <f t="shared" ref="H19" si="23">H18*100/H16</f>
        <v>13.793103448275861</v>
      </c>
      <c r="I19" s="15">
        <f t="shared" ref="I19" si="24">I18*100/I16</f>
        <v>11.111111111111111</v>
      </c>
      <c r="J19" s="15">
        <f t="shared" ref="J19" si="25">J18*100/J16</f>
        <v>18.918918918918919</v>
      </c>
      <c r="K19" s="15">
        <f t="shared" ref="K19" si="26">K18*100/K16</f>
        <v>2.1739130434782608</v>
      </c>
      <c r="L19" s="15">
        <f t="shared" ref="L19" si="27">L18*100/L16</f>
        <v>3.0217943575344299</v>
      </c>
      <c r="M19" s="15">
        <f t="shared" ref="M19" si="28">M18*100/M16</f>
        <v>2.1834061135371181</v>
      </c>
      <c r="N19" s="15">
        <f t="shared" ref="N19" si="29">N18*100/N16</f>
        <v>3.3797216699801194</v>
      </c>
      <c r="O19" s="15">
        <f t="shared" ref="O19" si="30">O18*100/O16</f>
        <v>2.6367831245880025</v>
      </c>
      <c r="P19" s="15">
        <f t="shared" ref="P19" si="31">P18*100/P16</f>
        <v>3.421461897356143</v>
      </c>
    </row>
    <row r="20" spans="1:16" ht="10.199999999999999" customHeight="1" x14ac:dyDescent="0.2">
      <c r="A20" s="1" t="s">
        <v>129</v>
      </c>
      <c r="B20" s="1">
        <v>6293</v>
      </c>
      <c r="C20" s="1">
        <v>3868</v>
      </c>
      <c r="D20" s="1">
        <v>200</v>
      </c>
      <c r="E20" s="1">
        <v>5</v>
      </c>
      <c r="F20" s="1">
        <v>90</v>
      </c>
      <c r="G20" s="1">
        <f t="shared" si="3"/>
        <v>62</v>
      </c>
      <c r="H20" s="1">
        <v>14</v>
      </c>
      <c r="I20" s="1">
        <v>10</v>
      </c>
      <c r="J20" s="1">
        <v>21</v>
      </c>
      <c r="K20" s="1">
        <v>17</v>
      </c>
      <c r="L20" s="1">
        <v>1321</v>
      </c>
      <c r="M20" s="1">
        <v>61</v>
      </c>
      <c r="N20" s="1">
        <v>1098</v>
      </c>
      <c r="O20" s="1">
        <v>602</v>
      </c>
      <c r="P20" s="1">
        <v>145</v>
      </c>
    </row>
    <row r="21" spans="1:16" ht="10.199999999999999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0.199999999999999" customHeight="1" x14ac:dyDescent="0.2">
      <c r="A22" s="1" t="s">
        <v>157</v>
      </c>
      <c r="B22" s="1">
        <v>31480</v>
      </c>
      <c r="C22" s="1">
        <v>13680</v>
      </c>
      <c r="D22" s="1">
        <v>766</v>
      </c>
      <c r="E22" s="1">
        <v>15</v>
      </c>
      <c r="F22" s="1">
        <v>455</v>
      </c>
      <c r="G22" s="1">
        <f>SUM(H22:K22)</f>
        <v>162</v>
      </c>
      <c r="H22" s="1">
        <v>14</v>
      </c>
      <c r="I22" s="1">
        <v>39</v>
      </c>
      <c r="J22" s="1">
        <v>48</v>
      </c>
      <c r="K22" s="1">
        <v>61</v>
      </c>
      <c r="L22" s="1">
        <v>9124</v>
      </c>
      <c r="M22" s="1">
        <v>873</v>
      </c>
      <c r="N22" s="1">
        <v>6701</v>
      </c>
      <c r="O22" s="1">
        <v>6191</v>
      </c>
      <c r="P22" s="1">
        <v>1087</v>
      </c>
    </row>
    <row r="23" spans="1:16" ht="10.199999999999999" customHeight="1" x14ac:dyDescent="0.2">
      <c r="A23" s="1" t="s">
        <v>128</v>
      </c>
      <c r="B23" s="1">
        <v>15484</v>
      </c>
      <c r="C23" s="1">
        <v>5990</v>
      </c>
      <c r="D23" s="1">
        <v>256</v>
      </c>
      <c r="E23" s="1">
        <v>3</v>
      </c>
      <c r="F23" s="1">
        <v>174</v>
      </c>
      <c r="G23" s="1">
        <f t="shared" ref="G23:G29" si="32">SUM(H23:K23)</f>
        <v>58</v>
      </c>
      <c r="H23" s="1">
        <v>5</v>
      </c>
      <c r="I23" s="1">
        <v>12</v>
      </c>
      <c r="J23" s="1">
        <v>16</v>
      </c>
      <c r="K23" s="1">
        <v>25</v>
      </c>
      <c r="L23" s="1">
        <v>4756</v>
      </c>
      <c r="M23" s="1">
        <v>487</v>
      </c>
      <c r="N23" s="1">
        <v>3580</v>
      </c>
      <c r="O23" s="1">
        <v>3633</v>
      </c>
      <c r="P23" s="1">
        <v>614</v>
      </c>
    </row>
    <row r="24" spans="1:16" ht="10.199999999999999" customHeight="1" x14ac:dyDescent="0.2">
      <c r="A24" s="1" t="s">
        <v>167</v>
      </c>
      <c r="B24" s="15">
        <f>B23*100/B22</f>
        <v>49.186785260482843</v>
      </c>
      <c r="C24" s="15">
        <f t="shared" ref="C24" si="33">C23*100/C22</f>
        <v>43.78654970760234</v>
      </c>
      <c r="D24" s="15">
        <f t="shared" ref="D24" si="34">D23*100/D22</f>
        <v>33.420365535248045</v>
      </c>
      <c r="E24" s="15">
        <f t="shared" ref="E24" si="35">E23*100/E22</f>
        <v>20</v>
      </c>
      <c r="F24" s="15">
        <f t="shared" ref="F24" si="36">F23*100/F22</f>
        <v>38.241758241758241</v>
      </c>
      <c r="G24" s="15">
        <f t="shared" ref="G24" si="37">G23*100/G22</f>
        <v>35.802469135802468</v>
      </c>
      <c r="H24" s="15">
        <f t="shared" ref="H24" si="38">H23*100/H22</f>
        <v>35.714285714285715</v>
      </c>
      <c r="I24" s="15">
        <f t="shared" ref="I24" si="39">I23*100/I22</f>
        <v>30.76923076923077</v>
      </c>
      <c r="J24" s="15">
        <f t="shared" ref="J24" si="40">J23*100/J22</f>
        <v>33.333333333333336</v>
      </c>
      <c r="K24" s="15">
        <f t="shared" ref="K24" si="41">K23*100/K22</f>
        <v>40.983606557377051</v>
      </c>
      <c r="L24" s="15">
        <f t="shared" ref="L24" si="42">L23*100/L22</f>
        <v>52.126260412099953</v>
      </c>
      <c r="M24" s="15">
        <f t="shared" ref="M24" si="43">M23*100/M22</f>
        <v>55.784650630011456</v>
      </c>
      <c r="N24" s="15">
        <f t="shared" ref="N24" si="44">N23*100/N22</f>
        <v>53.42486196090136</v>
      </c>
      <c r="O24" s="15">
        <f t="shared" ref="O24" si="45">O23*100/O22</f>
        <v>58.681957680503956</v>
      </c>
      <c r="P24" s="15">
        <f t="shared" ref="P24" si="46">P23*100/P22</f>
        <v>56.485740570377182</v>
      </c>
    </row>
    <row r="25" spans="1:16" ht="10.199999999999999" customHeight="1" x14ac:dyDescent="0.2">
      <c r="A25" s="1" t="s">
        <v>164</v>
      </c>
      <c r="B25" s="1">
        <v>14583</v>
      </c>
      <c r="C25" s="1">
        <v>5955</v>
      </c>
      <c r="D25" s="1">
        <v>256</v>
      </c>
      <c r="E25" s="1">
        <v>2</v>
      </c>
      <c r="F25" s="1">
        <v>171</v>
      </c>
      <c r="G25" s="1">
        <f t="shared" si="32"/>
        <v>58</v>
      </c>
      <c r="H25" s="1">
        <v>5</v>
      </c>
      <c r="I25" s="1">
        <v>12</v>
      </c>
      <c r="J25" s="1">
        <v>16</v>
      </c>
      <c r="K25" s="1">
        <v>25</v>
      </c>
      <c r="L25" s="1">
        <v>4741</v>
      </c>
      <c r="M25" s="1">
        <v>484</v>
      </c>
      <c r="N25" s="1">
        <v>3570</v>
      </c>
      <c r="O25" s="1">
        <v>2876</v>
      </c>
      <c r="P25" s="1">
        <v>524</v>
      </c>
    </row>
    <row r="26" spans="1:16" ht="10.199999999999999" customHeight="1" x14ac:dyDescent="0.2">
      <c r="A26" s="1" t="s">
        <v>165</v>
      </c>
      <c r="B26" s="1">
        <v>13698</v>
      </c>
      <c r="C26" s="1">
        <v>5601</v>
      </c>
      <c r="D26" s="1">
        <v>238</v>
      </c>
      <c r="E26" s="1">
        <v>1</v>
      </c>
      <c r="F26" s="1">
        <v>158</v>
      </c>
      <c r="G26" s="1">
        <f t="shared" si="32"/>
        <v>49</v>
      </c>
      <c r="H26" s="1">
        <v>2</v>
      </c>
      <c r="I26" s="1">
        <v>11</v>
      </c>
      <c r="J26" s="1">
        <v>13</v>
      </c>
      <c r="K26" s="1">
        <v>23</v>
      </c>
      <c r="L26" s="1">
        <v>4473</v>
      </c>
      <c r="M26" s="1">
        <v>472</v>
      </c>
      <c r="N26" s="1">
        <v>3356</v>
      </c>
      <c r="O26" s="1">
        <v>2682</v>
      </c>
      <c r="P26" s="1">
        <v>496</v>
      </c>
    </row>
    <row r="27" spans="1:16" ht="10.199999999999999" customHeight="1" x14ac:dyDescent="0.2">
      <c r="A27" s="1" t="s">
        <v>166</v>
      </c>
      <c r="B27" s="1">
        <v>885</v>
      </c>
      <c r="C27" s="1">
        <v>354</v>
      </c>
      <c r="D27" s="1">
        <v>18</v>
      </c>
      <c r="E27" s="1">
        <v>1</v>
      </c>
      <c r="F27" s="1">
        <v>13</v>
      </c>
      <c r="G27" s="1">
        <f t="shared" si="32"/>
        <v>9</v>
      </c>
      <c r="H27" s="1">
        <v>3</v>
      </c>
      <c r="I27" s="1">
        <v>1</v>
      </c>
      <c r="J27" s="1">
        <v>3</v>
      </c>
      <c r="K27" s="1">
        <v>2</v>
      </c>
      <c r="L27" s="1">
        <v>268</v>
      </c>
      <c r="M27" s="1">
        <v>12</v>
      </c>
      <c r="N27" s="1">
        <v>214</v>
      </c>
      <c r="O27" s="1">
        <v>194</v>
      </c>
      <c r="P27" s="1">
        <v>28</v>
      </c>
    </row>
    <row r="28" spans="1:16" ht="10.199999999999999" customHeight="1" x14ac:dyDescent="0.2">
      <c r="A28" s="1" t="s">
        <v>167</v>
      </c>
      <c r="B28" s="15">
        <f>B27*100/B25</f>
        <v>6.0687101419461014</v>
      </c>
      <c r="C28" s="15">
        <f t="shared" ref="C28" si="47">C27*100/C25</f>
        <v>5.9445843828715361</v>
      </c>
      <c r="D28" s="15">
        <f t="shared" ref="D28" si="48">D27*100/D25</f>
        <v>7.03125</v>
      </c>
      <c r="E28" s="15">
        <f t="shared" ref="E28" si="49">E27*100/E25</f>
        <v>50</v>
      </c>
      <c r="F28" s="15">
        <f t="shared" ref="F28" si="50">F27*100/F25</f>
        <v>7.60233918128655</v>
      </c>
      <c r="G28" s="15">
        <f t="shared" ref="G28" si="51">G27*100/G25</f>
        <v>15.517241379310345</v>
      </c>
      <c r="H28" s="15">
        <f t="shared" ref="H28" si="52">H27*100/H25</f>
        <v>60</v>
      </c>
      <c r="I28" s="15">
        <f t="shared" ref="I28" si="53">I27*100/I25</f>
        <v>8.3333333333333339</v>
      </c>
      <c r="J28" s="15">
        <f t="shared" ref="J28" si="54">J27*100/J25</f>
        <v>18.75</v>
      </c>
      <c r="K28" s="15">
        <f t="shared" ref="K28" si="55">K27*100/K25</f>
        <v>8</v>
      </c>
      <c r="L28" s="15">
        <f t="shared" ref="L28" si="56">L27*100/L25</f>
        <v>5.6528158616325666</v>
      </c>
      <c r="M28" s="15">
        <f t="shared" ref="M28" si="57">M27*100/M25</f>
        <v>2.4793388429752068</v>
      </c>
      <c r="N28" s="15">
        <f t="shared" ref="N28" si="58">N27*100/N25</f>
        <v>5.9943977591036415</v>
      </c>
      <c r="O28" s="15">
        <f t="shared" ref="O28" si="59">O27*100/O25</f>
        <v>6.7454798331015295</v>
      </c>
      <c r="P28" s="15">
        <f t="shared" ref="P28" si="60">P27*100/P25</f>
        <v>5.343511450381679</v>
      </c>
    </row>
    <row r="29" spans="1:16" ht="10.199999999999999" customHeight="1" thickBot="1" x14ac:dyDescent="0.25">
      <c r="A29" s="1" t="s">
        <v>129</v>
      </c>
      <c r="B29" s="1">
        <v>15996</v>
      </c>
      <c r="C29" s="1">
        <v>7690</v>
      </c>
      <c r="D29" s="1">
        <v>510</v>
      </c>
      <c r="E29" s="1">
        <v>12</v>
      </c>
      <c r="F29" s="1">
        <v>281</v>
      </c>
      <c r="G29" s="1">
        <f t="shared" si="32"/>
        <v>104</v>
      </c>
      <c r="H29" s="1">
        <v>9</v>
      </c>
      <c r="I29" s="1">
        <v>27</v>
      </c>
      <c r="J29" s="1">
        <v>32</v>
      </c>
      <c r="K29" s="1">
        <v>36</v>
      </c>
      <c r="L29" s="1">
        <v>4368</v>
      </c>
      <c r="M29" s="1">
        <v>386</v>
      </c>
      <c r="N29" s="1">
        <v>3121</v>
      </c>
      <c r="O29" s="1">
        <v>2558</v>
      </c>
      <c r="P29" s="1">
        <v>473</v>
      </c>
    </row>
    <row r="30" spans="1:16" ht="10.199999999999999" customHeight="1" x14ac:dyDescent="0.2">
      <c r="A30" s="10" t="s">
        <v>41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0.199999999999999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37F5-4BF1-4BB8-A076-4C89472DB70C}">
  <dimension ref="A1:P22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273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258</v>
      </c>
      <c r="B4" s="1">
        <v>66773</v>
      </c>
      <c r="C4" s="1">
        <v>25577</v>
      </c>
      <c r="D4" s="1">
        <v>1411</v>
      </c>
      <c r="E4" s="1">
        <v>31</v>
      </c>
      <c r="F4" s="1">
        <v>786</v>
      </c>
      <c r="G4" s="1">
        <f>SUM(H4:K4)</f>
        <v>365</v>
      </c>
      <c r="H4" s="1">
        <v>58</v>
      </c>
      <c r="I4" s="1">
        <v>77</v>
      </c>
      <c r="J4" s="1">
        <v>106</v>
      </c>
      <c r="K4" s="1">
        <v>124</v>
      </c>
      <c r="L4" s="1">
        <v>18571</v>
      </c>
      <c r="M4" s="1">
        <v>1415</v>
      </c>
      <c r="N4" s="1">
        <v>14453</v>
      </c>
      <c r="O4" s="1">
        <v>16323</v>
      </c>
      <c r="P4" s="1">
        <v>3709</v>
      </c>
    </row>
    <row r="5" spans="1:16" ht="10.199999999999999" customHeight="1" x14ac:dyDescent="0.2">
      <c r="A5" s="1" t="s">
        <v>170</v>
      </c>
      <c r="B5" s="1">
        <v>39750</v>
      </c>
      <c r="C5" s="1">
        <v>12180</v>
      </c>
      <c r="D5" s="1">
        <v>609</v>
      </c>
      <c r="E5" s="1">
        <v>12</v>
      </c>
      <c r="F5" s="1">
        <v>350</v>
      </c>
      <c r="G5" s="1"/>
      <c r="H5" s="1">
        <v>24</v>
      </c>
      <c r="I5" s="1">
        <v>35</v>
      </c>
      <c r="J5" s="1">
        <v>40</v>
      </c>
      <c r="K5" s="1">
        <v>63</v>
      </c>
      <c r="L5" s="1">
        <v>11503</v>
      </c>
      <c r="M5" s="1">
        <v>888</v>
      </c>
      <c r="N5" s="1">
        <v>9129</v>
      </c>
      <c r="O5" s="1">
        <v>12058</v>
      </c>
      <c r="P5" s="1">
        <v>2876</v>
      </c>
    </row>
    <row r="6" spans="1:16" ht="10.199999999999999" customHeight="1" x14ac:dyDescent="0.2">
      <c r="A6" s="1" t="s">
        <v>171</v>
      </c>
      <c r="B6" s="1">
        <v>2017</v>
      </c>
      <c r="C6" s="1">
        <v>719</v>
      </c>
      <c r="D6" s="1">
        <v>24</v>
      </c>
      <c r="E6" s="1">
        <v>1</v>
      </c>
      <c r="F6" s="1">
        <v>20</v>
      </c>
      <c r="G6" s="1"/>
      <c r="H6" s="1">
        <v>3</v>
      </c>
      <c r="I6" s="1">
        <v>1</v>
      </c>
      <c r="J6" s="1">
        <v>1</v>
      </c>
      <c r="K6" s="1">
        <v>1</v>
      </c>
      <c r="L6" s="1">
        <v>517</v>
      </c>
      <c r="M6" s="1">
        <v>34</v>
      </c>
      <c r="N6" s="1">
        <v>388</v>
      </c>
      <c r="O6" s="1">
        <v>599</v>
      </c>
      <c r="P6" s="1">
        <v>131</v>
      </c>
    </row>
    <row r="7" spans="1:16" ht="10.199999999999999" customHeight="1" x14ac:dyDescent="0.2">
      <c r="A7" s="1" t="s">
        <v>172</v>
      </c>
      <c r="B7" s="1">
        <v>431</v>
      </c>
      <c r="C7" s="1">
        <v>299</v>
      </c>
      <c r="D7" s="1">
        <v>13</v>
      </c>
      <c r="E7" s="1">
        <v>0</v>
      </c>
      <c r="F7" s="1">
        <v>5</v>
      </c>
      <c r="G7" s="1"/>
      <c r="H7" s="1">
        <v>0</v>
      </c>
      <c r="I7" s="1">
        <v>1</v>
      </c>
      <c r="J7" s="1">
        <v>1</v>
      </c>
      <c r="K7" s="1">
        <v>2</v>
      </c>
      <c r="L7" s="1">
        <v>59</v>
      </c>
      <c r="M7" s="1">
        <v>2</v>
      </c>
      <c r="N7" s="1">
        <v>45</v>
      </c>
      <c r="O7" s="1">
        <v>40</v>
      </c>
      <c r="P7" s="1">
        <v>11</v>
      </c>
    </row>
    <row r="8" spans="1:16" ht="10.199999999999999" customHeight="1" x14ac:dyDescent="0.2">
      <c r="A8" s="1" t="s">
        <v>173</v>
      </c>
      <c r="B8" s="1">
        <v>24575</v>
      </c>
      <c r="C8" s="1">
        <v>12379</v>
      </c>
      <c r="D8" s="1">
        <v>765</v>
      </c>
      <c r="E8" s="1">
        <v>18</v>
      </c>
      <c r="F8" s="1">
        <v>411</v>
      </c>
      <c r="G8" s="1"/>
      <c r="H8" s="1">
        <v>31</v>
      </c>
      <c r="I8" s="1">
        <v>40</v>
      </c>
      <c r="J8" s="1">
        <v>64</v>
      </c>
      <c r="K8" s="1">
        <v>58</v>
      </c>
      <c r="L8" s="1">
        <v>6492</v>
      </c>
      <c r="M8" s="1">
        <v>491</v>
      </c>
      <c r="N8" s="1">
        <v>4891</v>
      </c>
      <c r="O8" s="1">
        <v>3626</v>
      </c>
      <c r="P8" s="1">
        <v>691</v>
      </c>
    </row>
    <row r="9" spans="1:16" ht="10.199999999999999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0.199999999999999" customHeight="1" x14ac:dyDescent="0.2">
      <c r="A10" s="1" t="s">
        <v>168</v>
      </c>
      <c r="B10" s="1">
        <v>35293</v>
      </c>
      <c r="C10" s="1">
        <v>11897</v>
      </c>
      <c r="D10" s="1">
        <v>645</v>
      </c>
      <c r="E10" s="1">
        <v>16</v>
      </c>
      <c r="F10" s="1">
        <v>331</v>
      </c>
      <c r="G10" s="1"/>
      <c r="H10" s="1">
        <v>44</v>
      </c>
      <c r="I10" s="1">
        <v>38</v>
      </c>
      <c r="J10" s="1">
        <v>58</v>
      </c>
      <c r="K10" s="1">
        <v>63</v>
      </c>
      <c r="L10" s="1">
        <v>9447</v>
      </c>
      <c r="M10" s="1">
        <v>542</v>
      </c>
      <c r="N10" s="1">
        <v>7752</v>
      </c>
      <c r="O10" s="1">
        <v>10132</v>
      </c>
      <c r="P10" s="1">
        <v>2622</v>
      </c>
    </row>
    <row r="11" spans="1:16" ht="10.199999999999999" customHeight="1" x14ac:dyDescent="0.2">
      <c r="A11" s="1" t="s">
        <v>170</v>
      </c>
      <c r="B11" s="1">
        <v>26121</v>
      </c>
      <c r="C11" s="1">
        <v>6913</v>
      </c>
      <c r="D11" s="1">
        <v>387</v>
      </c>
      <c r="E11" s="1">
        <v>10</v>
      </c>
      <c r="F11" s="1">
        <v>205</v>
      </c>
      <c r="G11" s="1"/>
      <c r="H11" s="1">
        <v>22</v>
      </c>
      <c r="I11" s="1">
        <v>24</v>
      </c>
      <c r="J11" s="1">
        <v>29</v>
      </c>
      <c r="K11" s="1">
        <v>41</v>
      </c>
      <c r="L11" s="1">
        <v>7346</v>
      </c>
      <c r="M11" s="1">
        <v>447</v>
      </c>
      <c r="N11" s="1">
        <v>5993</v>
      </c>
      <c r="O11" s="1">
        <v>8814</v>
      </c>
      <c r="P11" s="1">
        <v>2330</v>
      </c>
    </row>
    <row r="12" spans="1:16" ht="10.199999999999999" customHeight="1" x14ac:dyDescent="0.2">
      <c r="A12" s="1" t="s">
        <v>171</v>
      </c>
      <c r="B12" s="1">
        <v>1524</v>
      </c>
      <c r="C12" s="1">
        <v>519</v>
      </c>
      <c r="D12" s="1">
        <v>17</v>
      </c>
      <c r="E12" s="1">
        <v>1</v>
      </c>
      <c r="F12" s="1">
        <v>10</v>
      </c>
      <c r="G12" s="1"/>
      <c r="H12" s="1">
        <v>3</v>
      </c>
      <c r="I12" s="1">
        <v>1</v>
      </c>
      <c r="J12" s="1">
        <v>0</v>
      </c>
      <c r="K12" s="1">
        <v>1</v>
      </c>
      <c r="L12" s="1">
        <v>359</v>
      </c>
      <c r="M12" s="1">
        <v>18</v>
      </c>
      <c r="N12" s="1">
        <v>282</v>
      </c>
      <c r="O12" s="1">
        <v>508</v>
      </c>
      <c r="P12" s="1">
        <v>105</v>
      </c>
    </row>
    <row r="13" spans="1:16" ht="10.199999999999999" customHeight="1" x14ac:dyDescent="0.2">
      <c r="A13" s="1" t="s">
        <v>172</v>
      </c>
      <c r="B13" s="1">
        <v>276</v>
      </c>
      <c r="C13" s="1">
        <v>215</v>
      </c>
      <c r="D13" s="1">
        <v>10</v>
      </c>
      <c r="E13" s="1">
        <v>0</v>
      </c>
      <c r="F13" s="1">
        <v>4</v>
      </c>
      <c r="G13" s="1"/>
      <c r="H13" s="1">
        <v>0</v>
      </c>
      <c r="I13" s="1">
        <v>1</v>
      </c>
      <c r="J13" s="1">
        <v>0</v>
      </c>
      <c r="K13" s="1">
        <v>1</v>
      </c>
      <c r="L13" s="1">
        <v>24</v>
      </c>
      <c r="M13" s="1">
        <v>1</v>
      </c>
      <c r="N13" s="1">
        <v>18</v>
      </c>
      <c r="O13" s="1">
        <v>18</v>
      </c>
      <c r="P13" s="1">
        <v>3</v>
      </c>
    </row>
    <row r="14" spans="1:16" ht="10.199999999999999" customHeight="1" x14ac:dyDescent="0.2">
      <c r="A14" s="1" t="s">
        <v>173</v>
      </c>
      <c r="B14" s="1">
        <v>7372</v>
      </c>
      <c r="C14" s="1">
        <v>4250</v>
      </c>
      <c r="D14" s="1">
        <v>231</v>
      </c>
      <c r="E14" s="1">
        <v>5</v>
      </c>
      <c r="F14" s="1">
        <v>112</v>
      </c>
      <c r="G14" s="1"/>
      <c r="H14" s="1">
        <v>19</v>
      </c>
      <c r="I14" s="1">
        <v>12</v>
      </c>
      <c r="J14" s="1">
        <v>29</v>
      </c>
      <c r="K14" s="1">
        <v>20</v>
      </c>
      <c r="L14" s="1">
        <v>1718</v>
      </c>
      <c r="M14" s="1">
        <v>76</v>
      </c>
      <c r="N14" s="1">
        <v>1459</v>
      </c>
      <c r="O14" s="1">
        <v>792</v>
      </c>
      <c r="P14" s="1">
        <v>184</v>
      </c>
    </row>
    <row r="15" spans="1:16" ht="10.19999999999999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0.199999999999999" customHeight="1" x14ac:dyDescent="0.2">
      <c r="A16" s="1" t="s">
        <v>169</v>
      </c>
      <c r="B16" s="1">
        <v>31480</v>
      </c>
      <c r="C16" s="1">
        <v>13680</v>
      </c>
      <c r="D16" s="1">
        <v>766</v>
      </c>
      <c r="E16" s="1">
        <v>15</v>
      </c>
      <c r="F16" s="1">
        <v>455</v>
      </c>
      <c r="G16" s="1"/>
      <c r="H16" s="1">
        <v>14</v>
      </c>
      <c r="I16" s="1">
        <v>39</v>
      </c>
      <c r="J16" s="1">
        <v>48</v>
      </c>
      <c r="K16" s="1">
        <v>61</v>
      </c>
      <c r="L16" s="1">
        <v>9124</v>
      </c>
      <c r="M16" s="1">
        <v>873</v>
      </c>
      <c r="N16" s="1">
        <v>6701</v>
      </c>
      <c r="O16" s="1">
        <v>6191</v>
      </c>
      <c r="P16" s="1">
        <v>1087</v>
      </c>
    </row>
    <row r="17" spans="1:16" ht="10.199999999999999" customHeight="1" x14ac:dyDescent="0.2">
      <c r="A17" s="1" t="s">
        <v>170</v>
      </c>
      <c r="B17" s="1">
        <v>13629</v>
      </c>
      <c r="C17" s="1">
        <v>5267</v>
      </c>
      <c r="D17" s="1">
        <v>222</v>
      </c>
      <c r="E17" s="1">
        <v>2</v>
      </c>
      <c r="F17" s="1">
        <v>145</v>
      </c>
      <c r="G17" s="1"/>
      <c r="H17" s="1">
        <v>2</v>
      </c>
      <c r="I17" s="1">
        <v>11</v>
      </c>
      <c r="J17" s="1">
        <v>11</v>
      </c>
      <c r="K17" s="1">
        <v>22</v>
      </c>
      <c r="L17" s="1">
        <v>4157</v>
      </c>
      <c r="M17" s="1">
        <v>441</v>
      </c>
      <c r="N17" s="1">
        <v>3136</v>
      </c>
      <c r="O17" s="1">
        <v>3244</v>
      </c>
      <c r="P17" s="1">
        <v>546</v>
      </c>
    </row>
    <row r="18" spans="1:16" ht="10.199999999999999" customHeight="1" x14ac:dyDescent="0.2">
      <c r="A18" s="1" t="s">
        <v>171</v>
      </c>
      <c r="B18" s="1">
        <v>493</v>
      </c>
      <c r="C18" s="1">
        <v>200</v>
      </c>
      <c r="D18" s="1">
        <v>7</v>
      </c>
      <c r="E18" s="1">
        <v>0</v>
      </c>
      <c r="F18" s="1">
        <v>10</v>
      </c>
      <c r="G18" s="1"/>
      <c r="H18" s="1">
        <v>0</v>
      </c>
      <c r="I18" s="1">
        <v>0</v>
      </c>
      <c r="J18" s="1">
        <v>1</v>
      </c>
      <c r="K18" s="1">
        <v>0</v>
      </c>
      <c r="L18" s="1">
        <v>158</v>
      </c>
      <c r="M18" s="1">
        <v>16</v>
      </c>
      <c r="N18" s="1">
        <v>106</v>
      </c>
      <c r="O18" s="1">
        <v>91</v>
      </c>
      <c r="P18" s="1">
        <v>26</v>
      </c>
    </row>
    <row r="19" spans="1:16" ht="10.199999999999999" customHeight="1" x14ac:dyDescent="0.2">
      <c r="A19" s="1" t="s">
        <v>172</v>
      </c>
      <c r="B19" s="1">
        <v>155</v>
      </c>
      <c r="C19" s="1">
        <v>84</v>
      </c>
      <c r="D19" s="1">
        <v>3</v>
      </c>
      <c r="E19" s="1">
        <v>0</v>
      </c>
      <c r="F19" s="1">
        <v>1</v>
      </c>
      <c r="G19" s="1"/>
      <c r="H19" s="1">
        <v>0</v>
      </c>
      <c r="I19" s="1">
        <v>0</v>
      </c>
      <c r="J19" s="1">
        <v>1</v>
      </c>
      <c r="K19" s="1">
        <v>1</v>
      </c>
      <c r="L19" s="1">
        <v>35</v>
      </c>
      <c r="M19" s="1">
        <v>1</v>
      </c>
      <c r="N19" s="1">
        <v>27</v>
      </c>
      <c r="O19" s="1">
        <v>22</v>
      </c>
      <c r="P19" s="1">
        <v>8</v>
      </c>
    </row>
    <row r="20" spans="1:16" ht="10.199999999999999" customHeight="1" thickBot="1" x14ac:dyDescent="0.25">
      <c r="A20" s="1" t="s">
        <v>173</v>
      </c>
      <c r="B20" s="1">
        <v>17203</v>
      </c>
      <c r="C20" s="1">
        <v>8129</v>
      </c>
      <c r="D20" s="1">
        <v>534</v>
      </c>
      <c r="E20" s="1">
        <v>13</v>
      </c>
      <c r="F20" s="1">
        <v>299</v>
      </c>
      <c r="G20" s="1"/>
      <c r="H20" s="1">
        <v>12</v>
      </c>
      <c r="I20" s="1">
        <v>28</v>
      </c>
      <c r="J20" s="1">
        <v>35</v>
      </c>
      <c r="K20" s="1">
        <v>38</v>
      </c>
      <c r="L20" s="1">
        <v>4774</v>
      </c>
      <c r="M20" s="1">
        <v>415</v>
      </c>
      <c r="N20" s="1">
        <v>3432</v>
      </c>
      <c r="O20" s="1">
        <v>2834</v>
      </c>
      <c r="P20" s="1">
        <v>507</v>
      </c>
    </row>
    <row r="21" spans="1:16" ht="10.199999999999999" customHeight="1" x14ac:dyDescent="0.2">
      <c r="A21" s="10" t="s">
        <v>41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10.199999999999999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C7E9B-143D-45E8-B01F-A7DE157F313A}">
  <dimension ref="A1:P31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272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18</v>
      </c>
      <c r="B4" s="1">
        <v>32692</v>
      </c>
      <c r="C4" s="1">
        <v>13001</v>
      </c>
      <c r="D4" s="1">
        <v>647</v>
      </c>
      <c r="E4" s="1">
        <v>11</v>
      </c>
      <c r="F4" s="1">
        <v>381</v>
      </c>
      <c r="G4" s="1">
        <f>SUM(H4:K4)</f>
        <v>173</v>
      </c>
      <c r="H4" s="1">
        <v>27</v>
      </c>
      <c r="I4" s="1">
        <v>35</v>
      </c>
      <c r="J4" s="1">
        <v>43</v>
      </c>
      <c r="K4" s="1">
        <v>68</v>
      </c>
      <c r="L4" s="1">
        <v>11726</v>
      </c>
      <c r="M4" s="1">
        <v>920</v>
      </c>
      <c r="N4" s="1">
        <v>9188</v>
      </c>
      <c r="O4" s="1">
        <v>5636</v>
      </c>
      <c r="P4" s="1">
        <v>1117</v>
      </c>
    </row>
    <row r="5" spans="1:16" ht="10.199999999999999" customHeight="1" x14ac:dyDescent="0.2">
      <c r="A5" s="1" t="s">
        <v>130</v>
      </c>
      <c r="B5" s="1">
        <v>16575</v>
      </c>
      <c r="C5" s="1">
        <v>4092</v>
      </c>
      <c r="D5" s="1">
        <v>372</v>
      </c>
      <c r="E5" s="1">
        <v>6</v>
      </c>
      <c r="F5" s="1">
        <v>300</v>
      </c>
      <c r="G5" s="1">
        <f t="shared" ref="G5:G11" si="0">SUM(H5:K5)</f>
        <v>92</v>
      </c>
      <c r="H5" s="1">
        <v>23</v>
      </c>
      <c r="I5" s="1">
        <v>17</v>
      </c>
      <c r="J5" s="1">
        <v>17</v>
      </c>
      <c r="K5" s="1">
        <v>35</v>
      </c>
      <c r="L5" s="1">
        <v>8311</v>
      </c>
      <c r="M5" s="1">
        <v>839</v>
      </c>
      <c r="N5" s="1">
        <v>6100</v>
      </c>
      <c r="O5" s="1">
        <v>2713</v>
      </c>
      <c r="P5" s="1">
        <v>689</v>
      </c>
    </row>
    <row r="6" spans="1:16" ht="10.199999999999999" customHeight="1" x14ac:dyDescent="0.2">
      <c r="A6" s="1" t="s">
        <v>174</v>
      </c>
      <c r="B6" s="15">
        <f>B5*100/B4</f>
        <v>50.700477180961705</v>
      </c>
      <c r="C6" s="15">
        <f t="shared" ref="C6:P6" si="1">C5*100/C4</f>
        <v>31.474501961387585</v>
      </c>
      <c r="D6" s="15">
        <f t="shared" si="1"/>
        <v>57.496136012364758</v>
      </c>
      <c r="E6" s="15">
        <f t="shared" si="1"/>
        <v>54.545454545454547</v>
      </c>
      <c r="F6" s="15">
        <f t="shared" si="1"/>
        <v>78.740157480314963</v>
      </c>
      <c r="G6" s="15">
        <f t="shared" si="1"/>
        <v>53.179190751445084</v>
      </c>
      <c r="H6" s="15">
        <f t="shared" si="1"/>
        <v>85.18518518518519</v>
      </c>
      <c r="I6" s="15">
        <f t="shared" si="1"/>
        <v>48.571428571428569</v>
      </c>
      <c r="J6" s="15">
        <f t="shared" si="1"/>
        <v>39.534883720930232</v>
      </c>
      <c r="K6" s="15">
        <f t="shared" si="1"/>
        <v>51.470588235294116</v>
      </c>
      <c r="L6" s="15">
        <f t="shared" si="1"/>
        <v>70.876684291318441</v>
      </c>
      <c r="M6" s="15">
        <f t="shared" si="1"/>
        <v>91.195652173913047</v>
      </c>
      <c r="N6" s="15">
        <f t="shared" si="1"/>
        <v>66.390944710491951</v>
      </c>
      <c r="O6" s="15">
        <f t="shared" si="1"/>
        <v>48.136976579134135</v>
      </c>
      <c r="P6" s="15">
        <f t="shared" si="1"/>
        <v>61.68307967770815</v>
      </c>
    </row>
    <row r="7" spans="1:16" ht="10.199999999999999" customHeight="1" x14ac:dyDescent="0.2">
      <c r="A7" s="1" t="s">
        <v>131</v>
      </c>
      <c r="B7" s="1">
        <v>6001</v>
      </c>
      <c r="C7" s="1">
        <v>2751</v>
      </c>
      <c r="D7" s="1">
        <v>81</v>
      </c>
      <c r="E7" s="1">
        <v>0</v>
      </c>
      <c r="F7" s="1">
        <v>19</v>
      </c>
      <c r="G7" s="1">
        <f t="shared" si="0"/>
        <v>15</v>
      </c>
      <c r="H7" s="1">
        <v>1</v>
      </c>
      <c r="I7" s="1">
        <v>3</v>
      </c>
      <c r="J7" s="1">
        <v>0</v>
      </c>
      <c r="K7" s="1">
        <v>11</v>
      </c>
      <c r="L7" s="1">
        <v>1759</v>
      </c>
      <c r="M7" s="1">
        <v>21</v>
      </c>
      <c r="N7" s="1">
        <v>1686</v>
      </c>
      <c r="O7" s="1">
        <v>1231</v>
      </c>
      <c r="P7" s="1">
        <v>145</v>
      </c>
    </row>
    <row r="8" spans="1:16" ht="10.199999999999999" customHeight="1" x14ac:dyDescent="0.2">
      <c r="A8" s="1" t="s">
        <v>132</v>
      </c>
      <c r="B8" s="1">
        <v>9056</v>
      </c>
      <c r="C8" s="1">
        <v>5847</v>
      </c>
      <c r="D8" s="1">
        <v>171</v>
      </c>
      <c r="E8" s="1">
        <v>5</v>
      </c>
      <c r="F8" s="1">
        <v>53</v>
      </c>
      <c r="G8" s="1">
        <f t="shared" si="0"/>
        <v>62</v>
      </c>
      <c r="H8" s="1">
        <v>3</v>
      </c>
      <c r="I8" s="1">
        <v>14</v>
      </c>
      <c r="J8" s="1">
        <v>25</v>
      </c>
      <c r="K8" s="1">
        <v>20</v>
      </c>
      <c r="L8" s="1">
        <v>1255</v>
      </c>
      <c r="M8" s="1">
        <v>31</v>
      </c>
      <c r="N8" s="1">
        <v>1151</v>
      </c>
      <c r="O8" s="1">
        <v>1427</v>
      </c>
      <c r="P8" s="1">
        <v>236</v>
      </c>
    </row>
    <row r="9" spans="1:16" ht="10.199999999999999" customHeight="1" x14ac:dyDescent="0.2">
      <c r="A9" s="1" t="s">
        <v>133</v>
      </c>
      <c r="B9" s="1">
        <v>1020</v>
      </c>
      <c r="C9" s="1">
        <v>289</v>
      </c>
      <c r="D9" s="1">
        <v>21</v>
      </c>
      <c r="E9" s="1">
        <v>0</v>
      </c>
      <c r="F9" s="1">
        <v>9</v>
      </c>
      <c r="G9" s="1">
        <f t="shared" si="0"/>
        <v>4</v>
      </c>
      <c r="H9" s="1">
        <v>0</v>
      </c>
      <c r="I9" s="1">
        <v>1</v>
      </c>
      <c r="J9" s="1">
        <v>1</v>
      </c>
      <c r="K9" s="1">
        <v>2</v>
      </c>
      <c r="L9" s="1">
        <v>392</v>
      </c>
      <c r="M9" s="1">
        <v>28</v>
      </c>
      <c r="N9" s="1">
        <v>244</v>
      </c>
      <c r="O9" s="1">
        <v>261</v>
      </c>
      <c r="P9" s="1">
        <v>44</v>
      </c>
    </row>
    <row r="10" spans="1:16" ht="10.199999999999999" customHeight="1" x14ac:dyDescent="0.2">
      <c r="A10" s="1" t="s">
        <v>134</v>
      </c>
      <c r="B10" s="1">
        <v>26</v>
      </c>
      <c r="C10" s="1">
        <v>12</v>
      </c>
      <c r="D10" s="1">
        <v>0</v>
      </c>
      <c r="E10" s="1">
        <v>0</v>
      </c>
      <c r="F10" s="1">
        <v>0</v>
      </c>
      <c r="G10" s="1">
        <f t="shared" si="0"/>
        <v>0</v>
      </c>
      <c r="H10" s="1">
        <v>0</v>
      </c>
      <c r="I10" s="1">
        <v>0</v>
      </c>
      <c r="J10" s="1">
        <v>0</v>
      </c>
      <c r="K10" s="1">
        <v>0</v>
      </c>
      <c r="L10" s="1">
        <v>8</v>
      </c>
      <c r="M10" s="1">
        <v>0</v>
      </c>
      <c r="N10" s="1">
        <v>7</v>
      </c>
      <c r="O10" s="1">
        <v>4</v>
      </c>
      <c r="P10" s="1">
        <v>2</v>
      </c>
    </row>
    <row r="11" spans="1:16" ht="10.199999999999999" customHeight="1" x14ac:dyDescent="0.2">
      <c r="A11" s="1" t="s">
        <v>135</v>
      </c>
      <c r="B11" s="1">
        <v>14</v>
      </c>
      <c r="C11" s="1">
        <v>10</v>
      </c>
      <c r="D11" s="1">
        <v>2</v>
      </c>
      <c r="E11" s="1">
        <v>0</v>
      </c>
      <c r="F11" s="1">
        <v>0</v>
      </c>
      <c r="G11" s="1">
        <f t="shared" si="0"/>
        <v>0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1</v>
      </c>
    </row>
    <row r="12" spans="1:16" ht="10.199999999999999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0.199999999999999" customHeight="1" x14ac:dyDescent="0.2">
      <c r="A13" s="1" t="s">
        <v>151</v>
      </c>
      <c r="B13" s="1">
        <v>18994</v>
      </c>
      <c r="C13" s="1">
        <v>7400</v>
      </c>
      <c r="D13" s="1">
        <v>409</v>
      </c>
      <c r="E13" s="1">
        <v>10</v>
      </c>
      <c r="F13" s="1">
        <v>223</v>
      </c>
      <c r="G13" s="1">
        <f>SUM(H13:K13)</f>
        <v>124</v>
      </c>
      <c r="H13" s="1">
        <v>25</v>
      </c>
      <c r="I13" s="1">
        <v>24</v>
      </c>
      <c r="J13" s="1">
        <v>30</v>
      </c>
      <c r="K13" s="1">
        <v>45</v>
      </c>
      <c r="L13" s="1">
        <v>7253</v>
      </c>
      <c r="M13" s="1">
        <v>448</v>
      </c>
      <c r="N13" s="1">
        <v>5832</v>
      </c>
      <c r="O13" s="1">
        <v>2954</v>
      </c>
      <c r="P13" s="1">
        <v>621</v>
      </c>
    </row>
    <row r="14" spans="1:16" ht="10.199999999999999" customHeight="1" x14ac:dyDescent="0.2">
      <c r="A14" s="1" t="s">
        <v>130</v>
      </c>
      <c r="B14" s="1">
        <v>9605</v>
      </c>
      <c r="C14" s="1">
        <v>2215</v>
      </c>
      <c r="D14" s="1">
        <v>236</v>
      </c>
      <c r="E14" s="1">
        <v>5</v>
      </c>
      <c r="F14" s="1">
        <v>173</v>
      </c>
      <c r="G14" s="1">
        <f t="shared" ref="G14:G20" si="2">SUM(H14:K14)</f>
        <v>68</v>
      </c>
      <c r="H14" s="1">
        <v>22</v>
      </c>
      <c r="I14" s="1">
        <v>11</v>
      </c>
      <c r="J14" s="1">
        <v>13</v>
      </c>
      <c r="K14" s="1">
        <v>22</v>
      </c>
      <c r="L14" s="1">
        <v>5077</v>
      </c>
      <c r="M14" s="1">
        <v>407</v>
      </c>
      <c r="N14" s="1">
        <v>3843</v>
      </c>
      <c r="O14" s="1">
        <v>1428</v>
      </c>
      <c r="P14" s="1">
        <v>403</v>
      </c>
    </row>
    <row r="15" spans="1:16" ht="10.199999999999999" customHeight="1" x14ac:dyDescent="0.2">
      <c r="A15" s="1" t="s">
        <v>174</v>
      </c>
      <c r="B15" s="15">
        <f>B14*100/B13</f>
        <v>50.568600610719173</v>
      </c>
      <c r="C15" s="15">
        <f t="shared" ref="C15" si="3">C14*100/C13</f>
        <v>29.932432432432432</v>
      </c>
      <c r="D15" s="15">
        <f t="shared" ref="D15" si="4">D14*100/D13</f>
        <v>57.701711491442545</v>
      </c>
      <c r="E15" s="15">
        <f t="shared" ref="E15" si="5">E14*100/E13</f>
        <v>50</v>
      </c>
      <c r="F15" s="15">
        <f t="shared" ref="F15:G15" si="6">F14*100/F13</f>
        <v>77.578475336322867</v>
      </c>
      <c r="G15" s="15">
        <f t="shared" si="6"/>
        <v>54.838709677419352</v>
      </c>
      <c r="H15" s="15">
        <f t="shared" ref="H15" si="7">H14*100/H13</f>
        <v>88</v>
      </c>
      <c r="I15" s="15">
        <f t="shared" ref="I15" si="8">I14*100/I13</f>
        <v>45.833333333333336</v>
      </c>
      <c r="J15" s="15">
        <f t="shared" ref="J15" si="9">J14*100/J13</f>
        <v>43.333333333333336</v>
      </c>
      <c r="K15" s="15">
        <f t="shared" ref="K15" si="10">K14*100/K13</f>
        <v>48.888888888888886</v>
      </c>
      <c r="L15" s="15">
        <f t="shared" ref="L15" si="11">L14*100/L13</f>
        <v>69.998621260168207</v>
      </c>
      <c r="M15" s="15">
        <f t="shared" ref="M15" si="12">M14*100/M13</f>
        <v>90.848214285714292</v>
      </c>
      <c r="N15" s="15">
        <f t="shared" ref="N15" si="13">N14*100/N13</f>
        <v>65.895061728395063</v>
      </c>
      <c r="O15" s="15">
        <f t="shared" ref="O15" si="14">O14*100/O13</f>
        <v>48.341232227488149</v>
      </c>
      <c r="P15" s="15">
        <f t="shared" ref="P15" si="15">P14*100/P13</f>
        <v>64.89533011272141</v>
      </c>
    </row>
    <row r="16" spans="1:16" ht="10.199999999999999" customHeight="1" x14ac:dyDescent="0.2">
      <c r="A16" s="1" t="s">
        <v>131</v>
      </c>
      <c r="B16" s="1">
        <v>4075</v>
      </c>
      <c r="C16" s="1">
        <v>1876</v>
      </c>
      <c r="D16" s="1">
        <v>54</v>
      </c>
      <c r="E16" s="1">
        <v>0</v>
      </c>
      <c r="F16" s="1">
        <v>16</v>
      </c>
      <c r="G16" s="1">
        <f t="shared" si="2"/>
        <v>8</v>
      </c>
      <c r="H16" s="1">
        <v>1</v>
      </c>
      <c r="I16" s="1">
        <v>2</v>
      </c>
      <c r="J16" s="1">
        <v>0</v>
      </c>
      <c r="K16" s="1">
        <v>5</v>
      </c>
      <c r="L16" s="1">
        <v>1357</v>
      </c>
      <c r="M16" s="1">
        <v>12</v>
      </c>
      <c r="N16" s="1">
        <v>1319</v>
      </c>
      <c r="O16" s="1">
        <v>687</v>
      </c>
      <c r="P16" s="1">
        <v>77</v>
      </c>
    </row>
    <row r="17" spans="1:16" ht="10.199999999999999" customHeight="1" x14ac:dyDescent="0.2">
      <c r="A17" s="1" t="s">
        <v>132</v>
      </c>
      <c r="B17" s="1">
        <v>4609</v>
      </c>
      <c r="C17" s="1">
        <v>3118</v>
      </c>
      <c r="D17" s="1">
        <v>98</v>
      </c>
      <c r="E17" s="1">
        <v>5</v>
      </c>
      <c r="F17" s="1">
        <v>27</v>
      </c>
      <c r="G17" s="1">
        <f t="shared" si="2"/>
        <v>45</v>
      </c>
      <c r="H17" s="1">
        <v>2</v>
      </c>
      <c r="I17" s="1">
        <v>11</v>
      </c>
      <c r="J17" s="1">
        <v>16</v>
      </c>
      <c r="K17" s="1">
        <v>16</v>
      </c>
      <c r="L17" s="1">
        <v>543</v>
      </c>
      <c r="M17" s="1">
        <v>13</v>
      </c>
      <c r="N17" s="1">
        <v>494</v>
      </c>
      <c r="O17" s="1">
        <v>657</v>
      </c>
      <c r="P17" s="1">
        <v>116</v>
      </c>
    </row>
    <row r="18" spans="1:16" ht="10.199999999999999" customHeight="1" x14ac:dyDescent="0.2">
      <c r="A18" s="1" t="s">
        <v>133</v>
      </c>
      <c r="B18" s="1">
        <v>684</v>
      </c>
      <c r="C18" s="1">
        <v>180</v>
      </c>
      <c r="D18" s="1">
        <v>19</v>
      </c>
      <c r="E18" s="1">
        <v>0</v>
      </c>
      <c r="F18" s="1">
        <v>7</v>
      </c>
      <c r="G18" s="1">
        <f t="shared" si="2"/>
        <v>3</v>
      </c>
      <c r="H18" s="1">
        <v>0</v>
      </c>
      <c r="I18" s="1">
        <v>0</v>
      </c>
      <c r="J18" s="1">
        <v>1</v>
      </c>
      <c r="K18" s="1">
        <v>2</v>
      </c>
      <c r="L18" s="1">
        <v>272</v>
      </c>
      <c r="M18" s="1">
        <v>15</v>
      </c>
      <c r="N18" s="1">
        <v>174</v>
      </c>
      <c r="O18" s="1">
        <v>180</v>
      </c>
      <c r="P18" s="1">
        <v>23</v>
      </c>
    </row>
    <row r="19" spans="1:16" ht="10.199999999999999" customHeight="1" x14ac:dyDescent="0.2">
      <c r="A19" s="1" t="s">
        <v>134</v>
      </c>
      <c r="B19" s="1">
        <v>9</v>
      </c>
      <c r="C19" s="1">
        <v>3</v>
      </c>
      <c r="D19" s="1">
        <v>0</v>
      </c>
      <c r="E19" s="1">
        <v>0</v>
      </c>
      <c r="F19" s="1">
        <v>0</v>
      </c>
      <c r="G19" s="1">
        <f t="shared" si="2"/>
        <v>0</v>
      </c>
      <c r="H19" s="1">
        <v>0</v>
      </c>
      <c r="I19" s="1">
        <v>0</v>
      </c>
      <c r="J19" s="1">
        <v>0</v>
      </c>
      <c r="K19" s="1">
        <v>0</v>
      </c>
      <c r="L19" s="1">
        <v>3</v>
      </c>
      <c r="M19" s="1">
        <v>0</v>
      </c>
      <c r="N19" s="1">
        <v>2</v>
      </c>
      <c r="O19" s="1">
        <v>2</v>
      </c>
      <c r="P19" s="1">
        <v>1</v>
      </c>
    </row>
    <row r="20" spans="1:16" ht="10.199999999999999" customHeight="1" x14ac:dyDescent="0.2">
      <c r="A20" s="1" t="s">
        <v>135</v>
      </c>
      <c r="B20" s="1">
        <v>12</v>
      </c>
      <c r="C20" s="1">
        <v>8</v>
      </c>
      <c r="D20" s="1">
        <v>2</v>
      </c>
      <c r="E20" s="1">
        <v>0</v>
      </c>
      <c r="F20" s="1">
        <v>0</v>
      </c>
      <c r="G20" s="1">
        <f t="shared" si="2"/>
        <v>0</v>
      </c>
      <c r="H20" s="1">
        <v>0</v>
      </c>
      <c r="I20" s="1">
        <v>0</v>
      </c>
      <c r="J20" s="1">
        <v>0</v>
      </c>
      <c r="K20" s="1">
        <v>0</v>
      </c>
      <c r="L20" s="1">
        <v>1</v>
      </c>
      <c r="M20" s="1">
        <v>1</v>
      </c>
      <c r="N20" s="1">
        <v>0</v>
      </c>
      <c r="O20" s="1">
        <v>0</v>
      </c>
      <c r="P20" s="1">
        <v>1</v>
      </c>
    </row>
    <row r="21" spans="1:16" ht="10.199999999999999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0.199999999999999" customHeight="1" x14ac:dyDescent="0.2">
      <c r="A22" s="1" t="s">
        <v>152</v>
      </c>
      <c r="B22" s="1">
        <v>13698</v>
      </c>
      <c r="C22" s="1">
        <v>5601</v>
      </c>
      <c r="D22" s="1">
        <v>238</v>
      </c>
      <c r="E22" s="1">
        <v>1</v>
      </c>
      <c r="F22" s="1">
        <v>158</v>
      </c>
      <c r="G22" s="1">
        <f>SUM(H22:K22)</f>
        <v>49</v>
      </c>
      <c r="H22" s="1">
        <v>2</v>
      </c>
      <c r="I22" s="1">
        <v>11</v>
      </c>
      <c r="J22" s="1">
        <v>13</v>
      </c>
      <c r="K22" s="1">
        <v>23</v>
      </c>
      <c r="L22" s="1">
        <v>4473</v>
      </c>
      <c r="M22" s="1">
        <v>472</v>
      </c>
      <c r="N22" s="1">
        <v>3356</v>
      </c>
      <c r="O22" s="1">
        <v>2682</v>
      </c>
      <c r="P22" s="1">
        <v>496</v>
      </c>
    </row>
    <row r="23" spans="1:16" ht="10.199999999999999" customHeight="1" x14ac:dyDescent="0.2">
      <c r="A23" s="1" t="s">
        <v>130</v>
      </c>
      <c r="B23" s="1">
        <v>6970</v>
      </c>
      <c r="C23" s="1">
        <v>1877</v>
      </c>
      <c r="D23" s="1">
        <v>136</v>
      </c>
      <c r="E23" s="1">
        <v>1</v>
      </c>
      <c r="F23" s="1">
        <v>127</v>
      </c>
      <c r="G23" s="1">
        <f t="shared" ref="G23:G29" si="16">SUM(H23:K23)</f>
        <v>24</v>
      </c>
      <c r="H23" s="1">
        <v>1</v>
      </c>
      <c r="I23" s="1">
        <v>6</v>
      </c>
      <c r="J23" s="1">
        <v>4</v>
      </c>
      <c r="K23" s="1">
        <v>13</v>
      </c>
      <c r="L23" s="1">
        <v>3234</v>
      </c>
      <c r="M23" s="1">
        <v>432</v>
      </c>
      <c r="N23" s="1">
        <v>2257</v>
      </c>
      <c r="O23" s="1">
        <v>1285</v>
      </c>
      <c r="P23" s="1">
        <v>286</v>
      </c>
    </row>
    <row r="24" spans="1:16" ht="10.199999999999999" customHeight="1" x14ac:dyDescent="0.2">
      <c r="A24" s="1" t="s">
        <v>174</v>
      </c>
      <c r="B24" s="15">
        <f>B23*100/B22</f>
        <v>50.88334063366915</v>
      </c>
      <c r="C24" s="15">
        <f t="shared" ref="C24" si="17">C23*100/C22</f>
        <v>33.511872879842883</v>
      </c>
      <c r="D24" s="15">
        <f t="shared" ref="D24" si="18">D23*100/D22</f>
        <v>57.142857142857146</v>
      </c>
      <c r="E24" s="15">
        <f t="shared" ref="E24" si="19">E23*100/E22</f>
        <v>100</v>
      </c>
      <c r="F24" s="15">
        <f t="shared" ref="F24:G24" si="20">F23*100/F22</f>
        <v>80.379746835443044</v>
      </c>
      <c r="G24" s="15">
        <f t="shared" si="20"/>
        <v>48.979591836734691</v>
      </c>
      <c r="H24" s="15">
        <f t="shared" ref="H24" si="21">H23*100/H22</f>
        <v>50</v>
      </c>
      <c r="I24" s="15">
        <f t="shared" ref="I24" si="22">I23*100/I22</f>
        <v>54.545454545454547</v>
      </c>
      <c r="J24" s="15">
        <f t="shared" ref="J24" si="23">J23*100/J22</f>
        <v>30.76923076923077</v>
      </c>
      <c r="K24" s="15">
        <f t="shared" ref="K24" si="24">K23*100/K22</f>
        <v>56.521739130434781</v>
      </c>
      <c r="L24" s="15">
        <f t="shared" ref="L24" si="25">L23*100/L22</f>
        <v>72.300469483568079</v>
      </c>
      <c r="M24" s="15">
        <f t="shared" ref="M24" si="26">M23*100/M22</f>
        <v>91.525423728813564</v>
      </c>
      <c r="N24" s="15">
        <f t="shared" ref="N24" si="27">N23*100/N22</f>
        <v>67.252681764004762</v>
      </c>
      <c r="O24" s="15">
        <f t="shared" ref="O24" si="28">O23*100/O22</f>
        <v>47.91200596569724</v>
      </c>
      <c r="P24" s="15">
        <f t="shared" ref="P24" si="29">P23*100/P22</f>
        <v>57.661290322580648</v>
      </c>
    </row>
    <row r="25" spans="1:16" ht="10.199999999999999" customHeight="1" x14ac:dyDescent="0.2">
      <c r="A25" s="1" t="s">
        <v>131</v>
      </c>
      <c r="B25" s="1">
        <v>1926</v>
      </c>
      <c r="C25" s="1">
        <v>875</v>
      </c>
      <c r="D25" s="1">
        <v>27</v>
      </c>
      <c r="E25" s="1">
        <v>0</v>
      </c>
      <c r="F25" s="1">
        <v>3</v>
      </c>
      <c r="G25" s="1">
        <f t="shared" si="16"/>
        <v>7</v>
      </c>
      <c r="H25" s="1">
        <v>0</v>
      </c>
      <c r="I25" s="1">
        <v>1</v>
      </c>
      <c r="J25" s="1">
        <v>0</v>
      </c>
      <c r="K25" s="1">
        <v>6</v>
      </c>
      <c r="L25" s="1">
        <v>402</v>
      </c>
      <c r="M25" s="1">
        <v>9</v>
      </c>
      <c r="N25" s="1">
        <v>367</v>
      </c>
      <c r="O25" s="1">
        <v>544</v>
      </c>
      <c r="P25" s="1">
        <v>68</v>
      </c>
    </row>
    <row r="26" spans="1:16" ht="10.199999999999999" customHeight="1" x14ac:dyDescent="0.2">
      <c r="A26" s="1" t="s">
        <v>132</v>
      </c>
      <c r="B26" s="1">
        <v>4447</v>
      </c>
      <c r="C26" s="1">
        <v>2729</v>
      </c>
      <c r="D26" s="1">
        <v>73</v>
      </c>
      <c r="E26" s="1">
        <v>0</v>
      </c>
      <c r="F26" s="1">
        <v>26</v>
      </c>
      <c r="G26" s="1">
        <f t="shared" si="16"/>
        <v>17</v>
      </c>
      <c r="H26" s="1">
        <v>1</v>
      </c>
      <c r="I26" s="1">
        <v>3</v>
      </c>
      <c r="J26" s="1">
        <v>9</v>
      </c>
      <c r="K26" s="1">
        <v>4</v>
      </c>
      <c r="L26" s="1">
        <v>712</v>
      </c>
      <c r="M26" s="1">
        <v>18</v>
      </c>
      <c r="N26" s="1">
        <v>657</v>
      </c>
      <c r="O26" s="1">
        <v>770</v>
      </c>
      <c r="P26" s="1">
        <v>120</v>
      </c>
    </row>
    <row r="27" spans="1:16" ht="10.199999999999999" customHeight="1" x14ac:dyDescent="0.2">
      <c r="A27" s="1" t="s">
        <v>133</v>
      </c>
      <c r="B27" s="1">
        <v>336</v>
      </c>
      <c r="C27" s="1">
        <v>109</v>
      </c>
      <c r="D27" s="1">
        <v>2</v>
      </c>
      <c r="E27" s="1">
        <v>0</v>
      </c>
      <c r="F27" s="1">
        <v>2</v>
      </c>
      <c r="G27" s="1">
        <f t="shared" si="16"/>
        <v>1</v>
      </c>
      <c r="H27" s="1">
        <v>0</v>
      </c>
      <c r="I27" s="1">
        <v>1</v>
      </c>
      <c r="J27" s="1">
        <v>0</v>
      </c>
      <c r="K27" s="1">
        <v>0</v>
      </c>
      <c r="L27" s="1">
        <v>120</v>
      </c>
      <c r="M27" s="1">
        <v>13</v>
      </c>
      <c r="N27" s="1">
        <v>70</v>
      </c>
      <c r="O27" s="1">
        <v>81</v>
      </c>
      <c r="P27" s="1">
        <v>21</v>
      </c>
    </row>
    <row r="28" spans="1:16" ht="10.199999999999999" customHeight="1" x14ac:dyDescent="0.2">
      <c r="A28" s="1" t="s">
        <v>134</v>
      </c>
      <c r="B28" s="1">
        <v>17</v>
      </c>
      <c r="C28" s="1">
        <v>9</v>
      </c>
      <c r="D28" s="1">
        <v>0</v>
      </c>
      <c r="E28" s="1">
        <v>0</v>
      </c>
      <c r="F28" s="1">
        <v>0</v>
      </c>
      <c r="G28" s="1">
        <f t="shared" si="16"/>
        <v>0</v>
      </c>
      <c r="H28" s="1">
        <v>0</v>
      </c>
      <c r="I28" s="1">
        <v>0</v>
      </c>
      <c r="J28" s="1">
        <v>0</v>
      </c>
      <c r="K28" s="1">
        <v>0</v>
      </c>
      <c r="L28" s="1">
        <v>5</v>
      </c>
      <c r="M28" s="1">
        <v>0</v>
      </c>
      <c r="N28" s="1">
        <v>5</v>
      </c>
      <c r="O28" s="1">
        <v>2</v>
      </c>
      <c r="P28" s="1">
        <v>1</v>
      </c>
    </row>
    <row r="29" spans="1:16" ht="10.199999999999999" customHeight="1" thickBot="1" x14ac:dyDescent="0.25">
      <c r="A29" s="1" t="s">
        <v>135</v>
      </c>
      <c r="B29" s="1">
        <v>2</v>
      </c>
      <c r="C29" s="1">
        <v>2</v>
      </c>
      <c r="D29" s="1">
        <v>0</v>
      </c>
      <c r="E29" s="1">
        <v>0</v>
      </c>
      <c r="F29" s="1">
        <v>0</v>
      </c>
      <c r="G29" s="1">
        <f t="shared" si="16"/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ht="10.199999999999999" customHeight="1" x14ac:dyDescent="0.2">
      <c r="A30" s="10" t="s">
        <v>41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0.199999999999999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E5FB-B8ED-4BFC-A7B4-00A6B3AE26E4}">
  <dimension ref="A1:P31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271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18</v>
      </c>
      <c r="B4" s="1">
        <v>32692</v>
      </c>
      <c r="C4" s="1">
        <v>13001</v>
      </c>
      <c r="D4" s="1">
        <v>647</v>
      </c>
      <c r="E4" s="1">
        <v>11</v>
      </c>
      <c r="F4" s="1">
        <v>381</v>
      </c>
      <c r="G4" s="1">
        <f>SUM(H4:K4)</f>
        <v>173</v>
      </c>
      <c r="H4" s="1">
        <v>27</v>
      </c>
      <c r="I4" s="1">
        <v>35</v>
      </c>
      <c r="J4" s="1">
        <v>43</v>
      </c>
      <c r="K4" s="1">
        <v>68</v>
      </c>
      <c r="L4" s="1">
        <v>11726</v>
      </c>
      <c r="M4" s="1">
        <v>920</v>
      </c>
      <c r="N4" s="1">
        <v>9188</v>
      </c>
      <c r="O4" s="1">
        <v>5636</v>
      </c>
      <c r="P4" s="1">
        <v>1117</v>
      </c>
    </row>
    <row r="5" spans="1:16" ht="10.199999999999999" customHeight="1" x14ac:dyDescent="0.2">
      <c r="A5" s="1" t="s">
        <v>175</v>
      </c>
      <c r="B5" s="1">
        <v>8146</v>
      </c>
      <c r="C5" s="1">
        <v>2605</v>
      </c>
      <c r="D5" s="1">
        <v>94</v>
      </c>
      <c r="E5" s="1">
        <v>1</v>
      </c>
      <c r="F5" s="1">
        <v>41</v>
      </c>
      <c r="G5" s="1">
        <f t="shared" ref="G5:G11" si="0">SUM(H5:K5)</f>
        <v>26</v>
      </c>
      <c r="H5" s="1">
        <v>2</v>
      </c>
      <c r="I5" s="1">
        <v>3</v>
      </c>
      <c r="J5" s="1">
        <v>13</v>
      </c>
      <c r="K5" s="1">
        <v>8</v>
      </c>
      <c r="L5" s="1">
        <v>2393</v>
      </c>
      <c r="M5" s="1">
        <v>262</v>
      </c>
      <c r="N5" s="1">
        <v>1740</v>
      </c>
      <c r="O5" s="1">
        <v>2627</v>
      </c>
      <c r="P5" s="1">
        <v>359</v>
      </c>
    </row>
    <row r="6" spans="1:16" ht="10.199999999999999" customHeight="1" x14ac:dyDescent="0.2">
      <c r="A6" s="1" t="s">
        <v>176</v>
      </c>
      <c r="B6" s="1">
        <v>10200</v>
      </c>
      <c r="C6" s="1">
        <v>4293</v>
      </c>
      <c r="D6" s="1">
        <v>241</v>
      </c>
      <c r="E6" s="1">
        <v>1</v>
      </c>
      <c r="F6" s="1">
        <v>91</v>
      </c>
      <c r="G6" s="1">
        <f t="shared" si="0"/>
        <v>51</v>
      </c>
      <c r="H6" s="1">
        <v>4</v>
      </c>
      <c r="I6" s="1">
        <v>7</v>
      </c>
      <c r="J6" s="1">
        <v>11</v>
      </c>
      <c r="K6" s="1">
        <v>29</v>
      </c>
      <c r="L6" s="1">
        <v>3440</v>
      </c>
      <c r="M6" s="1">
        <v>432</v>
      </c>
      <c r="N6" s="1">
        <v>2602</v>
      </c>
      <c r="O6" s="1">
        <v>1773</v>
      </c>
      <c r="P6" s="1">
        <v>310</v>
      </c>
    </row>
    <row r="7" spans="1:16" ht="10.199999999999999" customHeight="1" x14ac:dyDescent="0.2">
      <c r="A7" s="1" t="s">
        <v>136</v>
      </c>
      <c r="B7" s="1">
        <v>5476</v>
      </c>
      <c r="C7" s="1">
        <v>2371</v>
      </c>
      <c r="D7" s="1">
        <v>113</v>
      </c>
      <c r="E7" s="1">
        <v>2</v>
      </c>
      <c r="F7" s="1">
        <v>120</v>
      </c>
      <c r="G7" s="1">
        <f t="shared" si="0"/>
        <v>41</v>
      </c>
      <c r="H7" s="1">
        <v>15</v>
      </c>
      <c r="I7" s="1">
        <v>9</v>
      </c>
      <c r="J7" s="1">
        <v>6</v>
      </c>
      <c r="K7" s="1">
        <v>11</v>
      </c>
      <c r="L7" s="1">
        <v>2118</v>
      </c>
      <c r="M7" s="1">
        <v>153</v>
      </c>
      <c r="N7" s="1">
        <v>1621</v>
      </c>
      <c r="O7" s="1">
        <v>539</v>
      </c>
      <c r="P7" s="1">
        <v>172</v>
      </c>
    </row>
    <row r="8" spans="1:16" ht="10.199999999999999" customHeight="1" x14ac:dyDescent="0.2">
      <c r="A8" s="1" t="s">
        <v>177</v>
      </c>
      <c r="B8" s="1">
        <v>381</v>
      </c>
      <c r="C8" s="1">
        <v>205</v>
      </c>
      <c r="D8" s="1">
        <v>9</v>
      </c>
      <c r="E8" s="1">
        <v>0</v>
      </c>
      <c r="F8" s="1">
        <v>2</v>
      </c>
      <c r="G8" s="1">
        <f t="shared" si="0"/>
        <v>2</v>
      </c>
      <c r="H8" s="1">
        <v>1</v>
      </c>
      <c r="I8" s="1">
        <v>0</v>
      </c>
      <c r="J8" s="1">
        <v>0</v>
      </c>
      <c r="K8" s="1">
        <v>1</v>
      </c>
      <c r="L8" s="1">
        <v>110</v>
      </c>
      <c r="M8" s="1">
        <v>2</v>
      </c>
      <c r="N8" s="1">
        <v>93</v>
      </c>
      <c r="O8" s="1">
        <v>42</v>
      </c>
      <c r="P8" s="1">
        <v>11</v>
      </c>
    </row>
    <row r="9" spans="1:16" ht="10.199999999999999" customHeight="1" x14ac:dyDescent="0.2">
      <c r="A9" s="1" t="s">
        <v>178</v>
      </c>
      <c r="B9" s="1">
        <v>5030</v>
      </c>
      <c r="C9" s="1">
        <v>1754</v>
      </c>
      <c r="D9" s="1">
        <v>97</v>
      </c>
      <c r="E9" s="1">
        <v>4</v>
      </c>
      <c r="F9" s="1">
        <v>87</v>
      </c>
      <c r="G9" s="1">
        <f t="shared" si="0"/>
        <v>35</v>
      </c>
      <c r="H9" s="1">
        <v>4</v>
      </c>
      <c r="I9" s="1">
        <v>11</v>
      </c>
      <c r="J9" s="1">
        <v>8</v>
      </c>
      <c r="K9" s="1">
        <v>12</v>
      </c>
      <c r="L9" s="1">
        <v>2467</v>
      </c>
      <c r="M9" s="1">
        <v>36</v>
      </c>
      <c r="N9" s="1">
        <v>2059</v>
      </c>
      <c r="O9" s="1">
        <v>423</v>
      </c>
      <c r="P9" s="1">
        <v>163</v>
      </c>
    </row>
    <row r="10" spans="1:16" ht="10.199999999999999" customHeight="1" x14ac:dyDescent="0.2">
      <c r="A10" s="1" t="s">
        <v>179</v>
      </c>
      <c r="B10" s="1">
        <v>3445</v>
      </c>
      <c r="C10" s="1">
        <v>1763</v>
      </c>
      <c r="D10" s="1">
        <v>91</v>
      </c>
      <c r="E10" s="1">
        <v>3</v>
      </c>
      <c r="F10" s="1">
        <v>40</v>
      </c>
      <c r="G10" s="1">
        <f t="shared" si="0"/>
        <v>18</v>
      </c>
      <c r="H10" s="1">
        <v>1</v>
      </c>
      <c r="I10" s="1">
        <v>5</v>
      </c>
      <c r="J10" s="1">
        <v>5</v>
      </c>
      <c r="K10" s="1">
        <v>7</v>
      </c>
      <c r="L10" s="1">
        <v>1197</v>
      </c>
      <c r="M10" s="1">
        <v>34</v>
      </c>
      <c r="N10" s="1">
        <v>1073</v>
      </c>
      <c r="O10" s="1">
        <v>232</v>
      </c>
      <c r="P10" s="1">
        <v>101</v>
      </c>
    </row>
    <row r="11" spans="1:16" ht="10.199999999999999" customHeight="1" x14ac:dyDescent="0.2">
      <c r="A11" s="1" t="s">
        <v>135</v>
      </c>
      <c r="B11" s="1">
        <v>14</v>
      </c>
      <c r="C11" s="1">
        <v>10</v>
      </c>
      <c r="D11" s="1">
        <v>2</v>
      </c>
      <c r="E11" s="1">
        <v>0</v>
      </c>
      <c r="F11" s="1">
        <v>0</v>
      </c>
      <c r="G11" s="1">
        <f t="shared" si="0"/>
        <v>0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1</v>
      </c>
    </row>
    <row r="12" spans="1:16" ht="10.199999999999999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0.199999999999999" customHeight="1" x14ac:dyDescent="0.2">
      <c r="A13" s="1" t="s">
        <v>158</v>
      </c>
      <c r="B13" s="1">
        <v>18994</v>
      </c>
      <c r="C13" s="1">
        <v>7400</v>
      </c>
      <c r="D13" s="1">
        <v>409</v>
      </c>
      <c r="E13" s="1">
        <v>10</v>
      </c>
      <c r="F13" s="1">
        <v>223</v>
      </c>
      <c r="G13" s="1">
        <f>SUM(H13:K13)</f>
        <v>124</v>
      </c>
      <c r="H13" s="1">
        <v>25</v>
      </c>
      <c r="I13" s="1">
        <v>24</v>
      </c>
      <c r="J13" s="1">
        <v>30</v>
      </c>
      <c r="K13" s="1">
        <v>45</v>
      </c>
      <c r="L13" s="1">
        <v>7253</v>
      </c>
      <c r="M13" s="1">
        <v>448</v>
      </c>
      <c r="N13" s="1">
        <v>5832</v>
      </c>
      <c r="O13" s="1">
        <v>2954</v>
      </c>
      <c r="P13" s="1">
        <v>621</v>
      </c>
    </row>
    <row r="14" spans="1:16" ht="10.199999999999999" customHeight="1" x14ac:dyDescent="0.2">
      <c r="A14" s="1" t="s">
        <v>175</v>
      </c>
      <c r="B14" s="1">
        <v>4570</v>
      </c>
      <c r="C14" s="1">
        <v>1334</v>
      </c>
      <c r="D14" s="1">
        <v>63</v>
      </c>
      <c r="E14" s="1">
        <v>1</v>
      </c>
      <c r="F14" s="1">
        <v>22</v>
      </c>
      <c r="G14" s="1">
        <f t="shared" ref="G14:G20" si="1">SUM(H14:K14)</f>
        <v>19</v>
      </c>
      <c r="H14" s="1">
        <v>2</v>
      </c>
      <c r="I14" s="1">
        <v>2</v>
      </c>
      <c r="J14" s="1">
        <v>9</v>
      </c>
      <c r="K14" s="1">
        <v>6</v>
      </c>
      <c r="L14" s="1">
        <v>1432</v>
      </c>
      <c r="M14" s="1">
        <v>189</v>
      </c>
      <c r="N14" s="1">
        <v>956</v>
      </c>
      <c r="O14" s="1">
        <v>1496</v>
      </c>
      <c r="P14" s="1">
        <v>203</v>
      </c>
    </row>
    <row r="15" spans="1:16" ht="10.199999999999999" customHeight="1" x14ac:dyDescent="0.2">
      <c r="A15" s="1" t="s">
        <v>176</v>
      </c>
      <c r="B15" s="1">
        <v>3597</v>
      </c>
      <c r="C15" s="1">
        <v>1394</v>
      </c>
      <c r="D15" s="1">
        <v>102</v>
      </c>
      <c r="E15" s="1">
        <v>1</v>
      </c>
      <c r="F15" s="1">
        <v>40</v>
      </c>
      <c r="G15" s="1">
        <f t="shared" si="1"/>
        <v>24</v>
      </c>
      <c r="H15" s="1">
        <v>4</v>
      </c>
      <c r="I15" s="1">
        <v>4</v>
      </c>
      <c r="J15" s="1">
        <v>3</v>
      </c>
      <c r="K15" s="1">
        <v>13</v>
      </c>
      <c r="L15" s="1">
        <v>1319</v>
      </c>
      <c r="M15" s="1">
        <v>104</v>
      </c>
      <c r="N15" s="1">
        <v>1040</v>
      </c>
      <c r="O15" s="1">
        <v>617</v>
      </c>
      <c r="P15" s="1">
        <v>100</v>
      </c>
    </row>
    <row r="16" spans="1:16" ht="10.199999999999999" customHeight="1" x14ac:dyDescent="0.2">
      <c r="A16" s="1" t="s">
        <v>136</v>
      </c>
      <c r="B16" s="1">
        <v>2556</v>
      </c>
      <c r="C16" s="1">
        <v>1194</v>
      </c>
      <c r="D16" s="1">
        <v>52</v>
      </c>
      <c r="E16" s="1">
        <v>1</v>
      </c>
      <c r="F16" s="1">
        <v>38</v>
      </c>
      <c r="G16" s="1">
        <f t="shared" si="1"/>
        <v>27</v>
      </c>
      <c r="H16" s="1">
        <v>13</v>
      </c>
      <c r="I16" s="1">
        <v>2</v>
      </c>
      <c r="J16" s="1">
        <v>5</v>
      </c>
      <c r="K16" s="1">
        <v>7</v>
      </c>
      <c r="L16" s="1">
        <v>962</v>
      </c>
      <c r="M16" s="1">
        <v>89</v>
      </c>
      <c r="N16" s="1">
        <v>806</v>
      </c>
      <c r="O16" s="1">
        <v>214</v>
      </c>
      <c r="P16" s="1">
        <v>68</v>
      </c>
    </row>
    <row r="17" spans="1:16" ht="10.199999999999999" customHeight="1" x14ac:dyDescent="0.2">
      <c r="A17" s="1" t="s">
        <v>177</v>
      </c>
      <c r="B17" s="1">
        <v>335</v>
      </c>
      <c r="C17" s="1">
        <v>183</v>
      </c>
      <c r="D17" s="1">
        <v>9</v>
      </c>
      <c r="E17" s="1">
        <v>0</v>
      </c>
      <c r="F17" s="1">
        <v>2</v>
      </c>
      <c r="G17" s="1">
        <f t="shared" si="1"/>
        <v>2</v>
      </c>
      <c r="H17" s="1">
        <v>1</v>
      </c>
      <c r="I17" s="1">
        <v>0</v>
      </c>
      <c r="J17" s="1">
        <v>0</v>
      </c>
      <c r="K17" s="1">
        <v>1</v>
      </c>
      <c r="L17" s="1">
        <v>94</v>
      </c>
      <c r="M17" s="1">
        <v>1</v>
      </c>
      <c r="N17" s="1">
        <v>79</v>
      </c>
      <c r="O17" s="1">
        <v>35</v>
      </c>
      <c r="P17" s="1">
        <v>10</v>
      </c>
    </row>
    <row r="18" spans="1:16" ht="10.199999999999999" customHeight="1" x14ac:dyDescent="0.2">
      <c r="A18" s="1" t="s">
        <v>178</v>
      </c>
      <c r="B18" s="1">
        <v>4812</v>
      </c>
      <c r="C18" s="1">
        <v>1674</v>
      </c>
      <c r="D18" s="1">
        <v>94</v>
      </c>
      <c r="E18" s="1">
        <v>4</v>
      </c>
      <c r="F18" s="1">
        <v>83</v>
      </c>
      <c r="G18" s="1">
        <f t="shared" si="1"/>
        <v>34</v>
      </c>
      <c r="H18" s="1">
        <v>4</v>
      </c>
      <c r="I18" s="1">
        <v>11</v>
      </c>
      <c r="J18" s="1">
        <v>8</v>
      </c>
      <c r="K18" s="1">
        <v>11</v>
      </c>
      <c r="L18" s="1">
        <v>2372</v>
      </c>
      <c r="M18" s="1">
        <v>33</v>
      </c>
      <c r="N18" s="1">
        <v>1982</v>
      </c>
      <c r="O18" s="1">
        <v>399</v>
      </c>
      <c r="P18" s="1">
        <v>152</v>
      </c>
    </row>
    <row r="19" spans="1:16" ht="10.199999999999999" customHeight="1" x14ac:dyDescent="0.2">
      <c r="A19" s="1" t="s">
        <v>179</v>
      </c>
      <c r="B19" s="1">
        <v>3112</v>
      </c>
      <c r="C19" s="1">
        <v>1613</v>
      </c>
      <c r="D19" s="1">
        <v>87</v>
      </c>
      <c r="E19" s="1">
        <v>3</v>
      </c>
      <c r="F19" s="1">
        <v>38</v>
      </c>
      <c r="G19" s="1">
        <f t="shared" si="1"/>
        <v>18</v>
      </c>
      <c r="H19" s="1">
        <v>1</v>
      </c>
      <c r="I19" s="1">
        <v>5</v>
      </c>
      <c r="J19" s="1">
        <v>5</v>
      </c>
      <c r="K19" s="1">
        <v>7</v>
      </c>
      <c r="L19" s="1">
        <v>1073</v>
      </c>
      <c r="M19" s="1">
        <v>31</v>
      </c>
      <c r="N19" s="1">
        <v>969</v>
      </c>
      <c r="O19" s="1">
        <v>193</v>
      </c>
      <c r="P19" s="1">
        <v>87</v>
      </c>
    </row>
    <row r="20" spans="1:16" ht="10.199999999999999" customHeight="1" x14ac:dyDescent="0.2">
      <c r="A20" s="1" t="s">
        <v>135</v>
      </c>
      <c r="B20" s="1">
        <v>12</v>
      </c>
      <c r="C20" s="1">
        <v>8</v>
      </c>
      <c r="D20" s="1">
        <v>2</v>
      </c>
      <c r="E20" s="1">
        <v>0</v>
      </c>
      <c r="F20" s="1">
        <v>0</v>
      </c>
      <c r="G20" s="1">
        <f t="shared" si="1"/>
        <v>0</v>
      </c>
      <c r="H20" s="1">
        <v>0</v>
      </c>
      <c r="I20" s="1">
        <v>0</v>
      </c>
      <c r="J20" s="1">
        <v>0</v>
      </c>
      <c r="K20" s="1">
        <v>0</v>
      </c>
      <c r="L20" s="1">
        <v>1</v>
      </c>
      <c r="M20" s="1">
        <v>1</v>
      </c>
      <c r="N20" s="1">
        <v>0</v>
      </c>
      <c r="O20" s="1">
        <v>0</v>
      </c>
      <c r="P20" s="1">
        <v>1</v>
      </c>
    </row>
    <row r="21" spans="1:16" ht="10.199999999999999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0.199999999999999" customHeight="1" x14ac:dyDescent="0.2">
      <c r="A22" s="1" t="s">
        <v>157</v>
      </c>
      <c r="B22" s="1">
        <v>13698</v>
      </c>
      <c r="C22" s="1">
        <v>5601</v>
      </c>
      <c r="D22" s="1">
        <v>238</v>
      </c>
      <c r="E22" s="1">
        <v>1</v>
      </c>
      <c r="F22" s="1">
        <v>158</v>
      </c>
      <c r="G22" s="1">
        <f>SUM(H22:K22)</f>
        <v>49</v>
      </c>
      <c r="H22" s="1">
        <v>2</v>
      </c>
      <c r="I22" s="1">
        <v>11</v>
      </c>
      <c r="J22" s="1">
        <v>13</v>
      </c>
      <c r="K22" s="1">
        <v>23</v>
      </c>
      <c r="L22" s="1">
        <v>4473</v>
      </c>
      <c r="M22" s="1">
        <v>472</v>
      </c>
      <c r="N22" s="1">
        <v>3356</v>
      </c>
      <c r="O22" s="1">
        <v>2682</v>
      </c>
      <c r="P22" s="1">
        <v>496</v>
      </c>
    </row>
    <row r="23" spans="1:16" ht="10.199999999999999" customHeight="1" x14ac:dyDescent="0.2">
      <c r="A23" s="1" t="s">
        <v>175</v>
      </c>
      <c r="B23" s="1">
        <v>3576</v>
      </c>
      <c r="C23" s="1">
        <v>1271</v>
      </c>
      <c r="D23" s="1">
        <v>31</v>
      </c>
      <c r="E23" s="1">
        <v>0</v>
      </c>
      <c r="F23" s="1">
        <v>19</v>
      </c>
      <c r="G23" s="1">
        <f t="shared" ref="G23:G29" si="2">SUM(H23:K23)</f>
        <v>7</v>
      </c>
      <c r="H23" s="1">
        <v>0</v>
      </c>
      <c r="I23" s="1">
        <v>1</v>
      </c>
      <c r="J23" s="1">
        <v>4</v>
      </c>
      <c r="K23" s="1">
        <v>2</v>
      </c>
      <c r="L23" s="1">
        <v>961</v>
      </c>
      <c r="M23" s="1">
        <v>73</v>
      </c>
      <c r="N23" s="1">
        <v>784</v>
      </c>
      <c r="O23" s="1">
        <v>1131</v>
      </c>
      <c r="P23" s="1">
        <v>156</v>
      </c>
    </row>
    <row r="24" spans="1:16" ht="10.199999999999999" customHeight="1" x14ac:dyDescent="0.2">
      <c r="A24" s="1" t="s">
        <v>176</v>
      </c>
      <c r="B24" s="1">
        <v>6603</v>
      </c>
      <c r="C24" s="1">
        <v>2899</v>
      </c>
      <c r="D24" s="1">
        <v>139</v>
      </c>
      <c r="E24" s="1">
        <v>0</v>
      </c>
      <c r="F24" s="1">
        <v>51</v>
      </c>
      <c r="G24" s="1">
        <f t="shared" si="2"/>
        <v>27</v>
      </c>
      <c r="H24" s="1">
        <v>0</v>
      </c>
      <c r="I24" s="1">
        <v>3</v>
      </c>
      <c r="J24" s="1">
        <v>8</v>
      </c>
      <c r="K24" s="1">
        <v>16</v>
      </c>
      <c r="L24" s="1">
        <v>2121</v>
      </c>
      <c r="M24" s="1">
        <v>328</v>
      </c>
      <c r="N24" s="1">
        <v>1562</v>
      </c>
      <c r="O24" s="1">
        <v>1156</v>
      </c>
      <c r="P24" s="1">
        <v>210</v>
      </c>
    </row>
    <row r="25" spans="1:16" ht="10.199999999999999" customHeight="1" x14ac:dyDescent="0.2">
      <c r="A25" s="1" t="s">
        <v>136</v>
      </c>
      <c r="B25" s="1">
        <v>2920</v>
      </c>
      <c r="C25" s="1">
        <v>1177</v>
      </c>
      <c r="D25" s="1">
        <v>61</v>
      </c>
      <c r="E25" s="1">
        <v>1</v>
      </c>
      <c r="F25" s="1">
        <v>82</v>
      </c>
      <c r="G25" s="1">
        <f t="shared" si="2"/>
        <v>14</v>
      </c>
      <c r="H25" s="1">
        <v>2</v>
      </c>
      <c r="I25" s="1">
        <v>7</v>
      </c>
      <c r="J25" s="1">
        <v>1</v>
      </c>
      <c r="K25" s="1">
        <v>4</v>
      </c>
      <c r="L25" s="1">
        <v>1156</v>
      </c>
      <c r="M25" s="1">
        <v>64</v>
      </c>
      <c r="N25" s="1">
        <v>815</v>
      </c>
      <c r="O25" s="1">
        <v>325</v>
      </c>
      <c r="P25" s="1">
        <v>104</v>
      </c>
    </row>
    <row r="26" spans="1:16" ht="10.199999999999999" customHeight="1" x14ac:dyDescent="0.2">
      <c r="A26" s="1" t="s">
        <v>177</v>
      </c>
      <c r="B26" s="1">
        <v>46</v>
      </c>
      <c r="C26" s="1">
        <v>22</v>
      </c>
      <c r="D26" s="1">
        <v>0</v>
      </c>
      <c r="E26" s="1">
        <v>0</v>
      </c>
      <c r="F26" s="1">
        <v>0</v>
      </c>
      <c r="G26" s="1">
        <f t="shared" si="2"/>
        <v>0</v>
      </c>
      <c r="H26" s="1">
        <v>0</v>
      </c>
      <c r="I26" s="1">
        <v>0</v>
      </c>
      <c r="J26" s="1">
        <v>0</v>
      </c>
      <c r="K26" s="1">
        <v>0</v>
      </c>
      <c r="L26" s="1">
        <v>16</v>
      </c>
      <c r="M26" s="1">
        <v>1</v>
      </c>
      <c r="N26" s="1">
        <v>14</v>
      </c>
      <c r="O26" s="1">
        <v>7</v>
      </c>
      <c r="P26" s="1">
        <v>1</v>
      </c>
    </row>
    <row r="27" spans="1:16" ht="10.199999999999999" customHeight="1" x14ac:dyDescent="0.2">
      <c r="A27" s="1" t="s">
        <v>178</v>
      </c>
      <c r="B27" s="1">
        <v>218</v>
      </c>
      <c r="C27" s="1">
        <v>80</v>
      </c>
      <c r="D27" s="1">
        <v>3</v>
      </c>
      <c r="E27" s="1">
        <v>0</v>
      </c>
      <c r="F27" s="1">
        <v>4</v>
      </c>
      <c r="G27" s="1">
        <f t="shared" si="2"/>
        <v>1</v>
      </c>
      <c r="H27" s="1">
        <v>0</v>
      </c>
      <c r="I27" s="1">
        <v>0</v>
      </c>
      <c r="J27" s="1">
        <v>0</v>
      </c>
      <c r="K27" s="1">
        <v>1</v>
      </c>
      <c r="L27" s="1">
        <v>95</v>
      </c>
      <c r="M27" s="1">
        <v>3</v>
      </c>
      <c r="N27" s="1">
        <v>77</v>
      </c>
      <c r="O27" s="1">
        <v>24</v>
      </c>
      <c r="P27" s="1">
        <v>11</v>
      </c>
    </row>
    <row r="28" spans="1:16" ht="10.199999999999999" customHeight="1" x14ac:dyDescent="0.2">
      <c r="A28" s="1" t="s">
        <v>179</v>
      </c>
      <c r="B28" s="1">
        <v>333</v>
      </c>
      <c r="C28" s="1">
        <v>150</v>
      </c>
      <c r="D28" s="1">
        <v>4</v>
      </c>
      <c r="E28" s="1">
        <v>0</v>
      </c>
      <c r="F28" s="1">
        <v>2</v>
      </c>
      <c r="G28" s="1">
        <f t="shared" si="2"/>
        <v>0</v>
      </c>
      <c r="H28" s="1">
        <v>0</v>
      </c>
      <c r="I28" s="1">
        <v>0</v>
      </c>
      <c r="J28" s="1">
        <v>0</v>
      </c>
      <c r="K28" s="1">
        <v>0</v>
      </c>
      <c r="L28" s="1">
        <v>124</v>
      </c>
      <c r="M28" s="1">
        <v>3</v>
      </c>
      <c r="N28" s="1">
        <v>104</v>
      </c>
      <c r="O28" s="1">
        <v>39</v>
      </c>
      <c r="P28" s="1">
        <v>14</v>
      </c>
    </row>
    <row r="29" spans="1:16" ht="10.199999999999999" customHeight="1" thickBot="1" x14ac:dyDescent="0.25">
      <c r="A29" s="1" t="s">
        <v>135</v>
      </c>
      <c r="B29" s="1">
        <v>2</v>
      </c>
      <c r="C29" s="1">
        <v>2</v>
      </c>
      <c r="D29" s="1">
        <v>0</v>
      </c>
      <c r="E29" s="1">
        <v>0</v>
      </c>
      <c r="F29" s="1">
        <v>0</v>
      </c>
      <c r="G29" s="1">
        <f t="shared" si="2"/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ht="10.199999999999999" customHeight="1" x14ac:dyDescent="0.2">
      <c r="A30" s="10" t="s">
        <v>41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0.199999999999999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991A-6EAB-413D-96A5-30F20009A308}">
  <dimension ref="A1:P2337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8.6640625" style="2" customWidth="1"/>
    <col min="2" max="2" width="4.6640625" style="2" customWidth="1"/>
    <col min="3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285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18</v>
      </c>
      <c r="B4" s="1">
        <v>105979</v>
      </c>
      <c r="C4" s="1">
        <v>52113</v>
      </c>
      <c r="D4" s="1">
        <v>2124</v>
      </c>
      <c r="E4" s="1">
        <v>39</v>
      </c>
      <c r="F4" s="1">
        <v>921</v>
      </c>
      <c r="G4" s="1">
        <f>SUM(H4:K4)</f>
        <v>436</v>
      </c>
      <c r="H4" s="1">
        <v>65</v>
      </c>
      <c r="I4" s="1">
        <v>111</v>
      </c>
      <c r="J4" s="1">
        <v>121</v>
      </c>
      <c r="K4" s="1">
        <v>139</v>
      </c>
      <c r="L4" s="1">
        <v>22648</v>
      </c>
      <c r="M4" s="1">
        <v>1883</v>
      </c>
      <c r="N4" s="1">
        <v>16998</v>
      </c>
      <c r="O4" s="1">
        <v>22950</v>
      </c>
      <c r="P4" s="1">
        <v>4748</v>
      </c>
    </row>
    <row r="5" spans="1:16" ht="10.199999999999999" customHeight="1" x14ac:dyDescent="0.2">
      <c r="A5" s="1" t="s">
        <v>42</v>
      </c>
      <c r="B5" s="1">
        <v>24834</v>
      </c>
      <c r="C5" s="1">
        <v>8735</v>
      </c>
      <c r="D5" s="1">
        <v>541</v>
      </c>
      <c r="E5" s="1">
        <v>8</v>
      </c>
      <c r="F5" s="1">
        <v>292</v>
      </c>
      <c r="G5" s="1">
        <f t="shared" ref="G5:G51" si="0">SUM(H5:K5)</f>
        <v>124</v>
      </c>
      <c r="H5" s="1">
        <v>20</v>
      </c>
      <c r="I5" s="1">
        <v>26</v>
      </c>
      <c r="J5" s="1">
        <v>28</v>
      </c>
      <c r="K5" s="1">
        <v>50</v>
      </c>
      <c r="L5" s="1">
        <v>6744</v>
      </c>
      <c r="M5" s="1">
        <v>429</v>
      </c>
      <c r="N5" s="1">
        <v>5347</v>
      </c>
      <c r="O5" s="1">
        <v>7586</v>
      </c>
      <c r="P5" s="1">
        <v>804</v>
      </c>
    </row>
    <row r="6" spans="1:16" ht="10.199999999999999" customHeight="1" x14ac:dyDescent="0.2">
      <c r="A6" s="1" t="s">
        <v>155</v>
      </c>
      <c r="B6" s="16">
        <f>B4/B5</f>
        <v>4.2674961745993398</v>
      </c>
      <c r="C6" s="16">
        <f t="shared" ref="C6:P6" si="1">C4/C5</f>
        <v>5.9659988551803087</v>
      </c>
      <c r="D6" s="16">
        <f t="shared" si="1"/>
        <v>3.9260628465804066</v>
      </c>
      <c r="E6" s="16">
        <f t="shared" si="1"/>
        <v>4.875</v>
      </c>
      <c r="F6" s="16">
        <f t="shared" si="1"/>
        <v>3.154109589041096</v>
      </c>
      <c r="G6" s="16">
        <f t="shared" si="1"/>
        <v>3.5161290322580645</v>
      </c>
      <c r="H6" s="16">
        <f t="shared" si="1"/>
        <v>3.25</v>
      </c>
      <c r="I6" s="16">
        <f t="shared" si="1"/>
        <v>4.2692307692307692</v>
      </c>
      <c r="J6" s="16">
        <f t="shared" si="1"/>
        <v>4.3214285714285712</v>
      </c>
      <c r="K6" s="16">
        <f t="shared" si="1"/>
        <v>2.78</v>
      </c>
      <c r="L6" s="16">
        <f t="shared" si="1"/>
        <v>3.358244365361803</v>
      </c>
      <c r="M6" s="16">
        <f t="shared" si="1"/>
        <v>4.3892773892773889</v>
      </c>
      <c r="N6" s="16">
        <f t="shared" si="1"/>
        <v>3.1789788666541985</v>
      </c>
      <c r="O6" s="16">
        <f t="shared" si="1"/>
        <v>3.0253097811758503</v>
      </c>
      <c r="P6" s="16">
        <f t="shared" si="1"/>
        <v>5.9054726368159205</v>
      </c>
    </row>
    <row r="7" spans="1:16" ht="10.199999999999999" customHeight="1" x14ac:dyDescent="0.2">
      <c r="A7" s="1" t="s">
        <v>43</v>
      </c>
      <c r="B7" s="1">
        <v>18473</v>
      </c>
      <c r="C7" s="1">
        <v>6788</v>
      </c>
      <c r="D7" s="1">
        <v>416</v>
      </c>
      <c r="E7" s="1">
        <v>7</v>
      </c>
      <c r="F7" s="1">
        <v>248</v>
      </c>
      <c r="G7" s="1">
        <f t="shared" si="0"/>
        <v>88</v>
      </c>
      <c r="H7" s="1">
        <v>8</v>
      </c>
      <c r="I7" s="1">
        <v>20</v>
      </c>
      <c r="J7" s="1">
        <v>23</v>
      </c>
      <c r="K7" s="1">
        <v>37</v>
      </c>
      <c r="L7" s="1">
        <v>5760</v>
      </c>
      <c r="M7" s="1">
        <v>666</v>
      </c>
      <c r="N7" s="1">
        <v>4099</v>
      </c>
      <c r="O7" s="1">
        <v>4571</v>
      </c>
      <c r="P7" s="1">
        <v>595</v>
      </c>
    </row>
    <row r="8" spans="1:16" ht="10.199999999999999" customHeight="1" x14ac:dyDescent="0.2">
      <c r="A8" s="1" t="s">
        <v>44</v>
      </c>
      <c r="B8" s="1">
        <v>47134</v>
      </c>
      <c r="C8" s="1">
        <v>31144</v>
      </c>
      <c r="D8" s="1">
        <v>764</v>
      </c>
      <c r="E8" s="1">
        <v>13</v>
      </c>
      <c r="F8" s="1">
        <v>210</v>
      </c>
      <c r="G8" s="1">
        <f t="shared" si="0"/>
        <v>75</v>
      </c>
      <c r="H8" s="1">
        <v>6</v>
      </c>
      <c r="I8" s="1">
        <v>33</v>
      </c>
      <c r="J8" s="1">
        <v>19</v>
      </c>
      <c r="K8" s="1">
        <v>17</v>
      </c>
      <c r="L8" s="1">
        <v>6353</v>
      </c>
      <c r="M8" s="1">
        <v>697</v>
      </c>
      <c r="N8" s="1">
        <v>4381</v>
      </c>
      <c r="O8" s="1">
        <v>7376</v>
      </c>
      <c r="P8" s="1">
        <v>1199</v>
      </c>
    </row>
    <row r="9" spans="1:16" ht="10.199999999999999" customHeight="1" x14ac:dyDescent="0.2">
      <c r="A9" s="1" t="s">
        <v>45</v>
      </c>
      <c r="B9" s="1">
        <v>1215</v>
      </c>
      <c r="C9" s="1">
        <v>534</v>
      </c>
      <c r="D9" s="1">
        <v>66</v>
      </c>
      <c r="E9" s="1">
        <v>1</v>
      </c>
      <c r="F9" s="1">
        <v>20</v>
      </c>
      <c r="G9" s="1">
        <f t="shared" si="0"/>
        <v>25</v>
      </c>
      <c r="H9" s="1">
        <v>11</v>
      </c>
      <c r="I9" s="1">
        <v>4</v>
      </c>
      <c r="J9" s="1">
        <v>10</v>
      </c>
      <c r="K9" s="1">
        <v>0</v>
      </c>
      <c r="L9" s="1">
        <v>479</v>
      </c>
      <c r="M9" s="1">
        <v>4</v>
      </c>
      <c r="N9" s="1">
        <v>424</v>
      </c>
      <c r="O9" s="1">
        <v>56</v>
      </c>
      <c r="P9" s="1">
        <v>34</v>
      </c>
    </row>
    <row r="10" spans="1:16" ht="10.199999999999999" customHeight="1" x14ac:dyDescent="0.2">
      <c r="A10" s="1" t="s">
        <v>46</v>
      </c>
      <c r="B10" s="1">
        <v>1014</v>
      </c>
      <c r="C10" s="1">
        <v>369</v>
      </c>
      <c r="D10" s="1">
        <v>14</v>
      </c>
      <c r="E10" s="1">
        <v>0</v>
      </c>
      <c r="F10" s="1">
        <v>8</v>
      </c>
      <c r="G10" s="1">
        <f t="shared" si="0"/>
        <v>5</v>
      </c>
      <c r="H10" s="1">
        <v>0</v>
      </c>
      <c r="I10" s="1">
        <v>0</v>
      </c>
      <c r="J10" s="1">
        <v>0</v>
      </c>
      <c r="K10" s="1">
        <v>5</v>
      </c>
      <c r="L10" s="1">
        <v>553</v>
      </c>
      <c r="M10" s="1">
        <v>5</v>
      </c>
      <c r="N10" s="1">
        <v>515</v>
      </c>
      <c r="O10" s="1">
        <v>46</v>
      </c>
      <c r="P10" s="1">
        <v>19</v>
      </c>
    </row>
    <row r="11" spans="1:16" ht="10.199999999999999" customHeight="1" x14ac:dyDescent="0.2">
      <c r="A11" s="1" t="s">
        <v>47</v>
      </c>
      <c r="B11" s="1">
        <v>6214</v>
      </c>
      <c r="C11" s="1">
        <v>3874</v>
      </c>
      <c r="D11" s="1">
        <v>225</v>
      </c>
      <c r="E11" s="1">
        <v>2</v>
      </c>
      <c r="F11" s="1">
        <v>74</v>
      </c>
      <c r="G11" s="1">
        <f t="shared" si="0"/>
        <v>32</v>
      </c>
      <c r="H11" s="1">
        <v>6</v>
      </c>
      <c r="I11" s="1">
        <v>5</v>
      </c>
      <c r="J11" s="1">
        <v>18</v>
      </c>
      <c r="K11" s="1">
        <v>3</v>
      </c>
      <c r="L11" s="1">
        <v>1455</v>
      </c>
      <c r="M11" s="1">
        <v>34</v>
      </c>
      <c r="N11" s="1">
        <v>1271</v>
      </c>
      <c r="O11" s="1">
        <v>395</v>
      </c>
      <c r="P11" s="1">
        <v>157</v>
      </c>
    </row>
    <row r="12" spans="1:16" ht="10.199999999999999" customHeight="1" x14ac:dyDescent="0.2">
      <c r="A12" s="1" t="s">
        <v>48</v>
      </c>
      <c r="B12" s="1">
        <v>445</v>
      </c>
      <c r="C12" s="1">
        <v>101</v>
      </c>
      <c r="D12" s="1">
        <v>27</v>
      </c>
      <c r="E12" s="1">
        <v>0</v>
      </c>
      <c r="F12" s="1">
        <v>7</v>
      </c>
      <c r="G12" s="1">
        <f t="shared" si="0"/>
        <v>15</v>
      </c>
      <c r="H12" s="1">
        <v>3</v>
      </c>
      <c r="I12" s="1">
        <v>5</v>
      </c>
      <c r="J12" s="1">
        <v>2</v>
      </c>
      <c r="K12" s="1">
        <v>5</v>
      </c>
      <c r="L12" s="1">
        <v>157</v>
      </c>
      <c r="M12" s="1">
        <v>3</v>
      </c>
      <c r="N12" s="1">
        <v>129</v>
      </c>
      <c r="O12" s="1">
        <v>110</v>
      </c>
      <c r="P12" s="1">
        <v>28</v>
      </c>
    </row>
    <row r="13" spans="1:16" ht="10.199999999999999" customHeight="1" x14ac:dyDescent="0.2">
      <c r="A13" s="1" t="s">
        <v>49</v>
      </c>
      <c r="B13" s="1">
        <v>1267</v>
      </c>
      <c r="C13" s="1">
        <v>190</v>
      </c>
      <c r="D13" s="1">
        <v>27</v>
      </c>
      <c r="E13" s="1">
        <v>5</v>
      </c>
      <c r="F13" s="1">
        <v>25</v>
      </c>
      <c r="G13" s="1">
        <f t="shared" si="0"/>
        <v>26</v>
      </c>
      <c r="H13" s="1">
        <v>2</v>
      </c>
      <c r="I13" s="1">
        <v>8</v>
      </c>
      <c r="J13" s="1">
        <v>12</v>
      </c>
      <c r="K13" s="1">
        <v>4</v>
      </c>
      <c r="L13" s="1">
        <v>443</v>
      </c>
      <c r="M13" s="1">
        <v>23</v>
      </c>
      <c r="N13" s="1">
        <v>307</v>
      </c>
      <c r="O13" s="1">
        <v>405</v>
      </c>
      <c r="P13" s="1">
        <v>146</v>
      </c>
    </row>
    <row r="14" spans="1:16" ht="10.199999999999999" customHeight="1" x14ac:dyDescent="0.2">
      <c r="A14" s="1" t="s">
        <v>50</v>
      </c>
      <c r="B14" s="1">
        <v>24</v>
      </c>
      <c r="C14" s="1">
        <v>0</v>
      </c>
      <c r="D14" s="1">
        <v>0</v>
      </c>
      <c r="E14" s="1">
        <v>0</v>
      </c>
      <c r="F14" s="1">
        <v>3</v>
      </c>
      <c r="G14" s="1">
        <f t="shared" si="0"/>
        <v>0</v>
      </c>
      <c r="H14" s="1">
        <v>0</v>
      </c>
      <c r="I14" s="1">
        <v>0</v>
      </c>
      <c r="J14" s="1">
        <v>0</v>
      </c>
      <c r="K14" s="1">
        <v>0</v>
      </c>
      <c r="L14" s="1">
        <v>17</v>
      </c>
      <c r="M14" s="1">
        <v>0</v>
      </c>
      <c r="N14" s="1">
        <v>12</v>
      </c>
      <c r="O14" s="1">
        <v>2</v>
      </c>
      <c r="P14" s="1">
        <v>2</v>
      </c>
    </row>
    <row r="15" spans="1:16" ht="10.199999999999999" customHeight="1" x14ac:dyDescent="0.2">
      <c r="A15" s="1" t="s">
        <v>51</v>
      </c>
      <c r="B15" s="1">
        <v>380</v>
      </c>
      <c r="C15" s="1">
        <v>123</v>
      </c>
      <c r="D15" s="1">
        <v>25</v>
      </c>
      <c r="E15" s="1">
        <v>0</v>
      </c>
      <c r="F15" s="1">
        <v>15</v>
      </c>
      <c r="G15" s="1">
        <f t="shared" si="0"/>
        <v>17</v>
      </c>
      <c r="H15" s="1">
        <v>0</v>
      </c>
      <c r="I15" s="1">
        <v>2</v>
      </c>
      <c r="J15" s="1">
        <v>3</v>
      </c>
      <c r="K15" s="1">
        <v>12</v>
      </c>
      <c r="L15" s="1">
        <v>109</v>
      </c>
      <c r="M15" s="1">
        <v>5</v>
      </c>
      <c r="N15" s="1">
        <v>82</v>
      </c>
      <c r="O15" s="1">
        <v>72</v>
      </c>
      <c r="P15" s="1">
        <v>19</v>
      </c>
    </row>
    <row r="16" spans="1:16" ht="10.199999999999999" customHeight="1" x14ac:dyDescent="0.2">
      <c r="A16" s="1" t="s">
        <v>236</v>
      </c>
      <c r="B16" s="1">
        <f>B18+B19</f>
        <v>4979</v>
      </c>
      <c r="C16" s="1">
        <f t="shared" ref="C16:P16" si="2">C18+C19</f>
        <v>255</v>
      </c>
      <c r="D16" s="1">
        <f t="shared" si="2"/>
        <v>19</v>
      </c>
      <c r="E16" s="1">
        <f t="shared" si="2"/>
        <v>3</v>
      </c>
      <c r="F16" s="1">
        <f t="shared" si="2"/>
        <v>19</v>
      </c>
      <c r="G16" s="1">
        <f t="shared" si="2"/>
        <v>29</v>
      </c>
      <c r="H16" s="1">
        <f t="shared" si="2"/>
        <v>9</v>
      </c>
      <c r="I16" s="1">
        <f t="shared" si="2"/>
        <v>8</v>
      </c>
      <c r="J16" s="1">
        <f t="shared" si="2"/>
        <v>6</v>
      </c>
      <c r="K16" s="1">
        <f t="shared" si="2"/>
        <v>6</v>
      </c>
      <c r="L16" s="1">
        <f t="shared" si="2"/>
        <v>578</v>
      </c>
      <c r="M16" s="1">
        <f t="shared" si="2"/>
        <v>17</v>
      </c>
      <c r="N16" s="1">
        <f t="shared" si="2"/>
        <v>431</v>
      </c>
      <c r="O16" s="1">
        <f t="shared" si="2"/>
        <v>2331</v>
      </c>
      <c r="P16" s="1">
        <f t="shared" si="2"/>
        <v>1745</v>
      </c>
    </row>
    <row r="17" spans="1:16" ht="10.199999999999999" customHeight="1" x14ac:dyDescent="0.2">
      <c r="A17" s="1" t="s">
        <v>199</v>
      </c>
      <c r="B17" s="15">
        <f>B16*100/B4</f>
        <v>4.6981005670934808</v>
      </c>
      <c r="C17" s="15">
        <f t="shared" ref="C17:P17" si="3">C16*100/C4</f>
        <v>0.48932128259743252</v>
      </c>
      <c r="D17" s="15">
        <f t="shared" si="3"/>
        <v>0.89453860640301319</v>
      </c>
      <c r="E17" s="15">
        <f t="shared" si="3"/>
        <v>7.6923076923076925</v>
      </c>
      <c r="F17" s="15">
        <f t="shared" si="3"/>
        <v>2.0629750271444083</v>
      </c>
      <c r="G17" s="15">
        <f t="shared" si="3"/>
        <v>6.6513761467889907</v>
      </c>
      <c r="H17" s="15">
        <f t="shared" si="3"/>
        <v>13.846153846153847</v>
      </c>
      <c r="I17" s="15">
        <f t="shared" si="3"/>
        <v>7.2072072072072073</v>
      </c>
      <c r="J17" s="15">
        <f t="shared" si="3"/>
        <v>4.9586776859504136</v>
      </c>
      <c r="K17" s="15">
        <f t="shared" si="3"/>
        <v>4.3165467625899279</v>
      </c>
      <c r="L17" s="15">
        <f t="shared" si="3"/>
        <v>2.5521017308371601</v>
      </c>
      <c r="M17" s="15">
        <f t="shared" si="3"/>
        <v>0.90281465746149758</v>
      </c>
      <c r="N17" s="15">
        <f t="shared" si="3"/>
        <v>2.5355924226379574</v>
      </c>
      <c r="O17" s="15">
        <f t="shared" si="3"/>
        <v>10.156862745098039</v>
      </c>
      <c r="P17" s="15">
        <f t="shared" si="3"/>
        <v>36.752316764953662</v>
      </c>
    </row>
    <row r="18" spans="1:16" ht="10.199999999999999" customHeight="1" x14ac:dyDescent="0.2">
      <c r="A18" s="1" t="s">
        <v>237</v>
      </c>
      <c r="B18" s="1">
        <v>144</v>
      </c>
      <c r="C18" s="1">
        <v>109</v>
      </c>
      <c r="D18" s="1">
        <v>9</v>
      </c>
      <c r="E18" s="1">
        <v>0</v>
      </c>
      <c r="F18" s="1">
        <v>1</v>
      </c>
      <c r="G18" s="1">
        <f t="shared" si="0"/>
        <v>2</v>
      </c>
      <c r="H18" s="1">
        <v>0</v>
      </c>
      <c r="I18" s="1">
        <v>1</v>
      </c>
      <c r="J18" s="1">
        <v>0</v>
      </c>
      <c r="K18" s="1">
        <v>1</v>
      </c>
      <c r="L18" s="1">
        <v>9</v>
      </c>
      <c r="M18" s="1">
        <v>0</v>
      </c>
      <c r="N18" s="1">
        <v>9</v>
      </c>
      <c r="O18" s="1">
        <v>12</v>
      </c>
      <c r="P18" s="1">
        <v>2</v>
      </c>
    </row>
    <row r="19" spans="1:16" ht="10.199999999999999" customHeight="1" x14ac:dyDescent="0.2">
      <c r="A19" s="1" t="s">
        <v>238</v>
      </c>
      <c r="B19" s="1">
        <v>4835</v>
      </c>
      <c r="C19" s="1">
        <v>146</v>
      </c>
      <c r="D19" s="1">
        <v>10</v>
      </c>
      <c r="E19" s="1">
        <v>3</v>
      </c>
      <c r="F19" s="1">
        <v>18</v>
      </c>
      <c r="G19" s="1">
        <f t="shared" si="0"/>
        <v>27</v>
      </c>
      <c r="H19" s="1">
        <v>9</v>
      </c>
      <c r="I19" s="1">
        <v>7</v>
      </c>
      <c r="J19" s="1">
        <v>6</v>
      </c>
      <c r="K19" s="1">
        <v>5</v>
      </c>
      <c r="L19" s="1">
        <v>569</v>
      </c>
      <c r="M19" s="1">
        <v>17</v>
      </c>
      <c r="N19" s="1">
        <v>422</v>
      </c>
      <c r="O19" s="1">
        <v>2319</v>
      </c>
      <c r="P19" s="1">
        <v>1743</v>
      </c>
    </row>
    <row r="20" spans="1:16" ht="10.199999999999999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0.199999999999999" customHeight="1" x14ac:dyDescent="0.2">
      <c r="A21" s="1" t="s">
        <v>151</v>
      </c>
      <c r="B21" s="1">
        <v>55321</v>
      </c>
      <c r="C21" s="1">
        <v>25594</v>
      </c>
      <c r="D21" s="1">
        <v>999</v>
      </c>
      <c r="E21" s="1">
        <v>19</v>
      </c>
      <c r="F21" s="1">
        <v>391</v>
      </c>
      <c r="G21" s="1">
        <f t="shared" si="0"/>
        <v>237</v>
      </c>
      <c r="H21" s="1">
        <v>48</v>
      </c>
      <c r="I21" s="1">
        <v>51</v>
      </c>
      <c r="J21" s="1">
        <v>68</v>
      </c>
      <c r="K21" s="1">
        <v>70</v>
      </c>
      <c r="L21" s="1">
        <v>11491</v>
      </c>
      <c r="M21" s="1">
        <v>793</v>
      </c>
      <c r="N21" s="1">
        <v>8985</v>
      </c>
      <c r="O21" s="1">
        <v>13451</v>
      </c>
      <c r="P21" s="1">
        <v>3139</v>
      </c>
    </row>
    <row r="22" spans="1:16" ht="10.199999999999999" customHeight="1" x14ac:dyDescent="0.2">
      <c r="A22" s="1" t="s">
        <v>42</v>
      </c>
      <c r="B22" s="1">
        <v>20757</v>
      </c>
      <c r="C22" s="1">
        <v>6654</v>
      </c>
      <c r="D22" s="1">
        <v>395</v>
      </c>
      <c r="E22" s="1">
        <v>7</v>
      </c>
      <c r="F22" s="1">
        <v>214</v>
      </c>
      <c r="G22" s="1">
        <f t="shared" si="0"/>
        <v>105</v>
      </c>
      <c r="H22" s="1">
        <v>19</v>
      </c>
      <c r="I22" s="1">
        <v>18</v>
      </c>
      <c r="J22" s="1">
        <v>24</v>
      </c>
      <c r="K22" s="1">
        <v>44</v>
      </c>
      <c r="L22" s="1">
        <v>5913</v>
      </c>
      <c r="M22" s="1">
        <v>345</v>
      </c>
      <c r="N22" s="1">
        <v>4866</v>
      </c>
      <c r="O22" s="1">
        <v>6863</v>
      </c>
      <c r="P22" s="1">
        <v>606</v>
      </c>
    </row>
    <row r="23" spans="1:16" ht="10.199999999999999" customHeight="1" x14ac:dyDescent="0.2">
      <c r="A23" s="1" t="s">
        <v>43</v>
      </c>
      <c r="B23" s="1">
        <v>625</v>
      </c>
      <c r="C23" s="1">
        <v>219</v>
      </c>
      <c r="D23" s="1">
        <v>20</v>
      </c>
      <c r="E23" s="1">
        <v>0</v>
      </c>
      <c r="F23" s="1">
        <v>6</v>
      </c>
      <c r="G23" s="1">
        <f t="shared" si="0"/>
        <v>2</v>
      </c>
      <c r="H23" s="1">
        <v>0</v>
      </c>
      <c r="I23" s="1">
        <v>0</v>
      </c>
      <c r="J23" s="1">
        <v>1</v>
      </c>
      <c r="K23" s="1">
        <v>1</v>
      </c>
      <c r="L23" s="1">
        <v>196</v>
      </c>
      <c r="M23" s="1">
        <v>11</v>
      </c>
      <c r="N23" s="1">
        <v>157</v>
      </c>
      <c r="O23" s="1">
        <v>170</v>
      </c>
      <c r="P23" s="1">
        <v>12</v>
      </c>
    </row>
    <row r="24" spans="1:16" ht="10.199999999999999" customHeight="1" x14ac:dyDescent="0.2">
      <c r="A24" s="1" t="s">
        <v>44</v>
      </c>
      <c r="B24" s="1">
        <v>24191</v>
      </c>
      <c r="C24" s="1">
        <v>16123</v>
      </c>
      <c r="D24" s="1">
        <v>386</v>
      </c>
      <c r="E24" s="1">
        <v>5</v>
      </c>
      <c r="F24" s="1">
        <v>93</v>
      </c>
      <c r="G24" s="1">
        <f t="shared" si="0"/>
        <v>40</v>
      </c>
      <c r="H24" s="1">
        <v>4</v>
      </c>
      <c r="I24" s="1">
        <v>12</v>
      </c>
      <c r="J24" s="1">
        <v>14</v>
      </c>
      <c r="K24" s="1">
        <v>10</v>
      </c>
      <c r="L24" s="1">
        <v>3201</v>
      </c>
      <c r="M24" s="1">
        <v>381</v>
      </c>
      <c r="N24" s="1">
        <v>2160</v>
      </c>
      <c r="O24" s="1">
        <v>3728</v>
      </c>
      <c r="P24" s="1">
        <v>615</v>
      </c>
    </row>
    <row r="25" spans="1:16" ht="10.199999999999999" customHeight="1" x14ac:dyDescent="0.2">
      <c r="A25" s="1" t="s">
        <v>45</v>
      </c>
      <c r="B25" s="1">
        <v>639</v>
      </c>
      <c r="C25" s="1">
        <v>270</v>
      </c>
      <c r="D25" s="1">
        <v>33</v>
      </c>
      <c r="E25" s="1">
        <v>0</v>
      </c>
      <c r="F25" s="1">
        <v>9</v>
      </c>
      <c r="G25" s="1">
        <f t="shared" si="0"/>
        <v>15</v>
      </c>
      <c r="H25" s="1">
        <v>8</v>
      </c>
      <c r="I25" s="1">
        <v>1</v>
      </c>
      <c r="J25" s="1">
        <v>6</v>
      </c>
      <c r="K25" s="1">
        <v>0</v>
      </c>
      <c r="L25" s="1">
        <v>257</v>
      </c>
      <c r="M25" s="1">
        <v>3</v>
      </c>
      <c r="N25" s="1">
        <v>227</v>
      </c>
      <c r="O25" s="1">
        <v>30</v>
      </c>
      <c r="P25" s="1">
        <v>25</v>
      </c>
    </row>
    <row r="26" spans="1:16" ht="10.199999999999999" customHeight="1" x14ac:dyDescent="0.2">
      <c r="A26" s="1" t="s">
        <v>46</v>
      </c>
      <c r="B26" s="1">
        <v>320</v>
      </c>
      <c r="C26" s="1">
        <v>87</v>
      </c>
      <c r="D26" s="1">
        <v>5</v>
      </c>
      <c r="E26" s="1">
        <v>0</v>
      </c>
      <c r="F26" s="1">
        <v>3</v>
      </c>
      <c r="G26" s="1">
        <f t="shared" si="0"/>
        <v>2</v>
      </c>
      <c r="H26" s="1">
        <v>0</v>
      </c>
      <c r="I26" s="1">
        <v>0</v>
      </c>
      <c r="J26" s="1">
        <v>0</v>
      </c>
      <c r="K26" s="1">
        <v>2</v>
      </c>
      <c r="L26" s="1">
        <v>204</v>
      </c>
      <c r="M26" s="1">
        <v>0</v>
      </c>
      <c r="N26" s="1">
        <v>195</v>
      </c>
      <c r="O26" s="1">
        <v>15</v>
      </c>
      <c r="P26" s="1">
        <v>4</v>
      </c>
    </row>
    <row r="27" spans="1:16" ht="10.199999999999999" customHeight="1" x14ac:dyDescent="0.2">
      <c r="A27" s="1" t="s">
        <v>47</v>
      </c>
      <c r="B27" s="1">
        <v>3030</v>
      </c>
      <c r="C27" s="1">
        <v>1895</v>
      </c>
      <c r="D27" s="1">
        <v>121</v>
      </c>
      <c r="E27" s="1">
        <v>1</v>
      </c>
      <c r="F27" s="1">
        <v>37</v>
      </c>
      <c r="G27" s="1">
        <f t="shared" si="0"/>
        <v>12</v>
      </c>
      <c r="H27" s="1">
        <v>4</v>
      </c>
      <c r="I27" s="1">
        <v>2</v>
      </c>
      <c r="J27" s="1">
        <v>6</v>
      </c>
      <c r="K27" s="1">
        <v>0</v>
      </c>
      <c r="L27" s="1">
        <v>698</v>
      </c>
      <c r="M27" s="1">
        <v>18</v>
      </c>
      <c r="N27" s="1">
        <v>613</v>
      </c>
      <c r="O27" s="1">
        <v>193</v>
      </c>
      <c r="P27" s="1">
        <v>73</v>
      </c>
    </row>
    <row r="28" spans="1:16" ht="10.199999999999999" customHeight="1" x14ac:dyDescent="0.2">
      <c r="A28" s="1" t="s">
        <v>48</v>
      </c>
      <c r="B28" s="1">
        <v>269</v>
      </c>
      <c r="C28" s="1">
        <v>58</v>
      </c>
      <c r="D28" s="1">
        <v>10</v>
      </c>
      <c r="E28" s="1">
        <v>0</v>
      </c>
      <c r="F28" s="1">
        <v>3</v>
      </c>
      <c r="G28" s="1">
        <f t="shared" si="0"/>
        <v>9</v>
      </c>
      <c r="H28" s="1">
        <v>2</v>
      </c>
      <c r="I28" s="1">
        <v>5</v>
      </c>
      <c r="J28" s="1">
        <v>1</v>
      </c>
      <c r="K28" s="1">
        <v>1</v>
      </c>
      <c r="L28" s="1">
        <v>107</v>
      </c>
      <c r="M28" s="1">
        <v>1</v>
      </c>
      <c r="N28" s="1">
        <v>89</v>
      </c>
      <c r="O28" s="1">
        <v>65</v>
      </c>
      <c r="P28" s="1">
        <v>17</v>
      </c>
    </row>
    <row r="29" spans="1:16" ht="10.199999999999999" customHeight="1" x14ac:dyDescent="0.2">
      <c r="A29" s="1" t="s">
        <v>49</v>
      </c>
      <c r="B29" s="1">
        <v>779</v>
      </c>
      <c r="C29" s="1">
        <v>83</v>
      </c>
      <c r="D29" s="1">
        <v>12</v>
      </c>
      <c r="E29" s="1">
        <v>4</v>
      </c>
      <c r="F29" s="1">
        <v>13</v>
      </c>
      <c r="G29" s="1">
        <f t="shared" si="0"/>
        <v>21</v>
      </c>
      <c r="H29" s="1">
        <v>2</v>
      </c>
      <c r="I29" s="1">
        <v>4</v>
      </c>
      <c r="J29" s="1">
        <v>11</v>
      </c>
      <c r="K29" s="1">
        <v>4</v>
      </c>
      <c r="L29" s="1">
        <v>291</v>
      </c>
      <c r="M29" s="1">
        <v>19</v>
      </c>
      <c r="N29" s="1">
        <v>202</v>
      </c>
      <c r="O29" s="1">
        <v>258</v>
      </c>
      <c r="P29" s="1">
        <v>97</v>
      </c>
    </row>
    <row r="30" spans="1:16" ht="10.199999999999999" customHeight="1" x14ac:dyDescent="0.2">
      <c r="A30" s="1" t="s">
        <v>50</v>
      </c>
      <c r="B30" s="1">
        <v>10</v>
      </c>
      <c r="C30" s="1">
        <v>0</v>
      </c>
      <c r="D30" s="1">
        <v>0</v>
      </c>
      <c r="E30" s="1">
        <v>0</v>
      </c>
      <c r="F30" s="1">
        <v>1</v>
      </c>
      <c r="G30" s="1">
        <f t="shared" si="0"/>
        <v>0</v>
      </c>
      <c r="H30" s="1">
        <v>0</v>
      </c>
      <c r="I30" s="1">
        <v>0</v>
      </c>
      <c r="J30" s="1">
        <v>0</v>
      </c>
      <c r="K30" s="1">
        <v>0</v>
      </c>
      <c r="L30" s="1">
        <v>8</v>
      </c>
      <c r="M30" s="1">
        <v>0</v>
      </c>
      <c r="N30" s="1">
        <v>5</v>
      </c>
      <c r="O30" s="1">
        <v>1</v>
      </c>
      <c r="P30" s="1">
        <v>0</v>
      </c>
    </row>
    <row r="31" spans="1:16" ht="10.199999999999999" customHeight="1" x14ac:dyDescent="0.2">
      <c r="A31" s="1" t="s">
        <v>51</v>
      </c>
      <c r="B31" s="1">
        <v>188</v>
      </c>
      <c r="C31" s="1">
        <v>48</v>
      </c>
      <c r="D31" s="1">
        <v>8</v>
      </c>
      <c r="E31" s="1">
        <v>0</v>
      </c>
      <c r="F31" s="1">
        <v>3</v>
      </c>
      <c r="G31" s="1">
        <f t="shared" si="0"/>
        <v>9</v>
      </c>
      <c r="H31" s="1">
        <v>0</v>
      </c>
      <c r="I31" s="1">
        <v>2</v>
      </c>
      <c r="J31" s="1">
        <v>1</v>
      </c>
      <c r="K31" s="1">
        <v>6</v>
      </c>
      <c r="L31" s="1">
        <v>64</v>
      </c>
      <c r="M31" s="1">
        <v>3</v>
      </c>
      <c r="N31" s="1">
        <v>50</v>
      </c>
      <c r="O31" s="1">
        <v>42</v>
      </c>
      <c r="P31" s="1">
        <v>14</v>
      </c>
    </row>
    <row r="32" spans="1:16" ht="10.199999999999999" customHeight="1" x14ac:dyDescent="0.2">
      <c r="A32" s="1" t="s">
        <v>236</v>
      </c>
      <c r="B32" s="1">
        <f>B34+B35</f>
        <v>4513</v>
      </c>
      <c r="C32" s="1">
        <f t="shared" ref="C32:P32" si="4">C34+C35</f>
        <v>157</v>
      </c>
      <c r="D32" s="1">
        <f t="shared" si="4"/>
        <v>9</v>
      </c>
      <c r="E32" s="1">
        <f t="shared" si="4"/>
        <v>2</v>
      </c>
      <c r="F32" s="1">
        <f t="shared" si="4"/>
        <v>9</v>
      </c>
      <c r="G32" s="1">
        <f t="shared" si="4"/>
        <v>22</v>
      </c>
      <c r="H32" s="1">
        <f t="shared" si="4"/>
        <v>9</v>
      </c>
      <c r="I32" s="1">
        <f t="shared" si="4"/>
        <v>7</v>
      </c>
      <c r="J32" s="1">
        <f t="shared" si="4"/>
        <v>4</v>
      </c>
      <c r="K32" s="1">
        <f t="shared" si="4"/>
        <v>2</v>
      </c>
      <c r="L32" s="1">
        <f t="shared" si="4"/>
        <v>552</v>
      </c>
      <c r="M32" s="1">
        <f t="shared" si="4"/>
        <v>12</v>
      </c>
      <c r="N32" s="1">
        <f t="shared" si="4"/>
        <v>421</v>
      </c>
      <c r="O32" s="1">
        <f t="shared" si="4"/>
        <v>2086</v>
      </c>
      <c r="P32" s="1">
        <f t="shared" si="4"/>
        <v>1676</v>
      </c>
    </row>
    <row r="33" spans="1:16" ht="10.199999999999999" customHeight="1" x14ac:dyDescent="0.2">
      <c r="A33" s="1" t="s">
        <v>199</v>
      </c>
      <c r="B33" s="15">
        <f>B32*100/B21</f>
        <v>8.157842410657798</v>
      </c>
      <c r="C33" s="15">
        <f t="shared" ref="C33:P33" si="5">C32*100/C21</f>
        <v>0.61342502148941158</v>
      </c>
      <c r="D33" s="15">
        <f t="shared" si="5"/>
        <v>0.90090090090090091</v>
      </c>
      <c r="E33" s="15">
        <f t="shared" si="5"/>
        <v>10.526315789473685</v>
      </c>
      <c r="F33" s="15">
        <f t="shared" si="5"/>
        <v>2.3017902813299234</v>
      </c>
      <c r="G33" s="15">
        <f t="shared" si="5"/>
        <v>9.2827004219409286</v>
      </c>
      <c r="H33" s="15">
        <f t="shared" si="5"/>
        <v>18.75</v>
      </c>
      <c r="I33" s="15">
        <f t="shared" si="5"/>
        <v>13.725490196078431</v>
      </c>
      <c r="J33" s="15">
        <f t="shared" si="5"/>
        <v>5.882352941176471</v>
      </c>
      <c r="K33" s="15">
        <f t="shared" si="5"/>
        <v>2.8571428571428572</v>
      </c>
      <c r="L33" s="15">
        <f t="shared" si="5"/>
        <v>4.8037594639282917</v>
      </c>
      <c r="M33" s="15">
        <f t="shared" si="5"/>
        <v>1.5132408575031526</v>
      </c>
      <c r="N33" s="15">
        <f t="shared" si="5"/>
        <v>4.685587089593767</v>
      </c>
      <c r="O33" s="15">
        <f t="shared" si="5"/>
        <v>15.508140658687086</v>
      </c>
      <c r="P33" s="15">
        <f t="shared" si="5"/>
        <v>53.392800254858237</v>
      </c>
    </row>
    <row r="34" spans="1:16" ht="10.199999999999999" customHeight="1" x14ac:dyDescent="0.2">
      <c r="A34" s="1" t="s">
        <v>237</v>
      </c>
      <c r="B34" s="1">
        <v>141</v>
      </c>
      <c r="C34" s="1">
        <v>108</v>
      </c>
      <c r="D34" s="1">
        <v>9</v>
      </c>
      <c r="E34" s="1">
        <v>0</v>
      </c>
      <c r="F34" s="1">
        <v>1</v>
      </c>
      <c r="G34" s="1">
        <f t="shared" si="0"/>
        <v>1</v>
      </c>
      <c r="H34" s="1">
        <v>0</v>
      </c>
      <c r="I34" s="1">
        <v>0</v>
      </c>
      <c r="J34" s="1">
        <v>0</v>
      </c>
      <c r="K34" s="1">
        <v>1</v>
      </c>
      <c r="L34" s="1">
        <v>9</v>
      </c>
      <c r="M34" s="1">
        <v>0</v>
      </c>
      <c r="N34" s="1">
        <v>9</v>
      </c>
      <c r="O34" s="1">
        <v>11</v>
      </c>
      <c r="P34" s="1">
        <v>2</v>
      </c>
    </row>
    <row r="35" spans="1:16" ht="10.199999999999999" customHeight="1" x14ac:dyDescent="0.2">
      <c r="A35" s="1" t="s">
        <v>238</v>
      </c>
      <c r="B35" s="1">
        <v>4372</v>
      </c>
      <c r="C35" s="1">
        <v>49</v>
      </c>
      <c r="D35" s="1">
        <v>0</v>
      </c>
      <c r="E35" s="1">
        <v>2</v>
      </c>
      <c r="F35" s="1">
        <v>8</v>
      </c>
      <c r="G35" s="1">
        <f t="shared" si="0"/>
        <v>21</v>
      </c>
      <c r="H35" s="1">
        <v>9</v>
      </c>
      <c r="I35" s="1">
        <v>7</v>
      </c>
      <c r="J35" s="1">
        <v>4</v>
      </c>
      <c r="K35" s="1">
        <v>1</v>
      </c>
      <c r="L35" s="1">
        <v>543</v>
      </c>
      <c r="M35" s="1">
        <v>12</v>
      </c>
      <c r="N35" s="1">
        <v>412</v>
      </c>
      <c r="O35" s="1">
        <v>2075</v>
      </c>
      <c r="P35" s="1">
        <v>1674</v>
      </c>
    </row>
    <row r="36" spans="1:16" ht="10.1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0.199999999999999" customHeight="1" x14ac:dyDescent="0.2">
      <c r="A37" s="1" t="s">
        <v>152</v>
      </c>
      <c r="B37" s="1">
        <v>50658</v>
      </c>
      <c r="C37" s="1">
        <v>26519</v>
      </c>
      <c r="D37" s="1">
        <v>1125</v>
      </c>
      <c r="E37" s="1">
        <v>20</v>
      </c>
      <c r="F37" s="1">
        <v>530</v>
      </c>
      <c r="G37" s="1">
        <f t="shared" si="0"/>
        <v>199</v>
      </c>
      <c r="H37" s="1">
        <v>17</v>
      </c>
      <c r="I37" s="1">
        <v>60</v>
      </c>
      <c r="J37" s="1">
        <v>53</v>
      </c>
      <c r="K37" s="1">
        <v>69</v>
      </c>
      <c r="L37" s="1">
        <v>11157</v>
      </c>
      <c r="M37" s="1">
        <v>1090</v>
      </c>
      <c r="N37" s="1">
        <v>8013</v>
      </c>
      <c r="O37" s="1">
        <v>9499</v>
      </c>
      <c r="P37" s="1">
        <v>1609</v>
      </c>
    </row>
    <row r="38" spans="1:16" ht="10.199999999999999" customHeight="1" x14ac:dyDescent="0.2">
      <c r="A38" s="1" t="s">
        <v>42</v>
      </c>
      <c r="B38" s="1">
        <v>4077</v>
      </c>
      <c r="C38" s="1">
        <v>2081</v>
      </c>
      <c r="D38" s="1">
        <v>146</v>
      </c>
      <c r="E38" s="1">
        <v>1</v>
      </c>
      <c r="F38" s="1">
        <v>78</v>
      </c>
      <c r="G38" s="1">
        <f t="shared" si="0"/>
        <v>19</v>
      </c>
      <c r="H38" s="1">
        <v>1</v>
      </c>
      <c r="I38" s="1">
        <v>8</v>
      </c>
      <c r="J38" s="1">
        <v>4</v>
      </c>
      <c r="K38" s="1">
        <v>6</v>
      </c>
      <c r="L38" s="1">
        <v>831</v>
      </c>
      <c r="M38" s="1">
        <v>84</v>
      </c>
      <c r="N38" s="1">
        <v>481</v>
      </c>
      <c r="O38" s="1">
        <v>723</v>
      </c>
      <c r="P38" s="1">
        <v>198</v>
      </c>
    </row>
    <row r="39" spans="1:16" ht="10.199999999999999" customHeight="1" x14ac:dyDescent="0.2">
      <c r="A39" s="1" t="s">
        <v>43</v>
      </c>
      <c r="B39" s="1">
        <v>17848</v>
      </c>
      <c r="C39" s="1">
        <v>6569</v>
      </c>
      <c r="D39" s="1">
        <v>396</v>
      </c>
      <c r="E39" s="1">
        <v>7</v>
      </c>
      <c r="F39" s="1">
        <v>242</v>
      </c>
      <c r="G39" s="1">
        <f t="shared" si="0"/>
        <v>86</v>
      </c>
      <c r="H39" s="1">
        <v>8</v>
      </c>
      <c r="I39" s="1">
        <v>20</v>
      </c>
      <c r="J39" s="1">
        <v>22</v>
      </c>
      <c r="K39" s="1">
        <v>36</v>
      </c>
      <c r="L39" s="1">
        <v>5564</v>
      </c>
      <c r="M39" s="1">
        <v>655</v>
      </c>
      <c r="N39" s="1">
        <v>3942</v>
      </c>
      <c r="O39" s="1">
        <v>4401</v>
      </c>
      <c r="P39" s="1">
        <v>583</v>
      </c>
    </row>
    <row r="40" spans="1:16" ht="10.199999999999999" customHeight="1" x14ac:dyDescent="0.2">
      <c r="A40" s="1" t="s">
        <v>44</v>
      </c>
      <c r="B40" s="1">
        <v>22943</v>
      </c>
      <c r="C40" s="1">
        <v>15021</v>
      </c>
      <c r="D40" s="1">
        <v>378</v>
      </c>
      <c r="E40" s="1">
        <v>8</v>
      </c>
      <c r="F40" s="1">
        <v>117</v>
      </c>
      <c r="G40" s="1">
        <f t="shared" si="0"/>
        <v>35</v>
      </c>
      <c r="H40" s="1">
        <v>2</v>
      </c>
      <c r="I40" s="1">
        <v>21</v>
      </c>
      <c r="J40" s="1">
        <v>5</v>
      </c>
      <c r="K40" s="1">
        <v>7</v>
      </c>
      <c r="L40" s="1">
        <v>3152</v>
      </c>
      <c r="M40" s="1">
        <v>316</v>
      </c>
      <c r="N40" s="1">
        <v>2221</v>
      </c>
      <c r="O40" s="1">
        <v>3648</v>
      </c>
      <c r="P40" s="1">
        <v>584</v>
      </c>
    </row>
    <row r="41" spans="1:16" ht="10.199999999999999" customHeight="1" x14ac:dyDescent="0.2">
      <c r="A41" s="1" t="s">
        <v>45</v>
      </c>
      <c r="B41" s="1">
        <v>576</v>
      </c>
      <c r="C41" s="1">
        <v>264</v>
      </c>
      <c r="D41" s="1">
        <v>33</v>
      </c>
      <c r="E41" s="1">
        <v>1</v>
      </c>
      <c r="F41" s="1">
        <v>11</v>
      </c>
      <c r="G41" s="1">
        <f t="shared" si="0"/>
        <v>10</v>
      </c>
      <c r="H41" s="1">
        <v>3</v>
      </c>
      <c r="I41" s="1">
        <v>3</v>
      </c>
      <c r="J41" s="1">
        <v>4</v>
      </c>
      <c r="K41" s="1">
        <v>0</v>
      </c>
      <c r="L41" s="1">
        <v>222</v>
      </c>
      <c r="M41" s="1">
        <v>1</v>
      </c>
      <c r="N41" s="1">
        <v>197</v>
      </c>
      <c r="O41" s="1">
        <v>26</v>
      </c>
      <c r="P41" s="1">
        <v>9</v>
      </c>
    </row>
    <row r="42" spans="1:16" ht="10.199999999999999" customHeight="1" x14ac:dyDescent="0.2">
      <c r="A42" s="1" t="s">
        <v>46</v>
      </c>
      <c r="B42" s="1">
        <v>694</v>
      </c>
      <c r="C42" s="1">
        <v>282</v>
      </c>
      <c r="D42" s="1">
        <v>9</v>
      </c>
      <c r="E42" s="1">
        <v>0</v>
      </c>
      <c r="F42" s="1">
        <v>5</v>
      </c>
      <c r="G42" s="1">
        <f t="shared" si="0"/>
        <v>3</v>
      </c>
      <c r="H42" s="1">
        <v>0</v>
      </c>
      <c r="I42" s="1">
        <v>0</v>
      </c>
      <c r="J42" s="1">
        <v>0</v>
      </c>
      <c r="K42" s="1">
        <v>3</v>
      </c>
      <c r="L42" s="1">
        <v>349</v>
      </c>
      <c r="M42" s="1">
        <v>5</v>
      </c>
      <c r="N42" s="1">
        <v>320</v>
      </c>
      <c r="O42" s="1">
        <v>31</v>
      </c>
      <c r="P42" s="1">
        <v>15</v>
      </c>
    </row>
    <row r="43" spans="1:16" ht="10.199999999999999" customHeight="1" x14ac:dyDescent="0.2">
      <c r="A43" s="1" t="s">
        <v>47</v>
      </c>
      <c r="B43" s="1">
        <v>3184</v>
      </c>
      <c r="C43" s="1">
        <v>1979</v>
      </c>
      <c r="D43" s="1">
        <v>104</v>
      </c>
      <c r="E43" s="1">
        <v>1</v>
      </c>
      <c r="F43" s="1">
        <v>37</v>
      </c>
      <c r="G43" s="1">
        <f t="shared" si="0"/>
        <v>20</v>
      </c>
      <c r="H43" s="1">
        <v>2</v>
      </c>
      <c r="I43" s="1">
        <v>3</v>
      </c>
      <c r="J43" s="1">
        <v>12</v>
      </c>
      <c r="K43" s="1">
        <v>3</v>
      </c>
      <c r="L43" s="1">
        <v>757</v>
      </c>
      <c r="M43" s="1">
        <v>16</v>
      </c>
      <c r="N43" s="1">
        <v>658</v>
      </c>
      <c r="O43" s="1">
        <v>202</v>
      </c>
      <c r="P43" s="1">
        <v>84</v>
      </c>
    </row>
    <row r="44" spans="1:16" ht="10.199999999999999" customHeight="1" x14ac:dyDescent="0.2">
      <c r="A44" s="1" t="s">
        <v>48</v>
      </c>
      <c r="B44" s="1">
        <v>176</v>
      </c>
      <c r="C44" s="1">
        <v>43</v>
      </c>
      <c r="D44" s="1">
        <v>17</v>
      </c>
      <c r="E44" s="1">
        <v>0</v>
      </c>
      <c r="F44" s="1">
        <v>4</v>
      </c>
      <c r="G44" s="1">
        <f t="shared" si="0"/>
        <v>6</v>
      </c>
      <c r="H44" s="1">
        <v>1</v>
      </c>
      <c r="I44" s="1">
        <v>0</v>
      </c>
      <c r="J44" s="1">
        <v>1</v>
      </c>
      <c r="K44" s="1">
        <v>4</v>
      </c>
      <c r="L44" s="1">
        <v>50</v>
      </c>
      <c r="M44" s="1">
        <v>2</v>
      </c>
      <c r="N44" s="1">
        <v>40</v>
      </c>
      <c r="O44" s="1">
        <v>45</v>
      </c>
      <c r="P44" s="1">
        <v>11</v>
      </c>
    </row>
    <row r="45" spans="1:16" ht="10.199999999999999" customHeight="1" x14ac:dyDescent="0.2">
      <c r="A45" s="1" t="s">
        <v>49</v>
      </c>
      <c r="B45" s="1">
        <v>488</v>
      </c>
      <c r="C45" s="1">
        <v>107</v>
      </c>
      <c r="D45" s="1">
        <v>15</v>
      </c>
      <c r="E45" s="1">
        <v>1</v>
      </c>
      <c r="F45" s="1">
        <v>12</v>
      </c>
      <c r="G45" s="1">
        <f t="shared" si="0"/>
        <v>5</v>
      </c>
      <c r="H45" s="1">
        <v>0</v>
      </c>
      <c r="I45" s="1">
        <v>4</v>
      </c>
      <c r="J45" s="1">
        <v>1</v>
      </c>
      <c r="K45" s="1">
        <v>0</v>
      </c>
      <c r="L45" s="1">
        <v>152</v>
      </c>
      <c r="M45" s="1">
        <v>4</v>
      </c>
      <c r="N45" s="1">
        <v>105</v>
      </c>
      <c r="O45" s="1">
        <v>147</v>
      </c>
      <c r="P45" s="1">
        <v>49</v>
      </c>
    </row>
    <row r="46" spans="1:16" ht="10.199999999999999" customHeight="1" x14ac:dyDescent="0.2">
      <c r="A46" s="1" t="s">
        <v>50</v>
      </c>
      <c r="B46" s="1">
        <v>14</v>
      </c>
      <c r="C46" s="1">
        <v>0</v>
      </c>
      <c r="D46" s="1">
        <v>0</v>
      </c>
      <c r="E46" s="1">
        <v>0</v>
      </c>
      <c r="F46" s="1">
        <v>2</v>
      </c>
      <c r="G46" s="1">
        <f t="shared" si="0"/>
        <v>0</v>
      </c>
      <c r="H46" s="1">
        <v>0</v>
      </c>
      <c r="I46" s="1">
        <v>0</v>
      </c>
      <c r="J46" s="1">
        <v>0</v>
      </c>
      <c r="K46" s="1">
        <v>0</v>
      </c>
      <c r="L46" s="1">
        <v>9</v>
      </c>
      <c r="M46" s="1">
        <v>0</v>
      </c>
      <c r="N46" s="1">
        <v>7</v>
      </c>
      <c r="O46" s="1">
        <v>1</v>
      </c>
      <c r="P46" s="1">
        <v>2</v>
      </c>
    </row>
    <row r="47" spans="1:16" ht="10.199999999999999" customHeight="1" x14ac:dyDescent="0.2">
      <c r="A47" s="1" t="s">
        <v>51</v>
      </c>
      <c r="B47" s="1">
        <v>192</v>
      </c>
      <c r="C47" s="1">
        <v>75</v>
      </c>
      <c r="D47" s="1">
        <v>17</v>
      </c>
      <c r="E47" s="1">
        <v>0</v>
      </c>
      <c r="F47" s="1">
        <v>12</v>
      </c>
      <c r="G47" s="1">
        <f t="shared" si="0"/>
        <v>8</v>
      </c>
      <c r="H47" s="1">
        <v>0</v>
      </c>
      <c r="I47" s="1">
        <v>0</v>
      </c>
      <c r="J47" s="1">
        <v>2</v>
      </c>
      <c r="K47" s="1">
        <v>6</v>
      </c>
      <c r="L47" s="1">
        <v>45</v>
      </c>
      <c r="M47" s="1">
        <v>2</v>
      </c>
      <c r="N47" s="1">
        <v>32</v>
      </c>
      <c r="O47" s="1">
        <v>30</v>
      </c>
      <c r="P47" s="1">
        <v>5</v>
      </c>
    </row>
    <row r="48" spans="1:16" ht="10.199999999999999" customHeight="1" x14ac:dyDescent="0.2">
      <c r="A48" s="1" t="s">
        <v>236</v>
      </c>
      <c r="B48" s="1">
        <f>B50+B51</f>
        <v>466</v>
      </c>
      <c r="C48" s="1">
        <f t="shared" ref="C48:P48" si="6">C50+C51</f>
        <v>98</v>
      </c>
      <c r="D48" s="1">
        <f t="shared" si="6"/>
        <v>10</v>
      </c>
      <c r="E48" s="1">
        <f t="shared" si="6"/>
        <v>1</v>
      </c>
      <c r="F48" s="1">
        <f t="shared" si="6"/>
        <v>10</v>
      </c>
      <c r="G48" s="1">
        <f t="shared" si="6"/>
        <v>7</v>
      </c>
      <c r="H48" s="1">
        <f t="shared" si="6"/>
        <v>0</v>
      </c>
      <c r="I48" s="1">
        <f t="shared" si="6"/>
        <v>1</v>
      </c>
      <c r="J48" s="1">
        <f t="shared" si="6"/>
        <v>2</v>
      </c>
      <c r="K48" s="1">
        <f t="shared" si="6"/>
        <v>4</v>
      </c>
      <c r="L48" s="1">
        <f t="shared" si="6"/>
        <v>26</v>
      </c>
      <c r="M48" s="1">
        <f t="shared" si="6"/>
        <v>5</v>
      </c>
      <c r="N48" s="1">
        <f t="shared" si="6"/>
        <v>10</v>
      </c>
      <c r="O48" s="1">
        <f t="shared" si="6"/>
        <v>245</v>
      </c>
      <c r="P48" s="1">
        <f t="shared" si="6"/>
        <v>69</v>
      </c>
    </row>
    <row r="49" spans="1:16" ht="10.199999999999999" customHeight="1" x14ac:dyDescent="0.2">
      <c r="A49" s="1" t="s">
        <v>199</v>
      </c>
      <c r="B49" s="15">
        <f>B48*100/B37</f>
        <v>0.91989419242765214</v>
      </c>
      <c r="C49" s="15">
        <f t="shared" ref="C49" si="7">C48*100/C37</f>
        <v>0.36954636298502958</v>
      </c>
      <c r="D49" s="15">
        <f t="shared" ref="D49" si="8">D48*100/D37</f>
        <v>0.88888888888888884</v>
      </c>
      <c r="E49" s="15">
        <f t="shared" ref="E49" si="9">E48*100/E37</f>
        <v>5</v>
      </c>
      <c r="F49" s="15">
        <f t="shared" ref="F49" si="10">F48*100/F37</f>
        <v>1.8867924528301887</v>
      </c>
      <c r="G49" s="15">
        <f t="shared" ref="G49" si="11">G48*100/G37</f>
        <v>3.5175879396984926</v>
      </c>
      <c r="H49" s="15">
        <f t="shared" ref="H49" si="12">H48*100/H37</f>
        <v>0</v>
      </c>
      <c r="I49" s="15">
        <f t="shared" ref="I49" si="13">I48*100/I37</f>
        <v>1.6666666666666667</v>
      </c>
      <c r="J49" s="15">
        <f t="shared" ref="J49" si="14">J48*100/J37</f>
        <v>3.7735849056603774</v>
      </c>
      <c r="K49" s="15">
        <f t="shared" ref="K49" si="15">K48*100/K37</f>
        <v>5.7971014492753623</v>
      </c>
      <c r="L49" s="15">
        <f t="shared" ref="L49" si="16">L48*100/L37</f>
        <v>0.23303755489827013</v>
      </c>
      <c r="M49" s="15">
        <f t="shared" ref="M49" si="17">M48*100/M37</f>
        <v>0.45871559633027525</v>
      </c>
      <c r="N49" s="15">
        <f t="shared" ref="N49" si="18">N48*100/N37</f>
        <v>0.12479720454261825</v>
      </c>
      <c r="O49" s="15">
        <f t="shared" ref="O49" si="19">O48*100/O37</f>
        <v>2.5792188651436994</v>
      </c>
      <c r="P49" s="15">
        <f t="shared" ref="P49" si="20">P48*100/P37</f>
        <v>4.2883778744561836</v>
      </c>
    </row>
    <row r="50" spans="1:16" ht="10.199999999999999" customHeight="1" x14ac:dyDescent="0.2">
      <c r="A50" s="1" t="s">
        <v>237</v>
      </c>
      <c r="B50" s="1">
        <v>3</v>
      </c>
      <c r="C50" s="1">
        <v>1</v>
      </c>
      <c r="D50" s="1">
        <v>0</v>
      </c>
      <c r="E50" s="1">
        <v>0</v>
      </c>
      <c r="F50" s="1">
        <v>0</v>
      </c>
      <c r="G50" s="1">
        <f t="shared" si="0"/>
        <v>1</v>
      </c>
      <c r="H50" s="1">
        <v>0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1</v>
      </c>
      <c r="P50" s="1">
        <v>0</v>
      </c>
    </row>
    <row r="51" spans="1:16" ht="10.199999999999999" customHeight="1" thickBot="1" x14ac:dyDescent="0.25">
      <c r="A51" s="1" t="s">
        <v>238</v>
      </c>
      <c r="B51" s="1">
        <v>463</v>
      </c>
      <c r="C51" s="1">
        <v>97</v>
      </c>
      <c r="D51" s="1">
        <v>10</v>
      </c>
      <c r="E51" s="1">
        <v>1</v>
      </c>
      <c r="F51" s="1">
        <v>10</v>
      </c>
      <c r="G51" s="1">
        <f t="shared" si="0"/>
        <v>6</v>
      </c>
      <c r="H51" s="1">
        <v>0</v>
      </c>
      <c r="I51" s="1">
        <v>0</v>
      </c>
      <c r="J51" s="1">
        <v>2</v>
      </c>
      <c r="K51" s="1">
        <v>4</v>
      </c>
      <c r="L51" s="1">
        <v>26</v>
      </c>
      <c r="M51" s="1">
        <v>5</v>
      </c>
      <c r="N51" s="1">
        <v>10</v>
      </c>
      <c r="O51" s="1">
        <v>244</v>
      </c>
      <c r="P51" s="1">
        <v>69</v>
      </c>
    </row>
    <row r="52" spans="1:16" ht="10.199999999999999" customHeight="1" x14ac:dyDescent="0.2">
      <c r="A52" s="10" t="s">
        <v>41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ht="10.1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1055" spans="1:16" ht="10.199999999999999" customHeight="1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</row>
    <row r="1056" spans="1:16" ht="10.199999999999999" customHeight="1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</row>
    <row r="1057" spans="1:16" ht="10.199999999999999" customHeight="1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</row>
    <row r="1058" spans="1:16" ht="10.199999999999999" customHeight="1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</row>
    <row r="1059" spans="1:16" ht="10.199999999999999" customHeight="1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</row>
    <row r="1060" spans="1:16" ht="10.199999999999999" customHeight="1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</row>
    <row r="1061" spans="1:16" ht="10.199999999999999" customHeight="1" x14ac:dyDescent="0.2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</row>
    <row r="1062" spans="1:16" ht="10.199999999999999" customHeight="1" x14ac:dyDescent="0.2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</row>
    <row r="1063" spans="1:16" ht="10.199999999999999" customHeight="1" x14ac:dyDescent="0.2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</row>
    <row r="1064" spans="1:16" ht="10.199999999999999" customHeight="1" x14ac:dyDescent="0.2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</row>
    <row r="1065" spans="1:16" ht="10.199999999999999" customHeight="1" x14ac:dyDescent="0.2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</row>
    <row r="1066" spans="1:16" ht="10.199999999999999" customHeight="1" x14ac:dyDescent="0.2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</row>
    <row r="1067" spans="1:16" ht="10.199999999999999" customHeight="1" x14ac:dyDescent="0.2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</row>
    <row r="1068" spans="1:16" ht="10.199999999999999" customHeight="1" x14ac:dyDescent="0.2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</row>
    <row r="1069" spans="1:16" ht="10.199999999999999" customHeight="1" x14ac:dyDescent="0.2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</row>
    <row r="1070" spans="1:16" ht="10.199999999999999" customHeight="1" x14ac:dyDescent="0.2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</row>
    <row r="1071" spans="1:16" ht="10.199999999999999" customHeight="1" x14ac:dyDescent="0.2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</row>
    <row r="1072" spans="1:16" ht="10.199999999999999" customHeight="1" x14ac:dyDescent="0.2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</row>
    <row r="1073" spans="1:16" ht="10.199999999999999" customHeight="1" x14ac:dyDescent="0.2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</row>
    <row r="1074" spans="1:16" ht="10.199999999999999" customHeight="1" x14ac:dyDescent="0.2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</row>
    <row r="1075" spans="1:16" ht="10.199999999999999" customHeight="1" x14ac:dyDescent="0.2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</row>
    <row r="1076" spans="1:16" ht="10.199999999999999" customHeight="1" x14ac:dyDescent="0.2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</row>
    <row r="1077" spans="1:16" ht="10.199999999999999" customHeight="1" x14ac:dyDescent="0.2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</row>
    <row r="1078" spans="1:16" ht="10.199999999999999" customHeight="1" x14ac:dyDescent="0.2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</row>
    <row r="1079" spans="1:16" ht="10.199999999999999" customHeight="1" x14ac:dyDescent="0.2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</row>
    <row r="1080" spans="1:16" ht="10.199999999999999" customHeight="1" x14ac:dyDescent="0.2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</row>
    <row r="1081" spans="1:16" ht="10.199999999999999" customHeight="1" x14ac:dyDescent="0.2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</row>
    <row r="1082" spans="1:16" ht="10.199999999999999" customHeight="1" x14ac:dyDescent="0.2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</row>
    <row r="1083" spans="1:16" ht="10.199999999999999" customHeight="1" x14ac:dyDescent="0.2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</row>
    <row r="1084" spans="1:16" ht="10.199999999999999" customHeight="1" x14ac:dyDescent="0.2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</row>
    <row r="1085" spans="1:16" ht="10.199999999999999" customHeight="1" x14ac:dyDescent="0.2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</row>
    <row r="1086" spans="1:16" ht="10.199999999999999" customHeight="1" x14ac:dyDescent="0.2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</row>
    <row r="1087" spans="1:16" ht="10.199999999999999" customHeight="1" x14ac:dyDescent="0.2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</row>
    <row r="1088" spans="1:16" ht="10.199999999999999" customHeight="1" x14ac:dyDescent="0.2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</row>
    <row r="1089" spans="1:16" ht="10.199999999999999" customHeight="1" x14ac:dyDescent="0.2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</row>
    <row r="1090" spans="1:16" ht="10.199999999999999" customHeight="1" x14ac:dyDescent="0.2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</row>
    <row r="1091" spans="1:16" ht="10.199999999999999" customHeight="1" x14ac:dyDescent="0.2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</row>
    <row r="1092" spans="1:16" ht="10.199999999999999" customHeight="1" x14ac:dyDescent="0.2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</row>
    <row r="1093" spans="1:16" ht="10.199999999999999" customHeight="1" x14ac:dyDescent="0.2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</row>
    <row r="1094" spans="1:16" ht="10.199999999999999" customHeight="1" x14ac:dyDescent="0.2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</row>
    <row r="1095" spans="1:16" ht="10.199999999999999" customHeight="1" x14ac:dyDescent="0.2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</row>
    <row r="1096" spans="1:16" ht="10.199999999999999" customHeight="1" x14ac:dyDescent="0.2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</row>
    <row r="1097" spans="1:16" ht="10.199999999999999" customHeight="1" x14ac:dyDescent="0.2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</row>
    <row r="1098" spans="1:16" ht="10.199999999999999" customHeight="1" x14ac:dyDescent="0.2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</row>
    <row r="1099" spans="1:16" ht="10.199999999999999" customHeight="1" x14ac:dyDescent="0.2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</row>
    <row r="1100" spans="1:16" ht="10.199999999999999" customHeight="1" x14ac:dyDescent="0.2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</row>
    <row r="1101" spans="1:16" ht="10.199999999999999" customHeight="1" x14ac:dyDescent="0.2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</row>
    <row r="1102" spans="1:16" ht="10.199999999999999" customHeight="1" x14ac:dyDescent="0.2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</row>
    <row r="1103" spans="1:16" ht="10.199999999999999" customHeight="1" x14ac:dyDescent="0.2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</row>
    <row r="1104" spans="1:16" ht="10.199999999999999" customHeight="1" x14ac:dyDescent="0.2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</row>
    <row r="1105" spans="1:16" ht="10.199999999999999" customHeight="1" x14ac:dyDescent="0.2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</row>
    <row r="1106" spans="1:16" ht="10.199999999999999" customHeight="1" x14ac:dyDescent="0.2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</row>
    <row r="1107" spans="1:16" ht="10.199999999999999" customHeight="1" x14ac:dyDescent="0.2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</row>
    <row r="1108" spans="1:16" ht="10.199999999999999" customHeight="1" x14ac:dyDescent="0.2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</row>
    <row r="1109" spans="1:16" ht="10.199999999999999" customHeight="1" x14ac:dyDescent="0.2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</row>
    <row r="1110" spans="1:16" ht="10.199999999999999" customHeight="1" x14ac:dyDescent="0.2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</row>
    <row r="1111" spans="1:16" ht="10.199999999999999" customHeight="1" x14ac:dyDescent="0.2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</row>
    <row r="1112" spans="1:16" ht="10.199999999999999" customHeight="1" x14ac:dyDescent="0.2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</row>
    <row r="1113" spans="1:16" ht="10.199999999999999" customHeight="1" x14ac:dyDescent="0.2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</row>
    <row r="1114" spans="1:16" ht="10.199999999999999" customHeight="1" x14ac:dyDescent="0.2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</row>
    <row r="1115" spans="1:16" ht="10.199999999999999" customHeight="1" x14ac:dyDescent="0.2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</row>
    <row r="1116" spans="1:16" ht="10.199999999999999" customHeight="1" x14ac:dyDescent="0.2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</row>
    <row r="1117" spans="1:16" ht="10.199999999999999" customHeight="1" x14ac:dyDescent="0.2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</row>
    <row r="1118" spans="1:16" ht="10.199999999999999" customHeight="1" x14ac:dyDescent="0.2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</row>
    <row r="1119" spans="1:16" ht="10.199999999999999" customHeight="1" x14ac:dyDescent="0.2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</row>
    <row r="1120" spans="1:16" ht="10.199999999999999" customHeight="1" x14ac:dyDescent="0.2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</row>
    <row r="1121" spans="1:16" ht="10.199999999999999" customHeight="1" x14ac:dyDescent="0.2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</row>
    <row r="1122" spans="1:16" ht="10.199999999999999" customHeight="1" x14ac:dyDescent="0.2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</row>
    <row r="1123" spans="1:16" ht="10.199999999999999" customHeight="1" x14ac:dyDescent="0.2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</row>
    <row r="1124" spans="1:16" ht="10.199999999999999" customHeight="1" x14ac:dyDescent="0.2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</row>
    <row r="1125" spans="1:16" ht="10.199999999999999" customHeight="1" x14ac:dyDescent="0.2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</row>
    <row r="1126" spans="1:16" ht="10.199999999999999" customHeight="1" x14ac:dyDescent="0.2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</row>
    <row r="1127" spans="1:16" ht="10.199999999999999" customHeight="1" x14ac:dyDescent="0.2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</row>
    <row r="1128" spans="1:16" ht="10.199999999999999" customHeight="1" x14ac:dyDescent="0.2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</row>
    <row r="1129" spans="1:16" ht="10.199999999999999" customHeight="1" x14ac:dyDescent="0.2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</row>
    <row r="1130" spans="1:16" ht="10.199999999999999" customHeight="1" x14ac:dyDescent="0.2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</row>
    <row r="1131" spans="1:16" ht="10.199999999999999" customHeight="1" x14ac:dyDescent="0.2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</row>
    <row r="1132" spans="1:16" ht="10.199999999999999" customHeight="1" x14ac:dyDescent="0.2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</row>
    <row r="1133" spans="1:16" ht="10.199999999999999" customHeight="1" x14ac:dyDescent="0.2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</row>
    <row r="1134" spans="1:16" ht="10.199999999999999" customHeight="1" x14ac:dyDescent="0.2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</row>
    <row r="1135" spans="1:16" ht="10.199999999999999" customHeight="1" x14ac:dyDescent="0.2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</row>
    <row r="1136" spans="1:16" ht="10.199999999999999" customHeight="1" x14ac:dyDescent="0.2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</row>
    <row r="1137" spans="1:16" ht="10.199999999999999" customHeight="1" x14ac:dyDescent="0.2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</row>
    <row r="1138" spans="1:16" ht="10.199999999999999" customHeight="1" x14ac:dyDescent="0.2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</row>
    <row r="1139" spans="1:16" ht="10.199999999999999" customHeight="1" x14ac:dyDescent="0.2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</row>
    <row r="1140" spans="1:16" ht="10.199999999999999" customHeight="1" x14ac:dyDescent="0.2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</row>
    <row r="1141" spans="1:16" ht="10.199999999999999" customHeight="1" x14ac:dyDescent="0.2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</row>
    <row r="1142" spans="1:16" ht="10.199999999999999" customHeight="1" x14ac:dyDescent="0.2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</row>
    <row r="1143" spans="1:16" ht="10.199999999999999" customHeight="1" x14ac:dyDescent="0.2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</row>
    <row r="1144" spans="1:16" ht="10.199999999999999" customHeight="1" x14ac:dyDescent="0.2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</row>
    <row r="1145" spans="1:16" ht="10.199999999999999" customHeight="1" x14ac:dyDescent="0.2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</row>
    <row r="1146" spans="1:16" ht="10.199999999999999" customHeight="1" x14ac:dyDescent="0.2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</row>
    <row r="1147" spans="1:16" ht="10.199999999999999" customHeight="1" x14ac:dyDescent="0.2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</row>
    <row r="1148" spans="1:16" ht="10.199999999999999" customHeight="1" x14ac:dyDescent="0.2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</row>
    <row r="1149" spans="1:16" ht="10.199999999999999" customHeight="1" x14ac:dyDescent="0.2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</row>
    <row r="1150" spans="1:16" ht="10.199999999999999" customHeight="1" x14ac:dyDescent="0.2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</row>
    <row r="1151" spans="1:16" ht="10.199999999999999" customHeight="1" x14ac:dyDescent="0.2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</row>
    <row r="1152" spans="1:16" ht="10.199999999999999" customHeight="1" x14ac:dyDescent="0.2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</row>
    <row r="1153" spans="1:16" ht="10.199999999999999" customHeight="1" x14ac:dyDescent="0.2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</row>
    <row r="1154" spans="1:16" ht="10.199999999999999" customHeight="1" x14ac:dyDescent="0.2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</row>
    <row r="1155" spans="1:16" ht="10.199999999999999" customHeight="1" x14ac:dyDescent="0.2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</row>
    <row r="1156" spans="1:16" ht="10.199999999999999" customHeight="1" x14ac:dyDescent="0.2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</row>
    <row r="1157" spans="1:16" ht="10.199999999999999" customHeight="1" x14ac:dyDescent="0.2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</row>
    <row r="1158" spans="1:16" ht="10.199999999999999" customHeight="1" x14ac:dyDescent="0.2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</row>
    <row r="1159" spans="1:16" ht="10.199999999999999" customHeight="1" x14ac:dyDescent="0.2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</row>
    <row r="1160" spans="1:16" ht="10.199999999999999" customHeight="1" x14ac:dyDescent="0.2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</row>
    <row r="1161" spans="1:16" ht="10.199999999999999" customHeight="1" x14ac:dyDescent="0.2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</row>
    <row r="1162" spans="1:16" ht="10.199999999999999" customHeight="1" x14ac:dyDescent="0.2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</row>
    <row r="1163" spans="1:16" ht="10.199999999999999" customHeight="1" x14ac:dyDescent="0.2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</row>
    <row r="1164" spans="1:16" ht="10.199999999999999" customHeight="1" x14ac:dyDescent="0.2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</row>
    <row r="1165" spans="1:16" ht="10.199999999999999" customHeight="1" x14ac:dyDescent="0.2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</row>
    <row r="1166" spans="1:16" ht="10.199999999999999" customHeight="1" x14ac:dyDescent="0.2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</row>
    <row r="1167" spans="1:16" ht="10.199999999999999" customHeight="1" x14ac:dyDescent="0.2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</row>
    <row r="1168" spans="1:16" ht="10.199999999999999" customHeight="1" x14ac:dyDescent="0.2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</row>
    <row r="1169" spans="1:16" ht="10.199999999999999" customHeight="1" x14ac:dyDescent="0.2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</row>
    <row r="1170" spans="1:16" ht="10.199999999999999" customHeight="1" x14ac:dyDescent="0.2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</row>
    <row r="1171" spans="1:16" ht="10.199999999999999" customHeight="1" x14ac:dyDescent="0.2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</row>
    <row r="1172" spans="1:16" ht="10.199999999999999" customHeight="1" x14ac:dyDescent="0.2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</row>
    <row r="1173" spans="1:16" ht="10.199999999999999" customHeight="1" x14ac:dyDescent="0.2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</row>
    <row r="1174" spans="1:16" ht="10.199999999999999" customHeight="1" x14ac:dyDescent="0.2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</row>
    <row r="1175" spans="1:16" ht="10.199999999999999" customHeight="1" x14ac:dyDescent="0.2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</row>
    <row r="1176" spans="1:16" ht="10.199999999999999" customHeight="1" x14ac:dyDescent="0.2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</row>
    <row r="1177" spans="1:16" ht="10.199999999999999" customHeight="1" x14ac:dyDescent="0.2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</row>
    <row r="1178" spans="1:16" ht="10.199999999999999" customHeight="1" x14ac:dyDescent="0.2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</row>
    <row r="1179" spans="1:16" ht="10.199999999999999" customHeight="1" x14ac:dyDescent="0.2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</row>
    <row r="1180" spans="1:16" ht="10.199999999999999" customHeight="1" x14ac:dyDescent="0.2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</row>
    <row r="1181" spans="1:16" ht="10.199999999999999" customHeight="1" x14ac:dyDescent="0.2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</row>
    <row r="1182" spans="1:16" ht="10.199999999999999" customHeight="1" x14ac:dyDescent="0.2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</row>
    <row r="1183" spans="1:16" ht="10.199999999999999" customHeight="1" x14ac:dyDescent="0.2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</row>
    <row r="1184" spans="1:16" ht="10.199999999999999" customHeight="1" x14ac:dyDescent="0.2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</row>
    <row r="1185" spans="1:16" ht="10.199999999999999" customHeight="1" x14ac:dyDescent="0.2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</row>
    <row r="1186" spans="1:16" ht="10.199999999999999" customHeight="1" x14ac:dyDescent="0.2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</row>
    <row r="1187" spans="1:16" ht="10.199999999999999" customHeight="1" x14ac:dyDescent="0.2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</row>
    <row r="1188" spans="1:16" ht="10.199999999999999" customHeight="1" x14ac:dyDescent="0.2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</row>
    <row r="1189" spans="1:16" ht="10.199999999999999" customHeight="1" x14ac:dyDescent="0.2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</row>
    <row r="1190" spans="1:16" ht="10.199999999999999" customHeight="1" x14ac:dyDescent="0.2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</row>
    <row r="1191" spans="1:16" ht="10.199999999999999" customHeight="1" x14ac:dyDescent="0.2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</row>
    <row r="1192" spans="1:16" ht="10.199999999999999" customHeight="1" x14ac:dyDescent="0.2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</row>
    <row r="1193" spans="1:16" ht="10.199999999999999" customHeight="1" x14ac:dyDescent="0.2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</row>
    <row r="1194" spans="1:16" ht="10.199999999999999" customHeight="1" x14ac:dyDescent="0.2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</row>
    <row r="1195" spans="1:16" ht="10.199999999999999" customHeight="1" x14ac:dyDescent="0.2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</row>
    <row r="1196" spans="1:16" ht="10.199999999999999" customHeight="1" x14ac:dyDescent="0.2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</row>
    <row r="1197" spans="1:16" ht="10.199999999999999" customHeight="1" x14ac:dyDescent="0.2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</row>
    <row r="1198" spans="1:16" ht="10.199999999999999" customHeight="1" x14ac:dyDescent="0.2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</row>
    <row r="1199" spans="1:16" ht="10.199999999999999" customHeight="1" x14ac:dyDescent="0.2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</row>
    <row r="1200" spans="1:16" ht="10.199999999999999" customHeight="1" x14ac:dyDescent="0.2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</row>
    <row r="1201" spans="1:16" ht="10.199999999999999" customHeight="1" x14ac:dyDescent="0.2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</row>
    <row r="1202" spans="1:16" ht="10.199999999999999" customHeight="1" x14ac:dyDescent="0.2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</row>
    <row r="1203" spans="1:16" ht="10.199999999999999" customHeight="1" x14ac:dyDescent="0.2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</row>
    <row r="1204" spans="1:16" ht="10.199999999999999" customHeight="1" x14ac:dyDescent="0.2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</row>
    <row r="1205" spans="1:16" ht="10.199999999999999" customHeight="1" x14ac:dyDescent="0.2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</row>
    <row r="1206" spans="1:16" ht="10.199999999999999" customHeight="1" x14ac:dyDescent="0.2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</row>
    <row r="1207" spans="1:16" ht="10.199999999999999" customHeight="1" x14ac:dyDescent="0.2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</row>
    <row r="1208" spans="1:16" ht="10.199999999999999" customHeight="1" x14ac:dyDescent="0.2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</row>
    <row r="1209" spans="1:16" ht="10.199999999999999" customHeight="1" x14ac:dyDescent="0.2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</row>
    <row r="1210" spans="1:16" ht="10.199999999999999" customHeight="1" x14ac:dyDescent="0.2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</row>
    <row r="1211" spans="1:16" ht="10.199999999999999" customHeight="1" x14ac:dyDescent="0.2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</row>
    <row r="1212" spans="1:16" ht="10.199999999999999" customHeight="1" x14ac:dyDescent="0.2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</row>
    <row r="1213" spans="1:16" ht="10.199999999999999" customHeight="1" x14ac:dyDescent="0.2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</row>
    <row r="1214" spans="1:16" ht="10.199999999999999" customHeight="1" x14ac:dyDescent="0.2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</row>
    <row r="1215" spans="1:16" ht="10.199999999999999" customHeight="1" x14ac:dyDescent="0.2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</row>
    <row r="1216" spans="1:16" ht="10.199999999999999" customHeight="1" x14ac:dyDescent="0.2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</row>
    <row r="1217" spans="1:16" ht="10.199999999999999" customHeight="1" x14ac:dyDescent="0.2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</row>
    <row r="1218" spans="1:16" ht="10.199999999999999" customHeight="1" x14ac:dyDescent="0.2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</row>
    <row r="1219" spans="1:16" ht="10.199999999999999" customHeight="1" x14ac:dyDescent="0.2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</row>
    <row r="1220" spans="1:16" ht="10.199999999999999" customHeight="1" x14ac:dyDescent="0.2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</row>
    <row r="1221" spans="1:16" ht="10.199999999999999" customHeight="1" x14ac:dyDescent="0.2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</row>
    <row r="1222" spans="1:16" ht="10.199999999999999" customHeight="1" x14ac:dyDescent="0.2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</row>
    <row r="1223" spans="1:16" ht="10.199999999999999" customHeight="1" x14ac:dyDescent="0.2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</row>
    <row r="1224" spans="1:16" ht="10.199999999999999" customHeight="1" x14ac:dyDescent="0.2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</row>
    <row r="1225" spans="1:16" ht="10.199999999999999" customHeight="1" x14ac:dyDescent="0.2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</row>
    <row r="1226" spans="1:16" ht="10.199999999999999" customHeight="1" x14ac:dyDescent="0.2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</row>
    <row r="1227" spans="1:16" ht="10.199999999999999" customHeight="1" x14ac:dyDescent="0.2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</row>
    <row r="1228" spans="1:16" ht="10.199999999999999" customHeight="1" x14ac:dyDescent="0.2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</row>
    <row r="1229" spans="1:16" ht="10.199999999999999" customHeight="1" x14ac:dyDescent="0.2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</row>
    <row r="1230" spans="1:16" ht="10.199999999999999" customHeight="1" x14ac:dyDescent="0.2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</row>
    <row r="1231" spans="1:16" ht="10.199999999999999" customHeight="1" x14ac:dyDescent="0.2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</row>
    <row r="1232" spans="1:16" ht="10.199999999999999" customHeight="1" x14ac:dyDescent="0.2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</row>
    <row r="1233" spans="1:16" ht="10.199999999999999" customHeight="1" x14ac:dyDescent="0.2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</row>
    <row r="1234" spans="1:16" ht="10.199999999999999" customHeight="1" x14ac:dyDescent="0.2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</row>
    <row r="1235" spans="1:16" ht="10.199999999999999" customHeight="1" x14ac:dyDescent="0.2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</row>
    <row r="1236" spans="1:16" ht="10.199999999999999" customHeight="1" x14ac:dyDescent="0.2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</row>
    <row r="1237" spans="1:16" ht="10.199999999999999" customHeight="1" x14ac:dyDescent="0.2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</row>
    <row r="1238" spans="1:16" ht="10.199999999999999" customHeight="1" x14ac:dyDescent="0.2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</row>
    <row r="1239" spans="1:16" ht="10.199999999999999" customHeight="1" x14ac:dyDescent="0.2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</row>
    <row r="1240" spans="1:16" ht="10.199999999999999" customHeight="1" x14ac:dyDescent="0.2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</row>
    <row r="1241" spans="1:16" ht="10.199999999999999" customHeight="1" x14ac:dyDescent="0.2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</row>
    <row r="1242" spans="1:16" ht="10.199999999999999" customHeight="1" x14ac:dyDescent="0.2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</row>
    <row r="1243" spans="1:16" ht="10.199999999999999" customHeight="1" x14ac:dyDescent="0.2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</row>
    <row r="1244" spans="1:16" ht="10.199999999999999" customHeight="1" x14ac:dyDescent="0.2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</row>
    <row r="1245" spans="1:16" ht="10.199999999999999" customHeight="1" x14ac:dyDescent="0.2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</row>
    <row r="1246" spans="1:16" ht="10.199999999999999" customHeight="1" x14ac:dyDescent="0.2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</row>
    <row r="1247" spans="1:16" ht="10.199999999999999" customHeight="1" x14ac:dyDescent="0.2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</row>
    <row r="1248" spans="1:16" ht="10.199999999999999" customHeight="1" x14ac:dyDescent="0.2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</row>
    <row r="1249" spans="1:16" ht="10.199999999999999" customHeight="1" x14ac:dyDescent="0.2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</row>
    <row r="1250" spans="1:16" ht="10.199999999999999" customHeight="1" x14ac:dyDescent="0.2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</row>
    <row r="1251" spans="1:16" ht="10.199999999999999" customHeight="1" x14ac:dyDescent="0.2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</row>
    <row r="1252" spans="1:16" ht="10.199999999999999" customHeight="1" x14ac:dyDescent="0.2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</row>
    <row r="1253" spans="1:16" ht="10.199999999999999" customHeight="1" x14ac:dyDescent="0.2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</row>
    <row r="1254" spans="1:16" ht="10.199999999999999" customHeight="1" x14ac:dyDescent="0.2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</row>
    <row r="1255" spans="1:16" ht="10.199999999999999" customHeight="1" x14ac:dyDescent="0.2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</row>
    <row r="1256" spans="1:16" ht="10.199999999999999" customHeight="1" x14ac:dyDescent="0.2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</row>
    <row r="1257" spans="1:16" ht="10.199999999999999" customHeight="1" x14ac:dyDescent="0.2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</row>
    <row r="1258" spans="1:16" ht="10.199999999999999" customHeight="1" x14ac:dyDescent="0.2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</row>
    <row r="1259" spans="1:16" ht="10.199999999999999" customHeight="1" x14ac:dyDescent="0.2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</row>
    <row r="1260" spans="1:16" ht="10.199999999999999" customHeight="1" x14ac:dyDescent="0.2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</row>
    <row r="1261" spans="1:16" ht="10.199999999999999" customHeight="1" x14ac:dyDescent="0.2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</row>
    <row r="1262" spans="1:16" ht="10.199999999999999" customHeight="1" x14ac:dyDescent="0.2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</row>
    <row r="1263" spans="1:16" ht="10.199999999999999" customHeight="1" x14ac:dyDescent="0.2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</row>
    <row r="1264" spans="1:16" ht="10.199999999999999" customHeight="1" x14ac:dyDescent="0.2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</row>
    <row r="1265" spans="1:16" ht="10.199999999999999" customHeight="1" x14ac:dyDescent="0.2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</row>
    <row r="1266" spans="1:16" ht="10.199999999999999" customHeight="1" x14ac:dyDescent="0.2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</row>
    <row r="1267" spans="1:16" ht="10.199999999999999" customHeight="1" x14ac:dyDescent="0.2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</row>
    <row r="1268" spans="1:16" ht="10.199999999999999" customHeight="1" x14ac:dyDescent="0.2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</row>
    <row r="1269" spans="1:16" ht="10.199999999999999" customHeight="1" x14ac:dyDescent="0.2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</row>
    <row r="1270" spans="1:16" ht="10.199999999999999" customHeight="1" x14ac:dyDescent="0.2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</row>
    <row r="1271" spans="1:16" ht="10.199999999999999" customHeight="1" x14ac:dyDescent="0.2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</row>
    <row r="1272" spans="1:16" ht="10.199999999999999" customHeight="1" x14ac:dyDescent="0.2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</row>
    <row r="1273" spans="1:16" ht="10.199999999999999" customHeight="1" x14ac:dyDescent="0.2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</row>
    <row r="1274" spans="1:16" ht="10.199999999999999" customHeight="1" x14ac:dyDescent="0.2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</row>
    <row r="1275" spans="1:16" ht="10.199999999999999" customHeight="1" x14ac:dyDescent="0.2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</row>
    <row r="1276" spans="1:16" ht="10.199999999999999" customHeight="1" x14ac:dyDescent="0.2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</row>
    <row r="1277" spans="1:16" ht="10.199999999999999" customHeight="1" x14ac:dyDescent="0.2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</row>
    <row r="1278" spans="1:16" ht="10.199999999999999" customHeight="1" x14ac:dyDescent="0.2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</row>
    <row r="1279" spans="1:16" ht="10.199999999999999" customHeight="1" x14ac:dyDescent="0.2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</row>
    <row r="1280" spans="1:16" ht="10.199999999999999" customHeight="1" x14ac:dyDescent="0.2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</row>
    <row r="1281" spans="1:16" ht="10.199999999999999" customHeight="1" x14ac:dyDescent="0.2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</row>
    <row r="1282" spans="1:16" ht="10.199999999999999" customHeight="1" x14ac:dyDescent="0.2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</row>
    <row r="1283" spans="1:16" ht="10.199999999999999" customHeight="1" x14ac:dyDescent="0.2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</row>
    <row r="1284" spans="1:16" ht="10.199999999999999" customHeight="1" x14ac:dyDescent="0.2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</row>
    <row r="1285" spans="1:16" ht="10.199999999999999" customHeight="1" x14ac:dyDescent="0.2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</row>
    <row r="1286" spans="1:16" ht="10.199999999999999" customHeight="1" x14ac:dyDescent="0.2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</row>
    <row r="1287" spans="1:16" ht="10.199999999999999" customHeight="1" x14ac:dyDescent="0.2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</row>
    <row r="1288" spans="1:16" ht="10.199999999999999" customHeight="1" x14ac:dyDescent="0.2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</row>
    <row r="1289" spans="1:16" ht="10.199999999999999" customHeight="1" x14ac:dyDescent="0.2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</row>
    <row r="1290" spans="1:16" ht="10.199999999999999" customHeight="1" x14ac:dyDescent="0.2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</row>
    <row r="1291" spans="1:16" ht="10.199999999999999" customHeight="1" x14ac:dyDescent="0.2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</row>
    <row r="1292" spans="1:16" ht="10.199999999999999" customHeight="1" x14ac:dyDescent="0.2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</row>
    <row r="1293" spans="1:16" ht="10.199999999999999" customHeight="1" x14ac:dyDescent="0.2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</row>
    <row r="1294" spans="1:16" ht="10.199999999999999" customHeight="1" x14ac:dyDescent="0.2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</row>
    <row r="1295" spans="1:16" ht="10.199999999999999" customHeight="1" x14ac:dyDescent="0.2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</row>
    <row r="1296" spans="1:16" ht="10.199999999999999" customHeight="1" x14ac:dyDescent="0.2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</row>
    <row r="1297" spans="1:16" ht="10.199999999999999" customHeight="1" x14ac:dyDescent="0.2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</row>
    <row r="1298" spans="1:16" ht="10.199999999999999" customHeight="1" x14ac:dyDescent="0.2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</row>
    <row r="1299" spans="1:16" ht="10.199999999999999" customHeight="1" x14ac:dyDescent="0.2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</row>
    <row r="1300" spans="1:16" ht="10.199999999999999" customHeight="1" x14ac:dyDescent="0.2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</row>
    <row r="1301" spans="1:16" ht="10.199999999999999" customHeight="1" x14ac:dyDescent="0.2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</row>
    <row r="1302" spans="1:16" ht="10.199999999999999" customHeight="1" x14ac:dyDescent="0.2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</row>
    <row r="1303" spans="1:16" ht="10.199999999999999" customHeight="1" x14ac:dyDescent="0.2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</row>
    <row r="1304" spans="1:16" ht="10.199999999999999" customHeight="1" x14ac:dyDescent="0.2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</row>
    <row r="1305" spans="1:16" ht="10.199999999999999" customHeight="1" x14ac:dyDescent="0.2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</row>
    <row r="1306" spans="1:16" ht="10.199999999999999" customHeight="1" x14ac:dyDescent="0.2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</row>
    <row r="1307" spans="1:16" ht="10.199999999999999" customHeight="1" x14ac:dyDescent="0.2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</row>
    <row r="1308" spans="1:16" ht="10.199999999999999" customHeight="1" x14ac:dyDescent="0.2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</row>
    <row r="1309" spans="1:16" ht="10.199999999999999" customHeight="1" x14ac:dyDescent="0.2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</row>
    <row r="1310" spans="1:16" ht="10.199999999999999" customHeight="1" x14ac:dyDescent="0.2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</row>
    <row r="1311" spans="1:16" ht="10.199999999999999" customHeight="1" x14ac:dyDescent="0.2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</row>
    <row r="1312" spans="1:16" ht="10.199999999999999" customHeight="1" x14ac:dyDescent="0.2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</row>
    <row r="1313" spans="1:16" ht="10.199999999999999" customHeight="1" x14ac:dyDescent="0.2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</row>
    <row r="1314" spans="1:16" ht="10.199999999999999" customHeight="1" x14ac:dyDescent="0.2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</row>
    <row r="1315" spans="1:16" ht="10.199999999999999" customHeight="1" x14ac:dyDescent="0.2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</row>
    <row r="1316" spans="1:16" ht="10.199999999999999" customHeight="1" x14ac:dyDescent="0.2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</row>
    <row r="1317" spans="1:16" ht="10.199999999999999" customHeight="1" x14ac:dyDescent="0.2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</row>
    <row r="1318" spans="1:16" ht="10.199999999999999" customHeight="1" x14ac:dyDescent="0.2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</row>
    <row r="1319" spans="1:16" ht="10.199999999999999" customHeight="1" x14ac:dyDescent="0.2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</row>
    <row r="1320" spans="1:16" ht="10.199999999999999" customHeight="1" x14ac:dyDescent="0.2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</row>
    <row r="1321" spans="1:16" ht="10.199999999999999" customHeight="1" x14ac:dyDescent="0.2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</row>
    <row r="1322" spans="1:16" ht="10.199999999999999" customHeight="1" x14ac:dyDescent="0.2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</row>
    <row r="1323" spans="1:16" ht="10.199999999999999" customHeight="1" x14ac:dyDescent="0.2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</row>
    <row r="1324" spans="1:16" ht="10.199999999999999" customHeight="1" x14ac:dyDescent="0.2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</row>
    <row r="1325" spans="1:16" ht="10.199999999999999" customHeight="1" x14ac:dyDescent="0.2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</row>
    <row r="1326" spans="1:16" ht="10.199999999999999" customHeight="1" x14ac:dyDescent="0.2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</row>
    <row r="1327" spans="1:16" ht="10.199999999999999" customHeight="1" x14ac:dyDescent="0.2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</row>
    <row r="1328" spans="1:16" ht="10.199999999999999" customHeight="1" x14ac:dyDescent="0.2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</row>
    <row r="1329" spans="1:16" ht="10.199999999999999" customHeight="1" x14ac:dyDescent="0.2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</row>
    <row r="1330" spans="1:16" ht="10.199999999999999" customHeight="1" x14ac:dyDescent="0.2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</row>
    <row r="1331" spans="1:16" ht="10.199999999999999" customHeight="1" x14ac:dyDescent="0.2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</row>
    <row r="1332" spans="1:16" ht="10.199999999999999" customHeight="1" x14ac:dyDescent="0.2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</row>
    <row r="1333" spans="1:16" ht="10.199999999999999" customHeight="1" x14ac:dyDescent="0.2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</row>
    <row r="1334" spans="1:16" ht="10.199999999999999" customHeight="1" x14ac:dyDescent="0.2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</row>
    <row r="1335" spans="1:16" ht="10.199999999999999" customHeight="1" x14ac:dyDescent="0.2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</row>
    <row r="1336" spans="1:16" ht="10.199999999999999" customHeight="1" x14ac:dyDescent="0.2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</row>
    <row r="1337" spans="1:16" ht="10.199999999999999" customHeight="1" x14ac:dyDescent="0.2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</row>
    <row r="1338" spans="1:16" ht="10.199999999999999" customHeight="1" x14ac:dyDescent="0.2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</row>
    <row r="1339" spans="1:16" ht="10.199999999999999" customHeight="1" x14ac:dyDescent="0.2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</row>
    <row r="1340" spans="1:16" ht="10.199999999999999" customHeight="1" x14ac:dyDescent="0.2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</row>
    <row r="1341" spans="1:16" ht="10.199999999999999" customHeight="1" x14ac:dyDescent="0.2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</row>
    <row r="1342" spans="1:16" ht="10.199999999999999" customHeight="1" x14ac:dyDescent="0.2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</row>
    <row r="1343" spans="1:16" ht="10.199999999999999" customHeight="1" x14ac:dyDescent="0.2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</row>
    <row r="1344" spans="1:16" ht="10.199999999999999" customHeight="1" x14ac:dyDescent="0.2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</row>
    <row r="1345" spans="1:16" ht="10.199999999999999" customHeight="1" x14ac:dyDescent="0.2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</row>
    <row r="1346" spans="1:16" ht="10.199999999999999" customHeight="1" x14ac:dyDescent="0.2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</row>
    <row r="1347" spans="1:16" ht="10.199999999999999" customHeight="1" x14ac:dyDescent="0.2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</row>
    <row r="1348" spans="1:16" ht="10.199999999999999" customHeight="1" x14ac:dyDescent="0.2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</row>
    <row r="1349" spans="1:16" ht="10.199999999999999" customHeight="1" x14ac:dyDescent="0.2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</row>
    <row r="1350" spans="1:16" ht="10.199999999999999" customHeight="1" x14ac:dyDescent="0.2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</row>
    <row r="1351" spans="1:16" ht="10.199999999999999" customHeight="1" x14ac:dyDescent="0.2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</row>
    <row r="1352" spans="1:16" ht="10.199999999999999" customHeight="1" x14ac:dyDescent="0.2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</row>
    <row r="1353" spans="1:16" ht="10.199999999999999" customHeight="1" x14ac:dyDescent="0.2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</row>
    <row r="1354" spans="1:16" ht="10.199999999999999" customHeight="1" x14ac:dyDescent="0.2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</row>
    <row r="1355" spans="1:16" ht="10.199999999999999" customHeight="1" x14ac:dyDescent="0.2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</row>
    <row r="1356" spans="1:16" ht="10.199999999999999" customHeight="1" x14ac:dyDescent="0.2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</row>
    <row r="1357" spans="1:16" ht="10.199999999999999" customHeight="1" x14ac:dyDescent="0.2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</row>
    <row r="1358" spans="1:16" ht="10.199999999999999" customHeight="1" x14ac:dyDescent="0.2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</row>
    <row r="1359" spans="1:16" ht="10.199999999999999" customHeight="1" x14ac:dyDescent="0.2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</row>
    <row r="1360" spans="1:16" ht="10.199999999999999" customHeight="1" x14ac:dyDescent="0.2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</row>
    <row r="1361" spans="1:16" ht="10.199999999999999" customHeight="1" x14ac:dyDescent="0.2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</row>
    <row r="1362" spans="1:16" ht="10.199999999999999" customHeight="1" x14ac:dyDescent="0.2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</row>
    <row r="1363" spans="1:16" ht="10.199999999999999" customHeight="1" x14ac:dyDescent="0.2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</row>
    <row r="1364" spans="1:16" ht="10.199999999999999" customHeight="1" x14ac:dyDescent="0.2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</row>
    <row r="1365" spans="1:16" ht="10.199999999999999" customHeight="1" x14ac:dyDescent="0.2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</row>
    <row r="1366" spans="1:16" ht="10.199999999999999" customHeight="1" x14ac:dyDescent="0.2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</row>
    <row r="1367" spans="1:16" ht="10.199999999999999" customHeight="1" x14ac:dyDescent="0.2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</row>
    <row r="1368" spans="1:16" ht="10.199999999999999" customHeight="1" x14ac:dyDescent="0.2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</row>
    <row r="1369" spans="1:16" ht="10.199999999999999" customHeight="1" x14ac:dyDescent="0.2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</row>
    <row r="1370" spans="1:16" ht="10.199999999999999" customHeight="1" x14ac:dyDescent="0.2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</row>
    <row r="1371" spans="1:16" ht="10.199999999999999" customHeight="1" x14ac:dyDescent="0.2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</row>
    <row r="1372" spans="1:16" ht="10.199999999999999" customHeight="1" x14ac:dyDescent="0.2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</row>
    <row r="1373" spans="1:16" ht="10.199999999999999" customHeight="1" x14ac:dyDescent="0.2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</row>
    <row r="1374" spans="1:16" ht="10.199999999999999" customHeight="1" x14ac:dyDescent="0.2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</row>
    <row r="1375" spans="1:16" ht="10.199999999999999" customHeight="1" x14ac:dyDescent="0.2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</row>
    <row r="1376" spans="1:16" ht="10.199999999999999" customHeight="1" x14ac:dyDescent="0.2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</row>
    <row r="1377" spans="1:16" ht="10.199999999999999" customHeight="1" x14ac:dyDescent="0.2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</row>
    <row r="1378" spans="1:16" ht="10.199999999999999" customHeight="1" x14ac:dyDescent="0.2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</row>
    <row r="1379" spans="1:16" ht="10.199999999999999" customHeight="1" x14ac:dyDescent="0.2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</row>
    <row r="1380" spans="1:16" ht="10.199999999999999" customHeight="1" x14ac:dyDescent="0.2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</row>
    <row r="1381" spans="1:16" ht="10.199999999999999" customHeight="1" x14ac:dyDescent="0.2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</row>
    <row r="1382" spans="1:16" ht="10.199999999999999" customHeight="1" x14ac:dyDescent="0.2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</row>
    <row r="1383" spans="1:16" ht="10.199999999999999" customHeight="1" x14ac:dyDescent="0.2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</row>
    <row r="1384" spans="1:16" ht="10.199999999999999" customHeight="1" x14ac:dyDescent="0.2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</row>
    <row r="1385" spans="1:16" ht="10.199999999999999" customHeight="1" x14ac:dyDescent="0.2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</row>
    <row r="1386" spans="1:16" ht="10.199999999999999" customHeight="1" x14ac:dyDescent="0.2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</row>
    <row r="1387" spans="1:16" ht="10.199999999999999" customHeight="1" x14ac:dyDescent="0.2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</row>
    <row r="1388" spans="1:16" ht="10.199999999999999" customHeight="1" x14ac:dyDescent="0.2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</row>
    <row r="1389" spans="1:16" ht="10.199999999999999" customHeight="1" x14ac:dyDescent="0.2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</row>
    <row r="1390" spans="1:16" ht="10.199999999999999" customHeight="1" x14ac:dyDescent="0.2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</row>
    <row r="1391" spans="1:16" ht="10.199999999999999" customHeight="1" x14ac:dyDescent="0.2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</row>
    <row r="1392" spans="1:16" ht="10.199999999999999" customHeight="1" x14ac:dyDescent="0.2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</row>
    <row r="1393" spans="1:16" ht="10.199999999999999" customHeight="1" x14ac:dyDescent="0.2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</row>
    <row r="1394" spans="1:16" ht="10.199999999999999" customHeight="1" x14ac:dyDescent="0.2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</row>
    <row r="1395" spans="1:16" ht="10.199999999999999" customHeight="1" x14ac:dyDescent="0.2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</row>
    <row r="1396" spans="1:16" ht="10.199999999999999" customHeight="1" x14ac:dyDescent="0.2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</row>
    <row r="1397" spans="1:16" ht="10.199999999999999" customHeight="1" x14ac:dyDescent="0.2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</row>
    <row r="1398" spans="1:16" ht="10.199999999999999" customHeight="1" x14ac:dyDescent="0.2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</row>
    <row r="1399" spans="1:16" ht="10.199999999999999" customHeight="1" x14ac:dyDescent="0.2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</row>
    <row r="1400" spans="1:16" ht="10.199999999999999" customHeight="1" x14ac:dyDescent="0.2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</row>
    <row r="1401" spans="1:16" ht="10.199999999999999" customHeight="1" x14ac:dyDescent="0.2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</row>
    <row r="1402" spans="1:16" ht="10.199999999999999" customHeight="1" x14ac:dyDescent="0.2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</row>
    <row r="1403" spans="1:16" ht="10.199999999999999" customHeight="1" x14ac:dyDescent="0.2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</row>
    <row r="1404" spans="1:16" ht="10.199999999999999" customHeight="1" x14ac:dyDescent="0.2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</row>
    <row r="1405" spans="1:16" ht="10.199999999999999" customHeight="1" x14ac:dyDescent="0.2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</row>
    <row r="1406" spans="1:16" ht="10.199999999999999" customHeight="1" x14ac:dyDescent="0.2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</row>
    <row r="1407" spans="1:16" ht="10.199999999999999" customHeight="1" x14ac:dyDescent="0.2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</row>
    <row r="1408" spans="1:16" ht="10.199999999999999" customHeight="1" x14ac:dyDescent="0.2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</row>
    <row r="1409" spans="1:16" ht="10.199999999999999" customHeight="1" x14ac:dyDescent="0.2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</row>
    <row r="1410" spans="1:16" ht="10.199999999999999" customHeight="1" x14ac:dyDescent="0.2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</row>
    <row r="1411" spans="1:16" ht="10.199999999999999" customHeight="1" x14ac:dyDescent="0.2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</row>
    <row r="1412" spans="1:16" ht="10.199999999999999" customHeight="1" x14ac:dyDescent="0.2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</row>
    <row r="1413" spans="1:16" ht="10.199999999999999" customHeight="1" x14ac:dyDescent="0.2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</row>
    <row r="1414" spans="1:16" ht="10.199999999999999" customHeight="1" x14ac:dyDescent="0.2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</row>
    <row r="1415" spans="1:16" ht="10.199999999999999" customHeight="1" x14ac:dyDescent="0.2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</row>
    <row r="1416" spans="1:16" ht="10.199999999999999" customHeight="1" x14ac:dyDescent="0.2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</row>
    <row r="1417" spans="1:16" ht="10.199999999999999" customHeight="1" x14ac:dyDescent="0.2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</row>
    <row r="1418" spans="1:16" ht="10.199999999999999" customHeight="1" x14ac:dyDescent="0.2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</row>
    <row r="1419" spans="1:16" ht="10.199999999999999" customHeight="1" x14ac:dyDescent="0.2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</row>
    <row r="1420" spans="1:16" ht="10.199999999999999" customHeight="1" x14ac:dyDescent="0.2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</row>
    <row r="1421" spans="1:16" ht="10.199999999999999" customHeight="1" x14ac:dyDescent="0.2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</row>
    <row r="1422" spans="1:16" ht="10.199999999999999" customHeight="1" x14ac:dyDescent="0.2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</row>
    <row r="1423" spans="1:16" ht="10.199999999999999" customHeight="1" x14ac:dyDescent="0.2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</row>
    <row r="1424" spans="1:16" ht="10.199999999999999" customHeight="1" x14ac:dyDescent="0.2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</row>
    <row r="1425" spans="1:16" ht="10.199999999999999" customHeight="1" x14ac:dyDescent="0.2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</row>
    <row r="1426" spans="1:16" ht="10.199999999999999" customHeight="1" x14ac:dyDescent="0.2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</row>
    <row r="1427" spans="1:16" ht="10.199999999999999" customHeight="1" x14ac:dyDescent="0.2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</row>
    <row r="1428" spans="1:16" ht="10.199999999999999" customHeight="1" x14ac:dyDescent="0.2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</row>
    <row r="1429" spans="1:16" ht="10.199999999999999" customHeight="1" x14ac:dyDescent="0.2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</row>
    <row r="1430" spans="1:16" ht="10.199999999999999" customHeight="1" x14ac:dyDescent="0.2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</row>
    <row r="1431" spans="1:16" ht="10.199999999999999" customHeight="1" x14ac:dyDescent="0.2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</row>
    <row r="1432" spans="1:16" ht="10.199999999999999" customHeight="1" x14ac:dyDescent="0.2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</row>
    <row r="1433" spans="1:16" ht="10.199999999999999" customHeight="1" x14ac:dyDescent="0.2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</row>
    <row r="1434" spans="1:16" ht="10.199999999999999" customHeight="1" x14ac:dyDescent="0.2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</row>
    <row r="1435" spans="1:16" ht="10.199999999999999" customHeight="1" x14ac:dyDescent="0.2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</row>
    <row r="1436" spans="1:16" ht="10.199999999999999" customHeight="1" x14ac:dyDescent="0.2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</row>
    <row r="1437" spans="1:16" ht="10.199999999999999" customHeight="1" x14ac:dyDescent="0.2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</row>
    <row r="1438" spans="1:16" ht="10.199999999999999" customHeight="1" x14ac:dyDescent="0.2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</row>
    <row r="1439" spans="1:16" ht="10.199999999999999" customHeight="1" x14ac:dyDescent="0.2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</row>
    <row r="1440" spans="1:16" ht="10.199999999999999" customHeight="1" x14ac:dyDescent="0.2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</row>
    <row r="1441" spans="1:16" ht="10.199999999999999" customHeight="1" x14ac:dyDescent="0.2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</row>
    <row r="1442" spans="1:16" ht="10.199999999999999" customHeight="1" x14ac:dyDescent="0.2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</row>
    <row r="1443" spans="1:16" ht="10.199999999999999" customHeight="1" x14ac:dyDescent="0.2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</row>
    <row r="1444" spans="1:16" ht="10.199999999999999" customHeight="1" x14ac:dyDescent="0.2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</row>
    <row r="1445" spans="1:16" ht="10.199999999999999" customHeight="1" x14ac:dyDescent="0.2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</row>
    <row r="1446" spans="1:16" ht="10.199999999999999" customHeight="1" x14ac:dyDescent="0.2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</row>
    <row r="1447" spans="1:16" ht="10.199999999999999" customHeight="1" x14ac:dyDescent="0.2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</row>
    <row r="1448" spans="1:16" ht="10.199999999999999" customHeight="1" x14ac:dyDescent="0.2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</row>
    <row r="1449" spans="1:16" ht="10.199999999999999" customHeight="1" x14ac:dyDescent="0.2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</row>
    <row r="1450" spans="1:16" ht="10.199999999999999" customHeight="1" x14ac:dyDescent="0.2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</row>
    <row r="1451" spans="1:16" ht="10.199999999999999" customHeight="1" x14ac:dyDescent="0.2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</row>
    <row r="1452" spans="1:16" ht="10.199999999999999" customHeight="1" x14ac:dyDescent="0.2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</row>
    <row r="1453" spans="1:16" ht="10.199999999999999" customHeight="1" x14ac:dyDescent="0.2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</row>
    <row r="1454" spans="1:16" ht="10.199999999999999" customHeight="1" x14ac:dyDescent="0.2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</row>
    <row r="1455" spans="1:16" ht="10.199999999999999" customHeight="1" x14ac:dyDescent="0.2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</row>
    <row r="1456" spans="1:16" ht="10.199999999999999" customHeight="1" x14ac:dyDescent="0.2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</row>
    <row r="1457" spans="1:16" ht="10.199999999999999" customHeight="1" x14ac:dyDescent="0.2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</row>
    <row r="1458" spans="1:16" ht="10.199999999999999" customHeight="1" x14ac:dyDescent="0.2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</row>
    <row r="1459" spans="1:16" ht="10.199999999999999" customHeight="1" x14ac:dyDescent="0.2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</row>
    <row r="1460" spans="1:16" ht="10.199999999999999" customHeight="1" x14ac:dyDescent="0.2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</row>
    <row r="1461" spans="1:16" ht="10.199999999999999" customHeight="1" x14ac:dyDescent="0.2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</row>
    <row r="1462" spans="1:16" ht="10.199999999999999" customHeight="1" x14ac:dyDescent="0.2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</row>
    <row r="1463" spans="1:16" ht="10.199999999999999" customHeight="1" x14ac:dyDescent="0.2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</row>
    <row r="1464" spans="1:16" ht="10.199999999999999" customHeight="1" x14ac:dyDescent="0.2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</row>
    <row r="1465" spans="1:16" ht="10.199999999999999" customHeight="1" x14ac:dyDescent="0.2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</row>
    <row r="1466" spans="1:16" ht="10.199999999999999" customHeight="1" x14ac:dyDescent="0.2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</row>
    <row r="1467" spans="1:16" ht="10.199999999999999" customHeight="1" x14ac:dyDescent="0.2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</row>
    <row r="1468" spans="1:16" ht="10.199999999999999" customHeight="1" x14ac:dyDescent="0.2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</row>
    <row r="1469" spans="1:16" ht="10.199999999999999" customHeight="1" x14ac:dyDescent="0.2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</row>
    <row r="1470" spans="1:16" ht="10.199999999999999" customHeight="1" x14ac:dyDescent="0.2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</row>
    <row r="1471" spans="1:16" ht="10.199999999999999" customHeight="1" x14ac:dyDescent="0.2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</row>
    <row r="1472" spans="1:16" ht="10.199999999999999" customHeight="1" x14ac:dyDescent="0.2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</row>
    <row r="1473" spans="1:16" ht="10.199999999999999" customHeight="1" x14ac:dyDescent="0.2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</row>
    <row r="1474" spans="1:16" ht="10.199999999999999" customHeight="1" x14ac:dyDescent="0.2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</row>
    <row r="1475" spans="1:16" ht="10.199999999999999" customHeight="1" x14ac:dyDescent="0.2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</row>
    <row r="1476" spans="1:16" ht="10.199999999999999" customHeight="1" x14ac:dyDescent="0.2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</row>
    <row r="1477" spans="1:16" ht="10.199999999999999" customHeight="1" x14ac:dyDescent="0.2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</row>
    <row r="1478" spans="1:16" ht="10.199999999999999" customHeight="1" x14ac:dyDescent="0.2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</row>
    <row r="1479" spans="1:16" ht="10.199999999999999" customHeight="1" x14ac:dyDescent="0.2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</row>
    <row r="1480" spans="1:16" ht="10.199999999999999" customHeight="1" x14ac:dyDescent="0.2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</row>
    <row r="1481" spans="1:16" ht="10.199999999999999" customHeight="1" x14ac:dyDescent="0.2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</row>
    <row r="1482" spans="1:16" ht="10.199999999999999" customHeight="1" x14ac:dyDescent="0.2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</row>
    <row r="1483" spans="1:16" ht="10.199999999999999" customHeight="1" x14ac:dyDescent="0.2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</row>
    <row r="1484" spans="1:16" ht="10.199999999999999" customHeight="1" x14ac:dyDescent="0.2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</row>
    <row r="1485" spans="1:16" ht="10.199999999999999" customHeight="1" x14ac:dyDescent="0.2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</row>
    <row r="1486" spans="1:16" ht="10.199999999999999" customHeight="1" x14ac:dyDescent="0.2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</row>
    <row r="1487" spans="1:16" ht="10.199999999999999" customHeight="1" x14ac:dyDescent="0.2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</row>
    <row r="1488" spans="1:16" ht="10.199999999999999" customHeight="1" x14ac:dyDescent="0.2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</row>
    <row r="1489" spans="1:16" ht="10.199999999999999" customHeight="1" x14ac:dyDescent="0.2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</row>
    <row r="1490" spans="1:16" ht="10.199999999999999" customHeight="1" x14ac:dyDescent="0.2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</row>
    <row r="1491" spans="1:16" ht="10.199999999999999" customHeight="1" x14ac:dyDescent="0.2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</row>
    <row r="1492" spans="1:16" ht="10.199999999999999" customHeight="1" x14ac:dyDescent="0.2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</row>
    <row r="1493" spans="1:16" ht="10.199999999999999" customHeight="1" x14ac:dyDescent="0.2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</row>
    <row r="1494" spans="1:16" ht="10.199999999999999" customHeight="1" x14ac:dyDescent="0.2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</row>
    <row r="1495" spans="1:16" ht="10.199999999999999" customHeight="1" x14ac:dyDescent="0.2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</row>
    <row r="1496" spans="1:16" ht="10.199999999999999" customHeight="1" x14ac:dyDescent="0.2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</row>
    <row r="1497" spans="1:16" ht="10.199999999999999" customHeight="1" x14ac:dyDescent="0.2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</row>
    <row r="1498" spans="1:16" ht="10.199999999999999" customHeight="1" x14ac:dyDescent="0.2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</row>
    <row r="1499" spans="1:16" ht="10.199999999999999" customHeight="1" x14ac:dyDescent="0.2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</row>
    <row r="1500" spans="1:16" ht="10.199999999999999" customHeight="1" x14ac:dyDescent="0.2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</row>
    <row r="1501" spans="1:16" ht="10.199999999999999" customHeight="1" x14ac:dyDescent="0.2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</row>
    <row r="1502" spans="1:16" ht="10.199999999999999" customHeight="1" x14ac:dyDescent="0.2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</row>
    <row r="1503" spans="1:16" ht="10.199999999999999" customHeight="1" x14ac:dyDescent="0.2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</row>
    <row r="1504" spans="1:16" ht="10.199999999999999" customHeight="1" x14ac:dyDescent="0.2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</row>
    <row r="1505" spans="1:16" ht="10.199999999999999" customHeight="1" x14ac:dyDescent="0.2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</row>
    <row r="1506" spans="1:16" ht="10.199999999999999" customHeight="1" x14ac:dyDescent="0.2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</row>
    <row r="1507" spans="1:16" ht="10.199999999999999" customHeight="1" x14ac:dyDescent="0.2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</row>
    <row r="1508" spans="1:16" ht="10.199999999999999" customHeight="1" x14ac:dyDescent="0.2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</row>
    <row r="1509" spans="1:16" ht="10.199999999999999" customHeight="1" x14ac:dyDescent="0.2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</row>
    <row r="1510" spans="1:16" ht="10.199999999999999" customHeight="1" x14ac:dyDescent="0.2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</row>
    <row r="1511" spans="1:16" ht="10.199999999999999" customHeight="1" x14ac:dyDescent="0.2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</row>
    <row r="1512" spans="1:16" ht="10.199999999999999" customHeight="1" x14ac:dyDescent="0.2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</row>
    <row r="1513" spans="1:16" ht="10.199999999999999" customHeight="1" x14ac:dyDescent="0.2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</row>
    <row r="1514" spans="1:16" ht="10.199999999999999" customHeight="1" x14ac:dyDescent="0.2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</row>
    <row r="1515" spans="1:16" ht="10.199999999999999" customHeight="1" x14ac:dyDescent="0.2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</row>
    <row r="1516" spans="1:16" ht="10.199999999999999" customHeight="1" x14ac:dyDescent="0.2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</row>
    <row r="1517" spans="1:16" ht="10.199999999999999" customHeight="1" x14ac:dyDescent="0.2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</row>
    <row r="1518" spans="1:16" ht="10.199999999999999" customHeight="1" x14ac:dyDescent="0.2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</row>
    <row r="1519" spans="1:16" ht="10.199999999999999" customHeight="1" x14ac:dyDescent="0.2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</row>
    <row r="1520" spans="1:16" ht="10.199999999999999" customHeight="1" x14ac:dyDescent="0.2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</row>
    <row r="1521" spans="1:16" ht="10.199999999999999" customHeight="1" x14ac:dyDescent="0.2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</row>
    <row r="1522" spans="1:16" ht="10.199999999999999" customHeight="1" x14ac:dyDescent="0.2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</row>
    <row r="1523" spans="1:16" ht="10.199999999999999" customHeight="1" x14ac:dyDescent="0.2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</row>
    <row r="1524" spans="1:16" ht="10.199999999999999" customHeight="1" x14ac:dyDescent="0.2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</row>
    <row r="1525" spans="1:16" ht="10.199999999999999" customHeight="1" x14ac:dyDescent="0.2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</row>
    <row r="1526" spans="1:16" ht="10.199999999999999" customHeight="1" x14ac:dyDescent="0.2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</row>
    <row r="1527" spans="1:16" ht="10.199999999999999" customHeight="1" x14ac:dyDescent="0.2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</row>
    <row r="1528" spans="1:16" ht="10.199999999999999" customHeight="1" x14ac:dyDescent="0.2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</row>
    <row r="1529" spans="1:16" ht="10.199999999999999" customHeight="1" x14ac:dyDescent="0.2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</row>
    <row r="1530" spans="1:16" ht="10.199999999999999" customHeight="1" x14ac:dyDescent="0.2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</row>
    <row r="1531" spans="1:16" ht="10.199999999999999" customHeight="1" x14ac:dyDescent="0.2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</row>
    <row r="1532" spans="1:16" ht="10.199999999999999" customHeight="1" x14ac:dyDescent="0.2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</row>
    <row r="1533" spans="1:16" ht="10.199999999999999" customHeight="1" x14ac:dyDescent="0.2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</row>
    <row r="1534" spans="1:16" ht="10.199999999999999" customHeight="1" x14ac:dyDescent="0.2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</row>
    <row r="1535" spans="1:16" ht="10.199999999999999" customHeight="1" x14ac:dyDescent="0.2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</row>
    <row r="1536" spans="1:16" ht="10.199999999999999" customHeight="1" x14ac:dyDescent="0.2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</row>
    <row r="1537" spans="1:16" ht="10.199999999999999" customHeight="1" x14ac:dyDescent="0.2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</row>
    <row r="1538" spans="1:16" ht="10.199999999999999" customHeight="1" x14ac:dyDescent="0.2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</row>
    <row r="1539" spans="1:16" ht="10.199999999999999" customHeight="1" x14ac:dyDescent="0.2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</row>
    <row r="1540" spans="1:16" ht="10.199999999999999" customHeight="1" x14ac:dyDescent="0.2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</row>
    <row r="1541" spans="1:16" ht="10.199999999999999" customHeight="1" x14ac:dyDescent="0.2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</row>
    <row r="1542" spans="1:16" ht="10.199999999999999" customHeight="1" x14ac:dyDescent="0.2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</row>
    <row r="1543" spans="1:16" ht="10.199999999999999" customHeight="1" x14ac:dyDescent="0.2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</row>
    <row r="1544" spans="1:16" ht="10.199999999999999" customHeight="1" x14ac:dyDescent="0.2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</row>
    <row r="1545" spans="1:16" ht="10.199999999999999" customHeight="1" x14ac:dyDescent="0.2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</row>
    <row r="1546" spans="1:16" ht="10.199999999999999" customHeight="1" x14ac:dyDescent="0.2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</row>
    <row r="1547" spans="1:16" ht="10.199999999999999" customHeight="1" x14ac:dyDescent="0.2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</row>
    <row r="1548" spans="1:16" ht="10.199999999999999" customHeight="1" x14ac:dyDescent="0.2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</row>
    <row r="1549" spans="1:16" ht="10.199999999999999" customHeight="1" x14ac:dyDescent="0.2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</row>
    <row r="1550" spans="1:16" ht="10.199999999999999" customHeight="1" x14ac:dyDescent="0.2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</row>
    <row r="1551" spans="1:16" ht="10.199999999999999" customHeight="1" x14ac:dyDescent="0.2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</row>
    <row r="1552" spans="1:16" ht="10.199999999999999" customHeight="1" x14ac:dyDescent="0.2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</row>
    <row r="1553" spans="1:16" ht="10.199999999999999" customHeight="1" x14ac:dyDescent="0.2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</row>
    <row r="1554" spans="1:16" ht="10.199999999999999" customHeight="1" x14ac:dyDescent="0.2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</row>
    <row r="1555" spans="1:16" ht="10.199999999999999" customHeight="1" x14ac:dyDescent="0.2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</row>
    <row r="1556" spans="1:16" ht="10.199999999999999" customHeight="1" x14ac:dyDescent="0.2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</row>
    <row r="1557" spans="1:16" ht="10.199999999999999" customHeight="1" x14ac:dyDescent="0.2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</row>
    <row r="1558" spans="1:16" ht="10.199999999999999" customHeight="1" x14ac:dyDescent="0.2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</row>
    <row r="1559" spans="1:16" ht="10.199999999999999" customHeight="1" x14ac:dyDescent="0.2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</row>
    <row r="1560" spans="1:16" ht="10.199999999999999" customHeight="1" x14ac:dyDescent="0.2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</row>
    <row r="1561" spans="1:16" ht="10.199999999999999" customHeight="1" x14ac:dyDescent="0.2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</row>
    <row r="1562" spans="1:16" ht="10.199999999999999" customHeight="1" x14ac:dyDescent="0.2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</row>
    <row r="1563" spans="1:16" ht="10.199999999999999" customHeight="1" x14ac:dyDescent="0.2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</row>
    <row r="1564" spans="1:16" ht="10.199999999999999" customHeight="1" x14ac:dyDescent="0.2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</row>
    <row r="1565" spans="1:16" ht="10.199999999999999" customHeight="1" x14ac:dyDescent="0.2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</row>
    <row r="1566" spans="1:16" ht="10.199999999999999" customHeight="1" x14ac:dyDescent="0.2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</row>
    <row r="1567" spans="1:16" ht="10.199999999999999" customHeight="1" x14ac:dyDescent="0.2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</row>
    <row r="1568" spans="1:16" ht="10.199999999999999" customHeight="1" x14ac:dyDescent="0.2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</row>
    <row r="1569" spans="1:16" ht="10.199999999999999" customHeight="1" x14ac:dyDescent="0.2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</row>
    <row r="1570" spans="1:16" ht="10.199999999999999" customHeight="1" x14ac:dyDescent="0.2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</row>
    <row r="1571" spans="1:16" ht="10.199999999999999" customHeight="1" x14ac:dyDescent="0.2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</row>
    <row r="1572" spans="1:16" ht="10.199999999999999" customHeight="1" x14ac:dyDescent="0.2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</row>
    <row r="1573" spans="1:16" ht="10.199999999999999" customHeight="1" x14ac:dyDescent="0.2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</row>
    <row r="1574" spans="1:16" ht="10.199999999999999" customHeight="1" x14ac:dyDescent="0.2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</row>
    <row r="1575" spans="1:16" ht="10.199999999999999" customHeight="1" x14ac:dyDescent="0.2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</row>
    <row r="1576" spans="1:16" ht="10.199999999999999" customHeight="1" x14ac:dyDescent="0.2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</row>
    <row r="1577" spans="1:16" ht="10.199999999999999" customHeight="1" x14ac:dyDescent="0.2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</row>
    <row r="1578" spans="1:16" ht="10.199999999999999" customHeight="1" x14ac:dyDescent="0.2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</row>
    <row r="1579" spans="1:16" ht="10.199999999999999" customHeight="1" x14ac:dyDescent="0.2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</row>
    <row r="1580" spans="1:16" ht="10.199999999999999" customHeight="1" x14ac:dyDescent="0.2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</row>
    <row r="1581" spans="1:16" ht="10.199999999999999" customHeight="1" x14ac:dyDescent="0.2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</row>
    <row r="1582" spans="1:16" ht="10.199999999999999" customHeight="1" x14ac:dyDescent="0.2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</row>
    <row r="1583" spans="1:16" ht="10.199999999999999" customHeight="1" x14ac:dyDescent="0.2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</row>
    <row r="1584" spans="1:16" ht="10.199999999999999" customHeight="1" x14ac:dyDescent="0.2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</row>
    <row r="1585" spans="1:16" ht="10.199999999999999" customHeight="1" x14ac:dyDescent="0.2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</row>
    <row r="1586" spans="1:16" ht="10.199999999999999" customHeight="1" x14ac:dyDescent="0.2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</row>
    <row r="1587" spans="1:16" ht="10.199999999999999" customHeight="1" x14ac:dyDescent="0.2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</row>
    <row r="1588" spans="1:16" ht="10.199999999999999" customHeight="1" x14ac:dyDescent="0.2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</row>
    <row r="1589" spans="1:16" ht="10.199999999999999" customHeight="1" x14ac:dyDescent="0.2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</row>
    <row r="1590" spans="1:16" ht="10.199999999999999" customHeight="1" x14ac:dyDescent="0.2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</row>
    <row r="1591" spans="1:16" ht="10.199999999999999" customHeight="1" x14ac:dyDescent="0.2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</row>
    <row r="1592" spans="1:16" ht="10.199999999999999" customHeight="1" x14ac:dyDescent="0.2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</row>
    <row r="1593" spans="1:16" ht="10.199999999999999" customHeight="1" x14ac:dyDescent="0.2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</row>
    <row r="1594" spans="1:16" ht="10.199999999999999" customHeight="1" x14ac:dyDescent="0.2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</row>
    <row r="1595" spans="1:16" ht="10.199999999999999" customHeight="1" x14ac:dyDescent="0.2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</row>
    <row r="1596" spans="1:16" ht="10.199999999999999" customHeight="1" x14ac:dyDescent="0.2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</row>
    <row r="1597" spans="1:16" ht="10.199999999999999" customHeight="1" x14ac:dyDescent="0.2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</row>
    <row r="1598" spans="1:16" ht="10.199999999999999" customHeight="1" x14ac:dyDescent="0.2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</row>
    <row r="1599" spans="1:16" ht="10.199999999999999" customHeight="1" x14ac:dyDescent="0.2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</row>
    <row r="1600" spans="1:16" ht="10.199999999999999" customHeight="1" x14ac:dyDescent="0.2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</row>
    <row r="1601" spans="1:16" ht="10.199999999999999" customHeight="1" x14ac:dyDescent="0.2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</row>
    <row r="1602" spans="1:16" ht="10.199999999999999" customHeight="1" x14ac:dyDescent="0.2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</row>
    <row r="1603" spans="1:16" ht="10.199999999999999" customHeight="1" x14ac:dyDescent="0.2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</row>
    <row r="1604" spans="1:16" ht="10.199999999999999" customHeight="1" x14ac:dyDescent="0.2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</row>
    <row r="1605" spans="1:16" ht="10.199999999999999" customHeight="1" x14ac:dyDescent="0.2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</row>
    <row r="1606" spans="1:16" ht="10.199999999999999" customHeight="1" x14ac:dyDescent="0.2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</row>
    <row r="1607" spans="1:16" ht="10.199999999999999" customHeight="1" x14ac:dyDescent="0.2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</row>
    <row r="1608" spans="1:16" ht="10.199999999999999" customHeight="1" x14ac:dyDescent="0.2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</row>
    <row r="1609" spans="1:16" ht="10.199999999999999" customHeight="1" x14ac:dyDescent="0.2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</row>
    <row r="1610" spans="1:16" ht="10.199999999999999" customHeight="1" x14ac:dyDescent="0.2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</row>
    <row r="1611" spans="1:16" ht="10.199999999999999" customHeight="1" x14ac:dyDescent="0.2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</row>
    <row r="1612" spans="1:16" ht="10.199999999999999" customHeight="1" x14ac:dyDescent="0.2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</row>
    <row r="1613" spans="1:16" ht="10.199999999999999" customHeight="1" x14ac:dyDescent="0.2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</row>
    <row r="1614" spans="1:16" ht="10.199999999999999" customHeight="1" x14ac:dyDescent="0.2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</row>
    <row r="1615" spans="1:16" ht="10.199999999999999" customHeight="1" x14ac:dyDescent="0.2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</row>
    <row r="1616" spans="1:16" ht="10.199999999999999" customHeight="1" x14ac:dyDescent="0.2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</row>
    <row r="1617" spans="1:16" ht="10.199999999999999" customHeight="1" x14ac:dyDescent="0.2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</row>
    <row r="1618" spans="1:16" ht="10.199999999999999" customHeight="1" x14ac:dyDescent="0.2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</row>
    <row r="1619" spans="1:16" ht="10.199999999999999" customHeight="1" x14ac:dyDescent="0.2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</row>
    <row r="1620" spans="1:16" ht="10.199999999999999" customHeight="1" x14ac:dyDescent="0.2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</row>
    <row r="1621" spans="1:16" ht="10.199999999999999" customHeight="1" x14ac:dyDescent="0.2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</row>
    <row r="1622" spans="1:16" ht="10.199999999999999" customHeight="1" x14ac:dyDescent="0.2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</row>
    <row r="1623" spans="1:16" ht="10.199999999999999" customHeight="1" x14ac:dyDescent="0.2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</row>
    <row r="1624" spans="1:16" ht="10.199999999999999" customHeight="1" x14ac:dyDescent="0.2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</row>
    <row r="1625" spans="1:16" ht="10.199999999999999" customHeight="1" x14ac:dyDescent="0.2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</row>
    <row r="1626" spans="1:16" ht="10.199999999999999" customHeight="1" x14ac:dyDescent="0.2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</row>
    <row r="1627" spans="1:16" ht="10.199999999999999" customHeight="1" x14ac:dyDescent="0.2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</row>
    <row r="1628" spans="1:16" ht="10.199999999999999" customHeight="1" x14ac:dyDescent="0.2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</row>
    <row r="1629" spans="1:16" ht="10.199999999999999" customHeight="1" x14ac:dyDescent="0.2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</row>
    <row r="1630" spans="1:16" ht="10.199999999999999" customHeight="1" x14ac:dyDescent="0.2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</row>
    <row r="1631" spans="1:16" ht="10.199999999999999" customHeight="1" x14ac:dyDescent="0.2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</row>
    <row r="1632" spans="1:16" ht="10.199999999999999" customHeight="1" x14ac:dyDescent="0.2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</row>
    <row r="1633" spans="1:16" ht="10.199999999999999" customHeight="1" x14ac:dyDescent="0.2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</row>
    <row r="1634" spans="1:16" ht="10.199999999999999" customHeight="1" x14ac:dyDescent="0.2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</row>
    <row r="1635" spans="1:16" ht="10.199999999999999" customHeight="1" x14ac:dyDescent="0.2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</row>
    <row r="1636" spans="1:16" ht="10.199999999999999" customHeight="1" x14ac:dyDescent="0.2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</row>
    <row r="1637" spans="1:16" ht="10.199999999999999" customHeight="1" x14ac:dyDescent="0.2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</row>
    <row r="1638" spans="1:16" ht="10.199999999999999" customHeight="1" x14ac:dyDescent="0.2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</row>
    <row r="1639" spans="1:16" ht="10.199999999999999" customHeight="1" x14ac:dyDescent="0.2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</row>
    <row r="1640" spans="1:16" ht="10.199999999999999" customHeight="1" x14ac:dyDescent="0.2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</row>
    <row r="1641" spans="1:16" ht="10.199999999999999" customHeight="1" x14ac:dyDescent="0.2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</row>
    <row r="1642" spans="1:16" ht="10.199999999999999" customHeight="1" x14ac:dyDescent="0.2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</row>
    <row r="1643" spans="1:16" ht="10.199999999999999" customHeight="1" x14ac:dyDescent="0.2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</row>
    <row r="1644" spans="1:16" ht="10.199999999999999" customHeight="1" x14ac:dyDescent="0.2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</row>
    <row r="1645" spans="1:16" ht="10.199999999999999" customHeight="1" x14ac:dyDescent="0.2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</row>
    <row r="1646" spans="1:16" ht="10.199999999999999" customHeight="1" x14ac:dyDescent="0.2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</row>
    <row r="1647" spans="1:16" ht="10.199999999999999" customHeight="1" x14ac:dyDescent="0.2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</row>
    <row r="1648" spans="1:16" ht="10.199999999999999" customHeight="1" x14ac:dyDescent="0.2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</row>
    <row r="1649" spans="1:16" ht="10.199999999999999" customHeight="1" x14ac:dyDescent="0.2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</row>
    <row r="1650" spans="1:16" ht="10.199999999999999" customHeight="1" x14ac:dyDescent="0.2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</row>
    <row r="1651" spans="1:16" ht="10.199999999999999" customHeight="1" x14ac:dyDescent="0.2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</row>
    <row r="1652" spans="1:16" ht="10.199999999999999" customHeight="1" x14ac:dyDescent="0.2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</row>
    <row r="1653" spans="1:16" ht="10.199999999999999" customHeight="1" x14ac:dyDescent="0.2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</row>
    <row r="1654" spans="1:16" ht="10.199999999999999" customHeight="1" x14ac:dyDescent="0.2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</row>
    <row r="1655" spans="1:16" ht="10.199999999999999" customHeight="1" x14ac:dyDescent="0.2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</row>
    <row r="1656" spans="1:16" ht="10.199999999999999" customHeight="1" x14ac:dyDescent="0.2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</row>
    <row r="1657" spans="1:16" ht="10.199999999999999" customHeight="1" x14ac:dyDescent="0.2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</row>
    <row r="1658" spans="1:16" ht="10.199999999999999" customHeight="1" x14ac:dyDescent="0.2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</row>
    <row r="1659" spans="1:16" ht="10.199999999999999" customHeight="1" x14ac:dyDescent="0.2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</row>
    <row r="1660" spans="1:16" ht="10.199999999999999" customHeight="1" x14ac:dyDescent="0.2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</row>
    <row r="1661" spans="1:16" ht="10.199999999999999" customHeight="1" x14ac:dyDescent="0.2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</row>
    <row r="1662" spans="1:16" ht="10.199999999999999" customHeight="1" x14ac:dyDescent="0.2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</row>
    <row r="1663" spans="1:16" ht="10.199999999999999" customHeight="1" x14ac:dyDescent="0.2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</row>
    <row r="1664" spans="1:16" ht="10.199999999999999" customHeight="1" x14ac:dyDescent="0.2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</row>
    <row r="1665" spans="1:16" ht="10.199999999999999" customHeight="1" x14ac:dyDescent="0.2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</row>
    <row r="1666" spans="1:16" ht="10.199999999999999" customHeight="1" x14ac:dyDescent="0.2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</row>
    <row r="1667" spans="1:16" ht="10.199999999999999" customHeight="1" x14ac:dyDescent="0.2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</row>
    <row r="1668" spans="1:16" ht="10.199999999999999" customHeight="1" x14ac:dyDescent="0.2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</row>
    <row r="1669" spans="1:16" ht="10.199999999999999" customHeight="1" x14ac:dyDescent="0.2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</row>
    <row r="1670" spans="1:16" ht="10.199999999999999" customHeight="1" x14ac:dyDescent="0.2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</row>
    <row r="1671" spans="1:16" ht="10.199999999999999" customHeight="1" x14ac:dyDescent="0.2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</row>
    <row r="1672" spans="1:16" ht="10.199999999999999" customHeight="1" x14ac:dyDescent="0.2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</row>
    <row r="1673" spans="1:16" ht="10.199999999999999" customHeight="1" x14ac:dyDescent="0.2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</row>
    <row r="1674" spans="1:16" ht="10.199999999999999" customHeight="1" x14ac:dyDescent="0.2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</row>
    <row r="1675" spans="1:16" ht="10.199999999999999" customHeight="1" x14ac:dyDescent="0.2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</row>
    <row r="1676" spans="1:16" ht="10.199999999999999" customHeight="1" x14ac:dyDescent="0.2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</row>
    <row r="1677" spans="1:16" ht="10.199999999999999" customHeight="1" x14ac:dyDescent="0.2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</row>
    <row r="1678" spans="1:16" ht="10.199999999999999" customHeight="1" x14ac:dyDescent="0.2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</row>
    <row r="1679" spans="1:16" ht="10.199999999999999" customHeight="1" x14ac:dyDescent="0.2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</row>
    <row r="1680" spans="1:16" ht="10.199999999999999" customHeight="1" x14ac:dyDescent="0.2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</row>
    <row r="1681" spans="1:16" ht="10.199999999999999" customHeight="1" x14ac:dyDescent="0.2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</row>
    <row r="1682" spans="1:16" ht="10.199999999999999" customHeight="1" x14ac:dyDescent="0.2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</row>
    <row r="1683" spans="1:16" ht="10.199999999999999" customHeight="1" x14ac:dyDescent="0.2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</row>
    <row r="1684" spans="1:16" ht="10.199999999999999" customHeight="1" x14ac:dyDescent="0.2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</row>
    <row r="1685" spans="1:16" ht="10.199999999999999" customHeight="1" x14ac:dyDescent="0.2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</row>
    <row r="1686" spans="1:16" ht="10.199999999999999" customHeight="1" x14ac:dyDescent="0.2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</row>
    <row r="1687" spans="1:16" ht="10.199999999999999" customHeight="1" x14ac:dyDescent="0.2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</row>
    <row r="1688" spans="1:16" ht="10.199999999999999" customHeight="1" x14ac:dyDescent="0.2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</row>
    <row r="1689" spans="1:16" ht="10.199999999999999" customHeight="1" x14ac:dyDescent="0.2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</row>
    <row r="1690" spans="1:16" ht="10.199999999999999" customHeight="1" x14ac:dyDescent="0.2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</row>
    <row r="1691" spans="1:16" ht="10.199999999999999" customHeight="1" x14ac:dyDescent="0.2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</row>
    <row r="1692" spans="1:16" ht="10.199999999999999" customHeight="1" x14ac:dyDescent="0.2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</row>
    <row r="1693" spans="1:16" ht="10.199999999999999" customHeight="1" x14ac:dyDescent="0.2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</row>
    <row r="1694" spans="1:16" ht="10.199999999999999" customHeight="1" x14ac:dyDescent="0.2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</row>
    <row r="1695" spans="1:16" ht="10.199999999999999" customHeight="1" x14ac:dyDescent="0.2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</row>
    <row r="1696" spans="1:16" ht="10.199999999999999" customHeight="1" x14ac:dyDescent="0.2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</row>
    <row r="1697" spans="1:16" ht="10.199999999999999" customHeight="1" x14ac:dyDescent="0.2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</row>
    <row r="1698" spans="1:16" ht="10.199999999999999" customHeight="1" x14ac:dyDescent="0.2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</row>
    <row r="1699" spans="1:16" ht="10.199999999999999" customHeight="1" x14ac:dyDescent="0.2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</row>
    <row r="1700" spans="1:16" ht="10.199999999999999" customHeight="1" x14ac:dyDescent="0.2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</row>
    <row r="1701" spans="1:16" ht="10.199999999999999" customHeight="1" x14ac:dyDescent="0.2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</row>
    <row r="1702" spans="1:16" ht="10.199999999999999" customHeight="1" x14ac:dyDescent="0.2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</row>
    <row r="1703" spans="1:16" ht="10.199999999999999" customHeight="1" x14ac:dyDescent="0.2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</row>
    <row r="1704" spans="1:16" ht="10.199999999999999" customHeight="1" x14ac:dyDescent="0.2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</row>
    <row r="1705" spans="1:16" ht="10.199999999999999" customHeight="1" x14ac:dyDescent="0.2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</row>
    <row r="1706" spans="1:16" ht="10.199999999999999" customHeight="1" x14ac:dyDescent="0.2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</row>
    <row r="1707" spans="1:16" ht="10.199999999999999" customHeight="1" x14ac:dyDescent="0.2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</row>
    <row r="1708" spans="1:16" ht="10.199999999999999" customHeight="1" x14ac:dyDescent="0.2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</row>
    <row r="1709" spans="1:16" ht="10.199999999999999" customHeight="1" x14ac:dyDescent="0.2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</row>
    <row r="1710" spans="1:16" ht="10.199999999999999" customHeight="1" x14ac:dyDescent="0.2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</row>
    <row r="1711" spans="1:16" ht="10.199999999999999" customHeight="1" x14ac:dyDescent="0.2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</row>
    <row r="1712" spans="1:16" ht="10.199999999999999" customHeight="1" x14ac:dyDescent="0.2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</row>
    <row r="1713" spans="1:16" ht="10.199999999999999" customHeight="1" x14ac:dyDescent="0.2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</row>
    <row r="1714" spans="1:16" ht="10.199999999999999" customHeight="1" x14ac:dyDescent="0.2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</row>
    <row r="1715" spans="1:16" ht="10.199999999999999" customHeight="1" x14ac:dyDescent="0.2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</row>
    <row r="1716" spans="1:16" ht="10.199999999999999" customHeight="1" x14ac:dyDescent="0.2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</row>
    <row r="1717" spans="1:16" ht="10.199999999999999" customHeight="1" x14ac:dyDescent="0.2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</row>
    <row r="1718" spans="1:16" ht="10.199999999999999" customHeight="1" x14ac:dyDescent="0.2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</row>
    <row r="1719" spans="1:16" ht="10.199999999999999" customHeight="1" x14ac:dyDescent="0.2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</row>
    <row r="1720" spans="1:16" ht="10.199999999999999" customHeight="1" x14ac:dyDescent="0.2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</row>
    <row r="1721" spans="1:16" ht="10.199999999999999" customHeight="1" x14ac:dyDescent="0.2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</row>
    <row r="1722" spans="1:16" ht="10.199999999999999" customHeight="1" x14ac:dyDescent="0.2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</row>
    <row r="1723" spans="1:16" ht="10.199999999999999" customHeight="1" x14ac:dyDescent="0.2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</row>
    <row r="1724" spans="1:16" ht="10.199999999999999" customHeight="1" x14ac:dyDescent="0.2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</row>
    <row r="1725" spans="1:16" ht="10.199999999999999" customHeight="1" x14ac:dyDescent="0.2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</row>
    <row r="1726" spans="1:16" ht="10.199999999999999" customHeight="1" x14ac:dyDescent="0.2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</row>
    <row r="1727" spans="1:16" ht="10.199999999999999" customHeight="1" x14ac:dyDescent="0.2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</row>
    <row r="1728" spans="1:16" ht="10.199999999999999" customHeight="1" x14ac:dyDescent="0.2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</row>
    <row r="1729" spans="1:16" ht="10.199999999999999" customHeight="1" x14ac:dyDescent="0.2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</row>
    <row r="1730" spans="1:16" ht="10.199999999999999" customHeight="1" x14ac:dyDescent="0.2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</row>
    <row r="1731" spans="1:16" ht="10.199999999999999" customHeight="1" x14ac:dyDescent="0.2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</row>
    <row r="1732" spans="1:16" ht="10.199999999999999" customHeight="1" x14ac:dyDescent="0.2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</row>
    <row r="1733" spans="1:16" ht="10.199999999999999" customHeight="1" x14ac:dyDescent="0.2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</row>
    <row r="1734" spans="1:16" ht="10.199999999999999" customHeight="1" x14ac:dyDescent="0.2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</row>
    <row r="1735" spans="1:16" ht="10.199999999999999" customHeight="1" x14ac:dyDescent="0.2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</row>
    <row r="1736" spans="1:16" ht="10.199999999999999" customHeight="1" x14ac:dyDescent="0.2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</row>
    <row r="1737" spans="1:16" ht="10.199999999999999" customHeight="1" x14ac:dyDescent="0.2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</row>
    <row r="1738" spans="1:16" ht="10.199999999999999" customHeight="1" x14ac:dyDescent="0.2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</row>
    <row r="1739" spans="1:16" ht="10.199999999999999" customHeight="1" x14ac:dyDescent="0.2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</row>
    <row r="1740" spans="1:16" ht="10.199999999999999" customHeight="1" x14ac:dyDescent="0.2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</row>
    <row r="1741" spans="1:16" ht="10.199999999999999" customHeight="1" x14ac:dyDescent="0.2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</row>
    <row r="1742" spans="1:16" ht="10.199999999999999" customHeight="1" x14ac:dyDescent="0.2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</row>
    <row r="1743" spans="1:16" ht="10.199999999999999" customHeight="1" x14ac:dyDescent="0.2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</row>
    <row r="1744" spans="1:16" ht="10.199999999999999" customHeight="1" x14ac:dyDescent="0.2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</row>
    <row r="1745" spans="1:16" ht="10.199999999999999" customHeight="1" x14ac:dyDescent="0.2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</row>
    <row r="1746" spans="1:16" ht="10.199999999999999" customHeight="1" x14ac:dyDescent="0.2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</row>
    <row r="1747" spans="1:16" ht="10.199999999999999" customHeight="1" x14ac:dyDescent="0.2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</row>
    <row r="1748" spans="1:16" ht="10.199999999999999" customHeight="1" x14ac:dyDescent="0.2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</row>
    <row r="1749" spans="1:16" ht="10.199999999999999" customHeight="1" x14ac:dyDescent="0.2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</row>
    <row r="1750" spans="1:16" ht="10.199999999999999" customHeight="1" x14ac:dyDescent="0.2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</row>
    <row r="1751" spans="1:16" ht="10.199999999999999" customHeight="1" x14ac:dyDescent="0.2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</row>
    <row r="1752" spans="1:16" ht="10.199999999999999" customHeight="1" x14ac:dyDescent="0.2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</row>
    <row r="1753" spans="1:16" ht="10.199999999999999" customHeight="1" x14ac:dyDescent="0.2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</row>
    <row r="1754" spans="1:16" ht="10.199999999999999" customHeight="1" x14ac:dyDescent="0.2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</row>
    <row r="1755" spans="1:16" ht="10.199999999999999" customHeight="1" x14ac:dyDescent="0.2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</row>
    <row r="1756" spans="1:16" ht="10.199999999999999" customHeight="1" x14ac:dyDescent="0.2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</row>
    <row r="1757" spans="1:16" ht="10.199999999999999" customHeight="1" x14ac:dyDescent="0.2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</row>
    <row r="1758" spans="1:16" ht="10.199999999999999" customHeight="1" x14ac:dyDescent="0.2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</row>
    <row r="1759" spans="1:16" ht="10.199999999999999" customHeight="1" x14ac:dyDescent="0.2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</row>
    <row r="1760" spans="1:16" ht="10.199999999999999" customHeight="1" x14ac:dyDescent="0.2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</row>
    <row r="1761" spans="1:16" ht="10.199999999999999" customHeight="1" x14ac:dyDescent="0.2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</row>
    <row r="1762" spans="1:16" ht="10.199999999999999" customHeight="1" x14ac:dyDescent="0.2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</row>
    <row r="1763" spans="1:16" ht="10.199999999999999" customHeight="1" x14ac:dyDescent="0.2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</row>
    <row r="1764" spans="1:16" ht="10.199999999999999" customHeight="1" x14ac:dyDescent="0.2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</row>
    <row r="1765" spans="1:16" ht="10.199999999999999" customHeight="1" x14ac:dyDescent="0.2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</row>
    <row r="1766" spans="1:16" ht="10.199999999999999" customHeight="1" x14ac:dyDescent="0.2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</row>
    <row r="1767" spans="1:16" ht="10.199999999999999" customHeight="1" x14ac:dyDescent="0.2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</row>
    <row r="1768" spans="1:16" ht="10.199999999999999" customHeight="1" x14ac:dyDescent="0.2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</row>
    <row r="1769" spans="1:16" ht="10.199999999999999" customHeight="1" x14ac:dyDescent="0.2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</row>
    <row r="1770" spans="1:16" ht="10.199999999999999" customHeight="1" x14ac:dyDescent="0.2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</row>
    <row r="1771" spans="1:16" ht="10.199999999999999" customHeight="1" x14ac:dyDescent="0.2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</row>
    <row r="1772" spans="1:16" ht="10.199999999999999" customHeight="1" x14ac:dyDescent="0.2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</row>
    <row r="1773" spans="1:16" ht="10.199999999999999" customHeight="1" x14ac:dyDescent="0.2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</row>
    <row r="1774" spans="1:16" ht="10.199999999999999" customHeight="1" x14ac:dyDescent="0.2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</row>
    <row r="1775" spans="1:16" ht="10.199999999999999" customHeight="1" x14ac:dyDescent="0.2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</row>
    <row r="1776" spans="1:16" ht="10.199999999999999" customHeight="1" x14ac:dyDescent="0.2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</row>
    <row r="1777" spans="1:16" ht="10.199999999999999" customHeight="1" x14ac:dyDescent="0.2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</row>
    <row r="1778" spans="1:16" ht="10.199999999999999" customHeight="1" x14ac:dyDescent="0.2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</row>
    <row r="1779" spans="1:16" ht="10.199999999999999" customHeight="1" x14ac:dyDescent="0.2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</row>
    <row r="1780" spans="1:16" ht="10.199999999999999" customHeight="1" x14ac:dyDescent="0.2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</row>
    <row r="1781" spans="1:16" ht="10.199999999999999" customHeight="1" x14ac:dyDescent="0.2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</row>
    <row r="1782" spans="1:16" ht="10.199999999999999" customHeight="1" x14ac:dyDescent="0.2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</row>
    <row r="1783" spans="1:16" ht="10.199999999999999" customHeight="1" x14ac:dyDescent="0.2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</row>
    <row r="1784" spans="1:16" ht="10.199999999999999" customHeight="1" x14ac:dyDescent="0.2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</row>
    <row r="1785" spans="1:16" ht="10.199999999999999" customHeight="1" x14ac:dyDescent="0.2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</row>
    <row r="1786" spans="1:16" ht="10.199999999999999" customHeight="1" x14ac:dyDescent="0.2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</row>
    <row r="1787" spans="1:16" ht="10.199999999999999" customHeight="1" x14ac:dyDescent="0.2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</row>
    <row r="1788" spans="1:16" ht="10.199999999999999" customHeight="1" x14ac:dyDescent="0.2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</row>
    <row r="1789" spans="1:16" ht="10.199999999999999" customHeight="1" x14ac:dyDescent="0.2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</row>
    <row r="1790" spans="1:16" ht="10.199999999999999" customHeight="1" x14ac:dyDescent="0.2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</row>
    <row r="1791" spans="1:16" ht="10.199999999999999" customHeight="1" x14ac:dyDescent="0.2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</row>
    <row r="1792" spans="1:16" ht="10.199999999999999" customHeight="1" x14ac:dyDescent="0.2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</row>
    <row r="1793" spans="1:16" ht="10.199999999999999" customHeight="1" x14ac:dyDescent="0.2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</row>
    <row r="1794" spans="1:16" ht="10.199999999999999" customHeight="1" x14ac:dyDescent="0.2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</row>
    <row r="1795" spans="1:16" ht="10.199999999999999" customHeight="1" x14ac:dyDescent="0.2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</row>
    <row r="1796" spans="1:16" ht="10.199999999999999" customHeight="1" x14ac:dyDescent="0.2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</row>
    <row r="1797" spans="1:16" ht="10.199999999999999" customHeight="1" x14ac:dyDescent="0.2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</row>
    <row r="1798" spans="1:16" ht="10.199999999999999" customHeight="1" x14ac:dyDescent="0.2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</row>
    <row r="1799" spans="1:16" ht="10.199999999999999" customHeight="1" x14ac:dyDescent="0.2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</row>
    <row r="1800" spans="1:16" ht="10.199999999999999" customHeight="1" x14ac:dyDescent="0.2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</row>
    <row r="1801" spans="1:16" ht="10.199999999999999" customHeight="1" x14ac:dyDescent="0.2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</row>
    <row r="1802" spans="1:16" ht="10.199999999999999" customHeight="1" x14ac:dyDescent="0.2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</row>
    <row r="1803" spans="1:16" ht="10.199999999999999" customHeight="1" x14ac:dyDescent="0.2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</row>
    <row r="1804" spans="1:16" ht="10.199999999999999" customHeight="1" x14ac:dyDescent="0.2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</row>
    <row r="1805" spans="1:16" ht="10.199999999999999" customHeight="1" x14ac:dyDescent="0.2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</row>
    <row r="1806" spans="1:16" ht="10.199999999999999" customHeight="1" x14ac:dyDescent="0.2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</row>
    <row r="1807" spans="1:16" ht="10.199999999999999" customHeight="1" x14ac:dyDescent="0.2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</row>
    <row r="1808" spans="1:16" ht="10.199999999999999" customHeight="1" x14ac:dyDescent="0.2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</row>
    <row r="1809" spans="1:16" ht="10.199999999999999" customHeight="1" x14ac:dyDescent="0.2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</row>
    <row r="1810" spans="1:16" ht="10.199999999999999" customHeight="1" x14ac:dyDescent="0.2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</row>
    <row r="1811" spans="1:16" ht="10.199999999999999" customHeight="1" x14ac:dyDescent="0.2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</row>
    <row r="1812" spans="1:16" ht="10.199999999999999" customHeight="1" x14ac:dyDescent="0.2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</row>
    <row r="1813" spans="1:16" ht="10.199999999999999" customHeight="1" x14ac:dyDescent="0.2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</row>
    <row r="1814" spans="1:16" ht="10.199999999999999" customHeight="1" x14ac:dyDescent="0.2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</row>
    <row r="1815" spans="1:16" ht="10.199999999999999" customHeight="1" x14ac:dyDescent="0.2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</row>
    <row r="1816" spans="1:16" ht="10.199999999999999" customHeight="1" x14ac:dyDescent="0.2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</row>
    <row r="1817" spans="1:16" ht="10.199999999999999" customHeight="1" x14ac:dyDescent="0.2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</row>
    <row r="1818" spans="1:16" ht="10.199999999999999" customHeight="1" x14ac:dyDescent="0.2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</row>
    <row r="1819" spans="1:16" ht="10.199999999999999" customHeight="1" x14ac:dyDescent="0.2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</row>
    <row r="1820" spans="1:16" ht="10.199999999999999" customHeight="1" x14ac:dyDescent="0.2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</row>
    <row r="1821" spans="1:16" ht="10.199999999999999" customHeight="1" x14ac:dyDescent="0.2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</row>
    <row r="1822" spans="1:16" ht="10.199999999999999" customHeight="1" x14ac:dyDescent="0.2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</row>
    <row r="1823" spans="1:16" ht="10.199999999999999" customHeight="1" x14ac:dyDescent="0.2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</row>
    <row r="1824" spans="1:16" ht="10.199999999999999" customHeight="1" x14ac:dyDescent="0.2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</row>
    <row r="1825" spans="1:16" ht="10.199999999999999" customHeight="1" x14ac:dyDescent="0.2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</row>
    <row r="1826" spans="1:16" ht="10.199999999999999" customHeight="1" x14ac:dyDescent="0.2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</row>
    <row r="1827" spans="1:16" ht="10.199999999999999" customHeight="1" x14ac:dyDescent="0.2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</row>
    <row r="1828" spans="1:16" ht="10.199999999999999" customHeight="1" x14ac:dyDescent="0.2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</row>
    <row r="1829" spans="1:16" ht="10.199999999999999" customHeight="1" x14ac:dyDescent="0.2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</row>
    <row r="1830" spans="1:16" ht="10.199999999999999" customHeight="1" x14ac:dyDescent="0.2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</row>
    <row r="1831" spans="1:16" ht="10.199999999999999" customHeight="1" x14ac:dyDescent="0.2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</row>
    <row r="1832" spans="1:16" ht="10.199999999999999" customHeight="1" x14ac:dyDescent="0.2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</row>
    <row r="1833" spans="1:16" ht="10.199999999999999" customHeight="1" x14ac:dyDescent="0.2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</row>
    <row r="1834" spans="1:16" ht="10.199999999999999" customHeight="1" x14ac:dyDescent="0.2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</row>
    <row r="1835" spans="1:16" ht="10.199999999999999" customHeight="1" x14ac:dyDescent="0.2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</row>
    <row r="1836" spans="1:16" ht="10.199999999999999" customHeight="1" x14ac:dyDescent="0.2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</row>
    <row r="1837" spans="1:16" ht="10.199999999999999" customHeight="1" x14ac:dyDescent="0.2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</row>
    <row r="1838" spans="1:16" ht="10.199999999999999" customHeight="1" x14ac:dyDescent="0.2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</row>
    <row r="1839" spans="1:16" ht="10.199999999999999" customHeight="1" x14ac:dyDescent="0.2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</row>
    <row r="1840" spans="1:16" ht="10.199999999999999" customHeight="1" x14ac:dyDescent="0.2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</row>
    <row r="1841" spans="1:16" ht="10.199999999999999" customHeight="1" x14ac:dyDescent="0.2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</row>
    <row r="1842" spans="1:16" ht="10.199999999999999" customHeight="1" x14ac:dyDescent="0.2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</row>
    <row r="1843" spans="1:16" ht="10.199999999999999" customHeight="1" x14ac:dyDescent="0.2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</row>
    <row r="1844" spans="1:16" ht="10.199999999999999" customHeight="1" x14ac:dyDescent="0.2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</row>
    <row r="1845" spans="1:16" ht="10.199999999999999" customHeight="1" x14ac:dyDescent="0.2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</row>
    <row r="1846" spans="1:16" ht="10.199999999999999" customHeight="1" x14ac:dyDescent="0.2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</row>
    <row r="1847" spans="1:16" ht="10.199999999999999" customHeight="1" x14ac:dyDescent="0.2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</row>
    <row r="1848" spans="1:16" ht="10.199999999999999" customHeight="1" x14ac:dyDescent="0.2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</row>
    <row r="1849" spans="1:16" ht="10.199999999999999" customHeight="1" x14ac:dyDescent="0.2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</row>
    <row r="1850" spans="1:16" ht="10.199999999999999" customHeight="1" x14ac:dyDescent="0.2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</row>
    <row r="1851" spans="1:16" ht="10.199999999999999" customHeight="1" x14ac:dyDescent="0.2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</row>
    <row r="1852" spans="1:16" ht="10.199999999999999" customHeight="1" x14ac:dyDescent="0.2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</row>
    <row r="1853" spans="1:16" ht="10.199999999999999" customHeight="1" x14ac:dyDescent="0.2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</row>
    <row r="1854" spans="1:16" ht="10.199999999999999" customHeight="1" x14ac:dyDescent="0.2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</row>
    <row r="1855" spans="1:16" ht="10.199999999999999" customHeight="1" x14ac:dyDescent="0.2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</row>
    <row r="1856" spans="1:16" ht="10.199999999999999" customHeight="1" x14ac:dyDescent="0.2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</row>
    <row r="1857" spans="1:16" ht="10.199999999999999" customHeight="1" x14ac:dyDescent="0.2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</row>
    <row r="1858" spans="1:16" ht="10.199999999999999" customHeight="1" x14ac:dyDescent="0.2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</row>
    <row r="1859" spans="1:16" ht="10.199999999999999" customHeight="1" x14ac:dyDescent="0.2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</row>
    <row r="1860" spans="1:16" ht="10.199999999999999" customHeight="1" x14ac:dyDescent="0.2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</row>
    <row r="1861" spans="1:16" ht="10.199999999999999" customHeight="1" x14ac:dyDescent="0.2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</row>
    <row r="1862" spans="1:16" ht="10.199999999999999" customHeight="1" x14ac:dyDescent="0.2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</row>
    <row r="1863" spans="1:16" ht="10.199999999999999" customHeight="1" x14ac:dyDescent="0.2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</row>
    <row r="1864" spans="1:16" ht="10.199999999999999" customHeight="1" x14ac:dyDescent="0.2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</row>
    <row r="1865" spans="1:16" ht="10.199999999999999" customHeight="1" x14ac:dyDescent="0.2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</row>
    <row r="1866" spans="1:16" ht="10.199999999999999" customHeight="1" x14ac:dyDescent="0.2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</row>
    <row r="1867" spans="1:16" ht="10.199999999999999" customHeight="1" x14ac:dyDescent="0.2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</row>
    <row r="1868" spans="1:16" ht="10.199999999999999" customHeight="1" x14ac:dyDescent="0.2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</row>
    <row r="1869" spans="1:16" ht="10.199999999999999" customHeight="1" x14ac:dyDescent="0.2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</row>
    <row r="1870" spans="1:16" ht="10.199999999999999" customHeight="1" x14ac:dyDescent="0.2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</row>
    <row r="1871" spans="1:16" ht="10.199999999999999" customHeight="1" x14ac:dyDescent="0.2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</row>
    <row r="1872" spans="1:16" ht="10.199999999999999" customHeight="1" x14ac:dyDescent="0.2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</row>
    <row r="1873" spans="1:16" ht="10.199999999999999" customHeight="1" x14ac:dyDescent="0.2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</row>
    <row r="1874" spans="1:16" ht="10.199999999999999" customHeight="1" x14ac:dyDescent="0.2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</row>
    <row r="1875" spans="1:16" ht="10.199999999999999" customHeight="1" x14ac:dyDescent="0.2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</row>
    <row r="1876" spans="1:16" ht="10.199999999999999" customHeight="1" x14ac:dyDescent="0.2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</row>
    <row r="1877" spans="1:16" ht="10.199999999999999" customHeight="1" x14ac:dyDescent="0.2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</row>
    <row r="1878" spans="1:16" ht="10.199999999999999" customHeight="1" x14ac:dyDescent="0.2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</row>
    <row r="1879" spans="1:16" ht="10.199999999999999" customHeight="1" x14ac:dyDescent="0.2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</row>
    <row r="1880" spans="1:16" ht="10.199999999999999" customHeight="1" x14ac:dyDescent="0.2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</row>
    <row r="1881" spans="1:16" ht="10.199999999999999" customHeight="1" x14ac:dyDescent="0.2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</row>
    <row r="1882" spans="1:16" ht="10.199999999999999" customHeight="1" x14ac:dyDescent="0.2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</row>
    <row r="1883" spans="1:16" ht="10.199999999999999" customHeight="1" x14ac:dyDescent="0.2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</row>
    <row r="1884" spans="1:16" ht="10.199999999999999" customHeight="1" x14ac:dyDescent="0.2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</row>
    <row r="1885" spans="1:16" ht="10.199999999999999" customHeight="1" x14ac:dyDescent="0.2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</row>
    <row r="1886" spans="1:16" ht="10.199999999999999" customHeight="1" x14ac:dyDescent="0.2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</row>
    <row r="1887" spans="1:16" ht="10.199999999999999" customHeight="1" x14ac:dyDescent="0.2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</row>
    <row r="1888" spans="1:16" ht="10.199999999999999" customHeight="1" x14ac:dyDescent="0.2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</row>
    <row r="1889" spans="1:16" ht="10.199999999999999" customHeight="1" x14ac:dyDescent="0.2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</row>
    <row r="1890" spans="1:16" ht="10.199999999999999" customHeight="1" x14ac:dyDescent="0.2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</row>
    <row r="1891" spans="1:16" ht="10.199999999999999" customHeight="1" x14ac:dyDescent="0.2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</row>
    <row r="1892" spans="1:16" ht="10.199999999999999" customHeight="1" x14ac:dyDescent="0.2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</row>
    <row r="1893" spans="1:16" ht="10.199999999999999" customHeight="1" x14ac:dyDescent="0.2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</row>
    <row r="1894" spans="1:16" ht="10.199999999999999" customHeight="1" x14ac:dyDescent="0.2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</row>
    <row r="1895" spans="1:16" ht="10.199999999999999" customHeight="1" x14ac:dyDescent="0.2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</row>
    <row r="1896" spans="1:16" ht="10.199999999999999" customHeight="1" x14ac:dyDescent="0.2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</row>
    <row r="1897" spans="1:16" ht="10.199999999999999" customHeight="1" x14ac:dyDescent="0.2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</row>
    <row r="1898" spans="1:16" ht="10.199999999999999" customHeight="1" x14ac:dyDescent="0.2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</row>
    <row r="1899" spans="1:16" ht="10.199999999999999" customHeight="1" x14ac:dyDescent="0.2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</row>
    <row r="1900" spans="1:16" ht="10.199999999999999" customHeight="1" x14ac:dyDescent="0.2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</row>
    <row r="1901" spans="1:16" ht="10.199999999999999" customHeight="1" x14ac:dyDescent="0.2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</row>
    <row r="1902" spans="1:16" ht="10.199999999999999" customHeight="1" x14ac:dyDescent="0.2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</row>
    <row r="1903" spans="1:16" ht="10.199999999999999" customHeight="1" x14ac:dyDescent="0.2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</row>
    <row r="1904" spans="1:16" ht="10.199999999999999" customHeight="1" x14ac:dyDescent="0.2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</row>
    <row r="1905" spans="1:16" ht="10.199999999999999" customHeight="1" x14ac:dyDescent="0.2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</row>
    <row r="1906" spans="1:16" ht="10.199999999999999" customHeight="1" x14ac:dyDescent="0.2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</row>
    <row r="1907" spans="1:16" ht="10.199999999999999" customHeight="1" x14ac:dyDescent="0.2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</row>
    <row r="1908" spans="1:16" ht="10.199999999999999" customHeight="1" x14ac:dyDescent="0.2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</row>
    <row r="1909" spans="1:16" ht="10.199999999999999" customHeight="1" x14ac:dyDescent="0.2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</row>
    <row r="1910" spans="1:16" ht="10.199999999999999" customHeight="1" x14ac:dyDescent="0.2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</row>
    <row r="1911" spans="1:16" ht="10.199999999999999" customHeight="1" x14ac:dyDescent="0.2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</row>
    <row r="1912" spans="1:16" ht="10.199999999999999" customHeight="1" x14ac:dyDescent="0.2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</row>
    <row r="1913" spans="1:16" ht="10.199999999999999" customHeight="1" x14ac:dyDescent="0.2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</row>
    <row r="1914" spans="1:16" ht="10.199999999999999" customHeight="1" x14ac:dyDescent="0.2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</row>
    <row r="1915" spans="1:16" ht="10.199999999999999" customHeight="1" x14ac:dyDescent="0.2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</row>
    <row r="1916" spans="1:16" ht="10.199999999999999" customHeight="1" x14ac:dyDescent="0.2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</row>
    <row r="1917" spans="1:16" ht="10.199999999999999" customHeight="1" x14ac:dyDescent="0.2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</row>
    <row r="1918" spans="1:16" ht="10.199999999999999" customHeight="1" x14ac:dyDescent="0.2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</row>
    <row r="1919" spans="1:16" ht="10.199999999999999" customHeight="1" x14ac:dyDescent="0.2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</row>
    <row r="1920" spans="1:16" ht="10.199999999999999" customHeight="1" x14ac:dyDescent="0.2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</row>
    <row r="1921" spans="1:16" ht="10.199999999999999" customHeight="1" x14ac:dyDescent="0.2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</row>
    <row r="1922" spans="1:16" ht="10.199999999999999" customHeight="1" x14ac:dyDescent="0.2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</row>
    <row r="1923" spans="1:16" ht="10.199999999999999" customHeight="1" x14ac:dyDescent="0.2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</row>
    <row r="1924" spans="1:16" ht="10.199999999999999" customHeight="1" x14ac:dyDescent="0.2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</row>
    <row r="1925" spans="1:16" ht="10.199999999999999" customHeight="1" x14ac:dyDescent="0.2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</row>
    <row r="1926" spans="1:16" ht="10.199999999999999" customHeight="1" x14ac:dyDescent="0.2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</row>
    <row r="1927" spans="1:16" ht="10.199999999999999" customHeight="1" x14ac:dyDescent="0.2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</row>
    <row r="1928" spans="1:16" ht="10.199999999999999" customHeight="1" x14ac:dyDescent="0.2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</row>
    <row r="1929" spans="1:16" ht="10.199999999999999" customHeight="1" x14ac:dyDescent="0.2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</row>
    <row r="1930" spans="1:16" ht="10.199999999999999" customHeight="1" x14ac:dyDescent="0.2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</row>
    <row r="1931" spans="1:16" ht="10.199999999999999" customHeight="1" x14ac:dyDescent="0.2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</row>
    <row r="1932" spans="1:16" ht="10.199999999999999" customHeight="1" x14ac:dyDescent="0.2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</row>
    <row r="1933" spans="1:16" ht="10.199999999999999" customHeight="1" x14ac:dyDescent="0.2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</row>
    <row r="1934" spans="1:16" ht="10.199999999999999" customHeight="1" x14ac:dyDescent="0.2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</row>
    <row r="1935" spans="1:16" ht="10.199999999999999" customHeight="1" x14ac:dyDescent="0.2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</row>
    <row r="1936" spans="1:16" ht="10.199999999999999" customHeight="1" x14ac:dyDescent="0.2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</row>
    <row r="1937" spans="1:16" ht="10.199999999999999" customHeight="1" x14ac:dyDescent="0.2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</row>
    <row r="1938" spans="1:16" ht="10.199999999999999" customHeight="1" x14ac:dyDescent="0.2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</row>
    <row r="1939" spans="1:16" ht="10.199999999999999" customHeight="1" x14ac:dyDescent="0.2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</row>
    <row r="1940" spans="1:16" ht="10.199999999999999" customHeight="1" x14ac:dyDescent="0.2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</row>
    <row r="1941" spans="1:16" ht="10.199999999999999" customHeight="1" x14ac:dyDescent="0.2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</row>
    <row r="1942" spans="1:16" ht="10.199999999999999" customHeight="1" x14ac:dyDescent="0.2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</row>
    <row r="1943" spans="1:16" ht="10.199999999999999" customHeight="1" x14ac:dyDescent="0.2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</row>
    <row r="1944" spans="1:16" ht="10.199999999999999" customHeight="1" x14ac:dyDescent="0.2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</row>
    <row r="1945" spans="1:16" ht="10.199999999999999" customHeight="1" x14ac:dyDescent="0.2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</row>
    <row r="1946" spans="1:16" ht="10.199999999999999" customHeight="1" x14ac:dyDescent="0.2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</row>
    <row r="1947" spans="1:16" ht="10.199999999999999" customHeight="1" x14ac:dyDescent="0.2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</row>
    <row r="1948" spans="1:16" ht="10.199999999999999" customHeight="1" x14ac:dyDescent="0.2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</row>
    <row r="1949" spans="1:16" ht="10.199999999999999" customHeight="1" x14ac:dyDescent="0.2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</row>
    <row r="1950" spans="1:16" ht="10.199999999999999" customHeight="1" x14ac:dyDescent="0.2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</row>
    <row r="1951" spans="1:16" ht="10.199999999999999" customHeight="1" x14ac:dyDescent="0.2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</row>
    <row r="1952" spans="1:16" ht="10.199999999999999" customHeight="1" x14ac:dyDescent="0.2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</row>
    <row r="1953" spans="1:16" ht="10.199999999999999" customHeight="1" x14ac:dyDescent="0.2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</row>
    <row r="1954" spans="1:16" ht="10.199999999999999" customHeight="1" x14ac:dyDescent="0.2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</row>
    <row r="1955" spans="1:16" ht="10.199999999999999" customHeight="1" x14ac:dyDescent="0.2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</row>
    <row r="1956" spans="1:16" ht="10.199999999999999" customHeight="1" x14ac:dyDescent="0.2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</row>
    <row r="1957" spans="1:16" ht="10.199999999999999" customHeight="1" x14ac:dyDescent="0.2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</row>
    <row r="1958" spans="1:16" ht="10.199999999999999" customHeight="1" x14ac:dyDescent="0.2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</row>
    <row r="1959" spans="1:16" ht="10.199999999999999" customHeight="1" x14ac:dyDescent="0.2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</row>
    <row r="1960" spans="1:16" ht="10.199999999999999" customHeight="1" x14ac:dyDescent="0.2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</row>
    <row r="1961" spans="1:16" ht="10.199999999999999" customHeight="1" x14ac:dyDescent="0.2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</row>
    <row r="1962" spans="1:16" ht="10.199999999999999" customHeight="1" x14ac:dyDescent="0.2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</row>
    <row r="1963" spans="1:16" ht="10.199999999999999" customHeight="1" x14ac:dyDescent="0.2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</row>
    <row r="1964" spans="1:16" ht="10.199999999999999" customHeight="1" x14ac:dyDescent="0.2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</row>
    <row r="1965" spans="1:16" ht="10.199999999999999" customHeight="1" x14ac:dyDescent="0.2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</row>
    <row r="1966" spans="1:16" ht="10.199999999999999" customHeight="1" x14ac:dyDescent="0.2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</row>
    <row r="1967" spans="1:16" ht="10.199999999999999" customHeight="1" x14ac:dyDescent="0.2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</row>
    <row r="1968" spans="1:16" ht="10.199999999999999" customHeight="1" x14ac:dyDescent="0.2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</row>
    <row r="1969" spans="1:16" ht="10.199999999999999" customHeight="1" x14ac:dyDescent="0.2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</row>
    <row r="1970" spans="1:16" ht="10.199999999999999" customHeight="1" x14ac:dyDescent="0.2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</row>
    <row r="1971" spans="1:16" ht="10.199999999999999" customHeight="1" x14ac:dyDescent="0.2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</row>
    <row r="1972" spans="1:16" ht="10.199999999999999" customHeight="1" x14ac:dyDescent="0.2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</row>
    <row r="1973" spans="1:16" ht="10.199999999999999" customHeight="1" x14ac:dyDescent="0.2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</row>
    <row r="1974" spans="1:16" ht="10.199999999999999" customHeight="1" x14ac:dyDescent="0.2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</row>
    <row r="1975" spans="1:16" ht="10.199999999999999" customHeight="1" x14ac:dyDescent="0.2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</row>
    <row r="1976" spans="1:16" ht="10.199999999999999" customHeight="1" x14ac:dyDescent="0.2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</row>
    <row r="1977" spans="1:16" ht="10.199999999999999" customHeight="1" x14ac:dyDescent="0.2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</row>
    <row r="1978" spans="1:16" ht="10.199999999999999" customHeight="1" x14ac:dyDescent="0.2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</row>
    <row r="1979" spans="1:16" ht="10.199999999999999" customHeight="1" x14ac:dyDescent="0.2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</row>
    <row r="1980" spans="1:16" ht="10.199999999999999" customHeight="1" x14ac:dyDescent="0.2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</row>
    <row r="1981" spans="1:16" ht="10.199999999999999" customHeight="1" x14ac:dyDescent="0.2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</row>
    <row r="1982" spans="1:16" ht="10.199999999999999" customHeight="1" x14ac:dyDescent="0.2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</row>
    <row r="1983" spans="1:16" ht="10.199999999999999" customHeight="1" x14ac:dyDescent="0.2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</row>
    <row r="1984" spans="1:16" ht="10.199999999999999" customHeight="1" x14ac:dyDescent="0.2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</row>
    <row r="1985" spans="1:16" ht="10.199999999999999" customHeight="1" x14ac:dyDescent="0.2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</row>
    <row r="1986" spans="1:16" ht="10.199999999999999" customHeight="1" x14ac:dyDescent="0.2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</row>
    <row r="1987" spans="1:16" ht="10.199999999999999" customHeight="1" x14ac:dyDescent="0.2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</row>
    <row r="1988" spans="1:16" ht="10.199999999999999" customHeight="1" x14ac:dyDescent="0.2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</row>
    <row r="1989" spans="1:16" ht="10.199999999999999" customHeight="1" x14ac:dyDescent="0.2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</row>
    <row r="1990" spans="1:16" ht="10.199999999999999" customHeight="1" x14ac:dyDescent="0.2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</row>
    <row r="1991" spans="1:16" ht="10.199999999999999" customHeight="1" x14ac:dyDescent="0.2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</row>
    <row r="1992" spans="1:16" ht="10.199999999999999" customHeight="1" x14ac:dyDescent="0.2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</row>
    <row r="1993" spans="1:16" ht="10.199999999999999" customHeight="1" x14ac:dyDescent="0.2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</row>
    <row r="1994" spans="1:16" ht="10.199999999999999" customHeight="1" x14ac:dyDescent="0.2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</row>
    <row r="1995" spans="1:16" ht="10.199999999999999" customHeight="1" x14ac:dyDescent="0.2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</row>
    <row r="1996" spans="1:16" ht="10.199999999999999" customHeight="1" x14ac:dyDescent="0.2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</row>
    <row r="1997" spans="1:16" ht="10.199999999999999" customHeight="1" x14ac:dyDescent="0.2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</row>
    <row r="1998" spans="1:16" ht="10.199999999999999" customHeight="1" x14ac:dyDescent="0.2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</row>
    <row r="1999" spans="1:16" ht="10.199999999999999" customHeight="1" x14ac:dyDescent="0.2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</row>
    <row r="2000" spans="1:16" ht="10.199999999999999" customHeight="1" x14ac:dyDescent="0.2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</row>
    <row r="2001" spans="1:16" ht="10.199999999999999" customHeight="1" x14ac:dyDescent="0.2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</row>
    <row r="2002" spans="1:16" ht="10.199999999999999" customHeight="1" x14ac:dyDescent="0.2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</row>
    <row r="2003" spans="1:16" ht="10.199999999999999" customHeight="1" x14ac:dyDescent="0.2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</row>
    <row r="2004" spans="1:16" ht="10.199999999999999" customHeight="1" x14ac:dyDescent="0.2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</row>
    <row r="2005" spans="1:16" ht="10.199999999999999" customHeight="1" x14ac:dyDescent="0.2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</row>
    <row r="2006" spans="1:16" ht="10.199999999999999" customHeight="1" x14ac:dyDescent="0.2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</row>
    <row r="2007" spans="1:16" ht="10.199999999999999" customHeight="1" x14ac:dyDescent="0.2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</row>
    <row r="2008" spans="1:16" ht="10.199999999999999" customHeight="1" x14ac:dyDescent="0.2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</row>
    <row r="2009" spans="1:16" ht="10.199999999999999" customHeight="1" x14ac:dyDescent="0.2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</row>
    <row r="2010" spans="1:16" ht="10.199999999999999" customHeight="1" x14ac:dyDescent="0.2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</row>
    <row r="2011" spans="1:16" ht="10.199999999999999" customHeight="1" x14ac:dyDescent="0.2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</row>
    <row r="2012" spans="1:16" ht="10.199999999999999" customHeight="1" x14ac:dyDescent="0.2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</row>
    <row r="2013" spans="1:16" ht="10.199999999999999" customHeight="1" x14ac:dyDescent="0.2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</row>
    <row r="2014" spans="1:16" ht="10.199999999999999" customHeight="1" x14ac:dyDescent="0.2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</row>
    <row r="2015" spans="1:16" ht="10.199999999999999" customHeight="1" x14ac:dyDescent="0.2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</row>
    <row r="2016" spans="1:16" ht="10.199999999999999" customHeight="1" x14ac:dyDescent="0.2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</row>
    <row r="2017" spans="1:16" ht="10.199999999999999" customHeight="1" x14ac:dyDescent="0.2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</row>
    <row r="2018" spans="1:16" ht="10.199999999999999" customHeight="1" x14ac:dyDescent="0.2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</row>
    <row r="2019" spans="1:16" ht="10.199999999999999" customHeight="1" x14ac:dyDescent="0.2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</row>
    <row r="2020" spans="1:16" ht="10.199999999999999" customHeight="1" x14ac:dyDescent="0.2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</row>
    <row r="2021" spans="1:16" ht="10.199999999999999" customHeight="1" x14ac:dyDescent="0.2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</row>
    <row r="2022" spans="1:16" ht="10.199999999999999" customHeight="1" x14ac:dyDescent="0.2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</row>
    <row r="2023" spans="1:16" ht="10.199999999999999" customHeight="1" x14ac:dyDescent="0.2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</row>
    <row r="2024" spans="1:16" ht="10.199999999999999" customHeight="1" x14ac:dyDescent="0.2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</row>
    <row r="2025" spans="1:16" ht="10.199999999999999" customHeight="1" x14ac:dyDescent="0.2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</row>
    <row r="2026" spans="1:16" ht="10.199999999999999" customHeight="1" x14ac:dyDescent="0.2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</row>
    <row r="2027" spans="1:16" ht="10.199999999999999" customHeight="1" x14ac:dyDescent="0.2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</row>
    <row r="2028" spans="1:16" ht="10.199999999999999" customHeight="1" x14ac:dyDescent="0.2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</row>
    <row r="2029" spans="1:16" ht="10.199999999999999" customHeight="1" x14ac:dyDescent="0.2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</row>
    <row r="2030" spans="1:16" ht="10.199999999999999" customHeight="1" x14ac:dyDescent="0.2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</row>
    <row r="2031" spans="1:16" ht="10.199999999999999" customHeight="1" x14ac:dyDescent="0.2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</row>
    <row r="2032" spans="1:16" ht="10.199999999999999" customHeight="1" x14ac:dyDescent="0.2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</row>
    <row r="2033" spans="1:16" ht="10.199999999999999" customHeight="1" x14ac:dyDescent="0.2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</row>
    <row r="2034" spans="1:16" ht="10.199999999999999" customHeight="1" x14ac:dyDescent="0.2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</row>
    <row r="2035" spans="1:16" ht="10.199999999999999" customHeight="1" x14ac:dyDescent="0.2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</row>
    <row r="2036" spans="1:16" ht="10.199999999999999" customHeight="1" x14ac:dyDescent="0.2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</row>
    <row r="2037" spans="1:16" ht="10.199999999999999" customHeight="1" x14ac:dyDescent="0.2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</row>
    <row r="2038" spans="1:16" ht="10.199999999999999" customHeight="1" x14ac:dyDescent="0.2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</row>
    <row r="2039" spans="1:16" ht="10.199999999999999" customHeight="1" x14ac:dyDescent="0.2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</row>
    <row r="2040" spans="1:16" ht="10.199999999999999" customHeight="1" x14ac:dyDescent="0.2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</row>
    <row r="2041" spans="1:16" ht="10.199999999999999" customHeight="1" x14ac:dyDescent="0.2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</row>
    <row r="2042" spans="1:16" ht="10.199999999999999" customHeight="1" x14ac:dyDescent="0.2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</row>
    <row r="2043" spans="1:16" ht="10.199999999999999" customHeight="1" x14ac:dyDescent="0.2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</row>
    <row r="2044" spans="1:16" ht="10.199999999999999" customHeight="1" x14ac:dyDescent="0.2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</row>
    <row r="2045" spans="1:16" ht="10.199999999999999" customHeight="1" x14ac:dyDescent="0.2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</row>
    <row r="2046" spans="1:16" ht="10.199999999999999" customHeight="1" x14ac:dyDescent="0.2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</row>
    <row r="2047" spans="1:16" ht="10.199999999999999" customHeight="1" x14ac:dyDescent="0.2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</row>
    <row r="2048" spans="1:16" ht="10.199999999999999" customHeight="1" x14ac:dyDescent="0.2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</row>
    <row r="2049" spans="1:16" ht="10.199999999999999" customHeight="1" x14ac:dyDescent="0.2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</row>
    <row r="2050" spans="1:16" ht="10.199999999999999" customHeight="1" x14ac:dyDescent="0.2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</row>
    <row r="2051" spans="1:16" ht="10.199999999999999" customHeight="1" x14ac:dyDescent="0.2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</row>
    <row r="2052" spans="1:16" ht="10.199999999999999" customHeight="1" x14ac:dyDescent="0.2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</row>
    <row r="2053" spans="1:16" ht="10.199999999999999" customHeight="1" x14ac:dyDescent="0.2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</row>
    <row r="2054" spans="1:16" ht="10.199999999999999" customHeight="1" x14ac:dyDescent="0.2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</row>
    <row r="2055" spans="1:16" ht="10.199999999999999" customHeight="1" x14ac:dyDescent="0.2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</row>
    <row r="2056" spans="1:16" ht="10.199999999999999" customHeight="1" x14ac:dyDescent="0.2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</row>
    <row r="2057" spans="1:16" ht="10.199999999999999" customHeight="1" x14ac:dyDescent="0.2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</row>
    <row r="2058" spans="1:16" ht="10.199999999999999" customHeight="1" x14ac:dyDescent="0.2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</row>
    <row r="2059" spans="1:16" ht="10.199999999999999" customHeight="1" x14ac:dyDescent="0.2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</row>
    <row r="2060" spans="1:16" ht="10.199999999999999" customHeight="1" x14ac:dyDescent="0.2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</row>
    <row r="2061" spans="1:16" ht="10.199999999999999" customHeight="1" x14ac:dyDescent="0.2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</row>
    <row r="2062" spans="1:16" ht="10.199999999999999" customHeight="1" x14ac:dyDescent="0.2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</row>
    <row r="2063" spans="1:16" ht="10.199999999999999" customHeight="1" x14ac:dyDescent="0.2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</row>
    <row r="2064" spans="1:16" ht="10.199999999999999" customHeight="1" x14ac:dyDescent="0.2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</row>
    <row r="2065" spans="1:16" ht="10.199999999999999" customHeight="1" x14ac:dyDescent="0.2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</row>
    <row r="2066" spans="1:16" ht="10.199999999999999" customHeight="1" x14ac:dyDescent="0.2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</row>
    <row r="2067" spans="1:16" ht="10.199999999999999" customHeight="1" x14ac:dyDescent="0.2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</row>
    <row r="2068" spans="1:16" ht="10.199999999999999" customHeight="1" x14ac:dyDescent="0.2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</row>
    <row r="2069" spans="1:16" ht="10.199999999999999" customHeight="1" x14ac:dyDescent="0.2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</row>
    <row r="2070" spans="1:16" ht="10.199999999999999" customHeight="1" x14ac:dyDescent="0.2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</row>
    <row r="2071" spans="1:16" ht="10.199999999999999" customHeight="1" x14ac:dyDescent="0.2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</row>
    <row r="2072" spans="1:16" ht="10.199999999999999" customHeight="1" x14ac:dyDescent="0.2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</row>
    <row r="2073" spans="1:16" ht="10.199999999999999" customHeight="1" x14ac:dyDescent="0.2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</row>
    <row r="2074" spans="1:16" ht="10.199999999999999" customHeight="1" x14ac:dyDescent="0.2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</row>
    <row r="2075" spans="1:16" ht="10.199999999999999" customHeight="1" x14ac:dyDescent="0.2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</row>
    <row r="2076" spans="1:16" ht="10.199999999999999" customHeight="1" x14ac:dyDescent="0.2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</row>
    <row r="2077" spans="1:16" ht="10.199999999999999" customHeight="1" x14ac:dyDescent="0.2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</row>
    <row r="2078" spans="1:16" ht="10.199999999999999" customHeight="1" x14ac:dyDescent="0.2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</row>
    <row r="2079" spans="1:16" ht="10.199999999999999" customHeight="1" x14ac:dyDescent="0.2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</row>
    <row r="2080" spans="1:16" ht="10.199999999999999" customHeight="1" x14ac:dyDescent="0.2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</row>
    <row r="2081" spans="1:16" ht="10.199999999999999" customHeight="1" x14ac:dyDescent="0.2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</row>
    <row r="2082" spans="1:16" ht="10.199999999999999" customHeight="1" x14ac:dyDescent="0.2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</row>
    <row r="2083" spans="1:16" ht="10.199999999999999" customHeight="1" x14ac:dyDescent="0.2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</row>
    <row r="2084" spans="1:16" ht="10.199999999999999" customHeight="1" x14ac:dyDescent="0.2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</row>
    <row r="2085" spans="1:16" ht="10.199999999999999" customHeight="1" x14ac:dyDescent="0.2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</row>
    <row r="2086" spans="1:16" ht="10.199999999999999" customHeight="1" x14ac:dyDescent="0.2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</row>
    <row r="2087" spans="1:16" ht="10.199999999999999" customHeight="1" x14ac:dyDescent="0.2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</row>
    <row r="2088" spans="1:16" ht="10.199999999999999" customHeight="1" x14ac:dyDescent="0.2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</row>
    <row r="2089" spans="1:16" ht="10.199999999999999" customHeight="1" x14ac:dyDescent="0.2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</row>
    <row r="2090" spans="1:16" ht="10.199999999999999" customHeight="1" x14ac:dyDescent="0.2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</row>
    <row r="2091" spans="1:16" ht="10.199999999999999" customHeight="1" x14ac:dyDescent="0.2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</row>
    <row r="2092" spans="1:16" ht="10.199999999999999" customHeight="1" x14ac:dyDescent="0.2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</row>
    <row r="2093" spans="1:16" ht="10.199999999999999" customHeight="1" x14ac:dyDescent="0.2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</row>
    <row r="2094" spans="1:16" ht="10.199999999999999" customHeight="1" x14ac:dyDescent="0.2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</row>
    <row r="2095" spans="1:16" ht="10.199999999999999" customHeight="1" x14ac:dyDescent="0.2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</row>
    <row r="2096" spans="1:16" ht="10.199999999999999" customHeight="1" x14ac:dyDescent="0.2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</row>
    <row r="2097" spans="1:16" ht="10.199999999999999" customHeight="1" x14ac:dyDescent="0.2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</row>
    <row r="2098" spans="1:16" ht="10.199999999999999" customHeight="1" x14ac:dyDescent="0.2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</row>
    <row r="2099" spans="1:16" ht="10.199999999999999" customHeight="1" x14ac:dyDescent="0.2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</row>
    <row r="2100" spans="1:16" ht="10.199999999999999" customHeight="1" x14ac:dyDescent="0.2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</row>
    <row r="2101" spans="1:16" ht="10.199999999999999" customHeight="1" x14ac:dyDescent="0.2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</row>
    <row r="2102" spans="1:16" ht="10.199999999999999" customHeight="1" x14ac:dyDescent="0.2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</row>
    <row r="2103" spans="1:16" ht="10.199999999999999" customHeight="1" x14ac:dyDescent="0.2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</row>
    <row r="2104" spans="1:16" ht="10.199999999999999" customHeight="1" x14ac:dyDescent="0.2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</row>
    <row r="2105" spans="1:16" ht="10.199999999999999" customHeight="1" x14ac:dyDescent="0.2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</row>
    <row r="2106" spans="1:16" ht="10.199999999999999" customHeight="1" x14ac:dyDescent="0.2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</row>
    <row r="2107" spans="1:16" ht="10.199999999999999" customHeight="1" x14ac:dyDescent="0.2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</row>
    <row r="2108" spans="1:16" ht="10.199999999999999" customHeight="1" x14ac:dyDescent="0.2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</row>
    <row r="2109" spans="1:16" ht="10.199999999999999" customHeight="1" x14ac:dyDescent="0.2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</row>
    <row r="2110" spans="1:16" ht="10.199999999999999" customHeight="1" x14ac:dyDescent="0.2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</row>
    <row r="2111" spans="1:16" ht="10.199999999999999" customHeight="1" x14ac:dyDescent="0.2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</row>
    <row r="2112" spans="1:16" ht="10.199999999999999" customHeight="1" x14ac:dyDescent="0.2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</row>
    <row r="2113" spans="1:16" ht="10.199999999999999" customHeight="1" x14ac:dyDescent="0.2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</row>
    <row r="2114" spans="1:16" ht="10.199999999999999" customHeight="1" x14ac:dyDescent="0.2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</row>
    <row r="2115" spans="1:16" ht="10.199999999999999" customHeight="1" x14ac:dyDescent="0.2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</row>
    <row r="2116" spans="1:16" ht="10.199999999999999" customHeight="1" x14ac:dyDescent="0.2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</row>
    <row r="2117" spans="1:16" ht="10.199999999999999" customHeight="1" x14ac:dyDescent="0.2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</row>
    <row r="2118" spans="1:16" ht="10.199999999999999" customHeight="1" x14ac:dyDescent="0.2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</row>
    <row r="2119" spans="1:16" ht="10.199999999999999" customHeight="1" x14ac:dyDescent="0.2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</row>
    <row r="2120" spans="1:16" ht="10.199999999999999" customHeight="1" x14ac:dyDescent="0.2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</row>
    <row r="2121" spans="1:16" ht="10.199999999999999" customHeight="1" x14ac:dyDescent="0.2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</row>
    <row r="2122" spans="1:16" ht="10.199999999999999" customHeight="1" x14ac:dyDescent="0.2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</row>
    <row r="2123" spans="1:16" ht="10.199999999999999" customHeight="1" x14ac:dyDescent="0.2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</row>
    <row r="2124" spans="1:16" ht="10.199999999999999" customHeight="1" x14ac:dyDescent="0.2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</row>
    <row r="2125" spans="1:16" ht="10.199999999999999" customHeight="1" x14ac:dyDescent="0.2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</row>
    <row r="2126" spans="1:16" ht="10.199999999999999" customHeight="1" x14ac:dyDescent="0.2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</row>
    <row r="2127" spans="1:16" ht="10.199999999999999" customHeight="1" x14ac:dyDescent="0.2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</row>
    <row r="2128" spans="1:16" ht="10.199999999999999" customHeight="1" x14ac:dyDescent="0.2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</row>
    <row r="2129" spans="1:16" ht="10.199999999999999" customHeight="1" x14ac:dyDescent="0.2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</row>
    <row r="2130" spans="1:16" ht="10.199999999999999" customHeight="1" x14ac:dyDescent="0.2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</row>
    <row r="2131" spans="1:16" ht="10.199999999999999" customHeight="1" x14ac:dyDescent="0.2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</row>
    <row r="2132" spans="1:16" ht="10.199999999999999" customHeight="1" x14ac:dyDescent="0.2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</row>
    <row r="2133" spans="1:16" ht="10.199999999999999" customHeight="1" x14ac:dyDescent="0.2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</row>
    <row r="2134" spans="1:16" ht="10.199999999999999" customHeight="1" x14ac:dyDescent="0.2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</row>
    <row r="2135" spans="1:16" ht="10.199999999999999" customHeight="1" x14ac:dyDescent="0.2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</row>
    <row r="2136" spans="1:16" ht="10.199999999999999" customHeight="1" x14ac:dyDescent="0.2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</row>
    <row r="2137" spans="1:16" ht="10.199999999999999" customHeight="1" x14ac:dyDescent="0.2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</row>
    <row r="2138" spans="1:16" ht="10.199999999999999" customHeight="1" x14ac:dyDescent="0.2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</row>
    <row r="2139" spans="1:16" ht="10.199999999999999" customHeight="1" x14ac:dyDescent="0.2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</row>
    <row r="2140" spans="1:16" ht="10.199999999999999" customHeight="1" x14ac:dyDescent="0.2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</row>
    <row r="2141" spans="1:16" ht="10.199999999999999" customHeight="1" x14ac:dyDescent="0.2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</row>
    <row r="2142" spans="1:16" ht="10.199999999999999" customHeight="1" x14ac:dyDescent="0.2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</row>
    <row r="2143" spans="1:16" ht="10.199999999999999" customHeight="1" x14ac:dyDescent="0.2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</row>
    <row r="2144" spans="1:16" ht="10.199999999999999" customHeight="1" x14ac:dyDescent="0.2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</row>
    <row r="2145" spans="1:16" ht="10.199999999999999" customHeight="1" x14ac:dyDescent="0.2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</row>
    <row r="2146" spans="1:16" ht="10.199999999999999" customHeight="1" x14ac:dyDescent="0.2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</row>
    <row r="2147" spans="1:16" ht="10.199999999999999" customHeight="1" x14ac:dyDescent="0.2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</row>
    <row r="2148" spans="1:16" ht="10.199999999999999" customHeight="1" x14ac:dyDescent="0.2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</row>
    <row r="2149" spans="1:16" ht="10.199999999999999" customHeight="1" x14ac:dyDescent="0.2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</row>
    <row r="2150" spans="1:16" ht="10.199999999999999" customHeight="1" x14ac:dyDescent="0.2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</row>
    <row r="2151" spans="1:16" ht="10.199999999999999" customHeight="1" x14ac:dyDescent="0.2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</row>
    <row r="2152" spans="1:16" ht="10.199999999999999" customHeight="1" x14ac:dyDescent="0.2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</row>
    <row r="2153" spans="1:16" ht="10.199999999999999" customHeight="1" x14ac:dyDescent="0.2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</row>
    <row r="2154" spans="1:16" ht="10.199999999999999" customHeight="1" x14ac:dyDescent="0.2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</row>
    <row r="2155" spans="1:16" ht="10.199999999999999" customHeight="1" x14ac:dyDescent="0.2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</row>
    <row r="2156" spans="1:16" ht="10.199999999999999" customHeight="1" x14ac:dyDescent="0.2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</row>
    <row r="2157" spans="1:16" ht="10.199999999999999" customHeight="1" x14ac:dyDescent="0.2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</row>
    <row r="2158" spans="1:16" ht="10.199999999999999" customHeight="1" x14ac:dyDescent="0.2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</row>
    <row r="2159" spans="1:16" ht="10.199999999999999" customHeight="1" x14ac:dyDescent="0.2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</row>
    <row r="2160" spans="1:16" ht="10.199999999999999" customHeight="1" x14ac:dyDescent="0.2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</row>
    <row r="2161" spans="1:16" ht="10.199999999999999" customHeight="1" x14ac:dyDescent="0.2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</row>
    <row r="2162" spans="1:16" ht="10.199999999999999" customHeight="1" x14ac:dyDescent="0.2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</row>
    <row r="2163" spans="1:16" ht="10.199999999999999" customHeight="1" x14ac:dyDescent="0.2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</row>
    <row r="2164" spans="1:16" ht="10.199999999999999" customHeight="1" x14ac:dyDescent="0.2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</row>
    <row r="2165" spans="1:16" ht="10.199999999999999" customHeight="1" x14ac:dyDescent="0.2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</row>
    <row r="2166" spans="1:16" ht="10.199999999999999" customHeight="1" x14ac:dyDescent="0.2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</row>
    <row r="2167" spans="1:16" ht="10.199999999999999" customHeight="1" x14ac:dyDescent="0.2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</row>
    <row r="2168" spans="1:16" ht="10.199999999999999" customHeight="1" x14ac:dyDescent="0.2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</row>
    <row r="2169" spans="1:16" ht="10.199999999999999" customHeight="1" x14ac:dyDescent="0.2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</row>
    <row r="2170" spans="1:16" ht="10.199999999999999" customHeight="1" x14ac:dyDescent="0.2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</row>
    <row r="2171" spans="1:16" ht="10.199999999999999" customHeight="1" x14ac:dyDescent="0.2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</row>
    <row r="2172" spans="1:16" ht="10.199999999999999" customHeight="1" x14ac:dyDescent="0.2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</row>
    <row r="2173" spans="1:16" ht="10.199999999999999" customHeight="1" x14ac:dyDescent="0.2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</row>
    <row r="2174" spans="1:16" ht="10.199999999999999" customHeight="1" x14ac:dyDescent="0.2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</row>
    <row r="2175" spans="1:16" ht="10.199999999999999" customHeight="1" x14ac:dyDescent="0.2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</row>
    <row r="2176" spans="1:16" ht="10.199999999999999" customHeight="1" x14ac:dyDescent="0.2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</row>
    <row r="2177" spans="1:16" ht="10.199999999999999" customHeight="1" x14ac:dyDescent="0.2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</row>
    <row r="2178" spans="1:16" ht="10.199999999999999" customHeight="1" x14ac:dyDescent="0.2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</row>
    <row r="2179" spans="1:16" ht="10.199999999999999" customHeight="1" x14ac:dyDescent="0.2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</row>
    <row r="2180" spans="1:16" ht="10.199999999999999" customHeight="1" x14ac:dyDescent="0.2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</row>
    <row r="2181" spans="1:16" ht="10.199999999999999" customHeight="1" x14ac:dyDescent="0.2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</row>
    <row r="2182" spans="1:16" ht="10.199999999999999" customHeight="1" x14ac:dyDescent="0.2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</row>
    <row r="2183" spans="1:16" ht="10.199999999999999" customHeight="1" x14ac:dyDescent="0.2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</row>
    <row r="2184" spans="1:16" ht="10.199999999999999" customHeight="1" x14ac:dyDescent="0.2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</row>
    <row r="2185" spans="1:16" ht="10.199999999999999" customHeight="1" x14ac:dyDescent="0.2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</row>
    <row r="2186" spans="1:16" ht="10.199999999999999" customHeight="1" x14ac:dyDescent="0.2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</row>
    <row r="2187" spans="1:16" ht="10.199999999999999" customHeight="1" x14ac:dyDescent="0.2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</row>
    <row r="2188" spans="1:16" ht="10.199999999999999" customHeight="1" x14ac:dyDescent="0.2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</row>
    <row r="2189" spans="1:16" ht="10.199999999999999" customHeight="1" x14ac:dyDescent="0.2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</row>
    <row r="2190" spans="1:16" ht="10.199999999999999" customHeight="1" x14ac:dyDescent="0.2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</row>
    <row r="2191" spans="1:16" ht="10.199999999999999" customHeight="1" x14ac:dyDescent="0.2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</row>
    <row r="2192" spans="1:16" ht="10.199999999999999" customHeight="1" x14ac:dyDescent="0.2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</row>
    <row r="2193" spans="1:16" ht="10.199999999999999" customHeight="1" x14ac:dyDescent="0.2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</row>
    <row r="2194" spans="1:16" ht="10.199999999999999" customHeight="1" x14ac:dyDescent="0.2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</row>
    <row r="2195" spans="1:16" ht="10.199999999999999" customHeight="1" x14ac:dyDescent="0.2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</row>
    <row r="2196" spans="1:16" ht="10.199999999999999" customHeight="1" x14ac:dyDescent="0.2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</row>
    <row r="2197" spans="1:16" ht="10.199999999999999" customHeight="1" x14ac:dyDescent="0.2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</row>
    <row r="2198" spans="1:16" ht="10.199999999999999" customHeight="1" x14ac:dyDescent="0.2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</row>
    <row r="2199" spans="1:16" ht="10.199999999999999" customHeight="1" x14ac:dyDescent="0.2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</row>
    <row r="2200" spans="1:16" ht="10.199999999999999" customHeight="1" x14ac:dyDescent="0.2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</row>
    <row r="2201" spans="1:16" ht="10.199999999999999" customHeight="1" x14ac:dyDescent="0.2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</row>
    <row r="2202" spans="1:16" ht="10.199999999999999" customHeight="1" x14ac:dyDescent="0.2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</row>
    <row r="2203" spans="1:16" ht="10.199999999999999" customHeight="1" x14ac:dyDescent="0.2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</row>
    <row r="2204" spans="1:16" ht="10.199999999999999" customHeight="1" x14ac:dyDescent="0.2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</row>
    <row r="2205" spans="1:16" ht="10.199999999999999" customHeight="1" x14ac:dyDescent="0.2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</row>
    <row r="2206" spans="1:16" ht="10.199999999999999" customHeight="1" x14ac:dyDescent="0.2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</row>
    <row r="2207" spans="1:16" ht="10.199999999999999" customHeight="1" x14ac:dyDescent="0.2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</row>
    <row r="2208" spans="1:16" ht="10.199999999999999" customHeight="1" x14ac:dyDescent="0.2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</row>
    <row r="2209" spans="1:16" ht="10.199999999999999" customHeight="1" x14ac:dyDescent="0.2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</row>
    <row r="2210" spans="1:16" ht="10.199999999999999" customHeight="1" x14ac:dyDescent="0.2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</row>
    <row r="2211" spans="1:16" ht="10.199999999999999" customHeight="1" x14ac:dyDescent="0.2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</row>
    <row r="2212" spans="1:16" ht="10.199999999999999" customHeight="1" x14ac:dyDescent="0.2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</row>
    <row r="2213" spans="1:16" ht="10.199999999999999" customHeight="1" x14ac:dyDescent="0.2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</row>
    <row r="2214" spans="1:16" ht="10.199999999999999" customHeight="1" x14ac:dyDescent="0.2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</row>
    <row r="2215" spans="1:16" ht="10.199999999999999" customHeight="1" x14ac:dyDescent="0.2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</row>
    <row r="2216" spans="1:16" ht="10.199999999999999" customHeight="1" x14ac:dyDescent="0.2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</row>
    <row r="2217" spans="1:16" ht="10.199999999999999" customHeight="1" x14ac:dyDescent="0.2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</row>
    <row r="2218" spans="1:16" ht="10.199999999999999" customHeight="1" x14ac:dyDescent="0.2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</row>
    <row r="2219" spans="1:16" ht="10.199999999999999" customHeight="1" x14ac:dyDescent="0.2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</row>
    <row r="2220" spans="1:16" ht="10.199999999999999" customHeight="1" x14ac:dyDescent="0.2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</row>
    <row r="2221" spans="1:16" ht="10.199999999999999" customHeight="1" x14ac:dyDescent="0.2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</row>
    <row r="2222" spans="1:16" ht="10.199999999999999" customHeight="1" x14ac:dyDescent="0.2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</row>
    <row r="2223" spans="1:16" ht="10.199999999999999" customHeight="1" x14ac:dyDescent="0.2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</row>
    <row r="2224" spans="1:16" ht="10.199999999999999" customHeight="1" x14ac:dyDescent="0.2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</row>
    <row r="2225" spans="1:16" ht="10.199999999999999" customHeight="1" x14ac:dyDescent="0.2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</row>
    <row r="2226" spans="1:16" ht="10.199999999999999" customHeight="1" x14ac:dyDescent="0.2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</row>
    <row r="2227" spans="1:16" ht="10.199999999999999" customHeight="1" x14ac:dyDescent="0.2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</row>
    <row r="2228" spans="1:16" ht="10.199999999999999" customHeight="1" x14ac:dyDescent="0.2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</row>
    <row r="2229" spans="1:16" ht="10.199999999999999" customHeight="1" x14ac:dyDescent="0.2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</row>
    <row r="2230" spans="1:16" ht="10.199999999999999" customHeight="1" x14ac:dyDescent="0.2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</row>
    <row r="2231" spans="1:16" ht="10.199999999999999" customHeight="1" x14ac:dyDescent="0.2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</row>
    <row r="2232" spans="1:16" ht="10.199999999999999" customHeight="1" x14ac:dyDescent="0.2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</row>
    <row r="2233" spans="1:16" ht="10.199999999999999" customHeight="1" x14ac:dyDescent="0.2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</row>
    <row r="2234" spans="1:16" ht="10.199999999999999" customHeight="1" x14ac:dyDescent="0.2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</row>
    <row r="2235" spans="1:16" ht="10.199999999999999" customHeight="1" x14ac:dyDescent="0.2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</row>
    <row r="2236" spans="1:16" ht="10.199999999999999" customHeight="1" x14ac:dyDescent="0.2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</row>
    <row r="2237" spans="1:16" ht="10.199999999999999" customHeight="1" x14ac:dyDescent="0.2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</row>
    <row r="2238" spans="1:16" ht="10.199999999999999" customHeight="1" x14ac:dyDescent="0.2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</row>
    <row r="2239" spans="1:16" ht="10.199999999999999" customHeight="1" x14ac:dyDescent="0.2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</row>
    <row r="2240" spans="1:16" ht="10.199999999999999" customHeight="1" x14ac:dyDescent="0.2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</row>
    <row r="2241" spans="1:16" ht="10.199999999999999" customHeight="1" x14ac:dyDescent="0.2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</row>
    <row r="2242" spans="1:16" ht="10.199999999999999" customHeight="1" x14ac:dyDescent="0.2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</row>
    <row r="2243" spans="1:16" ht="10.199999999999999" customHeight="1" x14ac:dyDescent="0.2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</row>
    <row r="2244" spans="1:16" ht="10.199999999999999" customHeight="1" x14ac:dyDescent="0.2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</row>
    <row r="2245" spans="1:16" ht="10.199999999999999" customHeight="1" x14ac:dyDescent="0.2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</row>
    <row r="2246" spans="1:16" ht="10.199999999999999" customHeight="1" x14ac:dyDescent="0.2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</row>
    <row r="2247" spans="1:16" ht="10.199999999999999" customHeight="1" x14ac:dyDescent="0.2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</row>
    <row r="2248" spans="1:16" ht="10.199999999999999" customHeight="1" x14ac:dyDescent="0.2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</row>
    <row r="2249" spans="1:16" ht="10.199999999999999" customHeight="1" x14ac:dyDescent="0.2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</row>
    <row r="2250" spans="1:16" ht="10.199999999999999" customHeight="1" x14ac:dyDescent="0.2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</row>
    <row r="2251" spans="1:16" ht="10.199999999999999" customHeight="1" x14ac:dyDescent="0.2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</row>
    <row r="2252" spans="1:16" ht="10.199999999999999" customHeight="1" x14ac:dyDescent="0.2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</row>
    <row r="2253" spans="1:16" ht="10.199999999999999" customHeight="1" x14ac:dyDescent="0.2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</row>
    <row r="2254" spans="1:16" ht="10.199999999999999" customHeight="1" x14ac:dyDescent="0.2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</row>
    <row r="2255" spans="1:16" ht="10.199999999999999" customHeight="1" x14ac:dyDescent="0.2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</row>
    <row r="2256" spans="1:16" ht="10.199999999999999" customHeight="1" x14ac:dyDescent="0.2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</row>
    <row r="2257" spans="1:16" ht="10.199999999999999" customHeight="1" x14ac:dyDescent="0.2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</row>
    <row r="2258" spans="1:16" ht="10.199999999999999" customHeight="1" x14ac:dyDescent="0.2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</row>
    <row r="2259" spans="1:16" ht="10.199999999999999" customHeight="1" x14ac:dyDescent="0.2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</row>
    <row r="2260" spans="1:16" ht="10.199999999999999" customHeight="1" x14ac:dyDescent="0.2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</row>
    <row r="2261" spans="1:16" ht="10.199999999999999" customHeight="1" x14ac:dyDescent="0.2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</row>
    <row r="2262" spans="1:16" ht="10.199999999999999" customHeight="1" x14ac:dyDescent="0.2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</row>
    <row r="2263" spans="1:16" ht="10.199999999999999" customHeight="1" x14ac:dyDescent="0.2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</row>
    <row r="2264" spans="1:16" ht="10.199999999999999" customHeight="1" x14ac:dyDescent="0.2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</row>
    <row r="2265" spans="1:16" ht="10.199999999999999" customHeight="1" x14ac:dyDescent="0.2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</row>
    <row r="2266" spans="1:16" ht="10.199999999999999" customHeight="1" x14ac:dyDescent="0.2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</row>
    <row r="2267" spans="1:16" ht="10.199999999999999" customHeight="1" x14ac:dyDescent="0.2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</row>
    <row r="2268" spans="1:16" ht="10.199999999999999" customHeight="1" x14ac:dyDescent="0.2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</row>
    <row r="2269" spans="1:16" ht="10.199999999999999" customHeight="1" x14ac:dyDescent="0.2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</row>
    <row r="2270" spans="1:16" ht="10.199999999999999" customHeight="1" x14ac:dyDescent="0.2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</row>
    <row r="2271" spans="1:16" ht="10.199999999999999" customHeight="1" x14ac:dyDescent="0.2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</row>
    <row r="2272" spans="1:16" ht="10.199999999999999" customHeight="1" x14ac:dyDescent="0.2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</row>
    <row r="2273" spans="1:16" ht="10.199999999999999" customHeight="1" x14ac:dyDescent="0.2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</row>
    <row r="2274" spans="1:16" ht="10.199999999999999" customHeight="1" x14ac:dyDescent="0.2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</row>
    <row r="2275" spans="1:16" ht="10.199999999999999" customHeight="1" x14ac:dyDescent="0.2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</row>
    <row r="2276" spans="1:16" ht="10.199999999999999" customHeight="1" x14ac:dyDescent="0.2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</row>
    <row r="2277" spans="1:16" ht="10.199999999999999" customHeight="1" x14ac:dyDescent="0.2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</row>
    <row r="2278" spans="1:16" ht="10.199999999999999" customHeight="1" x14ac:dyDescent="0.2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</row>
    <row r="2279" spans="1:16" ht="10.199999999999999" customHeight="1" x14ac:dyDescent="0.2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</row>
    <row r="2280" spans="1:16" ht="10.199999999999999" customHeight="1" x14ac:dyDescent="0.2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</row>
    <row r="2281" spans="1:16" ht="10.199999999999999" customHeight="1" x14ac:dyDescent="0.2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</row>
    <row r="2282" spans="1:16" ht="10.199999999999999" customHeight="1" x14ac:dyDescent="0.2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</row>
    <row r="2283" spans="1:16" ht="10.199999999999999" customHeight="1" x14ac:dyDescent="0.2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</row>
    <row r="2284" spans="1:16" ht="10.199999999999999" customHeight="1" x14ac:dyDescent="0.2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</row>
    <row r="2285" spans="1:16" ht="10.199999999999999" customHeight="1" x14ac:dyDescent="0.2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</row>
    <row r="2286" spans="1:16" ht="10.199999999999999" customHeight="1" x14ac:dyDescent="0.2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</row>
    <row r="2287" spans="1:16" ht="10.199999999999999" customHeight="1" x14ac:dyDescent="0.2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</row>
    <row r="2288" spans="1:16" ht="10.199999999999999" customHeight="1" x14ac:dyDescent="0.2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</row>
    <row r="2289" spans="1:16" ht="10.199999999999999" customHeight="1" x14ac:dyDescent="0.2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</row>
    <row r="2290" spans="1:16" ht="10.199999999999999" customHeight="1" x14ac:dyDescent="0.2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</row>
    <row r="2291" spans="1:16" ht="10.199999999999999" customHeight="1" x14ac:dyDescent="0.2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</row>
    <row r="2292" spans="1:16" ht="10.199999999999999" customHeight="1" x14ac:dyDescent="0.2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</row>
    <row r="2293" spans="1:16" ht="10.199999999999999" customHeight="1" x14ac:dyDescent="0.2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</row>
    <row r="2294" spans="1:16" ht="10.199999999999999" customHeight="1" x14ac:dyDescent="0.2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</row>
    <row r="2295" spans="1:16" ht="10.199999999999999" customHeight="1" x14ac:dyDescent="0.2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</row>
    <row r="2296" spans="1:16" ht="10.199999999999999" customHeight="1" x14ac:dyDescent="0.2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</row>
    <row r="2297" spans="1:16" ht="10.199999999999999" customHeight="1" x14ac:dyDescent="0.2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</row>
    <row r="2298" spans="1:16" ht="10.199999999999999" customHeight="1" x14ac:dyDescent="0.2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</row>
    <row r="2299" spans="1:16" ht="10.199999999999999" customHeight="1" x14ac:dyDescent="0.2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</row>
    <row r="2300" spans="1:16" ht="10.199999999999999" customHeight="1" x14ac:dyDescent="0.2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</row>
    <row r="2301" spans="1:16" ht="10.199999999999999" customHeight="1" x14ac:dyDescent="0.2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</row>
    <row r="2302" spans="1:16" ht="10.199999999999999" customHeight="1" x14ac:dyDescent="0.2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</row>
    <row r="2303" spans="1:16" ht="10.199999999999999" customHeight="1" x14ac:dyDescent="0.2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</row>
    <row r="2304" spans="1:16" ht="10.199999999999999" customHeight="1" x14ac:dyDescent="0.2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</row>
    <row r="2305" spans="1:16" ht="10.199999999999999" customHeight="1" x14ac:dyDescent="0.2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</row>
    <row r="2306" spans="1:16" ht="10.199999999999999" customHeight="1" x14ac:dyDescent="0.2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</row>
    <row r="2307" spans="1:16" ht="10.199999999999999" customHeight="1" x14ac:dyDescent="0.2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</row>
    <row r="2308" spans="1:16" ht="10.199999999999999" customHeight="1" x14ac:dyDescent="0.2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</row>
    <row r="2309" spans="1:16" ht="10.199999999999999" customHeight="1" x14ac:dyDescent="0.2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</row>
    <row r="2310" spans="1:16" ht="10.199999999999999" customHeight="1" x14ac:dyDescent="0.2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</row>
    <row r="2311" spans="1:16" ht="10.199999999999999" customHeight="1" x14ac:dyDescent="0.2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</row>
    <row r="2312" spans="1:16" ht="10.199999999999999" customHeight="1" x14ac:dyDescent="0.2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</row>
    <row r="2313" spans="1:16" ht="10.199999999999999" customHeight="1" x14ac:dyDescent="0.2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</row>
    <row r="2314" spans="1:16" ht="10.199999999999999" customHeight="1" x14ac:dyDescent="0.2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</row>
    <row r="2315" spans="1:16" ht="10.199999999999999" customHeight="1" x14ac:dyDescent="0.2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</row>
    <row r="2316" spans="1:16" ht="10.199999999999999" customHeight="1" x14ac:dyDescent="0.2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</row>
    <row r="2317" spans="1:16" ht="10.199999999999999" customHeight="1" x14ac:dyDescent="0.2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</row>
    <row r="2318" spans="1:16" ht="10.199999999999999" customHeight="1" x14ac:dyDescent="0.2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</row>
    <row r="2319" spans="1:16" ht="10.199999999999999" customHeight="1" x14ac:dyDescent="0.2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</row>
    <row r="2320" spans="1:16" ht="10.199999999999999" customHeight="1" x14ac:dyDescent="0.2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</row>
    <row r="2321" spans="1:16" ht="10.199999999999999" customHeight="1" x14ac:dyDescent="0.2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</row>
    <row r="2322" spans="1:16" ht="10.199999999999999" customHeight="1" x14ac:dyDescent="0.2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</row>
    <row r="2323" spans="1:16" ht="10.199999999999999" customHeight="1" x14ac:dyDescent="0.2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</row>
    <row r="2324" spans="1:16" ht="10.199999999999999" customHeight="1" x14ac:dyDescent="0.2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</row>
    <row r="2325" spans="1:16" ht="10.199999999999999" customHeight="1" x14ac:dyDescent="0.2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</row>
    <row r="2326" spans="1:16" ht="10.199999999999999" customHeight="1" x14ac:dyDescent="0.2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</row>
    <row r="2327" spans="1:16" ht="10.199999999999999" customHeight="1" x14ac:dyDescent="0.2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</row>
    <row r="2328" spans="1:16" ht="10.199999999999999" customHeight="1" x14ac:dyDescent="0.2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</row>
    <row r="2329" spans="1:16" ht="10.199999999999999" customHeight="1" x14ac:dyDescent="0.2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</row>
    <row r="2330" spans="1:16" ht="10.199999999999999" customHeight="1" x14ac:dyDescent="0.2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</row>
    <row r="2331" spans="1:16" ht="10.199999999999999" customHeight="1" x14ac:dyDescent="0.2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</row>
    <row r="2332" spans="1:16" ht="10.199999999999999" customHeight="1" x14ac:dyDescent="0.2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</row>
    <row r="2333" spans="1:16" ht="10.199999999999999" customHeight="1" x14ac:dyDescent="0.2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</row>
    <row r="2334" spans="1:16" ht="10.199999999999999" customHeight="1" x14ac:dyDescent="0.2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</row>
    <row r="2335" spans="1:16" ht="10.199999999999999" customHeight="1" x14ac:dyDescent="0.2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</row>
    <row r="2336" spans="1:16" ht="10.199999999999999" customHeight="1" x14ac:dyDescent="0.2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</row>
    <row r="2337" spans="1:16" ht="10.199999999999999" customHeight="1" x14ac:dyDescent="0.2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E69F-F0FE-4DA8-AC20-44B69AA8D394}">
  <dimension ref="A1:P64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270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18</v>
      </c>
      <c r="B4" s="1">
        <v>32692</v>
      </c>
      <c r="C4" s="1">
        <v>13001</v>
      </c>
      <c r="D4" s="1">
        <v>647</v>
      </c>
      <c r="E4" s="1">
        <v>11</v>
      </c>
      <c r="F4" s="1">
        <v>381</v>
      </c>
      <c r="G4" s="1">
        <f>SUM(H4:K4)</f>
        <v>173</v>
      </c>
      <c r="H4" s="1">
        <v>27</v>
      </c>
      <c r="I4" s="1">
        <v>35</v>
      </c>
      <c r="J4" s="1">
        <v>43</v>
      </c>
      <c r="K4" s="1">
        <v>68</v>
      </c>
      <c r="L4" s="1">
        <v>11726</v>
      </c>
      <c r="M4" s="1">
        <v>920</v>
      </c>
      <c r="N4" s="1">
        <v>9188</v>
      </c>
      <c r="O4" s="1">
        <v>5636</v>
      </c>
      <c r="P4" s="1">
        <v>1117</v>
      </c>
    </row>
    <row r="5" spans="1:16" ht="10.199999999999999" customHeight="1" x14ac:dyDescent="0.2">
      <c r="A5" s="1" t="s">
        <v>181</v>
      </c>
      <c r="B5" s="1">
        <v>306</v>
      </c>
      <c r="C5" s="1">
        <v>96</v>
      </c>
      <c r="D5" s="1">
        <v>5</v>
      </c>
      <c r="E5" s="1">
        <v>0</v>
      </c>
      <c r="F5" s="1">
        <v>4</v>
      </c>
      <c r="G5" s="1">
        <f t="shared" ref="G5:G22" si="0">SUM(H5:K5)</f>
        <v>4</v>
      </c>
      <c r="H5" s="1">
        <v>1</v>
      </c>
      <c r="I5" s="1">
        <v>3</v>
      </c>
      <c r="J5" s="1">
        <v>0</v>
      </c>
      <c r="K5" s="1">
        <v>0</v>
      </c>
      <c r="L5" s="1">
        <v>140</v>
      </c>
      <c r="M5" s="1">
        <v>4</v>
      </c>
      <c r="N5" s="1">
        <v>115</v>
      </c>
      <c r="O5" s="1">
        <v>42</v>
      </c>
      <c r="P5" s="1">
        <v>15</v>
      </c>
    </row>
    <row r="6" spans="1:16" ht="10.199999999999999" customHeight="1" x14ac:dyDescent="0.2">
      <c r="A6" s="1" t="s">
        <v>137</v>
      </c>
      <c r="B6" s="1">
        <v>3025</v>
      </c>
      <c r="C6" s="1">
        <v>678</v>
      </c>
      <c r="D6" s="1">
        <v>51</v>
      </c>
      <c r="E6" s="1">
        <v>0</v>
      </c>
      <c r="F6" s="1">
        <v>29</v>
      </c>
      <c r="G6" s="1">
        <f t="shared" si="0"/>
        <v>11</v>
      </c>
      <c r="H6" s="1">
        <v>1</v>
      </c>
      <c r="I6" s="1">
        <v>2</v>
      </c>
      <c r="J6" s="1">
        <v>4</v>
      </c>
      <c r="K6" s="1">
        <v>4</v>
      </c>
      <c r="L6" s="1">
        <v>1912</v>
      </c>
      <c r="M6" s="1">
        <v>46</v>
      </c>
      <c r="N6" s="1">
        <v>1481</v>
      </c>
      <c r="O6" s="1">
        <v>215</v>
      </c>
      <c r="P6" s="1">
        <v>129</v>
      </c>
    </row>
    <row r="7" spans="1:16" ht="10.199999999999999" customHeight="1" x14ac:dyDescent="0.2">
      <c r="A7" s="1" t="s">
        <v>138</v>
      </c>
      <c r="B7" s="1">
        <v>1606</v>
      </c>
      <c r="C7" s="1">
        <v>534</v>
      </c>
      <c r="D7" s="1">
        <v>25</v>
      </c>
      <c r="E7" s="1">
        <v>0</v>
      </c>
      <c r="F7" s="1">
        <v>15</v>
      </c>
      <c r="G7" s="1">
        <f t="shared" si="0"/>
        <v>3</v>
      </c>
      <c r="H7" s="1">
        <v>1</v>
      </c>
      <c r="I7" s="1">
        <v>0</v>
      </c>
      <c r="J7" s="1">
        <v>1</v>
      </c>
      <c r="K7" s="1">
        <v>1</v>
      </c>
      <c r="L7" s="1">
        <v>682</v>
      </c>
      <c r="M7" s="1">
        <v>16</v>
      </c>
      <c r="N7" s="1">
        <v>615</v>
      </c>
      <c r="O7" s="1">
        <v>286</v>
      </c>
      <c r="P7" s="1">
        <v>61</v>
      </c>
    </row>
    <row r="8" spans="1:16" ht="10.199999999999999" customHeight="1" x14ac:dyDescent="0.2">
      <c r="A8" s="1" t="s">
        <v>139</v>
      </c>
      <c r="B8" s="1">
        <v>813</v>
      </c>
      <c r="C8" s="1">
        <v>206</v>
      </c>
      <c r="D8" s="1">
        <v>16</v>
      </c>
      <c r="E8" s="1">
        <v>0</v>
      </c>
      <c r="F8" s="1">
        <v>10</v>
      </c>
      <c r="G8" s="1">
        <f t="shared" si="0"/>
        <v>3</v>
      </c>
      <c r="H8" s="1">
        <v>1</v>
      </c>
      <c r="I8" s="1">
        <v>0</v>
      </c>
      <c r="J8" s="1">
        <v>1</v>
      </c>
      <c r="K8" s="1">
        <v>1</v>
      </c>
      <c r="L8" s="1">
        <v>383</v>
      </c>
      <c r="M8" s="1">
        <v>8</v>
      </c>
      <c r="N8" s="1">
        <v>341</v>
      </c>
      <c r="O8" s="1">
        <v>148</v>
      </c>
      <c r="P8" s="1">
        <v>47</v>
      </c>
    </row>
    <row r="9" spans="1:16" ht="10.199999999999999" customHeight="1" x14ac:dyDescent="0.2">
      <c r="A9" s="1" t="s">
        <v>140</v>
      </c>
      <c r="B9" s="1">
        <v>793</v>
      </c>
      <c r="C9" s="1">
        <v>328</v>
      </c>
      <c r="D9" s="1">
        <v>9</v>
      </c>
      <c r="E9" s="1">
        <v>0</v>
      </c>
      <c r="F9" s="1">
        <v>5</v>
      </c>
      <c r="G9" s="1">
        <f t="shared" si="0"/>
        <v>0</v>
      </c>
      <c r="H9" s="1">
        <v>0</v>
      </c>
      <c r="I9" s="1">
        <v>0</v>
      </c>
      <c r="J9" s="1">
        <v>0</v>
      </c>
      <c r="K9" s="1">
        <v>0</v>
      </c>
      <c r="L9" s="1">
        <v>299</v>
      </c>
      <c r="M9" s="1">
        <v>8</v>
      </c>
      <c r="N9" s="1">
        <v>274</v>
      </c>
      <c r="O9" s="1">
        <v>138</v>
      </c>
      <c r="P9" s="1">
        <v>14</v>
      </c>
    </row>
    <row r="10" spans="1:16" ht="10.199999999999999" customHeight="1" x14ac:dyDescent="0.2">
      <c r="A10" s="1" t="s">
        <v>141</v>
      </c>
      <c r="B10" s="1">
        <v>1884</v>
      </c>
      <c r="C10" s="1">
        <v>965</v>
      </c>
      <c r="D10" s="1">
        <v>44</v>
      </c>
      <c r="E10" s="1">
        <v>2</v>
      </c>
      <c r="F10" s="1">
        <v>45</v>
      </c>
      <c r="G10" s="1">
        <f t="shared" si="0"/>
        <v>8</v>
      </c>
      <c r="H10" s="1">
        <v>1</v>
      </c>
      <c r="I10" s="1">
        <v>2</v>
      </c>
      <c r="J10" s="1">
        <v>1</v>
      </c>
      <c r="K10" s="1">
        <v>4</v>
      </c>
      <c r="L10" s="1">
        <v>550</v>
      </c>
      <c r="M10" s="1">
        <v>150</v>
      </c>
      <c r="N10" s="1">
        <v>373</v>
      </c>
      <c r="O10" s="1">
        <v>210</v>
      </c>
      <c r="P10" s="1">
        <v>60</v>
      </c>
    </row>
    <row r="11" spans="1:16" ht="10.199999999999999" customHeight="1" x14ac:dyDescent="0.2">
      <c r="A11" s="1" t="s">
        <v>182</v>
      </c>
      <c r="B11" s="1">
        <v>1449</v>
      </c>
      <c r="C11" s="1">
        <v>944</v>
      </c>
      <c r="D11" s="1">
        <v>32</v>
      </c>
      <c r="E11" s="1">
        <v>1</v>
      </c>
      <c r="F11" s="1">
        <v>4</v>
      </c>
      <c r="G11" s="1">
        <f t="shared" si="0"/>
        <v>6</v>
      </c>
      <c r="H11" s="1">
        <v>0</v>
      </c>
      <c r="I11" s="1">
        <v>0</v>
      </c>
      <c r="J11" s="1">
        <v>2</v>
      </c>
      <c r="K11" s="1">
        <v>4</v>
      </c>
      <c r="L11" s="1">
        <v>177</v>
      </c>
      <c r="M11" s="1">
        <v>5</v>
      </c>
      <c r="N11" s="1">
        <v>159</v>
      </c>
      <c r="O11" s="1">
        <v>259</v>
      </c>
      <c r="P11" s="1">
        <v>26</v>
      </c>
    </row>
    <row r="12" spans="1:16" ht="10.199999999999999" customHeight="1" x14ac:dyDescent="0.2">
      <c r="A12" s="1" t="s">
        <v>142</v>
      </c>
      <c r="B12" s="1">
        <v>754</v>
      </c>
      <c r="C12" s="1">
        <v>217</v>
      </c>
      <c r="D12" s="1">
        <v>20</v>
      </c>
      <c r="E12" s="1">
        <v>0</v>
      </c>
      <c r="F12" s="1">
        <v>19</v>
      </c>
      <c r="G12" s="1">
        <f t="shared" si="0"/>
        <v>8</v>
      </c>
      <c r="H12" s="1">
        <v>0</v>
      </c>
      <c r="I12" s="1">
        <v>1</v>
      </c>
      <c r="J12" s="1">
        <v>0</v>
      </c>
      <c r="K12" s="1">
        <v>7</v>
      </c>
      <c r="L12" s="1">
        <v>311</v>
      </c>
      <c r="M12" s="1">
        <v>31</v>
      </c>
      <c r="N12" s="1">
        <v>230</v>
      </c>
      <c r="O12" s="1">
        <v>155</v>
      </c>
      <c r="P12" s="1">
        <v>24</v>
      </c>
    </row>
    <row r="13" spans="1:16" ht="10.199999999999999" customHeight="1" x14ac:dyDescent="0.2">
      <c r="A13" s="1" t="s">
        <v>143</v>
      </c>
      <c r="B13" s="1">
        <v>6545</v>
      </c>
      <c r="C13" s="1">
        <v>1674</v>
      </c>
      <c r="D13" s="1">
        <v>146</v>
      </c>
      <c r="E13" s="1">
        <v>1</v>
      </c>
      <c r="F13" s="1">
        <v>95</v>
      </c>
      <c r="G13" s="1">
        <f t="shared" si="0"/>
        <v>44</v>
      </c>
      <c r="H13" s="1">
        <v>17</v>
      </c>
      <c r="I13" s="1">
        <v>8</v>
      </c>
      <c r="J13" s="1">
        <v>7</v>
      </c>
      <c r="K13" s="1">
        <v>12</v>
      </c>
      <c r="L13" s="1">
        <v>3460</v>
      </c>
      <c r="M13" s="1">
        <v>370</v>
      </c>
      <c r="N13" s="1">
        <v>2439</v>
      </c>
      <c r="O13" s="1">
        <v>901</v>
      </c>
      <c r="P13" s="1">
        <v>224</v>
      </c>
    </row>
    <row r="14" spans="1:16" ht="10.199999999999999" customHeight="1" x14ac:dyDescent="0.2">
      <c r="A14" s="1" t="s">
        <v>183</v>
      </c>
      <c r="B14" s="1">
        <v>1565</v>
      </c>
      <c r="C14" s="1">
        <v>608</v>
      </c>
      <c r="D14" s="1">
        <v>48</v>
      </c>
      <c r="E14" s="1">
        <v>0</v>
      </c>
      <c r="F14" s="1">
        <v>7</v>
      </c>
      <c r="G14" s="1">
        <f t="shared" si="0"/>
        <v>8</v>
      </c>
      <c r="H14" s="1">
        <v>2</v>
      </c>
      <c r="I14" s="1">
        <v>0</v>
      </c>
      <c r="J14" s="1">
        <v>2</v>
      </c>
      <c r="K14" s="1">
        <v>4</v>
      </c>
      <c r="L14" s="1">
        <v>516</v>
      </c>
      <c r="M14" s="1">
        <v>24</v>
      </c>
      <c r="N14" s="1">
        <v>436</v>
      </c>
      <c r="O14" s="1">
        <v>321</v>
      </c>
      <c r="P14" s="1">
        <v>57</v>
      </c>
    </row>
    <row r="15" spans="1:16" ht="10.199999999999999" customHeight="1" x14ac:dyDescent="0.2">
      <c r="A15" s="1" t="s">
        <v>184</v>
      </c>
      <c r="B15" s="1">
        <v>1185</v>
      </c>
      <c r="C15" s="1">
        <v>385</v>
      </c>
      <c r="D15" s="1">
        <v>33</v>
      </c>
      <c r="E15" s="1">
        <v>0</v>
      </c>
      <c r="F15" s="1">
        <v>21</v>
      </c>
      <c r="G15" s="1">
        <f t="shared" si="0"/>
        <v>0</v>
      </c>
      <c r="H15" s="1">
        <v>0</v>
      </c>
      <c r="I15" s="1">
        <v>0</v>
      </c>
      <c r="J15" s="1">
        <v>0</v>
      </c>
      <c r="K15" s="1">
        <v>0</v>
      </c>
      <c r="L15" s="1">
        <v>498</v>
      </c>
      <c r="M15" s="1">
        <v>42</v>
      </c>
      <c r="N15" s="1">
        <v>351</v>
      </c>
      <c r="O15" s="1">
        <v>204</v>
      </c>
      <c r="P15" s="1">
        <v>44</v>
      </c>
    </row>
    <row r="16" spans="1:16" ht="10.199999999999999" customHeight="1" x14ac:dyDescent="0.2">
      <c r="A16" s="1" t="s">
        <v>185</v>
      </c>
      <c r="B16" s="1">
        <v>2106</v>
      </c>
      <c r="C16" s="1">
        <v>386</v>
      </c>
      <c r="D16" s="1">
        <v>31</v>
      </c>
      <c r="E16" s="1">
        <v>2</v>
      </c>
      <c r="F16" s="1">
        <v>64</v>
      </c>
      <c r="G16" s="1">
        <f t="shared" si="0"/>
        <v>12</v>
      </c>
      <c r="H16" s="1">
        <v>2</v>
      </c>
      <c r="I16" s="1">
        <v>3</v>
      </c>
      <c r="J16" s="1">
        <v>1</v>
      </c>
      <c r="K16" s="1">
        <v>6</v>
      </c>
      <c r="L16" s="1">
        <v>1262</v>
      </c>
      <c r="M16" s="1">
        <v>172</v>
      </c>
      <c r="N16" s="1">
        <v>975</v>
      </c>
      <c r="O16" s="1">
        <v>255</v>
      </c>
      <c r="P16" s="1">
        <v>94</v>
      </c>
    </row>
    <row r="17" spans="1:16" ht="10.199999999999999" customHeight="1" x14ac:dyDescent="0.2">
      <c r="A17" s="1" t="s">
        <v>144</v>
      </c>
      <c r="B17" s="1">
        <v>6403</v>
      </c>
      <c r="C17" s="1">
        <v>2891</v>
      </c>
      <c r="D17" s="1">
        <v>96</v>
      </c>
      <c r="E17" s="1">
        <v>0</v>
      </c>
      <c r="F17" s="1">
        <v>46</v>
      </c>
      <c r="G17" s="1">
        <f t="shared" si="0"/>
        <v>34</v>
      </c>
      <c r="H17" s="1">
        <v>0</v>
      </c>
      <c r="I17" s="1">
        <v>6</v>
      </c>
      <c r="J17" s="1">
        <v>15</v>
      </c>
      <c r="K17" s="1">
        <v>13</v>
      </c>
      <c r="L17" s="1">
        <v>1250</v>
      </c>
      <c r="M17" s="1">
        <v>43</v>
      </c>
      <c r="N17" s="1">
        <v>1086</v>
      </c>
      <c r="O17" s="1">
        <v>1831</v>
      </c>
      <c r="P17" s="1">
        <v>255</v>
      </c>
    </row>
    <row r="18" spans="1:16" ht="10.199999999999999" customHeight="1" x14ac:dyDescent="0.2">
      <c r="A18" s="1" t="s">
        <v>145</v>
      </c>
      <c r="B18" s="1">
        <v>1332</v>
      </c>
      <c r="C18" s="1">
        <v>556</v>
      </c>
      <c r="D18" s="1">
        <v>14</v>
      </c>
      <c r="E18" s="1">
        <v>0</v>
      </c>
      <c r="F18" s="1">
        <v>10</v>
      </c>
      <c r="G18" s="1">
        <f t="shared" si="0"/>
        <v>4</v>
      </c>
      <c r="H18" s="1">
        <v>0</v>
      </c>
      <c r="I18" s="1">
        <v>0</v>
      </c>
      <c r="J18" s="1">
        <v>0</v>
      </c>
      <c r="K18" s="1">
        <v>4</v>
      </c>
      <c r="L18" s="1">
        <v>460</v>
      </c>
      <c r="M18" s="1">
        <v>6</v>
      </c>
      <c r="N18" s="1">
        <v>425</v>
      </c>
      <c r="O18" s="1">
        <v>250</v>
      </c>
      <c r="P18" s="1">
        <v>38</v>
      </c>
    </row>
    <row r="19" spans="1:16" ht="10.199999999999999" customHeight="1" x14ac:dyDescent="0.2">
      <c r="A19" s="1" t="s">
        <v>186</v>
      </c>
      <c r="B19" s="1">
        <v>3919</v>
      </c>
      <c r="C19" s="1">
        <v>1967</v>
      </c>
      <c r="D19" s="1">
        <v>61</v>
      </c>
      <c r="E19" s="1">
        <v>0</v>
      </c>
      <c r="F19" s="1">
        <v>25</v>
      </c>
      <c r="G19" s="1">
        <f t="shared" si="0"/>
        <v>26</v>
      </c>
      <c r="H19" s="1">
        <v>0</v>
      </c>
      <c r="I19" s="1">
        <v>5</v>
      </c>
      <c r="J19" s="1">
        <v>14</v>
      </c>
      <c r="K19" s="1">
        <v>7</v>
      </c>
      <c r="L19" s="1">
        <v>536</v>
      </c>
      <c r="M19" s="1">
        <v>17</v>
      </c>
      <c r="N19" s="1">
        <v>472</v>
      </c>
      <c r="O19" s="1">
        <v>1148</v>
      </c>
      <c r="P19" s="1">
        <v>156</v>
      </c>
    </row>
    <row r="20" spans="1:16" ht="10.199999999999999" customHeight="1" x14ac:dyDescent="0.2">
      <c r="A20" s="1" t="s">
        <v>187</v>
      </c>
      <c r="B20" s="1">
        <v>1152</v>
      </c>
      <c r="C20" s="1">
        <v>368</v>
      </c>
      <c r="D20" s="1">
        <v>21</v>
      </c>
      <c r="E20" s="1">
        <v>0</v>
      </c>
      <c r="F20" s="1">
        <v>11</v>
      </c>
      <c r="G20" s="1">
        <f t="shared" si="0"/>
        <v>4</v>
      </c>
      <c r="H20" s="1">
        <v>0</v>
      </c>
      <c r="I20" s="1">
        <v>1</v>
      </c>
      <c r="J20" s="1">
        <v>1</v>
      </c>
      <c r="K20" s="1">
        <v>2</v>
      </c>
      <c r="L20" s="1">
        <v>254</v>
      </c>
      <c r="M20" s="1">
        <v>20</v>
      </c>
      <c r="N20" s="1">
        <v>189</v>
      </c>
      <c r="O20" s="1">
        <v>433</v>
      </c>
      <c r="P20" s="1">
        <v>61</v>
      </c>
    </row>
    <row r="21" spans="1:16" ht="10.199999999999999" customHeight="1" x14ac:dyDescent="0.2">
      <c r="A21" s="1" t="s">
        <v>188</v>
      </c>
      <c r="B21" s="1">
        <v>5850</v>
      </c>
      <c r="C21" s="1">
        <v>3613</v>
      </c>
      <c r="D21" s="1">
        <v>114</v>
      </c>
      <c r="E21" s="1">
        <v>5</v>
      </c>
      <c r="F21" s="1">
        <v>32</v>
      </c>
      <c r="G21" s="1">
        <f t="shared" si="0"/>
        <v>35</v>
      </c>
      <c r="H21" s="1">
        <v>2</v>
      </c>
      <c r="I21" s="1">
        <v>10</v>
      </c>
      <c r="J21" s="1">
        <v>10</v>
      </c>
      <c r="K21" s="1">
        <v>13</v>
      </c>
      <c r="L21" s="1">
        <v>967</v>
      </c>
      <c r="M21" s="1">
        <v>16</v>
      </c>
      <c r="N21" s="1">
        <v>928</v>
      </c>
      <c r="O21" s="1">
        <v>957</v>
      </c>
      <c r="P21" s="1">
        <v>127</v>
      </c>
    </row>
    <row r="22" spans="1:16" ht="10.199999999999999" customHeight="1" x14ac:dyDescent="0.2">
      <c r="A22" s="1" t="s">
        <v>135</v>
      </c>
      <c r="B22" s="1">
        <v>14</v>
      </c>
      <c r="C22" s="1">
        <v>10</v>
      </c>
      <c r="D22" s="1">
        <v>2</v>
      </c>
      <c r="E22" s="1">
        <v>0</v>
      </c>
      <c r="F22" s="1">
        <v>0</v>
      </c>
      <c r="G22" s="1">
        <f t="shared" si="0"/>
        <v>0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1</v>
      </c>
      <c r="N22" s="1">
        <v>0</v>
      </c>
      <c r="O22" s="1">
        <v>0</v>
      </c>
      <c r="P22" s="1">
        <v>1</v>
      </c>
    </row>
    <row r="23" spans="1:16" ht="10.199999999999999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0.199999999999999" customHeight="1" x14ac:dyDescent="0.2">
      <c r="A24" s="1" t="s">
        <v>151</v>
      </c>
      <c r="B24" s="1">
        <v>18994</v>
      </c>
      <c r="C24" s="1">
        <v>7400</v>
      </c>
      <c r="D24" s="1">
        <v>409</v>
      </c>
      <c r="E24" s="1">
        <v>10</v>
      </c>
      <c r="F24" s="1">
        <v>223</v>
      </c>
      <c r="G24" s="1">
        <f>SUM(H24:K24)</f>
        <v>124</v>
      </c>
      <c r="H24" s="1">
        <v>25</v>
      </c>
      <c r="I24" s="1">
        <v>24</v>
      </c>
      <c r="J24" s="1">
        <v>30</v>
      </c>
      <c r="K24" s="1">
        <v>45</v>
      </c>
      <c r="L24" s="1">
        <v>7253</v>
      </c>
      <c r="M24" s="1">
        <v>448</v>
      </c>
      <c r="N24" s="1">
        <v>5832</v>
      </c>
      <c r="O24" s="1">
        <v>2954</v>
      </c>
      <c r="P24" s="1">
        <v>621</v>
      </c>
    </row>
    <row r="25" spans="1:16" ht="10.199999999999999" customHeight="1" x14ac:dyDescent="0.2">
      <c r="A25" s="1" t="s">
        <v>181</v>
      </c>
      <c r="B25" s="1">
        <v>252</v>
      </c>
      <c r="C25" s="1">
        <v>83</v>
      </c>
      <c r="D25" s="1">
        <v>5</v>
      </c>
      <c r="E25" s="1">
        <v>0</v>
      </c>
      <c r="F25" s="1">
        <v>4</v>
      </c>
      <c r="G25" s="1">
        <f t="shared" ref="G25:G42" si="1">SUM(H25:K25)</f>
        <v>4</v>
      </c>
      <c r="H25" s="1">
        <v>1</v>
      </c>
      <c r="I25" s="1">
        <v>3</v>
      </c>
      <c r="J25" s="1">
        <v>0</v>
      </c>
      <c r="K25" s="1">
        <v>0</v>
      </c>
      <c r="L25" s="1">
        <v>108</v>
      </c>
      <c r="M25" s="1">
        <v>2</v>
      </c>
      <c r="N25" s="1">
        <v>86</v>
      </c>
      <c r="O25" s="1">
        <v>34</v>
      </c>
      <c r="P25" s="1">
        <v>14</v>
      </c>
    </row>
    <row r="26" spans="1:16" ht="10.199999999999999" customHeight="1" x14ac:dyDescent="0.2">
      <c r="A26" s="1" t="s">
        <v>137</v>
      </c>
      <c r="B26" s="1">
        <v>2810</v>
      </c>
      <c r="C26" s="1">
        <v>583</v>
      </c>
      <c r="D26" s="1">
        <v>46</v>
      </c>
      <c r="E26" s="1">
        <v>0</v>
      </c>
      <c r="F26" s="1">
        <v>29</v>
      </c>
      <c r="G26" s="1">
        <f t="shared" si="1"/>
        <v>10</v>
      </c>
      <c r="H26" s="1">
        <v>1</v>
      </c>
      <c r="I26" s="1">
        <v>2</v>
      </c>
      <c r="J26" s="1">
        <v>4</v>
      </c>
      <c r="K26" s="1">
        <v>3</v>
      </c>
      <c r="L26" s="1">
        <v>1830</v>
      </c>
      <c r="M26" s="1">
        <v>43</v>
      </c>
      <c r="N26" s="1">
        <v>1419</v>
      </c>
      <c r="O26" s="1">
        <v>187</v>
      </c>
      <c r="P26" s="1">
        <v>125</v>
      </c>
    </row>
    <row r="27" spans="1:16" ht="10.199999999999999" customHeight="1" x14ac:dyDescent="0.2">
      <c r="A27" s="1" t="s">
        <v>138</v>
      </c>
      <c r="B27" s="1">
        <v>1309</v>
      </c>
      <c r="C27" s="1">
        <v>450</v>
      </c>
      <c r="D27" s="1">
        <v>23</v>
      </c>
      <c r="E27" s="1">
        <v>0</v>
      </c>
      <c r="F27" s="1">
        <v>14</v>
      </c>
      <c r="G27" s="1">
        <f t="shared" si="1"/>
        <v>2</v>
      </c>
      <c r="H27" s="1">
        <v>1</v>
      </c>
      <c r="I27" s="1">
        <v>0</v>
      </c>
      <c r="J27" s="1">
        <v>1</v>
      </c>
      <c r="K27" s="1">
        <v>0</v>
      </c>
      <c r="L27" s="1">
        <v>571</v>
      </c>
      <c r="M27" s="1">
        <v>12</v>
      </c>
      <c r="N27" s="1">
        <v>522</v>
      </c>
      <c r="O27" s="1">
        <v>208</v>
      </c>
      <c r="P27" s="1">
        <v>41</v>
      </c>
    </row>
    <row r="28" spans="1:16" ht="10.199999999999999" customHeight="1" x14ac:dyDescent="0.2">
      <c r="A28" s="1" t="s">
        <v>139</v>
      </c>
      <c r="B28" s="1">
        <v>574</v>
      </c>
      <c r="C28" s="1">
        <v>148</v>
      </c>
      <c r="D28" s="1">
        <v>14</v>
      </c>
      <c r="E28" s="1">
        <v>0</v>
      </c>
      <c r="F28" s="1">
        <v>9</v>
      </c>
      <c r="G28" s="1">
        <f t="shared" si="1"/>
        <v>2</v>
      </c>
      <c r="H28" s="1">
        <v>1</v>
      </c>
      <c r="I28" s="1">
        <v>0</v>
      </c>
      <c r="J28" s="1">
        <v>1</v>
      </c>
      <c r="K28" s="1">
        <v>0</v>
      </c>
      <c r="L28" s="1">
        <v>284</v>
      </c>
      <c r="M28" s="1">
        <v>5</v>
      </c>
      <c r="N28" s="1">
        <v>259</v>
      </c>
      <c r="O28" s="1">
        <v>89</v>
      </c>
      <c r="P28" s="1">
        <v>28</v>
      </c>
    </row>
    <row r="29" spans="1:16" ht="10.199999999999999" customHeight="1" x14ac:dyDescent="0.2">
      <c r="A29" s="1" t="s">
        <v>140</v>
      </c>
      <c r="B29" s="1">
        <v>735</v>
      </c>
      <c r="C29" s="1">
        <v>302</v>
      </c>
      <c r="D29" s="1">
        <v>9</v>
      </c>
      <c r="E29" s="1">
        <v>0</v>
      </c>
      <c r="F29" s="1">
        <v>5</v>
      </c>
      <c r="G29" s="1">
        <f t="shared" si="1"/>
        <v>0</v>
      </c>
      <c r="H29" s="1">
        <v>0</v>
      </c>
      <c r="I29" s="1">
        <v>0</v>
      </c>
      <c r="J29" s="1">
        <v>0</v>
      </c>
      <c r="K29" s="1">
        <v>0</v>
      </c>
      <c r="L29" s="1">
        <v>287</v>
      </c>
      <c r="M29" s="1">
        <v>7</v>
      </c>
      <c r="N29" s="1">
        <v>263</v>
      </c>
      <c r="O29" s="1">
        <v>119</v>
      </c>
      <c r="P29" s="1">
        <v>13</v>
      </c>
    </row>
    <row r="30" spans="1:16" ht="10.199999999999999" customHeight="1" x14ac:dyDescent="0.2">
      <c r="A30" s="1" t="s">
        <v>141</v>
      </c>
      <c r="B30" s="1">
        <v>1515</v>
      </c>
      <c r="C30" s="1">
        <v>830</v>
      </c>
      <c r="D30" s="1">
        <v>33</v>
      </c>
      <c r="E30" s="1">
        <v>1</v>
      </c>
      <c r="F30" s="1">
        <v>37</v>
      </c>
      <c r="G30" s="1">
        <f t="shared" si="1"/>
        <v>6</v>
      </c>
      <c r="H30" s="1">
        <v>0</v>
      </c>
      <c r="I30" s="1">
        <v>2</v>
      </c>
      <c r="J30" s="1">
        <v>0</v>
      </c>
      <c r="K30" s="1">
        <v>4</v>
      </c>
      <c r="L30" s="1">
        <v>423</v>
      </c>
      <c r="M30" s="1">
        <v>78</v>
      </c>
      <c r="N30" s="1">
        <v>325</v>
      </c>
      <c r="O30" s="1">
        <v>148</v>
      </c>
      <c r="P30" s="1">
        <v>37</v>
      </c>
    </row>
    <row r="31" spans="1:16" ht="10.199999999999999" customHeight="1" x14ac:dyDescent="0.2">
      <c r="A31" s="1" t="s">
        <v>182</v>
      </c>
      <c r="B31" s="1">
        <v>1159</v>
      </c>
      <c r="C31" s="1">
        <v>754</v>
      </c>
      <c r="D31" s="1">
        <v>27</v>
      </c>
      <c r="E31" s="1">
        <v>1</v>
      </c>
      <c r="F31" s="1">
        <v>2</v>
      </c>
      <c r="G31" s="1">
        <f t="shared" si="1"/>
        <v>4</v>
      </c>
      <c r="H31" s="1">
        <v>0</v>
      </c>
      <c r="I31" s="1">
        <v>0</v>
      </c>
      <c r="J31" s="1">
        <v>1</v>
      </c>
      <c r="K31" s="1">
        <v>3</v>
      </c>
      <c r="L31" s="1">
        <v>151</v>
      </c>
      <c r="M31" s="1">
        <v>3</v>
      </c>
      <c r="N31" s="1">
        <v>138</v>
      </c>
      <c r="O31" s="1">
        <v>201</v>
      </c>
      <c r="P31" s="1">
        <v>19</v>
      </c>
    </row>
    <row r="32" spans="1:16" ht="10.199999999999999" customHeight="1" x14ac:dyDescent="0.2">
      <c r="A32" s="1" t="s">
        <v>142</v>
      </c>
      <c r="B32" s="1">
        <v>551</v>
      </c>
      <c r="C32" s="1">
        <v>149</v>
      </c>
      <c r="D32" s="1">
        <v>18</v>
      </c>
      <c r="E32" s="1">
        <v>0</v>
      </c>
      <c r="F32" s="1">
        <v>16</v>
      </c>
      <c r="G32" s="1">
        <f t="shared" si="1"/>
        <v>6</v>
      </c>
      <c r="H32" s="1">
        <v>0</v>
      </c>
      <c r="I32" s="1">
        <v>1</v>
      </c>
      <c r="J32" s="1">
        <v>0</v>
      </c>
      <c r="K32" s="1">
        <v>5</v>
      </c>
      <c r="L32" s="1">
        <v>228</v>
      </c>
      <c r="M32" s="1">
        <v>19</v>
      </c>
      <c r="N32" s="1">
        <v>167</v>
      </c>
      <c r="O32" s="1">
        <v>118</v>
      </c>
      <c r="P32" s="1">
        <v>16</v>
      </c>
    </row>
    <row r="33" spans="1:16" ht="10.199999999999999" customHeight="1" x14ac:dyDescent="0.2">
      <c r="A33" s="1" t="s">
        <v>143</v>
      </c>
      <c r="B33" s="1">
        <v>2844</v>
      </c>
      <c r="C33" s="1">
        <v>693</v>
      </c>
      <c r="D33" s="1">
        <v>70</v>
      </c>
      <c r="E33" s="1">
        <v>1</v>
      </c>
      <c r="F33" s="1">
        <v>43</v>
      </c>
      <c r="G33" s="1">
        <f t="shared" si="1"/>
        <v>29</v>
      </c>
      <c r="H33" s="1">
        <v>16</v>
      </c>
      <c r="I33" s="1">
        <v>3</v>
      </c>
      <c r="J33" s="1">
        <v>5</v>
      </c>
      <c r="K33" s="1">
        <v>5</v>
      </c>
      <c r="L33" s="1">
        <v>1532</v>
      </c>
      <c r="M33" s="1">
        <v>94</v>
      </c>
      <c r="N33" s="1">
        <v>1204</v>
      </c>
      <c r="O33" s="1">
        <v>380</v>
      </c>
      <c r="P33" s="1">
        <v>96</v>
      </c>
    </row>
    <row r="34" spans="1:16" ht="10.199999999999999" customHeight="1" x14ac:dyDescent="0.2">
      <c r="A34" s="1" t="s">
        <v>183</v>
      </c>
      <c r="B34" s="1">
        <v>602</v>
      </c>
      <c r="C34" s="1">
        <v>204</v>
      </c>
      <c r="D34" s="1">
        <v>22</v>
      </c>
      <c r="E34" s="1">
        <v>0</v>
      </c>
      <c r="F34" s="1">
        <v>2</v>
      </c>
      <c r="G34" s="1">
        <f t="shared" si="1"/>
        <v>6</v>
      </c>
      <c r="H34" s="1">
        <v>2</v>
      </c>
      <c r="I34" s="1">
        <v>0</v>
      </c>
      <c r="J34" s="1">
        <v>2</v>
      </c>
      <c r="K34" s="1">
        <v>2</v>
      </c>
      <c r="L34" s="1">
        <v>222</v>
      </c>
      <c r="M34" s="1">
        <v>12</v>
      </c>
      <c r="N34" s="1">
        <v>178</v>
      </c>
      <c r="O34" s="1">
        <v>126</v>
      </c>
      <c r="P34" s="1">
        <v>20</v>
      </c>
    </row>
    <row r="35" spans="1:16" ht="10.199999999999999" customHeight="1" x14ac:dyDescent="0.2">
      <c r="A35" s="1" t="s">
        <v>184</v>
      </c>
      <c r="B35" s="1">
        <v>918</v>
      </c>
      <c r="C35" s="1">
        <v>294</v>
      </c>
      <c r="D35" s="1">
        <v>28</v>
      </c>
      <c r="E35" s="1">
        <v>0</v>
      </c>
      <c r="F35" s="1">
        <v>19</v>
      </c>
      <c r="G35" s="1">
        <f t="shared" si="1"/>
        <v>0</v>
      </c>
      <c r="H35" s="1">
        <v>0</v>
      </c>
      <c r="I35" s="1">
        <v>0</v>
      </c>
      <c r="J35" s="1">
        <v>0</v>
      </c>
      <c r="K35" s="1">
        <v>0</v>
      </c>
      <c r="L35" s="1">
        <v>408</v>
      </c>
      <c r="M35" s="1">
        <v>31</v>
      </c>
      <c r="N35" s="1">
        <v>286</v>
      </c>
      <c r="O35" s="1">
        <v>136</v>
      </c>
      <c r="P35" s="1">
        <v>33</v>
      </c>
    </row>
    <row r="36" spans="1:16" ht="10.199999999999999" customHeight="1" x14ac:dyDescent="0.2">
      <c r="A36" s="1" t="s">
        <v>185</v>
      </c>
      <c r="B36" s="1">
        <v>995</v>
      </c>
      <c r="C36" s="1">
        <v>191</v>
      </c>
      <c r="D36" s="1">
        <v>18</v>
      </c>
      <c r="E36" s="1">
        <v>2</v>
      </c>
      <c r="F36" s="1">
        <v>16</v>
      </c>
      <c r="G36" s="1">
        <f t="shared" si="1"/>
        <v>8</v>
      </c>
      <c r="H36" s="1">
        <v>2</v>
      </c>
      <c r="I36" s="1">
        <v>0</v>
      </c>
      <c r="J36" s="1">
        <v>1</v>
      </c>
      <c r="K36" s="1">
        <v>5</v>
      </c>
      <c r="L36" s="1">
        <v>623</v>
      </c>
      <c r="M36" s="1">
        <v>127</v>
      </c>
      <c r="N36" s="1">
        <v>455</v>
      </c>
      <c r="O36" s="1">
        <v>93</v>
      </c>
      <c r="P36" s="1">
        <v>44</v>
      </c>
    </row>
    <row r="37" spans="1:16" ht="10.199999999999999" customHeight="1" x14ac:dyDescent="0.2">
      <c r="A37" s="1" t="s">
        <v>144</v>
      </c>
      <c r="B37" s="1">
        <v>2087</v>
      </c>
      <c r="C37" s="1">
        <v>845</v>
      </c>
      <c r="D37" s="1">
        <v>35</v>
      </c>
      <c r="E37" s="1">
        <v>0</v>
      </c>
      <c r="F37" s="1">
        <v>15</v>
      </c>
      <c r="G37" s="1">
        <f t="shared" si="1"/>
        <v>17</v>
      </c>
      <c r="H37" s="1">
        <v>0</v>
      </c>
      <c r="I37" s="1">
        <v>3</v>
      </c>
      <c r="J37" s="1">
        <v>7</v>
      </c>
      <c r="K37" s="1">
        <v>7</v>
      </c>
      <c r="L37" s="1">
        <v>372</v>
      </c>
      <c r="M37" s="1">
        <v>15</v>
      </c>
      <c r="N37" s="1">
        <v>300</v>
      </c>
      <c r="O37" s="1">
        <v>705</v>
      </c>
      <c r="P37" s="1">
        <v>98</v>
      </c>
    </row>
    <row r="38" spans="1:16" ht="10.199999999999999" customHeight="1" x14ac:dyDescent="0.2">
      <c r="A38" s="1" t="s">
        <v>145</v>
      </c>
      <c r="B38" s="1">
        <v>380</v>
      </c>
      <c r="C38" s="1">
        <v>168</v>
      </c>
      <c r="D38" s="1">
        <v>7</v>
      </c>
      <c r="E38" s="1">
        <v>0</v>
      </c>
      <c r="F38" s="1">
        <v>2</v>
      </c>
      <c r="G38" s="1">
        <f t="shared" si="1"/>
        <v>2</v>
      </c>
      <c r="H38" s="1">
        <v>0</v>
      </c>
      <c r="I38" s="1">
        <v>0</v>
      </c>
      <c r="J38" s="1">
        <v>0</v>
      </c>
      <c r="K38" s="1">
        <v>2</v>
      </c>
      <c r="L38" s="1">
        <v>120</v>
      </c>
      <c r="M38" s="1">
        <v>1</v>
      </c>
      <c r="N38" s="1">
        <v>105</v>
      </c>
      <c r="O38" s="1">
        <v>67</v>
      </c>
      <c r="P38" s="1">
        <v>14</v>
      </c>
    </row>
    <row r="39" spans="1:16" ht="10.199999999999999" customHeight="1" x14ac:dyDescent="0.2">
      <c r="A39" s="1" t="s">
        <v>186</v>
      </c>
      <c r="B39" s="1">
        <v>1144</v>
      </c>
      <c r="C39" s="1">
        <v>516</v>
      </c>
      <c r="D39" s="1">
        <v>18</v>
      </c>
      <c r="E39" s="1">
        <v>0</v>
      </c>
      <c r="F39" s="1">
        <v>8</v>
      </c>
      <c r="G39" s="1">
        <f t="shared" si="1"/>
        <v>11</v>
      </c>
      <c r="H39" s="1">
        <v>0</v>
      </c>
      <c r="I39" s="1">
        <v>2</v>
      </c>
      <c r="J39" s="1">
        <v>6</v>
      </c>
      <c r="K39" s="1">
        <v>3</v>
      </c>
      <c r="L39" s="1">
        <v>106</v>
      </c>
      <c r="M39" s="1">
        <v>5</v>
      </c>
      <c r="N39" s="1">
        <v>79</v>
      </c>
      <c r="O39" s="1">
        <v>428</v>
      </c>
      <c r="P39" s="1">
        <v>57</v>
      </c>
    </row>
    <row r="40" spans="1:16" ht="10.199999999999999" customHeight="1" x14ac:dyDescent="0.2">
      <c r="A40" s="1" t="s">
        <v>187</v>
      </c>
      <c r="B40" s="1">
        <v>563</v>
      </c>
      <c r="C40" s="1">
        <v>161</v>
      </c>
      <c r="D40" s="1">
        <v>10</v>
      </c>
      <c r="E40" s="1">
        <v>0</v>
      </c>
      <c r="F40" s="1">
        <v>5</v>
      </c>
      <c r="G40" s="1">
        <f t="shared" si="1"/>
        <v>4</v>
      </c>
      <c r="H40" s="1">
        <v>0</v>
      </c>
      <c r="I40" s="1">
        <v>1</v>
      </c>
      <c r="J40" s="1">
        <v>1</v>
      </c>
      <c r="K40" s="1">
        <v>2</v>
      </c>
      <c r="L40" s="1">
        <v>146</v>
      </c>
      <c r="M40" s="1">
        <v>9</v>
      </c>
      <c r="N40" s="1">
        <v>116</v>
      </c>
      <c r="O40" s="1">
        <v>210</v>
      </c>
      <c r="P40" s="1">
        <v>27</v>
      </c>
    </row>
    <row r="41" spans="1:16" ht="10.199999999999999" customHeight="1" x14ac:dyDescent="0.2">
      <c r="A41" s="1" t="s">
        <v>188</v>
      </c>
      <c r="B41" s="1">
        <v>3940</v>
      </c>
      <c r="C41" s="1">
        <v>2316</v>
      </c>
      <c r="D41" s="1">
        <v>82</v>
      </c>
      <c r="E41" s="1">
        <v>5</v>
      </c>
      <c r="F41" s="1">
        <v>26</v>
      </c>
      <c r="G41" s="1">
        <f t="shared" si="1"/>
        <v>32</v>
      </c>
      <c r="H41" s="1">
        <v>2</v>
      </c>
      <c r="I41" s="1">
        <v>10</v>
      </c>
      <c r="J41" s="1">
        <v>9</v>
      </c>
      <c r="K41" s="1">
        <v>11</v>
      </c>
      <c r="L41" s="1">
        <v>784</v>
      </c>
      <c r="M41" s="1">
        <v>11</v>
      </c>
      <c r="N41" s="1">
        <v>752</v>
      </c>
      <c r="O41" s="1">
        <v>618</v>
      </c>
      <c r="P41" s="1">
        <v>77</v>
      </c>
    </row>
    <row r="42" spans="1:16" ht="10.199999999999999" customHeight="1" x14ac:dyDescent="0.2">
      <c r="A42" s="1" t="s">
        <v>135</v>
      </c>
      <c r="B42" s="1">
        <v>12</v>
      </c>
      <c r="C42" s="1">
        <v>8</v>
      </c>
      <c r="D42" s="1">
        <v>2</v>
      </c>
      <c r="E42" s="1">
        <v>0</v>
      </c>
      <c r="F42" s="1">
        <v>0</v>
      </c>
      <c r="G42" s="1">
        <f t="shared" si="1"/>
        <v>0</v>
      </c>
      <c r="H42" s="1">
        <v>0</v>
      </c>
      <c r="I42" s="1">
        <v>0</v>
      </c>
      <c r="J42" s="1">
        <v>0</v>
      </c>
      <c r="K42" s="1">
        <v>0</v>
      </c>
      <c r="L42" s="1">
        <v>1</v>
      </c>
      <c r="M42" s="1">
        <v>1</v>
      </c>
      <c r="N42" s="1">
        <v>0</v>
      </c>
      <c r="O42" s="1">
        <v>0</v>
      </c>
      <c r="P42" s="1">
        <v>1</v>
      </c>
    </row>
    <row r="43" spans="1:16" ht="10.1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0.199999999999999" customHeight="1" x14ac:dyDescent="0.2">
      <c r="A44" s="1" t="s">
        <v>180</v>
      </c>
      <c r="B44" s="1">
        <v>13698</v>
      </c>
      <c r="C44" s="1">
        <v>5601</v>
      </c>
      <c r="D44" s="1">
        <v>238</v>
      </c>
      <c r="E44" s="1">
        <v>1</v>
      </c>
      <c r="F44" s="1">
        <v>158</v>
      </c>
      <c r="G44" s="1">
        <f>SUM(H44:K44)</f>
        <v>49</v>
      </c>
      <c r="H44" s="1">
        <v>2</v>
      </c>
      <c r="I44" s="1">
        <v>11</v>
      </c>
      <c r="J44" s="1">
        <v>13</v>
      </c>
      <c r="K44" s="1">
        <v>23</v>
      </c>
      <c r="L44" s="1">
        <v>4473</v>
      </c>
      <c r="M44" s="1">
        <v>472</v>
      </c>
      <c r="N44" s="1">
        <v>3356</v>
      </c>
      <c r="O44" s="1">
        <v>2682</v>
      </c>
      <c r="P44" s="1">
        <v>496</v>
      </c>
    </row>
    <row r="45" spans="1:16" ht="10.199999999999999" customHeight="1" x14ac:dyDescent="0.2">
      <c r="A45" s="1" t="s">
        <v>181</v>
      </c>
      <c r="B45" s="1">
        <v>54</v>
      </c>
      <c r="C45" s="1">
        <v>13</v>
      </c>
      <c r="D45" s="1">
        <v>0</v>
      </c>
      <c r="E45" s="1">
        <v>0</v>
      </c>
      <c r="F45" s="1">
        <v>0</v>
      </c>
      <c r="G45" s="1">
        <f t="shared" ref="G45:G62" si="2">SUM(H45:K45)</f>
        <v>0</v>
      </c>
      <c r="H45" s="1">
        <v>0</v>
      </c>
      <c r="I45" s="1">
        <v>0</v>
      </c>
      <c r="J45" s="1">
        <v>0</v>
      </c>
      <c r="K45" s="1">
        <v>0</v>
      </c>
      <c r="L45" s="1">
        <v>32</v>
      </c>
      <c r="M45" s="1">
        <v>2</v>
      </c>
      <c r="N45" s="1">
        <v>29</v>
      </c>
      <c r="O45" s="1">
        <v>8</v>
      </c>
      <c r="P45" s="1">
        <v>1</v>
      </c>
    </row>
    <row r="46" spans="1:16" ht="10.199999999999999" customHeight="1" x14ac:dyDescent="0.2">
      <c r="A46" s="1" t="s">
        <v>137</v>
      </c>
      <c r="B46" s="1">
        <v>215</v>
      </c>
      <c r="C46" s="1">
        <v>95</v>
      </c>
      <c r="D46" s="1">
        <v>5</v>
      </c>
      <c r="E46" s="1">
        <v>0</v>
      </c>
      <c r="F46" s="1">
        <v>0</v>
      </c>
      <c r="G46" s="1">
        <f t="shared" si="2"/>
        <v>1</v>
      </c>
      <c r="H46" s="1">
        <v>0</v>
      </c>
      <c r="I46" s="1">
        <v>0</v>
      </c>
      <c r="J46" s="1">
        <v>0</v>
      </c>
      <c r="K46" s="1">
        <v>1</v>
      </c>
      <c r="L46" s="1">
        <v>82</v>
      </c>
      <c r="M46" s="1">
        <v>3</v>
      </c>
      <c r="N46" s="1">
        <v>62</v>
      </c>
      <c r="O46" s="1">
        <v>28</v>
      </c>
      <c r="P46" s="1">
        <v>4</v>
      </c>
    </row>
    <row r="47" spans="1:16" ht="10.199999999999999" customHeight="1" x14ac:dyDescent="0.2">
      <c r="A47" s="1" t="s">
        <v>138</v>
      </c>
      <c r="B47" s="1">
        <v>297</v>
      </c>
      <c r="C47" s="1">
        <v>84</v>
      </c>
      <c r="D47" s="1">
        <v>2</v>
      </c>
      <c r="E47" s="1">
        <v>0</v>
      </c>
      <c r="F47" s="1">
        <v>1</v>
      </c>
      <c r="G47" s="1">
        <f t="shared" si="2"/>
        <v>1</v>
      </c>
      <c r="H47" s="1">
        <v>0</v>
      </c>
      <c r="I47" s="1">
        <v>0</v>
      </c>
      <c r="J47" s="1">
        <v>0</v>
      </c>
      <c r="K47" s="1">
        <v>1</v>
      </c>
      <c r="L47" s="1">
        <v>111</v>
      </c>
      <c r="M47" s="1">
        <v>4</v>
      </c>
      <c r="N47" s="1">
        <v>93</v>
      </c>
      <c r="O47" s="1">
        <v>78</v>
      </c>
      <c r="P47" s="1">
        <v>20</v>
      </c>
    </row>
    <row r="48" spans="1:16" ht="10.199999999999999" customHeight="1" x14ac:dyDescent="0.2">
      <c r="A48" s="1" t="s">
        <v>139</v>
      </c>
      <c r="B48" s="1">
        <v>239</v>
      </c>
      <c r="C48" s="1">
        <v>58</v>
      </c>
      <c r="D48" s="1">
        <v>2</v>
      </c>
      <c r="E48" s="1">
        <v>0</v>
      </c>
      <c r="F48" s="1">
        <v>1</v>
      </c>
      <c r="G48" s="1">
        <f t="shared" si="2"/>
        <v>1</v>
      </c>
      <c r="H48" s="1">
        <v>0</v>
      </c>
      <c r="I48" s="1">
        <v>0</v>
      </c>
      <c r="J48" s="1">
        <v>0</v>
      </c>
      <c r="K48" s="1">
        <v>1</v>
      </c>
      <c r="L48" s="1">
        <v>99</v>
      </c>
      <c r="M48" s="1">
        <v>3</v>
      </c>
      <c r="N48" s="1">
        <v>82</v>
      </c>
      <c r="O48" s="1">
        <v>59</v>
      </c>
      <c r="P48" s="1">
        <v>19</v>
      </c>
    </row>
    <row r="49" spans="1:16" ht="10.199999999999999" customHeight="1" x14ac:dyDescent="0.2">
      <c r="A49" s="1" t="s">
        <v>140</v>
      </c>
      <c r="B49" s="1">
        <v>58</v>
      </c>
      <c r="C49" s="1">
        <v>26</v>
      </c>
      <c r="D49" s="1">
        <v>0</v>
      </c>
      <c r="E49" s="1">
        <v>0</v>
      </c>
      <c r="F49" s="1">
        <v>0</v>
      </c>
      <c r="G49" s="1">
        <f t="shared" si="2"/>
        <v>0</v>
      </c>
      <c r="H49" s="1">
        <v>0</v>
      </c>
      <c r="I49" s="1">
        <v>0</v>
      </c>
      <c r="J49" s="1">
        <v>0</v>
      </c>
      <c r="K49" s="1">
        <v>0</v>
      </c>
      <c r="L49" s="1">
        <v>12</v>
      </c>
      <c r="M49" s="1">
        <v>1</v>
      </c>
      <c r="N49" s="1">
        <v>11</v>
      </c>
      <c r="O49" s="1">
        <v>19</v>
      </c>
      <c r="P49" s="1">
        <v>1</v>
      </c>
    </row>
    <row r="50" spans="1:16" ht="10.199999999999999" customHeight="1" x14ac:dyDescent="0.2">
      <c r="A50" s="1" t="s">
        <v>141</v>
      </c>
      <c r="B50" s="1">
        <v>369</v>
      </c>
      <c r="C50" s="1">
        <v>135</v>
      </c>
      <c r="D50" s="1">
        <v>11</v>
      </c>
      <c r="E50" s="1">
        <v>1</v>
      </c>
      <c r="F50" s="1">
        <v>8</v>
      </c>
      <c r="G50" s="1">
        <f t="shared" si="2"/>
        <v>2</v>
      </c>
      <c r="H50" s="1">
        <v>1</v>
      </c>
      <c r="I50" s="1">
        <v>0</v>
      </c>
      <c r="J50" s="1">
        <v>1</v>
      </c>
      <c r="K50" s="1">
        <v>0</v>
      </c>
      <c r="L50" s="1">
        <v>127</v>
      </c>
      <c r="M50" s="1">
        <v>72</v>
      </c>
      <c r="N50" s="1">
        <v>48</v>
      </c>
      <c r="O50" s="1">
        <v>62</v>
      </c>
      <c r="P50" s="1">
        <v>23</v>
      </c>
    </row>
    <row r="51" spans="1:16" ht="10.199999999999999" customHeight="1" x14ac:dyDescent="0.2">
      <c r="A51" s="1" t="s">
        <v>182</v>
      </c>
      <c r="B51" s="1">
        <v>290</v>
      </c>
      <c r="C51" s="1">
        <v>190</v>
      </c>
      <c r="D51" s="1">
        <v>5</v>
      </c>
      <c r="E51" s="1">
        <v>0</v>
      </c>
      <c r="F51" s="1">
        <v>2</v>
      </c>
      <c r="G51" s="1">
        <f t="shared" si="2"/>
        <v>2</v>
      </c>
      <c r="H51" s="1">
        <v>0</v>
      </c>
      <c r="I51" s="1">
        <v>0</v>
      </c>
      <c r="J51" s="1">
        <v>1</v>
      </c>
      <c r="K51" s="1">
        <v>1</v>
      </c>
      <c r="L51" s="1">
        <v>26</v>
      </c>
      <c r="M51" s="1">
        <v>2</v>
      </c>
      <c r="N51" s="1">
        <v>21</v>
      </c>
      <c r="O51" s="1">
        <v>58</v>
      </c>
      <c r="P51" s="1">
        <v>7</v>
      </c>
    </row>
    <row r="52" spans="1:16" ht="10.199999999999999" customHeight="1" x14ac:dyDescent="0.2">
      <c r="A52" s="1" t="s">
        <v>142</v>
      </c>
      <c r="B52" s="1">
        <v>203</v>
      </c>
      <c r="C52" s="1">
        <v>68</v>
      </c>
      <c r="D52" s="1">
        <v>2</v>
      </c>
      <c r="E52" s="1">
        <v>0</v>
      </c>
      <c r="F52" s="1">
        <v>3</v>
      </c>
      <c r="G52" s="1">
        <f t="shared" si="2"/>
        <v>2</v>
      </c>
      <c r="H52" s="1">
        <v>0</v>
      </c>
      <c r="I52" s="1">
        <v>0</v>
      </c>
      <c r="J52" s="1">
        <v>0</v>
      </c>
      <c r="K52" s="1">
        <v>2</v>
      </c>
      <c r="L52" s="1">
        <v>83</v>
      </c>
      <c r="M52" s="1">
        <v>12</v>
      </c>
      <c r="N52" s="1">
        <v>63</v>
      </c>
      <c r="O52" s="1">
        <v>37</v>
      </c>
      <c r="P52" s="1">
        <v>8</v>
      </c>
    </row>
    <row r="53" spans="1:16" ht="10.199999999999999" customHeight="1" x14ac:dyDescent="0.2">
      <c r="A53" s="1" t="s">
        <v>143</v>
      </c>
      <c r="B53" s="1">
        <v>3701</v>
      </c>
      <c r="C53" s="1">
        <v>981</v>
      </c>
      <c r="D53" s="1">
        <v>76</v>
      </c>
      <c r="E53" s="1">
        <v>0</v>
      </c>
      <c r="F53" s="1">
        <v>52</v>
      </c>
      <c r="G53" s="1">
        <f t="shared" si="2"/>
        <v>15</v>
      </c>
      <c r="H53" s="1">
        <v>1</v>
      </c>
      <c r="I53" s="1">
        <v>5</v>
      </c>
      <c r="J53" s="1">
        <v>2</v>
      </c>
      <c r="K53" s="1">
        <v>7</v>
      </c>
      <c r="L53" s="1">
        <v>1928</v>
      </c>
      <c r="M53" s="1">
        <v>276</v>
      </c>
      <c r="N53" s="1">
        <v>1235</v>
      </c>
      <c r="O53" s="1">
        <v>521</v>
      </c>
      <c r="P53" s="1">
        <v>128</v>
      </c>
    </row>
    <row r="54" spans="1:16" ht="10.199999999999999" customHeight="1" x14ac:dyDescent="0.2">
      <c r="A54" s="1" t="s">
        <v>183</v>
      </c>
      <c r="B54" s="1">
        <v>963</v>
      </c>
      <c r="C54" s="1">
        <v>404</v>
      </c>
      <c r="D54" s="1">
        <v>26</v>
      </c>
      <c r="E54" s="1">
        <v>0</v>
      </c>
      <c r="F54" s="1">
        <v>5</v>
      </c>
      <c r="G54" s="1">
        <f t="shared" si="2"/>
        <v>2</v>
      </c>
      <c r="H54" s="1">
        <v>0</v>
      </c>
      <c r="I54" s="1">
        <v>0</v>
      </c>
      <c r="J54" s="1">
        <v>0</v>
      </c>
      <c r="K54" s="1">
        <v>2</v>
      </c>
      <c r="L54" s="1">
        <v>294</v>
      </c>
      <c r="M54" s="1">
        <v>12</v>
      </c>
      <c r="N54" s="1">
        <v>258</v>
      </c>
      <c r="O54" s="1">
        <v>195</v>
      </c>
      <c r="P54" s="1">
        <v>37</v>
      </c>
    </row>
    <row r="55" spans="1:16" ht="10.199999999999999" customHeight="1" x14ac:dyDescent="0.2">
      <c r="A55" s="1" t="s">
        <v>184</v>
      </c>
      <c r="B55" s="1">
        <v>267</v>
      </c>
      <c r="C55" s="1">
        <v>91</v>
      </c>
      <c r="D55" s="1">
        <v>5</v>
      </c>
      <c r="E55" s="1">
        <v>0</v>
      </c>
      <c r="F55" s="1">
        <v>2</v>
      </c>
      <c r="G55" s="1">
        <f t="shared" si="2"/>
        <v>0</v>
      </c>
      <c r="H55" s="1">
        <v>0</v>
      </c>
      <c r="I55" s="1">
        <v>0</v>
      </c>
      <c r="J55" s="1">
        <v>0</v>
      </c>
      <c r="K55" s="1">
        <v>0</v>
      </c>
      <c r="L55" s="1">
        <v>90</v>
      </c>
      <c r="M55" s="1">
        <v>11</v>
      </c>
      <c r="N55" s="1">
        <v>65</v>
      </c>
      <c r="O55" s="1">
        <v>68</v>
      </c>
      <c r="P55" s="1">
        <v>11</v>
      </c>
    </row>
    <row r="56" spans="1:16" ht="10.199999999999999" customHeight="1" x14ac:dyDescent="0.2">
      <c r="A56" s="1" t="s">
        <v>185</v>
      </c>
      <c r="B56" s="1">
        <v>1111</v>
      </c>
      <c r="C56" s="1">
        <v>195</v>
      </c>
      <c r="D56" s="1">
        <v>13</v>
      </c>
      <c r="E56" s="1">
        <v>0</v>
      </c>
      <c r="F56" s="1">
        <v>48</v>
      </c>
      <c r="G56" s="1">
        <f t="shared" si="2"/>
        <v>4</v>
      </c>
      <c r="H56" s="1">
        <v>0</v>
      </c>
      <c r="I56" s="1">
        <v>3</v>
      </c>
      <c r="J56" s="1">
        <v>0</v>
      </c>
      <c r="K56" s="1">
        <v>1</v>
      </c>
      <c r="L56" s="1">
        <v>639</v>
      </c>
      <c r="M56" s="1">
        <v>45</v>
      </c>
      <c r="N56" s="1">
        <v>520</v>
      </c>
      <c r="O56" s="1">
        <v>162</v>
      </c>
      <c r="P56" s="1">
        <v>50</v>
      </c>
    </row>
    <row r="57" spans="1:16" ht="10.199999999999999" customHeight="1" x14ac:dyDescent="0.2">
      <c r="A57" s="1" t="s">
        <v>144</v>
      </c>
      <c r="B57" s="1">
        <v>4316</v>
      </c>
      <c r="C57" s="1">
        <v>2046</v>
      </c>
      <c r="D57" s="1">
        <v>61</v>
      </c>
      <c r="E57" s="1">
        <v>0</v>
      </c>
      <c r="F57" s="1">
        <v>31</v>
      </c>
      <c r="G57" s="1">
        <f t="shared" si="2"/>
        <v>17</v>
      </c>
      <c r="H57" s="1">
        <v>0</v>
      </c>
      <c r="I57" s="1">
        <v>3</v>
      </c>
      <c r="J57" s="1">
        <v>8</v>
      </c>
      <c r="K57" s="1">
        <v>6</v>
      </c>
      <c r="L57" s="1">
        <v>878</v>
      </c>
      <c r="M57" s="1">
        <v>28</v>
      </c>
      <c r="N57" s="1">
        <v>786</v>
      </c>
      <c r="O57" s="1">
        <v>1126</v>
      </c>
      <c r="P57" s="1">
        <v>157</v>
      </c>
    </row>
    <row r="58" spans="1:16" ht="10.199999999999999" customHeight="1" x14ac:dyDescent="0.2">
      <c r="A58" s="1" t="s">
        <v>145</v>
      </c>
      <c r="B58" s="1">
        <v>952</v>
      </c>
      <c r="C58" s="1">
        <v>388</v>
      </c>
      <c r="D58" s="1">
        <v>7</v>
      </c>
      <c r="E58" s="1">
        <v>0</v>
      </c>
      <c r="F58" s="1">
        <v>8</v>
      </c>
      <c r="G58" s="1">
        <f t="shared" si="2"/>
        <v>2</v>
      </c>
      <c r="H58" s="1">
        <v>0</v>
      </c>
      <c r="I58" s="1">
        <v>0</v>
      </c>
      <c r="J58" s="1">
        <v>0</v>
      </c>
      <c r="K58" s="1">
        <v>2</v>
      </c>
      <c r="L58" s="1">
        <v>340</v>
      </c>
      <c r="M58" s="1">
        <v>5</v>
      </c>
      <c r="N58" s="1">
        <v>320</v>
      </c>
      <c r="O58" s="1">
        <v>183</v>
      </c>
      <c r="P58" s="1">
        <v>24</v>
      </c>
    </row>
    <row r="59" spans="1:16" ht="10.199999999999999" customHeight="1" x14ac:dyDescent="0.2">
      <c r="A59" s="1" t="s">
        <v>186</v>
      </c>
      <c r="B59" s="1">
        <v>2775</v>
      </c>
      <c r="C59" s="1">
        <v>1451</v>
      </c>
      <c r="D59" s="1">
        <v>43</v>
      </c>
      <c r="E59" s="1">
        <v>0</v>
      </c>
      <c r="F59" s="1">
        <v>17</v>
      </c>
      <c r="G59" s="1">
        <f t="shared" si="2"/>
        <v>15</v>
      </c>
      <c r="H59" s="1">
        <v>0</v>
      </c>
      <c r="I59" s="1">
        <v>3</v>
      </c>
      <c r="J59" s="1">
        <v>8</v>
      </c>
      <c r="K59" s="1">
        <v>4</v>
      </c>
      <c r="L59" s="1">
        <v>430</v>
      </c>
      <c r="M59" s="1">
        <v>12</v>
      </c>
      <c r="N59" s="1">
        <v>393</v>
      </c>
      <c r="O59" s="1">
        <v>720</v>
      </c>
      <c r="P59" s="1">
        <v>99</v>
      </c>
    </row>
    <row r="60" spans="1:16" ht="10.199999999999999" customHeight="1" x14ac:dyDescent="0.2">
      <c r="A60" s="1" t="s">
        <v>187</v>
      </c>
      <c r="B60" s="1">
        <v>589</v>
      </c>
      <c r="C60" s="1">
        <v>207</v>
      </c>
      <c r="D60" s="1">
        <v>11</v>
      </c>
      <c r="E60" s="1">
        <v>0</v>
      </c>
      <c r="F60" s="1">
        <v>6</v>
      </c>
      <c r="G60" s="1">
        <f t="shared" si="2"/>
        <v>0</v>
      </c>
      <c r="H60" s="1">
        <v>0</v>
      </c>
      <c r="I60" s="1">
        <v>0</v>
      </c>
      <c r="J60" s="1">
        <v>0</v>
      </c>
      <c r="K60" s="1">
        <v>0</v>
      </c>
      <c r="L60" s="1">
        <v>108</v>
      </c>
      <c r="M60" s="1">
        <v>11</v>
      </c>
      <c r="N60" s="1">
        <v>73</v>
      </c>
      <c r="O60" s="1">
        <v>223</v>
      </c>
      <c r="P60" s="1">
        <v>34</v>
      </c>
    </row>
    <row r="61" spans="1:16" ht="10.199999999999999" customHeight="1" x14ac:dyDescent="0.2">
      <c r="A61" s="1" t="s">
        <v>188</v>
      </c>
      <c r="B61" s="1">
        <v>1910</v>
      </c>
      <c r="C61" s="1">
        <v>1297</v>
      </c>
      <c r="D61" s="1">
        <v>32</v>
      </c>
      <c r="E61" s="1">
        <v>0</v>
      </c>
      <c r="F61" s="1">
        <v>6</v>
      </c>
      <c r="G61" s="1">
        <f t="shared" si="2"/>
        <v>3</v>
      </c>
      <c r="H61" s="1">
        <v>0</v>
      </c>
      <c r="I61" s="1">
        <v>0</v>
      </c>
      <c r="J61" s="1">
        <v>1</v>
      </c>
      <c r="K61" s="1">
        <v>2</v>
      </c>
      <c r="L61" s="1">
        <v>183</v>
      </c>
      <c r="M61" s="1">
        <v>5</v>
      </c>
      <c r="N61" s="1">
        <v>176</v>
      </c>
      <c r="O61" s="1">
        <v>339</v>
      </c>
      <c r="P61" s="1">
        <v>50</v>
      </c>
    </row>
    <row r="62" spans="1:16" ht="10.199999999999999" customHeight="1" thickBot="1" x14ac:dyDescent="0.25">
      <c r="A62" s="1" t="s">
        <v>135</v>
      </c>
      <c r="B62" s="1">
        <v>2</v>
      </c>
      <c r="C62" s="1">
        <v>2</v>
      </c>
      <c r="D62" s="1">
        <v>0</v>
      </c>
      <c r="E62" s="1">
        <v>0</v>
      </c>
      <c r="F62" s="1">
        <v>0</v>
      </c>
      <c r="G62" s="1">
        <f t="shared" si="2"/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3" spans="1:16" ht="10.199999999999999" customHeight="1" x14ac:dyDescent="0.2">
      <c r="A63" s="10" t="s">
        <v>41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ht="10.1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82C8-DB03-4D87-B5BE-C332A3BB305D}">
  <dimension ref="A1:P54"/>
  <sheetViews>
    <sheetView view="pageBreakPreview" zoomScale="150" zoomScaleNormal="100" zoomScaleSheetLayoutView="150" workbookViewId="0">
      <selection activeCell="A3" sqref="A3"/>
    </sheetView>
  </sheetViews>
  <sheetFormatPr defaultColWidth="10.77734375" defaultRowHeight="9.6" x14ac:dyDescent="0.2"/>
  <cols>
    <col min="1" max="1" width="10.77734375" style="2"/>
    <col min="2" max="16" width="4.21875" style="2" customWidth="1"/>
    <col min="17" max="16384" width="10.77734375" style="2"/>
  </cols>
  <sheetData>
    <row r="1" spans="1:16" ht="10.199999999999999" thickBot="1" x14ac:dyDescent="0.25">
      <c r="A1" s="1" t="s">
        <v>264</v>
      </c>
      <c r="B1" s="1"/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11"/>
      <c r="B2" s="12"/>
      <c r="C2" s="12"/>
      <c r="D2" s="12"/>
      <c r="E2" s="12" t="s">
        <v>0</v>
      </c>
      <c r="F2" s="12"/>
      <c r="G2" s="27"/>
      <c r="H2" s="12"/>
      <c r="I2" s="12"/>
      <c r="J2" s="12"/>
      <c r="K2" s="12"/>
      <c r="L2" s="12"/>
      <c r="M2" s="12"/>
      <c r="N2" s="12" t="s">
        <v>1</v>
      </c>
      <c r="O2" s="12"/>
      <c r="P2" s="12" t="s">
        <v>2</v>
      </c>
    </row>
    <row r="3" spans="1:16" ht="10.199999999999999" thickBot="1" x14ac:dyDescent="0.25">
      <c r="A3" s="13"/>
      <c r="B3" s="14" t="s">
        <v>4</v>
      </c>
      <c r="C3" s="14" t="s">
        <v>5</v>
      </c>
      <c r="D3" s="14" t="s">
        <v>6</v>
      </c>
      <c r="E3" s="14" t="s">
        <v>8</v>
      </c>
      <c r="F3" s="14" t="s">
        <v>9</v>
      </c>
      <c r="G3" s="28" t="s">
        <v>265</v>
      </c>
      <c r="H3" s="14" t="s">
        <v>7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</row>
    <row r="4" spans="1:16" x14ac:dyDescent="0.2">
      <c r="A4" s="1" t="s">
        <v>266</v>
      </c>
      <c r="B4" s="1"/>
      <c r="C4" s="1"/>
      <c r="D4" s="1"/>
      <c r="E4" s="1"/>
      <c r="F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 t="s">
        <v>18</v>
      </c>
      <c r="B5" s="1">
        <v>46253</v>
      </c>
      <c r="C5" s="1">
        <v>14955</v>
      </c>
      <c r="D5" s="1">
        <v>784</v>
      </c>
      <c r="E5" s="1">
        <v>18</v>
      </c>
      <c r="F5" s="1">
        <v>415</v>
      </c>
      <c r="G5" s="22">
        <f>SUM(H5:K5)</f>
        <v>209</v>
      </c>
      <c r="H5" s="1">
        <v>39</v>
      </c>
      <c r="I5" s="1">
        <v>46</v>
      </c>
      <c r="J5" s="1">
        <v>55</v>
      </c>
      <c r="K5" s="1">
        <v>69</v>
      </c>
      <c r="L5" s="1">
        <v>12818</v>
      </c>
      <c r="M5" s="1">
        <v>984</v>
      </c>
      <c r="N5" s="1">
        <v>10143</v>
      </c>
      <c r="O5" s="1">
        <v>13888</v>
      </c>
      <c r="P5" s="1">
        <v>3166</v>
      </c>
    </row>
    <row r="6" spans="1:16" x14ac:dyDescent="0.2">
      <c r="A6" s="1" t="s">
        <v>146</v>
      </c>
      <c r="B6" s="1">
        <v>41026</v>
      </c>
      <c r="C6" s="1">
        <v>13183</v>
      </c>
      <c r="D6" s="1">
        <v>672</v>
      </c>
      <c r="E6" s="1">
        <v>11</v>
      </c>
      <c r="F6" s="1">
        <v>336</v>
      </c>
      <c r="G6" s="22">
        <f t="shared" ref="G6:G7" si="0">SUM(H6:K6)</f>
        <v>151</v>
      </c>
      <c r="H6" s="1">
        <v>17</v>
      </c>
      <c r="I6" s="1">
        <v>38</v>
      </c>
      <c r="J6" s="1">
        <v>35</v>
      </c>
      <c r="K6" s="1">
        <v>61</v>
      </c>
      <c r="L6" s="1">
        <v>11371</v>
      </c>
      <c r="M6" s="1">
        <v>860</v>
      </c>
      <c r="N6" s="1">
        <v>9121</v>
      </c>
      <c r="O6" s="1">
        <v>12509</v>
      </c>
      <c r="P6" s="1">
        <v>2793</v>
      </c>
    </row>
    <row r="7" spans="1:16" x14ac:dyDescent="0.2">
      <c r="A7" s="1" t="s">
        <v>147</v>
      </c>
      <c r="B7" s="1">
        <v>5227</v>
      </c>
      <c r="C7" s="1">
        <v>1772</v>
      </c>
      <c r="D7" s="1">
        <v>112</v>
      </c>
      <c r="E7" s="1">
        <v>7</v>
      </c>
      <c r="F7" s="1">
        <v>79</v>
      </c>
      <c r="G7" s="22">
        <f t="shared" si="0"/>
        <v>58</v>
      </c>
      <c r="H7" s="1">
        <v>22</v>
      </c>
      <c r="I7" s="1">
        <v>8</v>
      </c>
      <c r="J7" s="1">
        <v>20</v>
      </c>
      <c r="K7" s="1">
        <v>8</v>
      </c>
      <c r="L7" s="1">
        <v>1447</v>
      </c>
      <c r="M7" s="1">
        <v>124</v>
      </c>
      <c r="N7" s="1">
        <v>1022</v>
      </c>
      <c r="O7" s="1">
        <v>1379</v>
      </c>
      <c r="P7" s="1">
        <v>373</v>
      </c>
    </row>
    <row r="8" spans="1:16" x14ac:dyDescent="0.2">
      <c r="A8" s="1"/>
      <c r="B8" s="1"/>
      <c r="C8" s="1"/>
      <c r="D8" s="1"/>
      <c r="E8" s="1"/>
      <c r="F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">
      <c r="A9" s="1" t="s">
        <v>267</v>
      </c>
      <c r="B9" s="1">
        <v>32759</v>
      </c>
      <c r="C9" s="1">
        <v>10156</v>
      </c>
      <c r="D9" s="1">
        <v>478</v>
      </c>
      <c r="E9" s="1">
        <v>7</v>
      </c>
      <c r="F9" s="1">
        <v>266</v>
      </c>
      <c r="G9" s="22">
        <f>SUM(H9:K9)</f>
        <v>127</v>
      </c>
      <c r="H9" s="1">
        <v>20</v>
      </c>
      <c r="I9" s="1">
        <v>25</v>
      </c>
      <c r="J9" s="1">
        <v>29</v>
      </c>
      <c r="K9" s="1">
        <v>53</v>
      </c>
      <c r="L9" s="1">
        <v>9197</v>
      </c>
      <c r="M9" s="1">
        <v>680</v>
      </c>
      <c r="N9" s="1">
        <v>7441</v>
      </c>
      <c r="O9" s="1">
        <v>10162</v>
      </c>
      <c r="P9" s="1">
        <v>2366</v>
      </c>
    </row>
    <row r="10" spans="1:16" x14ac:dyDescent="0.2">
      <c r="A10" s="1" t="s">
        <v>146</v>
      </c>
      <c r="B10" s="1">
        <v>31040</v>
      </c>
      <c r="C10" s="1">
        <v>9636</v>
      </c>
      <c r="D10" s="1">
        <v>438</v>
      </c>
      <c r="E10" s="1">
        <v>7</v>
      </c>
      <c r="F10" s="1">
        <v>235</v>
      </c>
      <c r="G10" s="22">
        <f t="shared" ref="G10:G11" si="1">SUM(H10:K10)</f>
        <v>109</v>
      </c>
      <c r="H10" s="1">
        <v>12</v>
      </c>
      <c r="I10" s="1">
        <v>22</v>
      </c>
      <c r="J10" s="1">
        <v>25</v>
      </c>
      <c r="K10" s="1">
        <v>50</v>
      </c>
      <c r="L10" s="1">
        <v>8625</v>
      </c>
      <c r="M10" s="1">
        <v>632</v>
      </c>
      <c r="N10" s="1">
        <v>7028</v>
      </c>
      <c r="O10" s="1">
        <v>9818</v>
      </c>
      <c r="P10" s="1">
        <v>2172</v>
      </c>
    </row>
    <row r="11" spans="1:16" x14ac:dyDescent="0.2">
      <c r="A11" s="1" t="s">
        <v>147</v>
      </c>
      <c r="B11" s="1">
        <v>1719</v>
      </c>
      <c r="C11" s="1">
        <v>520</v>
      </c>
      <c r="D11" s="1">
        <v>40</v>
      </c>
      <c r="E11" s="1">
        <v>0</v>
      </c>
      <c r="F11" s="1">
        <v>31</v>
      </c>
      <c r="G11" s="22">
        <f t="shared" si="1"/>
        <v>18</v>
      </c>
      <c r="H11" s="1">
        <v>8</v>
      </c>
      <c r="I11" s="1">
        <v>3</v>
      </c>
      <c r="J11" s="1">
        <v>4</v>
      </c>
      <c r="K11" s="1">
        <v>3</v>
      </c>
      <c r="L11" s="1">
        <v>572</v>
      </c>
      <c r="M11" s="1">
        <v>48</v>
      </c>
      <c r="N11" s="1">
        <v>413</v>
      </c>
      <c r="O11" s="1">
        <v>344</v>
      </c>
      <c r="P11" s="1">
        <v>194</v>
      </c>
    </row>
    <row r="12" spans="1:16" x14ac:dyDescent="0.2">
      <c r="A12" s="1"/>
      <c r="B12" s="1"/>
      <c r="C12" s="1"/>
      <c r="D12" s="1"/>
      <c r="E12" s="1"/>
      <c r="F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">
      <c r="A13" s="1" t="s">
        <v>268</v>
      </c>
      <c r="B13" s="1">
        <v>4000</v>
      </c>
      <c r="C13" s="1">
        <v>1113</v>
      </c>
      <c r="D13" s="1">
        <v>70</v>
      </c>
      <c r="E13" s="1">
        <v>1</v>
      </c>
      <c r="F13" s="1">
        <v>37</v>
      </c>
      <c r="G13" s="22">
        <f>SUM(H13:K13)</f>
        <v>15</v>
      </c>
      <c r="H13" s="1">
        <v>4</v>
      </c>
      <c r="I13" s="1">
        <v>5</v>
      </c>
      <c r="J13" s="1">
        <v>3</v>
      </c>
      <c r="K13" s="1">
        <v>3</v>
      </c>
      <c r="L13" s="1">
        <v>1198</v>
      </c>
      <c r="M13" s="1">
        <v>104</v>
      </c>
      <c r="N13" s="1">
        <v>918</v>
      </c>
      <c r="O13" s="1">
        <v>1173</v>
      </c>
      <c r="P13" s="1">
        <v>393</v>
      </c>
    </row>
    <row r="14" spans="1:16" x14ac:dyDescent="0.2">
      <c r="A14" s="1" t="s">
        <v>146</v>
      </c>
      <c r="B14" s="1">
        <v>3504</v>
      </c>
      <c r="C14" s="1">
        <v>993</v>
      </c>
      <c r="D14" s="1">
        <v>60</v>
      </c>
      <c r="E14" s="1">
        <v>0</v>
      </c>
      <c r="F14" s="1">
        <v>31</v>
      </c>
      <c r="G14" s="22">
        <f t="shared" ref="G14:G15" si="2">SUM(H14:K14)</f>
        <v>11</v>
      </c>
      <c r="H14" s="1">
        <v>1</v>
      </c>
      <c r="I14" s="1">
        <v>5</v>
      </c>
      <c r="J14" s="1">
        <v>2</v>
      </c>
      <c r="K14" s="1">
        <v>3</v>
      </c>
      <c r="L14" s="1">
        <v>1040</v>
      </c>
      <c r="M14" s="1">
        <v>88</v>
      </c>
      <c r="N14" s="1">
        <v>809</v>
      </c>
      <c r="O14" s="1">
        <v>1013</v>
      </c>
      <c r="P14" s="1">
        <v>356</v>
      </c>
    </row>
    <row r="15" spans="1:16" x14ac:dyDescent="0.2">
      <c r="A15" s="1" t="s">
        <v>147</v>
      </c>
      <c r="B15" s="1">
        <v>496</v>
      </c>
      <c r="C15" s="1">
        <v>120</v>
      </c>
      <c r="D15" s="1">
        <v>10</v>
      </c>
      <c r="E15" s="1">
        <v>1</v>
      </c>
      <c r="F15" s="1">
        <v>6</v>
      </c>
      <c r="G15" s="22">
        <f t="shared" si="2"/>
        <v>4</v>
      </c>
      <c r="H15" s="1">
        <v>3</v>
      </c>
      <c r="I15" s="1">
        <v>0</v>
      </c>
      <c r="J15" s="1">
        <v>1</v>
      </c>
      <c r="K15" s="1">
        <v>0</v>
      </c>
      <c r="L15" s="1">
        <v>158</v>
      </c>
      <c r="M15" s="1">
        <v>16</v>
      </c>
      <c r="N15" s="1">
        <v>109</v>
      </c>
      <c r="O15" s="1">
        <v>160</v>
      </c>
      <c r="P15" s="1">
        <v>37</v>
      </c>
    </row>
    <row r="16" spans="1:16" x14ac:dyDescent="0.2">
      <c r="A16" s="1"/>
      <c r="B16" s="1"/>
      <c r="C16" s="1"/>
      <c r="D16" s="1"/>
      <c r="E16" s="1"/>
      <c r="F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">
      <c r="A17" s="1" t="s">
        <v>269</v>
      </c>
      <c r="B17" s="1">
        <v>9494</v>
      </c>
      <c r="C17" s="1">
        <v>3686</v>
      </c>
      <c r="D17" s="1">
        <v>236</v>
      </c>
      <c r="E17" s="1">
        <v>10</v>
      </c>
      <c r="F17" s="1">
        <v>112</v>
      </c>
      <c r="G17" s="22">
        <f>SUM(H17:K17)</f>
        <v>67</v>
      </c>
      <c r="H17" s="1">
        <v>15</v>
      </c>
      <c r="I17" s="1">
        <v>16</v>
      </c>
      <c r="J17" s="1">
        <v>23</v>
      </c>
      <c r="K17" s="1">
        <v>13</v>
      </c>
      <c r="L17" s="1">
        <v>2423</v>
      </c>
      <c r="M17" s="1">
        <v>200</v>
      </c>
      <c r="N17" s="1">
        <v>1784</v>
      </c>
      <c r="O17" s="1">
        <v>2553</v>
      </c>
      <c r="P17" s="1">
        <v>407</v>
      </c>
    </row>
    <row r="18" spans="1:16" x14ac:dyDescent="0.2">
      <c r="A18" s="1" t="s">
        <v>146</v>
      </c>
      <c r="B18" s="1">
        <v>6482</v>
      </c>
      <c r="C18" s="1">
        <v>2554</v>
      </c>
      <c r="D18" s="1">
        <v>174</v>
      </c>
      <c r="E18" s="1">
        <v>4</v>
      </c>
      <c r="F18" s="1">
        <v>70</v>
      </c>
      <c r="G18" s="22">
        <f t="shared" ref="G18:G19" si="3">SUM(H18:K18)</f>
        <v>31</v>
      </c>
      <c r="H18" s="1">
        <v>4</v>
      </c>
      <c r="I18" s="1">
        <v>11</v>
      </c>
      <c r="J18" s="1">
        <v>8</v>
      </c>
      <c r="K18" s="1">
        <v>8</v>
      </c>
      <c r="L18" s="1">
        <v>1706</v>
      </c>
      <c r="M18" s="1">
        <v>140</v>
      </c>
      <c r="N18" s="1">
        <v>1284</v>
      </c>
      <c r="O18" s="1">
        <v>1678</v>
      </c>
      <c r="P18" s="1">
        <v>265</v>
      </c>
    </row>
    <row r="19" spans="1:16" x14ac:dyDescent="0.2">
      <c r="A19" s="1" t="s">
        <v>147</v>
      </c>
      <c r="B19" s="1">
        <v>3012</v>
      </c>
      <c r="C19" s="1">
        <v>1132</v>
      </c>
      <c r="D19" s="1">
        <v>62</v>
      </c>
      <c r="E19" s="1">
        <v>6</v>
      </c>
      <c r="F19" s="1">
        <v>42</v>
      </c>
      <c r="G19" s="22">
        <f t="shared" si="3"/>
        <v>36</v>
      </c>
      <c r="H19" s="1">
        <v>11</v>
      </c>
      <c r="I19" s="1">
        <v>5</v>
      </c>
      <c r="J19" s="1">
        <v>15</v>
      </c>
      <c r="K19" s="1">
        <v>5</v>
      </c>
      <c r="L19" s="1">
        <v>717</v>
      </c>
      <c r="M19" s="1">
        <v>60</v>
      </c>
      <c r="N19" s="1">
        <v>500</v>
      </c>
      <c r="O19" s="1">
        <v>875</v>
      </c>
      <c r="P19" s="1">
        <v>142</v>
      </c>
    </row>
    <row r="20" spans="1:16" x14ac:dyDescent="0.2">
      <c r="A20" s="1"/>
      <c r="B20" s="1"/>
      <c r="C20" s="1"/>
      <c r="D20" s="1"/>
      <c r="E20" s="1"/>
      <c r="F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">
      <c r="A21" s="2" t="s">
        <v>262</v>
      </c>
      <c r="B21" s="1"/>
      <c r="C21" s="1"/>
      <c r="D21" s="1"/>
      <c r="E21" s="1"/>
      <c r="F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">
      <c r="A22" s="1" t="s">
        <v>18</v>
      </c>
      <c r="B22" s="1">
        <v>29469</v>
      </c>
      <c r="C22" s="1">
        <v>8499</v>
      </c>
      <c r="D22" s="1">
        <v>465</v>
      </c>
      <c r="E22" s="1">
        <v>11</v>
      </c>
      <c r="F22" s="1">
        <v>240</v>
      </c>
      <c r="G22" s="22">
        <f>SUM(H22:K22)</f>
        <v>146</v>
      </c>
      <c r="H22" s="1">
        <v>35</v>
      </c>
      <c r="I22" s="1">
        <v>30</v>
      </c>
      <c r="J22" s="1">
        <v>36</v>
      </c>
      <c r="K22" s="1">
        <v>45</v>
      </c>
      <c r="L22" s="1">
        <v>8019</v>
      </c>
      <c r="M22" s="1">
        <v>477</v>
      </c>
      <c r="N22" s="1">
        <v>6567</v>
      </c>
      <c r="O22" s="1">
        <v>9606</v>
      </c>
      <c r="P22" s="1">
        <v>2483</v>
      </c>
    </row>
    <row r="23" spans="1:16" x14ac:dyDescent="0.2">
      <c r="A23" s="1" t="s">
        <v>146</v>
      </c>
      <c r="B23" s="1">
        <v>27415</v>
      </c>
      <c r="C23" s="1">
        <v>7706</v>
      </c>
      <c r="D23" s="1">
        <v>413</v>
      </c>
      <c r="E23" s="1">
        <v>9</v>
      </c>
      <c r="F23" s="1">
        <v>212</v>
      </c>
      <c r="G23" s="22">
        <f t="shared" ref="G23:G24" si="4">SUM(H23:K23)</f>
        <v>103</v>
      </c>
      <c r="H23" s="1">
        <v>15</v>
      </c>
      <c r="I23" s="1">
        <v>25</v>
      </c>
      <c r="J23" s="1">
        <v>24</v>
      </c>
      <c r="K23" s="1">
        <v>39</v>
      </c>
      <c r="L23" s="1">
        <v>7556</v>
      </c>
      <c r="M23" s="1">
        <v>445</v>
      </c>
      <c r="N23" s="1">
        <v>6203</v>
      </c>
      <c r="O23" s="1">
        <v>9165</v>
      </c>
      <c r="P23" s="1">
        <v>2251</v>
      </c>
    </row>
    <row r="24" spans="1:16" x14ac:dyDescent="0.2">
      <c r="A24" s="1" t="s">
        <v>147</v>
      </c>
      <c r="B24" s="1">
        <v>2054</v>
      </c>
      <c r="C24" s="1">
        <v>793</v>
      </c>
      <c r="D24" s="1">
        <v>52</v>
      </c>
      <c r="E24" s="1">
        <v>2</v>
      </c>
      <c r="F24" s="1">
        <v>28</v>
      </c>
      <c r="G24" s="22">
        <f t="shared" si="4"/>
        <v>43</v>
      </c>
      <c r="H24" s="1">
        <v>20</v>
      </c>
      <c r="I24" s="1">
        <v>5</v>
      </c>
      <c r="J24" s="1">
        <v>12</v>
      </c>
      <c r="K24" s="1">
        <v>6</v>
      </c>
      <c r="L24" s="1">
        <v>463</v>
      </c>
      <c r="M24" s="1">
        <v>32</v>
      </c>
      <c r="N24" s="1">
        <v>364</v>
      </c>
      <c r="O24" s="1">
        <v>441</v>
      </c>
      <c r="P24" s="1">
        <v>232</v>
      </c>
    </row>
    <row r="25" spans="1:16" x14ac:dyDescent="0.2">
      <c r="A25" s="1"/>
      <c r="B25" s="1"/>
      <c r="C25" s="1"/>
      <c r="D25" s="1"/>
      <c r="E25" s="1"/>
      <c r="F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">
      <c r="A26" s="1" t="s">
        <v>267</v>
      </c>
      <c r="B26" s="1">
        <v>23261</v>
      </c>
      <c r="C26" s="1">
        <v>6170</v>
      </c>
      <c r="D26" s="1">
        <v>314</v>
      </c>
      <c r="E26" s="1">
        <v>7</v>
      </c>
      <c r="F26" s="1">
        <v>169</v>
      </c>
      <c r="G26" s="22">
        <f>SUM(H26:K26)</f>
        <v>88</v>
      </c>
      <c r="H26" s="1">
        <v>19</v>
      </c>
      <c r="I26" s="1">
        <v>16</v>
      </c>
      <c r="J26" s="1">
        <v>20</v>
      </c>
      <c r="K26" s="1">
        <v>33</v>
      </c>
      <c r="L26" s="1">
        <v>6292</v>
      </c>
      <c r="M26" s="1">
        <v>369</v>
      </c>
      <c r="N26" s="1">
        <v>5217</v>
      </c>
      <c r="O26" s="1">
        <v>8217</v>
      </c>
      <c r="P26" s="1">
        <v>2004</v>
      </c>
    </row>
    <row r="27" spans="1:16" x14ac:dyDescent="0.2">
      <c r="A27" s="1" t="s">
        <v>146</v>
      </c>
      <c r="B27" s="1">
        <v>22431</v>
      </c>
      <c r="C27" s="1">
        <v>5931</v>
      </c>
      <c r="D27" s="1">
        <v>293</v>
      </c>
      <c r="E27" s="1">
        <v>7</v>
      </c>
      <c r="F27" s="1">
        <v>158</v>
      </c>
      <c r="G27" s="22">
        <f t="shared" ref="G27:G28" si="5">SUM(H27:K27)</f>
        <v>75</v>
      </c>
      <c r="H27" s="1">
        <v>11</v>
      </c>
      <c r="I27" s="1">
        <v>14</v>
      </c>
      <c r="J27" s="1">
        <v>19</v>
      </c>
      <c r="K27" s="1">
        <v>31</v>
      </c>
      <c r="L27" s="1">
        <v>6089</v>
      </c>
      <c r="M27" s="1">
        <v>351</v>
      </c>
      <c r="N27" s="1">
        <v>5056</v>
      </c>
      <c r="O27" s="1">
        <v>8037</v>
      </c>
      <c r="P27" s="1">
        <v>1841</v>
      </c>
    </row>
    <row r="28" spans="1:16" x14ac:dyDescent="0.2">
      <c r="A28" s="1" t="s">
        <v>147</v>
      </c>
      <c r="B28" s="1">
        <v>830</v>
      </c>
      <c r="C28" s="1">
        <v>239</v>
      </c>
      <c r="D28" s="1">
        <v>21</v>
      </c>
      <c r="E28" s="1">
        <v>0</v>
      </c>
      <c r="F28" s="1">
        <v>11</v>
      </c>
      <c r="G28" s="22">
        <f t="shared" si="5"/>
        <v>13</v>
      </c>
      <c r="H28" s="1">
        <v>8</v>
      </c>
      <c r="I28" s="1">
        <v>2</v>
      </c>
      <c r="J28" s="1">
        <v>1</v>
      </c>
      <c r="K28" s="1">
        <v>2</v>
      </c>
      <c r="L28" s="1">
        <v>203</v>
      </c>
      <c r="M28" s="1">
        <v>18</v>
      </c>
      <c r="N28" s="1">
        <v>161</v>
      </c>
      <c r="O28" s="1">
        <v>180</v>
      </c>
      <c r="P28" s="1">
        <v>163</v>
      </c>
    </row>
    <row r="29" spans="1:16" x14ac:dyDescent="0.2">
      <c r="A29" s="1"/>
      <c r="B29" s="1"/>
      <c r="C29" s="1"/>
      <c r="D29" s="1"/>
      <c r="E29" s="1"/>
      <c r="F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">
      <c r="A30" s="1" t="s">
        <v>268</v>
      </c>
      <c r="B30" s="1">
        <v>2302</v>
      </c>
      <c r="C30" s="1">
        <v>566</v>
      </c>
      <c r="D30" s="1">
        <v>42</v>
      </c>
      <c r="E30" s="1">
        <v>1</v>
      </c>
      <c r="F30" s="1">
        <v>22</v>
      </c>
      <c r="G30" s="22">
        <f>SUM(H30:K30)</f>
        <v>9</v>
      </c>
      <c r="H30" s="1">
        <v>3</v>
      </c>
      <c r="I30" s="1">
        <v>3</v>
      </c>
      <c r="J30" s="1">
        <v>1</v>
      </c>
      <c r="K30" s="1">
        <v>2</v>
      </c>
      <c r="L30" s="1">
        <v>722</v>
      </c>
      <c r="M30" s="1">
        <v>44</v>
      </c>
      <c r="N30" s="1">
        <v>590</v>
      </c>
      <c r="O30" s="1">
        <v>628</v>
      </c>
      <c r="P30" s="1">
        <v>312</v>
      </c>
    </row>
    <row r="31" spans="1:16" x14ac:dyDescent="0.2">
      <c r="A31" s="1" t="s">
        <v>146</v>
      </c>
      <c r="B31" s="1">
        <v>2105</v>
      </c>
      <c r="C31" s="1">
        <v>521</v>
      </c>
      <c r="D31" s="1">
        <v>37</v>
      </c>
      <c r="E31" s="1">
        <v>0</v>
      </c>
      <c r="F31" s="1">
        <v>19</v>
      </c>
      <c r="G31" s="22">
        <f t="shared" ref="G31:G32" si="6">SUM(H31:K31)</f>
        <v>5</v>
      </c>
      <c r="H31" s="1">
        <v>0</v>
      </c>
      <c r="I31" s="1">
        <v>3</v>
      </c>
      <c r="J31" s="1">
        <v>0</v>
      </c>
      <c r="K31" s="1">
        <v>2</v>
      </c>
      <c r="L31" s="1">
        <v>658</v>
      </c>
      <c r="M31" s="1">
        <v>39</v>
      </c>
      <c r="N31" s="1">
        <v>537</v>
      </c>
      <c r="O31" s="1">
        <v>575</v>
      </c>
      <c r="P31" s="1">
        <v>290</v>
      </c>
    </row>
    <row r="32" spans="1:16" x14ac:dyDescent="0.2">
      <c r="A32" s="1" t="s">
        <v>147</v>
      </c>
      <c r="B32" s="1">
        <v>197</v>
      </c>
      <c r="C32" s="1">
        <v>45</v>
      </c>
      <c r="D32" s="1">
        <v>5</v>
      </c>
      <c r="E32" s="1">
        <v>1</v>
      </c>
      <c r="F32" s="1">
        <v>3</v>
      </c>
      <c r="G32" s="22">
        <f t="shared" si="6"/>
        <v>4</v>
      </c>
      <c r="H32" s="1">
        <v>3</v>
      </c>
      <c r="I32" s="1">
        <v>0</v>
      </c>
      <c r="J32" s="1">
        <v>1</v>
      </c>
      <c r="K32" s="1">
        <v>0</v>
      </c>
      <c r="L32" s="1">
        <v>64</v>
      </c>
      <c r="M32" s="1">
        <v>5</v>
      </c>
      <c r="N32" s="1">
        <v>53</v>
      </c>
      <c r="O32" s="1">
        <v>53</v>
      </c>
      <c r="P32" s="1">
        <v>22</v>
      </c>
    </row>
    <row r="33" spans="1:16" x14ac:dyDescent="0.2">
      <c r="B33" s="1"/>
      <c r="C33" s="1"/>
      <c r="D33" s="1"/>
      <c r="E33" s="1"/>
      <c r="F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">
      <c r="A34" s="1" t="s">
        <v>269</v>
      </c>
      <c r="B34" s="1">
        <v>3906</v>
      </c>
      <c r="C34" s="1">
        <v>1763</v>
      </c>
      <c r="D34" s="1">
        <v>109</v>
      </c>
      <c r="E34" s="1">
        <v>3</v>
      </c>
      <c r="F34" s="1">
        <v>49</v>
      </c>
      <c r="G34" s="22">
        <f>SUM(H34:K34)</f>
        <v>49</v>
      </c>
      <c r="H34" s="1">
        <v>13</v>
      </c>
      <c r="I34" s="1">
        <v>11</v>
      </c>
      <c r="J34" s="1">
        <v>15</v>
      </c>
      <c r="K34" s="1">
        <v>10</v>
      </c>
      <c r="L34" s="1">
        <v>1005</v>
      </c>
      <c r="M34" s="1">
        <v>64</v>
      </c>
      <c r="N34" s="1">
        <v>760</v>
      </c>
      <c r="O34" s="1">
        <v>761</v>
      </c>
      <c r="P34" s="1">
        <v>167</v>
      </c>
    </row>
    <row r="35" spans="1:16" x14ac:dyDescent="0.2">
      <c r="A35" s="1" t="s">
        <v>146</v>
      </c>
      <c r="B35" s="1">
        <v>2879</v>
      </c>
      <c r="C35" s="1">
        <v>1254</v>
      </c>
      <c r="D35" s="1">
        <v>83</v>
      </c>
      <c r="E35" s="1">
        <v>2</v>
      </c>
      <c r="F35" s="1">
        <v>35</v>
      </c>
      <c r="G35" s="22">
        <f t="shared" ref="G35:G36" si="7">SUM(H35:K35)</f>
        <v>23</v>
      </c>
      <c r="H35" s="1">
        <v>4</v>
      </c>
      <c r="I35" s="1">
        <v>8</v>
      </c>
      <c r="J35" s="1">
        <v>5</v>
      </c>
      <c r="K35" s="1">
        <v>6</v>
      </c>
      <c r="L35" s="1">
        <v>809</v>
      </c>
      <c r="M35" s="1">
        <v>55</v>
      </c>
      <c r="N35" s="1">
        <v>610</v>
      </c>
      <c r="O35" s="1">
        <v>553</v>
      </c>
      <c r="P35" s="1">
        <v>120</v>
      </c>
    </row>
    <row r="36" spans="1:16" x14ac:dyDescent="0.2">
      <c r="A36" s="1" t="s">
        <v>147</v>
      </c>
      <c r="B36" s="1">
        <v>1027</v>
      </c>
      <c r="C36" s="1">
        <v>509</v>
      </c>
      <c r="D36" s="1">
        <v>26</v>
      </c>
      <c r="E36" s="1">
        <v>1</v>
      </c>
      <c r="F36" s="1">
        <v>14</v>
      </c>
      <c r="G36" s="22">
        <f t="shared" si="7"/>
        <v>26</v>
      </c>
      <c r="H36" s="1">
        <v>9</v>
      </c>
      <c r="I36" s="1">
        <v>3</v>
      </c>
      <c r="J36" s="1">
        <v>10</v>
      </c>
      <c r="K36" s="1">
        <v>4</v>
      </c>
      <c r="L36" s="1">
        <v>196</v>
      </c>
      <c r="M36" s="1">
        <v>9</v>
      </c>
      <c r="N36" s="1">
        <v>150</v>
      </c>
      <c r="O36" s="1">
        <v>208</v>
      </c>
      <c r="P36" s="1">
        <v>47</v>
      </c>
    </row>
    <row r="37" spans="1:16" x14ac:dyDescent="0.2">
      <c r="A37" s="1"/>
      <c r="B37" s="1"/>
      <c r="C37" s="1"/>
      <c r="D37" s="1"/>
      <c r="E37" s="1"/>
      <c r="F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">
      <c r="A38" s="1" t="s">
        <v>263</v>
      </c>
      <c r="B38" s="1"/>
      <c r="C38" s="1"/>
      <c r="D38" s="1"/>
      <c r="E38" s="1"/>
      <c r="F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">
      <c r="A39" s="1" t="s">
        <v>18</v>
      </c>
      <c r="B39" s="1">
        <v>16784</v>
      </c>
      <c r="C39" s="1">
        <v>6456</v>
      </c>
      <c r="D39" s="1">
        <v>319</v>
      </c>
      <c r="E39" s="1">
        <v>7</v>
      </c>
      <c r="F39" s="1">
        <v>175</v>
      </c>
      <c r="G39" s="22">
        <f>SUM(H39:K39)</f>
        <v>63</v>
      </c>
      <c r="H39" s="1">
        <v>4</v>
      </c>
      <c r="I39" s="1">
        <v>16</v>
      </c>
      <c r="J39" s="1">
        <v>19</v>
      </c>
      <c r="K39" s="1">
        <v>24</v>
      </c>
      <c r="L39" s="1">
        <v>4799</v>
      </c>
      <c r="M39" s="1">
        <v>507</v>
      </c>
      <c r="N39" s="1">
        <v>3576</v>
      </c>
      <c r="O39" s="1">
        <v>4282</v>
      </c>
      <c r="P39" s="1">
        <v>683</v>
      </c>
    </row>
    <row r="40" spans="1:16" x14ac:dyDescent="0.2">
      <c r="A40" s="1" t="s">
        <v>146</v>
      </c>
      <c r="B40" s="1">
        <v>13611</v>
      </c>
      <c r="C40" s="1">
        <v>5477</v>
      </c>
      <c r="D40" s="1">
        <v>259</v>
      </c>
      <c r="E40" s="1">
        <v>2</v>
      </c>
      <c r="F40" s="1">
        <v>124</v>
      </c>
      <c r="G40" s="22">
        <f t="shared" ref="G40:G41" si="8">SUM(H40:K40)</f>
        <v>48</v>
      </c>
      <c r="H40" s="1">
        <v>2</v>
      </c>
      <c r="I40" s="1">
        <v>13</v>
      </c>
      <c r="J40" s="1">
        <v>11</v>
      </c>
      <c r="K40" s="1">
        <v>22</v>
      </c>
      <c r="L40" s="1">
        <v>3815</v>
      </c>
      <c r="M40" s="1">
        <v>415</v>
      </c>
      <c r="N40" s="1">
        <v>2918</v>
      </c>
      <c r="O40" s="1">
        <v>3344</v>
      </c>
      <c r="P40" s="1">
        <v>542</v>
      </c>
    </row>
    <row r="41" spans="1:16" x14ac:dyDescent="0.2">
      <c r="A41" s="1" t="s">
        <v>147</v>
      </c>
      <c r="B41" s="1">
        <v>3173</v>
      </c>
      <c r="C41" s="1">
        <v>979</v>
      </c>
      <c r="D41" s="1">
        <v>60</v>
      </c>
      <c r="E41" s="1">
        <v>5</v>
      </c>
      <c r="F41" s="1">
        <v>51</v>
      </c>
      <c r="G41" s="22">
        <f t="shared" si="8"/>
        <v>15</v>
      </c>
      <c r="H41" s="1">
        <v>2</v>
      </c>
      <c r="I41" s="1">
        <v>3</v>
      </c>
      <c r="J41" s="1">
        <v>8</v>
      </c>
      <c r="K41" s="1">
        <v>2</v>
      </c>
      <c r="L41" s="1">
        <v>984</v>
      </c>
      <c r="M41" s="1">
        <v>92</v>
      </c>
      <c r="N41" s="1">
        <v>658</v>
      </c>
      <c r="O41" s="1">
        <v>938</v>
      </c>
      <c r="P41" s="1">
        <v>141</v>
      </c>
    </row>
    <row r="42" spans="1:16" x14ac:dyDescent="0.2">
      <c r="A42" s="1"/>
      <c r="B42" s="1"/>
      <c r="C42" s="1"/>
      <c r="D42" s="1"/>
      <c r="E42" s="1"/>
      <c r="F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">
      <c r="A43" s="1" t="s">
        <v>267</v>
      </c>
      <c r="B43" s="1">
        <v>9498</v>
      </c>
      <c r="C43" s="1">
        <v>3986</v>
      </c>
      <c r="D43" s="1">
        <v>164</v>
      </c>
      <c r="E43" s="1">
        <v>0</v>
      </c>
      <c r="F43" s="1">
        <v>97</v>
      </c>
      <c r="G43" s="22">
        <f>SUM(H43:K43)</f>
        <v>39</v>
      </c>
      <c r="H43" s="1">
        <v>1</v>
      </c>
      <c r="I43" s="1">
        <v>9</v>
      </c>
      <c r="J43" s="1">
        <v>9</v>
      </c>
      <c r="K43" s="1">
        <v>20</v>
      </c>
      <c r="L43" s="1">
        <v>2905</v>
      </c>
      <c r="M43" s="1">
        <v>311</v>
      </c>
      <c r="N43" s="1">
        <v>2224</v>
      </c>
      <c r="O43" s="1">
        <v>1945</v>
      </c>
      <c r="P43" s="1">
        <v>362</v>
      </c>
    </row>
    <row r="44" spans="1:16" x14ac:dyDescent="0.2">
      <c r="A44" s="1" t="s">
        <v>146</v>
      </c>
      <c r="B44" s="1">
        <v>8609</v>
      </c>
      <c r="C44" s="1">
        <v>3705</v>
      </c>
      <c r="D44" s="1">
        <v>145</v>
      </c>
      <c r="E44" s="1">
        <v>0</v>
      </c>
      <c r="F44" s="1">
        <v>77</v>
      </c>
      <c r="G44" s="22">
        <f t="shared" ref="G44:G45" si="9">SUM(H44:K44)</f>
        <v>34</v>
      </c>
      <c r="H44" s="1">
        <v>1</v>
      </c>
      <c r="I44" s="1">
        <v>8</v>
      </c>
      <c r="J44" s="1">
        <v>6</v>
      </c>
      <c r="K44" s="1">
        <v>19</v>
      </c>
      <c r="L44" s="1">
        <v>2536</v>
      </c>
      <c r="M44" s="1">
        <v>281</v>
      </c>
      <c r="N44" s="1">
        <v>1972</v>
      </c>
      <c r="O44" s="1">
        <v>1781</v>
      </c>
      <c r="P44" s="1">
        <v>331</v>
      </c>
    </row>
    <row r="45" spans="1:16" x14ac:dyDescent="0.2">
      <c r="A45" s="1" t="s">
        <v>147</v>
      </c>
      <c r="B45" s="1">
        <v>889</v>
      </c>
      <c r="C45" s="1">
        <v>281</v>
      </c>
      <c r="D45" s="1">
        <v>19</v>
      </c>
      <c r="E45" s="1">
        <v>0</v>
      </c>
      <c r="F45" s="1">
        <v>20</v>
      </c>
      <c r="G45" s="22">
        <f t="shared" si="9"/>
        <v>5</v>
      </c>
      <c r="H45" s="1">
        <v>0</v>
      </c>
      <c r="I45" s="1">
        <v>1</v>
      </c>
      <c r="J45" s="1">
        <v>3</v>
      </c>
      <c r="K45" s="1">
        <v>1</v>
      </c>
      <c r="L45" s="1">
        <v>369</v>
      </c>
      <c r="M45" s="1">
        <v>30</v>
      </c>
      <c r="N45" s="1">
        <v>252</v>
      </c>
      <c r="O45" s="1">
        <v>164</v>
      </c>
      <c r="P45" s="1">
        <v>31</v>
      </c>
    </row>
    <row r="46" spans="1:16" x14ac:dyDescent="0.2">
      <c r="A46" s="1"/>
      <c r="B46" s="1"/>
      <c r="C46" s="1"/>
      <c r="D46" s="1"/>
      <c r="E46" s="1"/>
      <c r="F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">
      <c r="A47" s="1" t="s">
        <v>268</v>
      </c>
      <c r="B47" s="1">
        <v>1698</v>
      </c>
      <c r="C47" s="1">
        <v>547</v>
      </c>
      <c r="D47" s="1">
        <v>28</v>
      </c>
      <c r="E47" s="1">
        <v>0</v>
      </c>
      <c r="F47" s="1">
        <v>15</v>
      </c>
      <c r="G47" s="22">
        <f>SUM(H47:K47)</f>
        <v>6</v>
      </c>
      <c r="H47" s="1">
        <v>1</v>
      </c>
      <c r="I47" s="1">
        <v>2</v>
      </c>
      <c r="J47" s="1">
        <v>2</v>
      </c>
      <c r="K47" s="1">
        <v>1</v>
      </c>
      <c r="L47" s="1">
        <v>476</v>
      </c>
      <c r="M47" s="1">
        <v>60</v>
      </c>
      <c r="N47" s="1">
        <v>328</v>
      </c>
      <c r="O47" s="1">
        <v>545</v>
      </c>
      <c r="P47" s="1">
        <v>81</v>
      </c>
    </row>
    <row r="48" spans="1:16" x14ac:dyDescent="0.2">
      <c r="A48" s="1" t="s">
        <v>146</v>
      </c>
      <c r="B48" s="1">
        <v>1399</v>
      </c>
      <c r="C48" s="1">
        <v>472</v>
      </c>
      <c r="D48" s="1">
        <v>23</v>
      </c>
      <c r="E48" s="1">
        <v>0</v>
      </c>
      <c r="F48" s="1">
        <v>12</v>
      </c>
      <c r="G48" s="22">
        <f t="shared" ref="G48:G49" si="10">SUM(H48:K48)</f>
        <v>6</v>
      </c>
      <c r="H48" s="1">
        <v>1</v>
      </c>
      <c r="I48" s="1">
        <v>2</v>
      </c>
      <c r="J48" s="1">
        <v>2</v>
      </c>
      <c r="K48" s="1">
        <v>1</v>
      </c>
      <c r="L48" s="1">
        <v>382</v>
      </c>
      <c r="M48" s="1">
        <v>49</v>
      </c>
      <c r="N48" s="1">
        <v>272</v>
      </c>
      <c r="O48" s="1">
        <v>438</v>
      </c>
      <c r="P48" s="1">
        <v>66</v>
      </c>
    </row>
    <row r="49" spans="1:16" x14ac:dyDescent="0.2">
      <c r="A49" s="1" t="s">
        <v>147</v>
      </c>
      <c r="B49" s="1">
        <v>299</v>
      </c>
      <c r="C49" s="1">
        <v>75</v>
      </c>
      <c r="D49" s="1">
        <v>5</v>
      </c>
      <c r="E49" s="1">
        <v>0</v>
      </c>
      <c r="F49" s="1">
        <v>3</v>
      </c>
      <c r="G49" s="22">
        <f t="shared" si="10"/>
        <v>0</v>
      </c>
      <c r="H49" s="1">
        <v>0</v>
      </c>
      <c r="I49" s="1">
        <v>0</v>
      </c>
      <c r="J49" s="1">
        <v>0</v>
      </c>
      <c r="K49" s="1">
        <v>0</v>
      </c>
      <c r="L49" s="1">
        <v>94</v>
      </c>
      <c r="M49" s="1">
        <v>11</v>
      </c>
      <c r="N49" s="1">
        <v>56</v>
      </c>
      <c r="O49" s="1">
        <v>107</v>
      </c>
      <c r="P49" s="1">
        <v>15</v>
      </c>
    </row>
    <row r="50" spans="1:16" x14ac:dyDescent="0.2">
      <c r="B50" s="1"/>
      <c r="C50" s="1"/>
      <c r="D50" s="1"/>
      <c r="E50" s="1"/>
      <c r="F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 t="s">
        <v>269</v>
      </c>
      <c r="B51" s="1">
        <v>5588</v>
      </c>
      <c r="C51" s="1">
        <v>1923</v>
      </c>
      <c r="D51" s="1">
        <v>127</v>
      </c>
      <c r="E51" s="1">
        <v>7</v>
      </c>
      <c r="F51" s="1">
        <v>63</v>
      </c>
      <c r="G51" s="22">
        <f>SUM(H51:K51)</f>
        <v>18</v>
      </c>
      <c r="H51" s="1">
        <v>2</v>
      </c>
      <c r="I51" s="1">
        <v>5</v>
      </c>
      <c r="J51" s="1">
        <v>8</v>
      </c>
      <c r="K51" s="1">
        <v>3</v>
      </c>
      <c r="L51" s="1">
        <v>1418</v>
      </c>
      <c r="M51" s="1">
        <v>136</v>
      </c>
      <c r="N51" s="1">
        <v>1024</v>
      </c>
      <c r="O51" s="1">
        <v>1792</v>
      </c>
      <c r="P51" s="1">
        <v>240</v>
      </c>
    </row>
    <row r="52" spans="1:16" x14ac:dyDescent="0.2">
      <c r="A52" s="1" t="s">
        <v>146</v>
      </c>
      <c r="B52" s="1">
        <v>3603</v>
      </c>
      <c r="C52" s="1">
        <v>1300</v>
      </c>
      <c r="D52" s="1">
        <v>91</v>
      </c>
      <c r="E52" s="1">
        <v>2</v>
      </c>
      <c r="F52" s="1">
        <v>35</v>
      </c>
      <c r="G52" s="22">
        <f t="shared" ref="G52:G53" si="11">SUM(H52:K52)</f>
        <v>8</v>
      </c>
      <c r="H52" s="1">
        <v>0</v>
      </c>
      <c r="I52" s="1">
        <v>3</v>
      </c>
      <c r="J52" s="1">
        <v>3</v>
      </c>
      <c r="K52" s="1">
        <v>2</v>
      </c>
      <c r="L52" s="1">
        <v>897</v>
      </c>
      <c r="M52" s="1">
        <v>85</v>
      </c>
      <c r="N52" s="1">
        <v>674</v>
      </c>
      <c r="O52" s="1">
        <v>1125</v>
      </c>
      <c r="P52" s="1">
        <v>145</v>
      </c>
    </row>
    <row r="53" spans="1:16" ht="10.199999999999999" thickBot="1" x14ac:dyDescent="0.25">
      <c r="A53" s="1" t="s">
        <v>147</v>
      </c>
      <c r="B53" s="1">
        <v>1985</v>
      </c>
      <c r="C53" s="1">
        <v>623</v>
      </c>
      <c r="D53" s="1">
        <v>36</v>
      </c>
      <c r="E53" s="1">
        <v>5</v>
      </c>
      <c r="F53" s="1">
        <v>28</v>
      </c>
      <c r="G53" s="22">
        <f t="shared" si="11"/>
        <v>10</v>
      </c>
      <c r="H53" s="1">
        <v>2</v>
      </c>
      <c r="I53" s="1">
        <v>2</v>
      </c>
      <c r="J53" s="1">
        <v>5</v>
      </c>
      <c r="K53" s="1">
        <v>1</v>
      </c>
      <c r="L53" s="1">
        <v>521</v>
      </c>
      <c r="M53" s="1">
        <v>51</v>
      </c>
      <c r="N53" s="1">
        <v>350</v>
      </c>
      <c r="O53" s="1">
        <v>667</v>
      </c>
      <c r="P53" s="1">
        <v>95</v>
      </c>
    </row>
    <row r="54" spans="1:16" x14ac:dyDescent="0.2">
      <c r="A54" s="24" t="s">
        <v>41</v>
      </c>
      <c r="B54" s="25"/>
      <c r="C54" s="25"/>
      <c r="D54" s="25"/>
      <c r="E54" s="25"/>
      <c r="F54" s="25"/>
      <c r="G54" s="26"/>
      <c r="H54" s="25"/>
      <c r="I54" s="11"/>
      <c r="J54" s="11"/>
      <c r="K54" s="11"/>
      <c r="L54" s="11"/>
      <c r="M54" s="11"/>
      <c r="N54" s="11"/>
      <c r="O54" s="11"/>
      <c r="P54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D8A2-F06C-4140-BFD3-465953213419}">
  <dimension ref="A1:P28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284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18</v>
      </c>
      <c r="B4" s="1">
        <v>69007</v>
      </c>
      <c r="C4" s="1">
        <v>26994</v>
      </c>
      <c r="D4" s="1">
        <v>1473</v>
      </c>
      <c r="E4" s="1">
        <v>32</v>
      </c>
      <c r="F4" s="1">
        <v>805</v>
      </c>
      <c r="G4" s="1">
        <f>SUM(H4:K4)</f>
        <v>368</v>
      </c>
      <c r="H4" s="1">
        <v>58</v>
      </c>
      <c r="I4" s="1">
        <v>77</v>
      </c>
      <c r="J4" s="1">
        <v>107</v>
      </c>
      <c r="K4" s="1">
        <v>126</v>
      </c>
      <c r="L4" s="1">
        <v>18937</v>
      </c>
      <c r="M4" s="1">
        <v>1450</v>
      </c>
      <c r="N4" s="1">
        <v>14712</v>
      </c>
      <c r="O4" s="1">
        <v>16637</v>
      </c>
      <c r="P4" s="1">
        <v>3761</v>
      </c>
    </row>
    <row r="5" spans="1:16" ht="10.199999999999999" customHeight="1" x14ac:dyDescent="0.2">
      <c r="A5" s="1" t="s">
        <v>54</v>
      </c>
      <c r="B5" s="1">
        <v>20675</v>
      </c>
      <c r="C5" s="1">
        <v>10067</v>
      </c>
      <c r="D5" s="1">
        <v>469</v>
      </c>
      <c r="E5" s="1">
        <v>20</v>
      </c>
      <c r="F5" s="1">
        <v>255</v>
      </c>
      <c r="G5" s="1">
        <f t="shared" ref="G5:G10" si="0">SUM(H5:K5)</f>
        <v>152</v>
      </c>
      <c r="H5" s="1">
        <v>28</v>
      </c>
      <c r="I5" s="1">
        <v>33</v>
      </c>
      <c r="J5" s="1">
        <v>56</v>
      </c>
      <c r="K5" s="1">
        <v>35</v>
      </c>
      <c r="L5" s="1">
        <v>3892</v>
      </c>
      <c r="M5" s="1">
        <v>386</v>
      </c>
      <c r="N5" s="1">
        <v>2935</v>
      </c>
      <c r="O5" s="1">
        <v>4237</v>
      </c>
      <c r="P5" s="1">
        <v>1583</v>
      </c>
    </row>
    <row r="6" spans="1:16" ht="10.199999999999999" customHeight="1" x14ac:dyDescent="0.2">
      <c r="A6" s="1" t="s">
        <v>55</v>
      </c>
      <c r="B6" s="1">
        <v>42197</v>
      </c>
      <c r="C6" s="1">
        <v>13765</v>
      </c>
      <c r="D6" s="1">
        <v>828</v>
      </c>
      <c r="E6" s="1">
        <v>7</v>
      </c>
      <c r="F6" s="1">
        <v>447</v>
      </c>
      <c r="G6" s="1">
        <f t="shared" si="0"/>
        <v>187</v>
      </c>
      <c r="H6" s="1">
        <v>28</v>
      </c>
      <c r="I6" s="1">
        <v>33</v>
      </c>
      <c r="J6" s="1">
        <v>46</v>
      </c>
      <c r="K6" s="1">
        <v>80</v>
      </c>
      <c r="L6" s="1">
        <v>13766</v>
      </c>
      <c r="M6" s="1">
        <v>993</v>
      </c>
      <c r="N6" s="1">
        <v>10898</v>
      </c>
      <c r="O6" s="1">
        <v>11324</v>
      </c>
      <c r="P6" s="1">
        <v>1873</v>
      </c>
    </row>
    <row r="7" spans="1:16" ht="10.199999999999999" customHeight="1" x14ac:dyDescent="0.2">
      <c r="A7" s="1" t="s">
        <v>56</v>
      </c>
      <c r="B7" s="1">
        <v>1110</v>
      </c>
      <c r="C7" s="1">
        <v>631</v>
      </c>
      <c r="D7" s="1">
        <v>44</v>
      </c>
      <c r="E7" s="1">
        <v>3</v>
      </c>
      <c r="F7" s="1">
        <v>34</v>
      </c>
      <c r="G7" s="1">
        <f t="shared" si="0"/>
        <v>9</v>
      </c>
      <c r="H7" s="1">
        <v>1</v>
      </c>
      <c r="I7" s="1">
        <v>5</v>
      </c>
      <c r="J7" s="1">
        <v>1</v>
      </c>
      <c r="K7" s="1">
        <v>2</v>
      </c>
      <c r="L7" s="1">
        <v>196</v>
      </c>
      <c r="M7" s="1">
        <v>10</v>
      </c>
      <c r="N7" s="1">
        <v>88</v>
      </c>
      <c r="O7" s="1">
        <v>160</v>
      </c>
      <c r="P7" s="1">
        <v>33</v>
      </c>
    </row>
    <row r="8" spans="1:16" ht="10.199999999999999" customHeight="1" x14ac:dyDescent="0.2">
      <c r="A8" s="1" t="s">
        <v>57</v>
      </c>
      <c r="B8" s="1">
        <v>2311</v>
      </c>
      <c r="C8" s="1">
        <v>1457</v>
      </c>
      <c r="D8" s="1">
        <v>61</v>
      </c>
      <c r="E8" s="1">
        <v>1</v>
      </c>
      <c r="F8" s="1">
        <v>21</v>
      </c>
      <c r="G8" s="1">
        <f t="shared" si="0"/>
        <v>9</v>
      </c>
      <c r="H8" s="1">
        <v>1</v>
      </c>
      <c r="I8" s="1">
        <v>3</v>
      </c>
      <c r="J8" s="1">
        <v>1</v>
      </c>
      <c r="K8" s="1">
        <v>4</v>
      </c>
      <c r="L8" s="1">
        <v>568</v>
      </c>
      <c r="M8" s="1">
        <v>20</v>
      </c>
      <c r="N8" s="1">
        <v>485</v>
      </c>
      <c r="O8" s="1">
        <v>118</v>
      </c>
      <c r="P8" s="1">
        <v>76</v>
      </c>
    </row>
    <row r="9" spans="1:16" ht="10.199999999999999" customHeight="1" x14ac:dyDescent="0.2">
      <c r="A9" s="1" t="s">
        <v>58</v>
      </c>
      <c r="B9" s="1">
        <v>1980</v>
      </c>
      <c r="C9" s="1">
        <v>763</v>
      </c>
      <c r="D9" s="1">
        <v>46</v>
      </c>
      <c r="E9" s="1">
        <v>1</v>
      </c>
      <c r="F9" s="1">
        <v>33</v>
      </c>
      <c r="G9" s="1">
        <f t="shared" si="0"/>
        <v>9</v>
      </c>
      <c r="H9" s="1">
        <v>0</v>
      </c>
      <c r="I9" s="1">
        <v>3</v>
      </c>
      <c r="J9" s="1">
        <v>2</v>
      </c>
      <c r="K9" s="1">
        <v>4</v>
      </c>
      <c r="L9" s="1">
        <v>364</v>
      </c>
      <c r="M9" s="1">
        <v>30</v>
      </c>
      <c r="N9" s="1">
        <v>217</v>
      </c>
      <c r="O9" s="1">
        <v>627</v>
      </c>
      <c r="P9" s="1">
        <v>137</v>
      </c>
    </row>
    <row r="10" spans="1:16" ht="10.199999999999999" customHeight="1" x14ac:dyDescent="0.2">
      <c r="A10" s="1" t="s">
        <v>59</v>
      </c>
      <c r="B10" s="1">
        <v>734</v>
      </c>
      <c r="C10" s="1">
        <v>311</v>
      </c>
      <c r="D10" s="1">
        <v>25</v>
      </c>
      <c r="E10" s="1">
        <v>0</v>
      </c>
      <c r="F10" s="1">
        <v>15</v>
      </c>
      <c r="G10" s="1">
        <f t="shared" si="0"/>
        <v>2</v>
      </c>
      <c r="H10" s="1">
        <v>0</v>
      </c>
      <c r="I10" s="1">
        <v>0</v>
      </c>
      <c r="J10" s="1">
        <v>1</v>
      </c>
      <c r="K10" s="1">
        <v>1</v>
      </c>
      <c r="L10" s="1">
        <v>151</v>
      </c>
      <c r="M10" s="1">
        <v>11</v>
      </c>
      <c r="N10" s="1">
        <v>89</v>
      </c>
      <c r="O10" s="1">
        <v>171</v>
      </c>
      <c r="P10" s="1">
        <v>59</v>
      </c>
    </row>
    <row r="11" spans="1:16" ht="10.199999999999999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0.199999999999999" customHeight="1" x14ac:dyDescent="0.2">
      <c r="A12" s="1" t="s">
        <v>158</v>
      </c>
      <c r="B12" s="1">
        <v>36408</v>
      </c>
      <c r="C12" s="1">
        <v>12610</v>
      </c>
      <c r="D12" s="1">
        <v>677</v>
      </c>
      <c r="E12" s="1">
        <v>16</v>
      </c>
      <c r="F12" s="1">
        <v>337</v>
      </c>
      <c r="G12" s="1">
        <f>SUM(H12:K12)</f>
        <v>205</v>
      </c>
      <c r="H12" s="1">
        <v>44</v>
      </c>
      <c r="I12" s="1">
        <v>38</v>
      </c>
      <c r="J12" s="1">
        <v>59</v>
      </c>
      <c r="K12" s="1">
        <v>64</v>
      </c>
      <c r="L12" s="1">
        <v>9635</v>
      </c>
      <c r="M12" s="1">
        <v>560</v>
      </c>
      <c r="N12" s="1">
        <v>7883</v>
      </c>
      <c r="O12" s="1">
        <v>10277</v>
      </c>
      <c r="P12" s="1">
        <v>2651</v>
      </c>
    </row>
    <row r="13" spans="1:16" ht="10.199999999999999" customHeight="1" x14ac:dyDescent="0.2">
      <c r="A13" s="1" t="s">
        <v>54</v>
      </c>
      <c r="B13" s="1">
        <v>12122</v>
      </c>
      <c r="C13" s="1">
        <v>5231</v>
      </c>
      <c r="D13" s="1">
        <v>238</v>
      </c>
      <c r="E13" s="1">
        <v>12</v>
      </c>
      <c r="F13" s="1">
        <v>121</v>
      </c>
      <c r="G13" s="1">
        <f t="shared" ref="G13:G18" si="1">SUM(H13:K13)</f>
        <v>103</v>
      </c>
      <c r="H13" s="1">
        <v>24</v>
      </c>
      <c r="I13" s="1">
        <v>22</v>
      </c>
      <c r="J13" s="1">
        <v>35</v>
      </c>
      <c r="K13" s="1">
        <v>22</v>
      </c>
      <c r="L13" s="1">
        <v>2098</v>
      </c>
      <c r="M13" s="1">
        <v>254</v>
      </c>
      <c r="N13" s="1">
        <v>1523</v>
      </c>
      <c r="O13" s="1">
        <v>3028</v>
      </c>
      <c r="P13" s="1">
        <v>1291</v>
      </c>
    </row>
    <row r="14" spans="1:16" ht="10.199999999999999" customHeight="1" x14ac:dyDescent="0.2">
      <c r="A14" s="1" t="s">
        <v>55</v>
      </c>
      <c r="B14" s="1">
        <v>22056</v>
      </c>
      <c r="C14" s="1">
        <v>6432</v>
      </c>
      <c r="D14" s="1">
        <v>390</v>
      </c>
      <c r="E14" s="1">
        <v>2</v>
      </c>
      <c r="F14" s="1">
        <v>195</v>
      </c>
      <c r="G14" s="1">
        <f t="shared" si="1"/>
        <v>92</v>
      </c>
      <c r="H14" s="1">
        <v>19</v>
      </c>
      <c r="I14" s="1">
        <v>13</v>
      </c>
      <c r="J14" s="1">
        <v>22</v>
      </c>
      <c r="K14" s="1">
        <v>38</v>
      </c>
      <c r="L14" s="1">
        <v>7103</v>
      </c>
      <c r="M14" s="1">
        <v>292</v>
      </c>
      <c r="N14" s="1">
        <v>6038</v>
      </c>
      <c r="O14" s="1">
        <v>6634</v>
      </c>
      <c r="P14" s="1">
        <v>1208</v>
      </c>
    </row>
    <row r="15" spans="1:16" ht="10.199999999999999" customHeight="1" x14ac:dyDescent="0.2">
      <c r="A15" s="1" t="s">
        <v>56</v>
      </c>
      <c r="B15" s="1">
        <v>581</v>
      </c>
      <c r="C15" s="1">
        <v>306</v>
      </c>
      <c r="D15" s="1">
        <v>19</v>
      </c>
      <c r="E15" s="1">
        <v>1</v>
      </c>
      <c r="F15" s="1">
        <v>11</v>
      </c>
      <c r="G15" s="1">
        <f t="shared" si="1"/>
        <v>4</v>
      </c>
      <c r="H15" s="1">
        <v>1</v>
      </c>
      <c r="I15" s="1">
        <v>3</v>
      </c>
      <c r="J15" s="1">
        <v>0</v>
      </c>
      <c r="K15" s="1">
        <v>0</v>
      </c>
      <c r="L15" s="1">
        <v>134</v>
      </c>
      <c r="M15" s="1">
        <v>4</v>
      </c>
      <c r="N15" s="1">
        <v>66</v>
      </c>
      <c r="O15" s="1">
        <v>91</v>
      </c>
      <c r="P15" s="1">
        <v>15</v>
      </c>
    </row>
    <row r="16" spans="1:16" ht="10.199999999999999" customHeight="1" x14ac:dyDescent="0.2">
      <c r="A16" s="1" t="s">
        <v>57</v>
      </c>
      <c r="B16" s="1">
        <v>504</v>
      </c>
      <c r="C16" s="1">
        <v>310</v>
      </c>
      <c r="D16" s="1">
        <v>10</v>
      </c>
      <c r="E16" s="1">
        <v>0</v>
      </c>
      <c r="F16" s="1">
        <v>3</v>
      </c>
      <c r="G16" s="1">
        <f t="shared" si="1"/>
        <v>1</v>
      </c>
      <c r="H16" s="1">
        <v>0</v>
      </c>
      <c r="I16" s="1">
        <v>0</v>
      </c>
      <c r="J16" s="1">
        <v>0</v>
      </c>
      <c r="K16" s="1">
        <v>1</v>
      </c>
      <c r="L16" s="1">
        <v>125</v>
      </c>
      <c r="M16" s="1">
        <v>4</v>
      </c>
      <c r="N16" s="1">
        <v>117</v>
      </c>
      <c r="O16" s="1">
        <v>32</v>
      </c>
      <c r="P16" s="1">
        <v>23</v>
      </c>
    </row>
    <row r="17" spans="1:16" ht="10.199999999999999" customHeight="1" x14ac:dyDescent="0.2">
      <c r="A17" s="1" t="s">
        <v>58</v>
      </c>
      <c r="B17" s="1">
        <v>825</v>
      </c>
      <c r="C17" s="1">
        <v>232</v>
      </c>
      <c r="D17" s="1">
        <v>13</v>
      </c>
      <c r="E17" s="1">
        <v>1</v>
      </c>
      <c r="F17" s="1">
        <v>6</v>
      </c>
      <c r="G17" s="1">
        <f t="shared" si="1"/>
        <v>3</v>
      </c>
      <c r="H17" s="1">
        <v>0</v>
      </c>
      <c r="I17" s="1">
        <v>0</v>
      </c>
      <c r="J17" s="1">
        <v>1</v>
      </c>
      <c r="K17" s="1">
        <v>2</v>
      </c>
      <c r="L17" s="1">
        <v>120</v>
      </c>
      <c r="M17" s="1">
        <v>4</v>
      </c>
      <c r="N17" s="1">
        <v>96</v>
      </c>
      <c r="O17" s="1">
        <v>376</v>
      </c>
      <c r="P17" s="1">
        <v>74</v>
      </c>
    </row>
    <row r="18" spans="1:16" ht="10.199999999999999" customHeight="1" x14ac:dyDescent="0.2">
      <c r="A18" s="1" t="s">
        <v>59</v>
      </c>
      <c r="B18" s="1">
        <v>320</v>
      </c>
      <c r="C18" s="1">
        <v>99</v>
      </c>
      <c r="D18" s="1">
        <v>7</v>
      </c>
      <c r="E18" s="1">
        <v>0</v>
      </c>
      <c r="F18" s="1">
        <v>1</v>
      </c>
      <c r="G18" s="1">
        <f t="shared" si="1"/>
        <v>2</v>
      </c>
      <c r="H18" s="1">
        <v>0</v>
      </c>
      <c r="I18" s="1">
        <v>0</v>
      </c>
      <c r="J18" s="1">
        <v>1</v>
      </c>
      <c r="K18" s="1">
        <v>1</v>
      </c>
      <c r="L18" s="1">
        <v>55</v>
      </c>
      <c r="M18" s="1">
        <v>2</v>
      </c>
      <c r="N18" s="1">
        <v>43</v>
      </c>
      <c r="O18" s="1">
        <v>116</v>
      </c>
      <c r="P18" s="1">
        <v>40</v>
      </c>
    </row>
    <row r="19" spans="1:16" ht="10.199999999999999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0.199999999999999" customHeight="1" x14ac:dyDescent="0.2">
      <c r="A20" s="1" t="s">
        <v>180</v>
      </c>
      <c r="B20" s="1">
        <v>32599</v>
      </c>
      <c r="C20" s="1">
        <v>14384</v>
      </c>
      <c r="D20" s="1">
        <v>796</v>
      </c>
      <c r="E20" s="1">
        <v>16</v>
      </c>
      <c r="F20" s="1">
        <v>468</v>
      </c>
      <c r="G20" s="1">
        <f>SUM(H20:K20)</f>
        <v>163</v>
      </c>
      <c r="H20" s="1">
        <v>14</v>
      </c>
      <c r="I20" s="1">
        <v>39</v>
      </c>
      <c r="J20" s="1">
        <v>48</v>
      </c>
      <c r="K20" s="1">
        <v>62</v>
      </c>
      <c r="L20" s="1">
        <v>9302</v>
      </c>
      <c r="M20" s="1">
        <v>890</v>
      </c>
      <c r="N20" s="1">
        <v>6829</v>
      </c>
      <c r="O20" s="1">
        <v>6360</v>
      </c>
      <c r="P20" s="1">
        <v>1110</v>
      </c>
    </row>
    <row r="21" spans="1:16" ht="10.199999999999999" customHeight="1" x14ac:dyDescent="0.2">
      <c r="A21" s="1" t="s">
        <v>54</v>
      </c>
      <c r="B21" s="1">
        <v>8553</v>
      </c>
      <c r="C21" s="1">
        <v>4836</v>
      </c>
      <c r="D21" s="1">
        <v>231</v>
      </c>
      <c r="E21" s="1">
        <v>8</v>
      </c>
      <c r="F21" s="1">
        <v>134</v>
      </c>
      <c r="G21" s="1">
        <f t="shared" ref="G21:G26" si="2">SUM(H21:K21)</f>
        <v>49</v>
      </c>
      <c r="H21" s="1">
        <v>4</v>
      </c>
      <c r="I21" s="1">
        <v>11</v>
      </c>
      <c r="J21" s="1">
        <v>21</v>
      </c>
      <c r="K21" s="1">
        <v>13</v>
      </c>
      <c r="L21" s="1">
        <v>1794</v>
      </c>
      <c r="M21" s="1">
        <v>132</v>
      </c>
      <c r="N21" s="1">
        <v>1412</v>
      </c>
      <c r="O21" s="1">
        <v>1209</v>
      </c>
      <c r="P21" s="1">
        <v>292</v>
      </c>
    </row>
    <row r="22" spans="1:16" ht="10.199999999999999" customHeight="1" x14ac:dyDescent="0.2">
      <c r="A22" s="1" t="s">
        <v>55</v>
      </c>
      <c r="B22" s="1">
        <v>20141</v>
      </c>
      <c r="C22" s="1">
        <v>7333</v>
      </c>
      <c r="D22" s="1">
        <v>438</v>
      </c>
      <c r="E22" s="1">
        <v>5</v>
      </c>
      <c r="F22" s="1">
        <v>252</v>
      </c>
      <c r="G22" s="1">
        <f t="shared" si="2"/>
        <v>95</v>
      </c>
      <c r="H22" s="1">
        <v>9</v>
      </c>
      <c r="I22" s="1">
        <v>20</v>
      </c>
      <c r="J22" s="1">
        <v>24</v>
      </c>
      <c r="K22" s="1">
        <v>42</v>
      </c>
      <c r="L22" s="1">
        <v>6663</v>
      </c>
      <c r="M22" s="1">
        <v>701</v>
      </c>
      <c r="N22" s="1">
        <v>4860</v>
      </c>
      <c r="O22" s="1">
        <v>4690</v>
      </c>
      <c r="P22" s="1">
        <v>665</v>
      </c>
    </row>
    <row r="23" spans="1:16" ht="10.199999999999999" customHeight="1" x14ac:dyDescent="0.2">
      <c r="A23" s="1" t="s">
        <v>56</v>
      </c>
      <c r="B23" s="1">
        <v>529</v>
      </c>
      <c r="C23" s="1">
        <v>325</v>
      </c>
      <c r="D23" s="1">
        <v>25</v>
      </c>
      <c r="E23" s="1">
        <v>2</v>
      </c>
      <c r="F23" s="1">
        <v>23</v>
      </c>
      <c r="G23" s="1">
        <f t="shared" si="2"/>
        <v>5</v>
      </c>
      <c r="H23" s="1">
        <v>0</v>
      </c>
      <c r="I23" s="1">
        <v>2</v>
      </c>
      <c r="J23" s="1">
        <v>1</v>
      </c>
      <c r="K23" s="1">
        <v>2</v>
      </c>
      <c r="L23" s="1">
        <v>62</v>
      </c>
      <c r="M23" s="1">
        <v>6</v>
      </c>
      <c r="N23" s="1">
        <v>22</v>
      </c>
      <c r="O23" s="1">
        <v>69</v>
      </c>
      <c r="P23" s="1">
        <v>18</v>
      </c>
    </row>
    <row r="24" spans="1:16" ht="10.199999999999999" customHeight="1" x14ac:dyDescent="0.2">
      <c r="A24" s="1" t="s">
        <v>57</v>
      </c>
      <c r="B24" s="1">
        <v>1807</v>
      </c>
      <c r="C24" s="1">
        <v>1147</v>
      </c>
      <c r="D24" s="1">
        <v>51</v>
      </c>
      <c r="E24" s="1">
        <v>1</v>
      </c>
      <c r="F24" s="1">
        <v>18</v>
      </c>
      <c r="G24" s="1">
        <f t="shared" si="2"/>
        <v>8</v>
      </c>
      <c r="H24" s="1">
        <v>1</v>
      </c>
      <c r="I24" s="1">
        <v>3</v>
      </c>
      <c r="J24" s="1">
        <v>1</v>
      </c>
      <c r="K24" s="1">
        <v>3</v>
      </c>
      <c r="L24" s="1">
        <v>443</v>
      </c>
      <c r="M24" s="1">
        <v>16</v>
      </c>
      <c r="N24" s="1">
        <v>368</v>
      </c>
      <c r="O24" s="1">
        <v>86</v>
      </c>
      <c r="P24" s="1">
        <v>53</v>
      </c>
    </row>
    <row r="25" spans="1:16" ht="10.199999999999999" customHeight="1" x14ac:dyDescent="0.2">
      <c r="A25" s="1" t="s">
        <v>58</v>
      </c>
      <c r="B25" s="1">
        <v>1155</v>
      </c>
      <c r="C25" s="1">
        <v>531</v>
      </c>
      <c r="D25" s="1">
        <v>33</v>
      </c>
      <c r="E25" s="1">
        <v>0</v>
      </c>
      <c r="F25" s="1">
        <v>27</v>
      </c>
      <c r="G25" s="1">
        <f t="shared" si="2"/>
        <v>6</v>
      </c>
      <c r="H25" s="1">
        <v>0</v>
      </c>
      <c r="I25" s="1">
        <v>3</v>
      </c>
      <c r="J25" s="1">
        <v>1</v>
      </c>
      <c r="K25" s="1">
        <v>2</v>
      </c>
      <c r="L25" s="1">
        <v>244</v>
      </c>
      <c r="M25" s="1">
        <v>26</v>
      </c>
      <c r="N25" s="1">
        <v>121</v>
      </c>
      <c r="O25" s="1">
        <v>251</v>
      </c>
      <c r="P25" s="1">
        <v>63</v>
      </c>
    </row>
    <row r="26" spans="1:16" ht="10.199999999999999" customHeight="1" thickBot="1" x14ac:dyDescent="0.25">
      <c r="A26" s="1" t="s">
        <v>59</v>
      </c>
      <c r="B26" s="1">
        <v>414</v>
      </c>
      <c r="C26" s="1">
        <v>212</v>
      </c>
      <c r="D26" s="1">
        <v>18</v>
      </c>
      <c r="E26" s="1">
        <v>0</v>
      </c>
      <c r="F26" s="1">
        <v>14</v>
      </c>
      <c r="G26" s="1">
        <f t="shared" si="2"/>
        <v>0</v>
      </c>
      <c r="H26" s="1">
        <v>0</v>
      </c>
      <c r="I26" s="1">
        <v>0</v>
      </c>
      <c r="J26" s="1">
        <v>0</v>
      </c>
      <c r="K26" s="1">
        <v>0</v>
      </c>
      <c r="L26" s="1">
        <v>96</v>
      </c>
      <c r="M26" s="1">
        <v>9</v>
      </c>
      <c r="N26" s="1">
        <v>46</v>
      </c>
      <c r="O26" s="1">
        <v>55</v>
      </c>
      <c r="P26" s="1">
        <v>19</v>
      </c>
    </row>
    <row r="27" spans="1:16" ht="10.199999999999999" customHeight="1" x14ac:dyDescent="0.2">
      <c r="A27" s="10" t="s">
        <v>41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0.199999999999999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E51D1-41EE-482B-B77A-3A9641ED4061}">
  <dimension ref="A1:P74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21875" style="2" customWidth="1"/>
    <col min="2" max="2" width="4.6640625" style="2" customWidth="1"/>
    <col min="3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283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0.199999999999999" customHeight="1" x14ac:dyDescent="0.2">
      <c r="A5" s="1" t="s">
        <v>18</v>
      </c>
      <c r="B5" s="1">
        <v>105979</v>
      </c>
      <c r="C5" s="1">
        <v>52113</v>
      </c>
      <c r="D5" s="1">
        <v>2124</v>
      </c>
      <c r="E5" s="1">
        <v>39</v>
      </c>
      <c r="F5" s="1">
        <v>921</v>
      </c>
      <c r="G5" s="1">
        <f>SUM(H5:K5)</f>
        <v>436</v>
      </c>
      <c r="H5" s="1">
        <v>65</v>
      </c>
      <c r="I5" s="1">
        <v>111</v>
      </c>
      <c r="J5" s="1">
        <v>121</v>
      </c>
      <c r="K5" s="1">
        <v>139</v>
      </c>
      <c r="L5" s="1">
        <v>22648</v>
      </c>
      <c r="M5" s="1">
        <v>1883</v>
      </c>
      <c r="N5" s="1">
        <v>16998</v>
      </c>
      <c r="O5" s="1">
        <v>22950</v>
      </c>
      <c r="P5" s="1">
        <v>4748</v>
      </c>
    </row>
    <row r="6" spans="1:16" ht="10.199999999999999" customHeight="1" x14ac:dyDescent="0.2">
      <c r="A6" s="1" t="s">
        <v>60</v>
      </c>
      <c r="B6" s="1">
        <v>32</v>
      </c>
      <c r="C6" s="1">
        <v>0</v>
      </c>
      <c r="D6" s="1">
        <v>0</v>
      </c>
      <c r="E6" s="1">
        <v>0</v>
      </c>
      <c r="F6" s="1">
        <v>0</v>
      </c>
      <c r="G6" s="1">
        <f t="shared" ref="G6:G26" si="0">SUM(H6:K6)</f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32</v>
      </c>
    </row>
    <row r="7" spans="1:16" ht="10.199999999999999" customHeight="1" x14ac:dyDescent="0.2">
      <c r="A7" s="1" t="s">
        <v>5</v>
      </c>
      <c r="B7" s="1">
        <v>52113</v>
      </c>
      <c r="C7" s="1">
        <v>52113</v>
      </c>
      <c r="D7" s="1">
        <v>0</v>
      </c>
      <c r="E7" s="1">
        <v>0</v>
      </c>
      <c r="F7" s="1">
        <v>0</v>
      </c>
      <c r="G7" s="1">
        <f t="shared" si="0"/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ht="10.199999999999999" customHeight="1" x14ac:dyDescent="0.2">
      <c r="A8" s="1" t="s">
        <v>6</v>
      </c>
      <c r="B8" s="1">
        <v>2124</v>
      </c>
      <c r="C8" s="1">
        <v>0</v>
      </c>
      <c r="D8" s="1">
        <v>2124</v>
      </c>
      <c r="E8" s="1">
        <v>0</v>
      </c>
      <c r="F8" s="1">
        <v>0</v>
      </c>
      <c r="G8" s="1">
        <f t="shared" si="0"/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ht="10.199999999999999" customHeight="1" x14ac:dyDescent="0.2">
      <c r="A9" s="1" t="s">
        <v>61</v>
      </c>
      <c r="B9" s="1">
        <v>1396</v>
      </c>
      <c r="C9" s="1">
        <v>0</v>
      </c>
      <c r="D9" s="1">
        <v>0</v>
      </c>
      <c r="E9" s="1">
        <v>39</v>
      </c>
      <c r="F9" s="1">
        <v>921</v>
      </c>
      <c r="G9" s="1">
        <f t="shared" si="0"/>
        <v>436</v>
      </c>
      <c r="H9" s="1">
        <v>65</v>
      </c>
      <c r="I9" s="1">
        <v>111</v>
      </c>
      <c r="J9" s="1">
        <v>121</v>
      </c>
      <c r="K9" s="1">
        <v>139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ht="10.199999999999999" customHeight="1" x14ac:dyDescent="0.2">
      <c r="A10" s="1" t="s">
        <v>7</v>
      </c>
      <c r="B10" s="1">
        <v>65</v>
      </c>
      <c r="C10" s="1">
        <v>0</v>
      </c>
      <c r="D10" s="1">
        <v>0</v>
      </c>
      <c r="E10" s="1">
        <v>0</v>
      </c>
      <c r="F10" s="1">
        <v>0</v>
      </c>
      <c r="G10" s="1">
        <f t="shared" si="0"/>
        <v>65</v>
      </c>
      <c r="H10" s="1">
        <v>65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ht="10.199999999999999" customHeight="1" x14ac:dyDescent="0.2">
      <c r="A11" s="1" t="s">
        <v>62</v>
      </c>
      <c r="B11" s="1">
        <v>39</v>
      </c>
      <c r="C11" s="1">
        <v>0</v>
      </c>
      <c r="D11" s="1">
        <v>0</v>
      </c>
      <c r="E11" s="1">
        <v>39</v>
      </c>
      <c r="F11" s="1">
        <v>0</v>
      </c>
      <c r="G11" s="1">
        <f t="shared" si="0"/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ht="10.199999999999999" customHeight="1" x14ac:dyDescent="0.2">
      <c r="A12" s="1" t="s">
        <v>9</v>
      </c>
      <c r="B12" s="1">
        <v>921</v>
      </c>
      <c r="C12" s="1">
        <v>0</v>
      </c>
      <c r="D12" s="1">
        <v>0</v>
      </c>
      <c r="E12" s="1">
        <v>0</v>
      </c>
      <c r="F12" s="1">
        <v>921</v>
      </c>
      <c r="G12" s="1">
        <f t="shared" si="0"/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1:16" ht="10.199999999999999" customHeight="1" x14ac:dyDescent="0.2">
      <c r="A13" s="1" t="s">
        <v>10</v>
      </c>
      <c r="B13" s="1">
        <v>111</v>
      </c>
      <c r="C13" s="1">
        <v>0</v>
      </c>
      <c r="D13" s="1">
        <v>0</v>
      </c>
      <c r="E13" s="1">
        <v>0</v>
      </c>
      <c r="F13" s="1">
        <v>0</v>
      </c>
      <c r="G13" s="1">
        <f t="shared" si="0"/>
        <v>111</v>
      </c>
      <c r="H13" s="1">
        <v>0</v>
      </c>
      <c r="I13" s="1">
        <v>111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ht="10.199999999999999" customHeight="1" x14ac:dyDescent="0.2">
      <c r="A14" s="1" t="s">
        <v>11</v>
      </c>
      <c r="B14" s="1">
        <v>121</v>
      </c>
      <c r="C14" s="1">
        <v>0</v>
      </c>
      <c r="D14" s="1">
        <v>0</v>
      </c>
      <c r="E14" s="1">
        <v>0</v>
      </c>
      <c r="F14" s="1">
        <v>0</v>
      </c>
      <c r="G14" s="1">
        <f t="shared" si="0"/>
        <v>121</v>
      </c>
      <c r="H14" s="1">
        <v>0</v>
      </c>
      <c r="I14" s="1">
        <v>0</v>
      </c>
      <c r="J14" s="1">
        <v>121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ht="10.199999999999999" customHeight="1" x14ac:dyDescent="0.2">
      <c r="A15" s="1" t="s">
        <v>12</v>
      </c>
      <c r="B15" s="1">
        <v>139</v>
      </c>
      <c r="C15" s="1">
        <v>0</v>
      </c>
      <c r="D15" s="1">
        <v>0</v>
      </c>
      <c r="E15" s="1">
        <v>0</v>
      </c>
      <c r="F15" s="1">
        <v>0</v>
      </c>
      <c r="G15" s="1">
        <f t="shared" si="0"/>
        <v>139</v>
      </c>
      <c r="H15" s="1">
        <v>0</v>
      </c>
      <c r="I15" s="1">
        <v>0</v>
      </c>
      <c r="J15" s="1">
        <v>0</v>
      </c>
      <c r="K15" s="1">
        <v>139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ht="10.199999999999999" customHeight="1" x14ac:dyDescent="0.2">
      <c r="A16" s="1" t="s">
        <v>63</v>
      </c>
      <c r="B16" s="1">
        <v>28</v>
      </c>
      <c r="C16" s="1">
        <v>0</v>
      </c>
      <c r="D16" s="1">
        <v>0</v>
      </c>
      <c r="E16" s="1">
        <v>0</v>
      </c>
      <c r="F16" s="1">
        <v>0</v>
      </c>
      <c r="G16" s="1">
        <f t="shared" si="0"/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28</v>
      </c>
    </row>
    <row r="17" spans="1:16" ht="10.199999999999999" customHeight="1" x14ac:dyDescent="0.2">
      <c r="A17" s="1" t="s">
        <v>64</v>
      </c>
      <c r="B17" s="1">
        <v>14</v>
      </c>
      <c r="C17" s="1">
        <v>0</v>
      </c>
      <c r="D17" s="1">
        <v>0</v>
      </c>
      <c r="E17" s="1">
        <v>0</v>
      </c>
      <c r="F17" s="1">
        <v>0</v>
      </c>
      <c r="G17" s="1">
        <f t="shared" si="0"/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14</v>
      </c>
    </row>
    <row r="18" spans="1:16" ht="10.199999999999999" customHeight="1" x14ac:dyDescent="0.2">
      <c r="A18" s="1" t="s">
        <v>13</v>
      </c>
      <c r="B18" s="1">
        <v>22648</v>
      </c>
      <c r="C18" s="1">
        <v>0</v>
      </c>
      <c r="D18" s="1">
        <v>0</v>
      </c>
      <c r="E18" s="1">
        <v>0</v>
      </c>
      <c r="F18" s="1">
        <v>0</v>
      </c>
      <c r="G18" s="1">
        <f t="shared" si="0"/>
        <v>0</v>
      </c>
      <c r="H18" s="1">
        <v>0</v>
      </c>
      <c r="I18" s="1">
        <v>0</v>
      </c>
      <c r="J18" s="1">
        <v>0</v>
      </c>
      <c r="K18" s="1">
        <v>0</v>
      </c>
      <c r="L18" s="1">
        <v>22648</v>
      </c>
      <c r="M18" s="1">
        <v>1883</v>
      </c>
      <c r="N18" s="1">
        <v>16998</v>
      </c>
      <c r="O18" s="1">
        <v>0</v>
      </c>
      <c r="P18" s="1">
        <v>0</v>
      </c>
    </row>
    <row r="19" spans="1:16" ht="10.199999999999999" customHeight="1" x14ac:dyDescent="0.2">
      <c r="A19" s="1" t="s">
        <v>14</v>
      </c>
      <c r="B19" s="1">
        <v>1883</v>
      </c>
      <c r="C19" s="1">
        <v>0</v>
      </c>
      <c r="D19" s="1">
        <v>0</v>
      </c>
      <c r="E19" s="1">
        <v>0</v>
      </c>
      <c r="F19" s="1">
        <v>0</v>
      </c>
      <c r="G19" s="1">
        <f t="shared" si="0"/>
        <v>0</v>
      </c>
      <c r="H19" s="1">
        <v>0</v>
      </c>
      <c r="I19" s="1">
        <v>0</v>
      </c>
      <c r="J19" s="1">
        <v>0</v>
      </c>
      <c r="K19" s="1">
        <v>0</v>
      </c>
      <c r="L19" s="1">
        <v>1883</v>
      </c>
      <c r="M19" s="1">
        <v>1883</v>
      </c>
      <c r="N19" s="1">
        <v>0</v>
      </c>
      <c r="O19" s="1">
        <v>0</v>
      </c>
      <c r="P19" s="1">
        <v>0</v>
      </c>
    </row>
    <row r="20" spans="1:16" ht="10.199999999999999" customHeight="1" x14ac:dyDescent="0.2">
      <c r="A20" s="1" t="s">
        <v>65</v>
      </c>
      <c r="B20" s="1">
        <v>1663</v>
      </c>
      <c r="C20" s="1">
        <v>0</v>
      </c>
      <c r="D20" s="1">
        <v>0</v>
      </c>
      <c r="E20" s="1">
        <v>0</v>
      </c>
      <c r="F20" s="1">
        <v>0</v>
      </c>
      <c r="G20" s="1">
        <f t="shared" si="0"/>
        <v>0</v>
      </c>
      <c r="H20" s="1">
        <v>0</v>
      </c>
      <c r="I20" s="1">
        <v>0</v>
      </c>
      <c r="J20" s="1">
        <v>0</v>
      </c>
      <c r="K20" s="1">
        <v>0</v>
      </c>
      <c r="L20" s="1">
        <v>1663</v>
      </c>
      <c r="M20" s="1">
        <v>0</v>
      </c>
      <c r="N20" s="1">
        <v>0</v>
      </c>
      <c r="O20" s="1">
        <v>0</v>
      </c>
      <c r="P20" s="1">
        <v>0</v>
      </c>
    </row>
    <row r="21" spans="1:16" ht="10.199999999999999" customHeight="1" x14ac:dyDescent="0.2">
      <c r="A21" s="1" t="s">
        <v>66</v>
      </c>
      <c r="B21" s="1">
        <v>16998</v>
      </c>
      <c r="C21" s="1">
        <v>0</v>
      </c>
      <c r="D21" s="1">
        <v>0</v>
      </c>
      <c r="E21" s="1">
        <v>0</v>
      </c>
      <c r="F21" s="1">
        <v>0</v>
      </c>
      <c r="G21" s="1">
        <f t="shared" si="0"/>
        <v>0</v>
      </c>
      <c r="H21" s="1">
        <v>0</v>
      </c>
      <c r="I21" s="1">
        <v>0</v>
      </c>
      <c r="J21" s="1">
        <v>0</v>
      </c>
      <c r="K21" s="1">
        <v>0</v>
      </c>
      <c r="L21" s="1">
        <v>16998</v>
      </c>
      <c r="M21" s="1">
        <v>0</v>
      </c>
      <c r="N21" s="1">
        <v>16998</v>
      </c>
      <c r="O21" s="1">
        <v>0</v>
      </c>
      <c r="P21" s="1">
        <v>0</v>
      </c>
    </row>
    <row r="22" spans="1:16" ht="10.199999999999999" customHeight="1" x14ac:dyDescent="0.2">
      <c r="A22" s="1" t="s">
        <v>16</v>
      </c>
      <c r="B22" s="1">
        <v>22950</v>
      </c>
      <c r="C22" s="1">
        <v>0</v>
      </c>
      <c r="D22" s="1">
        <v>0</v>
      </c>
      <c r="E22" s="1">
        <v>0</v>
      </c>
      <c r="F22" s="1">
        <v>0</v>
      </c>
      <c r="G22" s="1">
        <f t="shared" si="0"/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22950</v>
      </c>
      <c r="P22" s="1">
        <v>0</v>
      </c>
    </row>
    <row r="23" spans="1:16" ht="10.199999999999999" customHeight="1" x14ac:dyDescent="0.2">
      <c r="A23" s="1" t="s">
        <v>67</v>
      </c>
      <c r="B23" s="1">
        <v>3399</v>
      </c>
      <c r="C23" s="1">
        <v>0</v>
      </c>
      <c r="D23" s="1">
        <v>0</v>
      </c>
      <c r="E23" s="1">
        <v>0</v>
      </c>
      <c r="F23" s="1">
        <v>0</v>
      </c>
      <c r="G23" s="1">
        <f t="shared" si="0"/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3399</v>
      </c>
      <c r="P23" s="1">
        <v>0</v>
      </c>
    </row>
    <row r="24" spans="1:16" ht="10.199999999999999" customHeight="1" x14ac:dyDescent="0.2">
      <c r="A24" s="1" t="s">
        <v>68</v>
      </c>
      <c r="B24" s="1">
        <v>1130</v>
      </c>
      <c r="C24" s="1">
        <v>0</v>
      </c>
      <c r="D24" s="1">
        <v>0</v>
      </c>
      <c r="E24" s="1">
        <v>0</v>
      </c>
      <c r="F24" s="1">
        <v>0</v>
      </c>
      <c r="G24" s="1">
        <f t="shared" si="0"/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1130</v>
      </c>
      <c r="P24" s="1">
        <v>0</v>
      </c>
    </row>
    <row r="25" spans="1:16" ht="10.199999999999999" customHeight="1" x14ac:dyDescent="0.2">
      <c r="A25" s="1" t="s">
        <v>69</v>
      </c>
      <c r="B25" s="1">
        <v>1417</v>
      </c>
      <c r="C25" s="1">
        <v>0</v>
      </c>
      <c r="D25" s="1">
        <v>0</v>
      </c>
      <c r="E25" s="1">
        <v>0</v>
      </c>
      <c r="F25" s="1">
        <v>0</v>
      </c>
      <c r="G25" s="1">
        <f t="shared" si="0"/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1417</v>
      </c>
    </row>
    <row r="26" spans="1:16" ht="10.199999999999999" customHeight="1" x14ac:dyDescent="0.2">
      <c r="A26" s="1" t="s">
        <v>70</v>
      </c>
      <c r="B26" s="1">
        <v>3271</v>
      </c>
      <c r="C26" s="1">
        <v>0</v>
      </c>
      <c r="D26" s="1">
        <v>0</v>
      </c>
      <c r="E26" s="1">
        <v>0</v>
      </c>
      <c r="F26" s="1">
        <v>0</v>
      </c>
      <c r="G26" s="1">
        <f t="shared" si="0"/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3271</v>
      </c>
    </row>
    <row r="27" spans="1:16" ht="10.199999999999999" customHeight="1" x14ac:dyDescent="0.2">
      <c r="A27" s="1" t="s">
        <v>52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0.199999999999999" customHeight="1" x14ac:dyDescent="0.2">
      <c r="A28" s="1" t="s">
        <v>18</v>
      </c>
      <c r="B28" s="1">
        <v>55321</v>
      </c>
      <c r="C28" s="1">
        <v>25594</v>
      </c>
      <c r="D28" s="1">
        <v>999</v>
      </c>
      <c r="E28" s="1">
        <v>19</v>
      </c>
      <c r="F28" s="1">
        <v>391</v>
      </c>
      <c r="G28" s="1">
        <f>SUM(H28:K28)</f>
        <v>237</v>
      </c>
      <c r="H28" s="1">
        <v>48</v>
      </c>
      <c r="I28" s="1">
        <v>51</v>
      </c>
      <c r="J28" s="1">
        <v>68</v>
      </c>
      <c r="K28" s="1">
        <v>70</v>
      </c>
      <c r="L28" s="1">
        <v>11491</v>
      </c>
      <c r="M28" s="1">
        <v>793</v>
      </c>
      <c r="N28" s="1">
        <v>8985</v>
      </c>
      <c r="O28" s="1">
        <v>13451</v>
      </c>
      <c r="P28" s="1">
        <v>3139</v>
      </c>
    </row>
    <row r="29" spans="1:16" ht="10.199999999999999" customHeight="1" x14ac:dyDescent="0.2">
      <c r="A29" s="1" t="s">
        <v>60</v>
      </c>
      <c r="B29" s="1">
        <v>18</v>
      </c>
      <c r="C29" s="1">
        <v>0</v>
      </c>
      <c r="D29" s="1">
        <v>0</v>
      </c>
      <c r="E29" s="1">
        <v>0</v>
      </c>
      <c r="F29" s="1">
        <v>0</v>
      </c>
      <c r="G29" s="1">
        <f t="shared" ref="G29:G49" si="1">SUM(H29:K29)</f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18</v>
      </c>
    </row>
    <row r="30" spans="1:16" ht="10.199999999999999" customHeight="1" x14ac:dyDescent="0.2">
      <c r="A30" s="1" t="s">
        <v>5</v>
      </c>
      <c r="B30" s="1">
        <v>25594</v>
      </c>
      <c r="C30" s="1">
        <v>25594</v>
      </c>
      <c r="D30" s="1">
        <v>0</v>
      </c>
      <c r="E30" s="1">
        <v>0</v>
      </c>
      <c r="F30" s="1">
        <v>0</v>
      </c>
      <c r="G30" s="1">
        <f t="shared" si="1"/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ht="10.199999999999999" customHeight="1" x14ac:dyDescent="0.2">
      <c r="A31" s="1" t="s">
        <v>6</v>
      </c>
      <c r="B31" s="1">
        <v>999</v>
      </c>
      <c r="C31" s="1">
        <v>0</v>
      </c>
      <c r="D31" s="1">
        <v>999</v>
      </c>
      <c r="E31" s="1">
        <v>0</v>
      </c>
      <c r="F31" s="1">
        <v>0</v>
      </c>
      <c r="G31" s="1">
        <f t="shared" si="1"/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ht="10.199999999999999" customHeight="1" x14ac:dyDescent="0.2">
      <c r="A32" s="1" t="s">
        <v>61</v>
      </c>
      <c r="B32" s="1">
        <v>647</v>
      </c>
      <c r="C32" s="1">
        <v>0</v>
      </c>
      <c r="D32" s="1">
        <v>0</v>
      </c>
      <c r="E32" s="1">
        <v>19</v>
      </c>
      <c r="F32" s="1">
        <v>391</v>
      </c>
      <c r="G32" s="1">
        <f t="shared" si="1"/>
        <v>237</v>
      </c>
      <c r="H32" s="1">
        <v>48</v>
      </c>
      <c r="I32" s="1">
        <v>51</v>
      </c>
      <c r="J32" s="1">
        <v>68</v>
      </c>
      <c r="K32" s="1">
        <v>70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ht="10.199999999999999" customHeight="1" x14ac:dyDescent="0.2">
      <c r="A33" s="1" t="s">
        <v>7</v>
      </c>
      <c r="B33" s="1">
        <v>48</v>
      </c>
      <c r="C33" s="1">
        <v>0</v>
      </c>
      <c r="D33" s="1">
        <v>0</v>
      </c>
      <c r="E33" s="1">
        <v>0</v>
      </c>
      <c r="F33" s="1">
        <v>0</v>
      </c>
      <c r="G33" s="1">
        <f t="shared" si="1"/>
        <v>48</v>
      </c>
      <c r="H33" s="1">
        <v>48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ht="10.199999999999999" customHeight="1" x14ac:dyDescent="0.2">
      <c r="A34" s="1" t="s">
        <v>62</v>
      </c>
      <c r="B34" s="1">
        <v>19</v>
      </c>
      <c r="C34" s="1">
        <v>0</v>
      </c>
      <c r="D34" s="1">
        <v>0</v>
      </c>
      <c r="E34" s="1">
        <v>19</v>
      </c>
      <c r="F34" s="1">
        <v>0</v>
      </c>
      <c r="G34" s="1">
        <f t="shared" si="1"/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ht="10.199999999999999" customHeight="1" x14ac:dyDescent="0.2">
      <c r="A35" s="1" t="s">
        <v>9</v>
      </c>
      <c r="B35" s="1">
        <v>391</v>
      </c>
      <c r="C35" s="1">
        <v>0</v>
      </c>
      <c r="D35" s="1">
        <v>0</v>
      </c>
      <c r="E35" s="1">
        <v>0</v>
      </c>
      <c r="F35" s="1">
        <v>391</v>
      </c>
      <c r="G35" s="1">
        <f t="shared" si="1"/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ht="10.199999999999999" customHeight="1" x14ac:dyDescent="0.2">
      <c r="A36" s="1" t="s">
        <v>10</v>
      </c>
      <c r="B36" s="1">
        <v>51</v>
      </c>
      <c r="C36" s="1">
        <v>0</v>
      </c>
      <c r="D36" s="1">
        <v>0</v>
      </c>
      <c r="E36" s="1">
        <v>0</v>
      </c>
      <c r="F36" s="1">
        <v>0</v>
      </c>
      <c r="G36" s="1">
        <f t="shared" si="1"/>
        <v>51</v>
      </c>
      <c r="H36" s="1">
        <v>0</v>
      </c>
      <c r="I36" s="1">
        <v>51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ht="10.199999999999999" customHeight="1" x14ac:dyDescent="0.2">
      <c r="A37" s="1" t="s">
        <v>11</v>
      </c>
      <c r="B37" s="1">
        <v>68</v>
      </c>
      <c r="C37" s="1">
        <v>0</v>
      </c>
      <c r="D37" s="1">
        <v>0</v>
      </c>
      <c r="E37" s="1">
        <v>0</v>
      </c>
      <c r="F37" s="1">
        <v>0</v>
      </c>
      <c r="G37" s="1">
        <f t="shared" si="1"/>
        <v>68</v>
      </c>
      <c r="H37" s="1">
        <v>0</v>
      </c>
      <c r="I37" s="1">
        <v>0</v>
      </c>
      <c r="J37" s="1">
        <v>68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ht="10.199999999999999" customHeight="1" x14ac:dyDescent="0.2">
      <c r="A38" s="1" t="s">
        <v>12</v>
      </c>
      <c r="B38" s="1">
        <v>70</v>
      </c>
      <c r="C38" s="1">
        <v>0</v>
      </c>
      <c r="D38" s="1">
        <v>0</v>
      </c>
      <c r="E38" s="1">
        <v>0</v>
      </c>
      <c r="F38" s="1">
        <v>0</v>
      </c>
      <c r="G38" s="1">
        <f t="shared" si="1"/>
        <v>70</v>
      </c>
      <c r="H38" s="1">
        <v>0</v>
      </c>
      <c r="I38" s="1">
        <v>0</v>
      </c>
      <c r="J38" s="1">
        <v>0</v>
      </c>
      <c r="K38" s="1">
        <v>70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ht="10.199999999999999" customHeight="1" x14ac:dyDescent="0.2">
      <c r="A39" s="1" t="s">
        <v>63</v>
      </c>
      <c r="B39" s="1">
        <v>13</v>
      </c>
      <c r="C39" s="1">
        <v>0</v>
      </c>
      <c r="D39" s="1">
        <v>0</v>
      </c>
      <c r="E39" s="1">
        <v>0</v>
      </c>
      <c r="F39" s="1">
        <v>0</v>
      </c>
      <c r="G39" s="1">
        <f t="shared" si="1"/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13</v>
      </c>
    </row>
    <row r="40" spans="1:16" ht="10.199999999999999" customHeight="1" x14ac:dyDescent="0.2">
      <c r="A40" s="1" t="s">
        <v>64</v>
      </c>
      <c r="B40" s="1">
        <v>5</v>
      </c>
      <c r="C40" s="1">
        <v>0</v>
      </c>
      <c r="D40" s="1">
        <v>0</v>
      </c>
      <c r="E40" s="1">
        <v>0</v>
      </c>
      <c r="F40" s="1">
        <v>0</v>
      </c>
      <c r="G40" s="1">
        <f t="shared" si="1"/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5</v>
      </c>
    </row>
    <row r="41" spans="1:16" ht="10.199999999999999" customHeight="1" x14ac:dyDescent="0.2">
      <c r="A41" s="1" t="s">
        <v>13</v>
      </c>
      <c r="B41" s="1">
        <v>11491</v>
      </c>
      <c r="C41" s="1">
        <v>0</v>
      </c>
      <c r="D41" s="1">
        <v>0</v>
      </c>
      <c r="E41" s="1">
        <v>0</v>
      </c>
      <c r="F41" s="1">
        <v>0</v>
      </c>
      <c r="G41" s="1">
        <f t="shared" si="1"/>
        <v>0</v>
      </c>
      <c r="H41" s="1">
        <v>0</v>
      </c>
      <c r="I41" s="1">
        <v>0</v>
      </c>
      <c r="J41" s="1">
        <v>0</v>
      </c>
      <c r="K41" s="1">
        <v>0</v>
      </c>
      <c r="L41" s="1">
        <v>11491</v>
      </c>
      <c r="M41" s="1">
        <v>793</v>
      </c>
      <c r="N41" s="1">
        <v>8985</v>
      </c>
      <c r="O41" s="1">
        <v>0</v>
      </c>
      <c r="P41" s="1">
        <v>0</v>
      </c>
    </row>
    <row r="42" spans="1:16" ht="10.199999999999999" customHeight="1" x14ac:dyDescent="0.2">
      <c r="A42" s="1" t="s">
        <v>14</v>
      </c>
      <c r="B42" s="1">
        <v>793</v>
      </c>
      <c r="C42" s="1">
        <v>0</v>
      </c>
      <c r="D42" s="1">
        <v>0</v>
      </c>
      <c r="E42" s="1">
        <v>0</v>
      </c>
      <c r="F42" s="1">
        <v>0</v>
      </c>
      <c r="G42" s="1">
        <f t="shared" si="1"/>
        <v>0</v>
      </c>
      <c r="H42" s="1">
        <v>0</v>
      </c>
      <c r="I42" s="1">
        <v>0</v>
      </c>
      <c r="J42" s="1">
        <v>0</v>
      </c>
      <c r="K42" s="1">
        <v>0</v>
      </c>
      <c r="L42" s="1">
        <v>793</v>
      </c>
      <c r="M42" s="1">
        <v>793</v>
      </c>
      <c r="N42" s="1">
        <v>0</v>
      </c>
      <c r="O42" s="1">
        <v>0</v>
      </c>
      <c r="P42" s="1">
        <v>0</v>
      </c>
    </row>
    <row r="43" spans="1:16" ht="10.199999999999999" customHeight="1" x14ac:dyDescent="0.2">
      <c r="A43" s="1" t="s">
        <v>65</v>
      </c>
      <c r="B43" s="1">
        <v>771</v>
      </c>
      <c r="C43" s="1">
        <v>0</v>
      </c>
      <c r="D43" s="1">
        <v>0</v>
      </c>
      <c r="E43" s="1">
        <v>0</v>
      </c>
      <c r="F43" s="1">
        <v>0</v>
      </c>
      <c r="G43" s="1">
        <f t="shared" si="1"/>
        <v>0</v>
      </c>
      <c r="H43" s="1">
        <v>0</v>
      </c>
      <c r="I43" s="1">
        <v>0</v>
      </c>
      <c r="J43" s="1">
        <v>0</v>
      </c>
      <c r="K43" s="1">
        <v>0</v>
      </c>
      <c r="L43" s="1">
        <v>771</v>
      </c>
      <c r="M43" s="1">
        <v>0</v>
      </c>
      <c r="N43" s="1">
        <v>0</v>
      </c>
      <c r="O43" s="1">
        <v>0</v>
      </c>
      <c r="P43" s="1">
        <v>0</v>
      </c>
    </row>
    <row r="44" spans="1:16" ht="10.199999999999999" customHeight="1" x14ac:dyDescent="0.2">
      <c r="A44" s="1" t="s">
        <v>66</v>
      </c>
      <c r="B44" s="1">
        <v>8985</v>
      </c>
      <c r="C44" s="1">
        <v>0</v>
      </c>
      <c r="D44" s="1">
        <v>0</v>
      </c>
      <c r="E44" s="1">
        <v>0</v>
      </c>
      <c r="F44" s="1">
        <v>0</v>
      </c>
      <c r="G44" s="1">
        <f t="shared" si="1"/>
        <v>0</v>
      </c>
      <c r="H44" s="1">
        <v>0</v>
      </c>
      <c r="I44" s="1">
        <v>0</v>
      </c>
      <c r="J44" s="1">
        <v>0</v>
      </c>
      <c r="K44" s="1">
        <v>0</v>
      </c>
      <c r="L44" s="1">
        <v>8985</v>
      </c>
      <c r="M44" s="1">
        <v>0</v>
      </c>
      <c r="N44" s="1">
        <v>8985</v>
      </c>
      <c r="O44" s="1">
        <v>0</v>
      </c>
      <c r="P44" s="1">
        <v>0</v>
      </c>
    </row>
    <row r="45" spans="1:16" ht="10.199999999999999" customHeight="1" x14ac:dyDescent="0.2">
      <c r="A45" s="1" t="s">
        <v>16</v>
      </c>
      <c r="B45" s="1">
        <v>13451</v>
      </c>
      <c r="C45" s="1">
        <v>0</v>
      </c>
      <c r="D45" s="1">
        <v>0</v>
      </c>
      <c r="E45" s="1">
        <v>0</v>
      </c>
      <c r="F45" s="1">
        <v>0</v>
      </c>
      <c r="G45" s="1">
        <f t="shared" si="1"/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13451</v>
      </c>
      <c r="P45" s="1">
        <v>0</v>
      </c>
    </row>
    <row r="46" spans="1:16" ht="10.199999999999999" customHeight="1" x14ac:dyDescent="0.2">
      <c r="A46" s="1" t="s">
        <v>67</v>
      </c>
      <c r="B46" s="1">
        <v>1845</v>
      </c>
      <c r="C46" s="1">
        <v>0</v>
      </c>
      <c r="D46" s="1">
        <v>0</v>
      </c>
      <c r="E46" s="1">
        <v>0</v>
      </c>
      <c r="F46" s="1">
        <v>0</v>
      </c>
      <c r="G46" s="1">
        <f t="shared" si="1"/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1845</v>
      </c>
      <c r="P46" s="1">
        <v>0</v>
      </c>
    </row>
    <row r="47" spans="1:16" ht="10.199999999999999" customHeight="1" x14ac:dyDescent="0.2">
      <c r="A47" s="1" t="s">
        <v>68</v>
      </c>
      <c r="B47" s="1">
        <v>608</v>
      </c>
      <c r="C47" s="1">
        <v>0</v>
      </c>
      <c r="D47" s="1">
        <v>0</v>
      </c>
      <c r="E47" s="1">
        <v>0</v>
      </c>
      <c r="F47" s="1">
        <v>0</v>
      </c>
      <c r="G47" s="1">
        <f t="shared" si="1"/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608</v>
      </c>
      <c r="P47" s="1">
        <v>0</v>
      </c>
    </row>
    <row r="48" spans="1:16" ht="10.199999999999999" customHeight="1" x14ac:dyDescent="0.2">
      <c r="A48" s="1" t="s">
        <v>69</v>
      </c>
      <c r="B48" s="1">
        <v>662</v>
      </c>
      <c r="C48" s="1">
        <v>0</v>
      </c>
      <c r="D48" s="1">
        <v>0</v>
      </c>
      <c r="E48" s="1">
        <v>0</v>
      </c>
      <c r="F48" s="1">
        <v>0</v>
      </c>
      <c r="G48" s="1">
        <f t="shared" si="1"/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662</v>
      </c>
    </row>
    <row r="49" spans="1:16" ht="10.199999999999999" customHeight="1" x14ac:dyDescent="0.2">
      <c r="A49" s="1" t="s">
        <v>70</v>
      </c>
      <c r="B49" s="1">
        <v>2446</v>
      </c>
      <c r="C49" s="1">
        <v>0</v>
      </c>
      <c r="D49" s="1">
        <v>0</v>
      </c>
      <c r="E49" s="1">
        <v>0</v>
      </c>
      <c r="F49" s="1">
        <v>0</v>
      </c>
      <c r="G49" s="1">
        <f t="shared" si="1"/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2446</v>
      </c>
    </row>
    <row r="50" spans="1:16" ht="10.199999999999999" customHeight="1" x14ac:dyDescent="0.2">
      <c r="A50" s="1" t="s">
        <v>53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0.199999999999999" customHeight="1" x14ac:dyDescent="0.2">
      <c r="A51" s="1" t="s">
        <v>18</v>
      </c>
      <c r="B51" s="1">
        <v>50658</v>
      </c>
      <c r="C51" s="1">
        <v>26519</v>
      </c>
      <c r="D51" s="1">
        <v>1125</v>
      </c>
      <c r="E51" s="1">
        <v>20</v>
      </c>
      <c r="F51" s="1">
        <v>530</v>
      </c>
      <c r="G51" s="1">
        <f>SUM(H51:K51)</f>
        <v>199</v>
      </c>
      <c r="H51" s="1">
        <v>17</v>
      </c>
      <c r="I51" s="1">
        <v>60</v>
      </c>
      <c r="J51" s="1">
        <v>53</v>
      </c>
      <c r="K51" s="1">
        <v>69</v>
      </c>
      <c r="L51" s="1">
        <v>11157</v>
      </c>
      <c r="M51" s="1">
        <v>1090</v>
      </c>
      <c r="N51" s="1">
        <v>8013</v>
      </c>
      <c r="O51" s="1">
        <v>9499</v>
      </c>
      <c r="P51" s="1">
        <v>1609</v>
      </c>
    </row>
    <row r="52" spans="1:16" ht="10.199999999999999" customHeight="1" x14ac:dyDescent="0.2">
      <c r="A52" s="1" t="s">
        <v>60</v>
      </c>
      <c r="B52" s="1">
        <v>14</v>
      </c>
      <c r="C52" s="1">
        <v>0</v>
      </c>
      <c r="D52" s="1">
        <v>0</v>
      </c>
      <c r="E52" s="1">
        <v>0</v>
      </c>
      <c r="F52" s="1">
        <v>0</v>
      </c>
      <c r="G52" s="1">
        <f t="shared" ref="G52:G72" si="2">SUM(H52:K52)</f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14</v>
      </c>
    </row>
    <row r="53" spans="1:16" ht="10.199999999999999" customHeight="1" x14ac:dyDescent="0.2">
      <c r="A53" s="1" t="s">
        <v>5</v>
      </c>
      <c r="B53" s="1">
        <v>26519</v>
      </c>
      <c r="C53" s="1">
        <v>26519</v>
      </c>
      <c r="D53" s="1">
        <v>0</v>
      </c>
      <c r="E53" s="1">
        <v>0</v>
      </c>
      <c r="F53" s="1">
        <v>0</v>
      </c>
      <c r="G53" s="1">
        <f t="shared" si="2"/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ht="10.199999999999999" customHeight="1" x14ac:dyDescent="0.2">
      <c r="A54" s="1" t="s">
        <v>6</v>
      </c>
      <c r="B54" s="1">
        <v>1125</v>
      </c>
      <c r="C54" s="1">
        <v>0</v>
      </c>
      <c r="D54" s="1">
        <v>1125</v>
      </c>
      <c r="E54" s="1">
        <v>0</v>
      </c>
      <c r="F54" s="1">
        <v>0</v>
      </c>
      <c r="G54" s="1">
        <f t="shared" si="2"/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</row>
    <row r="55" spans="1:16" ht="10.199999999999999" customHeight="1" x14ac:dyDescent="0.2">
      <c r="A55" s="1" t="s">
        <v>61</v>
      </c>
      <c r="B55" s="1">
        <v>749</v>
      </c>
      <c r="C55" s="1">
        <v>0</v>
      </c>
      <c r="D55" s="1">
        <v>0</v>
      </c>
      <c r="E55" s="1">
        <v>20</v>
      </c>
      <c r="F55" s="1">
        <v>530</v>
      </c>
      <c r="G55" s="1">
        <f t="shared" si="2"/>
        <v>199</v>
      </c>
      <c r="H55" s="1">
        <v>17</v>
      </c>
      <c r="I55" s="1">
        <v>60</v>
      </c>
      <c r="J55" s="1">
        <v>53</v>
      </c>
      <c r="K55" s="1">
        <v>69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</row>
    <row r="56" spans="1:16" ht="10.199999999999999" customHeight="1" x14ac:dyDescent="0.2">
      <c r="A56" s="1" t="s">
        <v>7</v>
      </c>
      <c r="B56" s="1">
        <v>17</v>
      </c>
      <c r="C56" s="1">
        <v>0</v>
      </c>
      <c r="D56" s="1">
        <v>0</v>
      </c>
      <c r="E56" s="1">
        <v>0</v>
      </c>
      <c r="F56" s="1">
        <v>0</v>
      </c>
      <c r="G56" s="1">
        <f t="shared" si="2"/>
        <v>17</v>
      </c>
      <c r="H56" s="1">
        <v>17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ht="10.199999999999999" customHeight="1" x14ac:dyDescent="0.2">
      <c r="A57" s="1" t="s">
        <v>62</v>
      </c>
      <c r="B57" s="1">
        <v>20</v>
      </c>
      <c r="C57" s="1">
        <v>0</v>
      </c>
      <c r="D57" s="1">
        <v>0</v>
      </c>
      <c r="E57" s="1">
        <v>20</v>
      </c>
      <c r="F57" s="1">
        <v>0</v>
      </c>
      <c r="G57" s="1">
        <f t="shared" si="2"/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ht="10.199999999999999" customHeight="1" x14ac:dyDescent="0.2">
      <c r="A58" s="1" t="s">
        <v>9</v>
      </c>
      <c r="B58" s="1">
        <v>530</v>
      </c>
      <c r="C58" s="1">
        <v>0</v>
      </c>
      <c r="D58" s="1">
        <v>0</v>
      </c>
      <c r="E58" s="1">
        <v>0</v>
      </c>
      <c r="F58" s="1">
        <v>530</v>
      </c>
      <c r="G58" s="1">
        <f t="shared" si="2"/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ht="10.199999999999999" customHeight="1" x14ac:dyDescent="0.2">
      <c r="A59" s="1" t="s">
        <v>10</v>
      </c>
      <c r="B59" s="1">
        <v>60</v>
      </c>
      <c r="C59" s="1">
        <v>0</v>
      </c>
      <c r="D59" s="1">
        <v>0</v>
      </c>
      <c r="E59" s="1">
        <v>0</v>
      </c>
      <c r="F59" s="1">
        <v>0</v>
      </c>
      <c r="G59" s="1">
        <f t="shared" si="2"/>
        <v>60</v>
      </c>
      <c r="H59" s="1">
        <v>0</v>
      </c>
      <c r="I59" s="1">
        <v>60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</row>
    <row r="60" spans="1:16" ht="10.199999999999999" customHeight="1" x14ac:dyDescent="0.2">
      <c r="A60" s="1" t="s">
        <v>11</v>
      </c>
      <c r="B60" s="1">
        <v>53</v>
      </c>
      <c r="C60" s="1">
        <v>0</v>
      </c>
      <c r="D60" s="1">
        <v>0</v>
      </c>
      <c r="E60" s="1">
        <v>0</v>
      </c>
      <c r="F60" s="1">
        <v>0</v>
      </c>
      <c r="G60" s="1">
        <f t="shared" si="2"/>
        <v>53</v>
      </c>
      <c r="H60" s="1">
        <v>0</v>
      </c>
      <c r="I60" s="1">
        <v>0</v>
      </c>
      <c r="J60" s="1">
        <v>53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ht="10.199999999999999" customHeight="1" x14ac:dyDescent="0.2">
      <c r="A61" s="1" t="s">
        <v>12</v>
      </c>
      <c r="B61" s="1">
        <v>69</v>
      </c>
      <c r="C61" s="1">
        <v>0</v>
      </c>
      <c r="D61" s="1">
        <v>0</v>
      </c>
      <c r="E61" s="1">
        <v>0</v>
      </c>
      <c r="F61" s="1">
        <v>0</v>
      </c>
      <c r="G61" s="1">
        <f t="shared" si="2"/>
        <v>69</v>
      </c>
      <c r="H61" s="1">
        <v>0</v>
      </c>
      <c r="I61" s="1">
        <v>0</v>
      </c>
      <c r="J61" s="1">
        <v>0</v>
      </c>
      <c r="K61" s="1">
        <v>69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1:16" ht="10.199999999999999" customHeight="1" x14ac:dyDescent="0.2">
      <c r="A62" s="1" t="s">
        <v>63</v>
      </c>
      <c r="B62" s="1">
        <v>15</v>
      </c>
      <c r="C62" s="1">
        <v>0</v>
      </c>
      <c r="D62" s="1">
        <v>0</v>
      </c>
      <c r="E62" s="1">
        <v>0</v>
      </c>
      <c r="F62" s="1">
        <v>0</v>
      </c>
      <c r="G62" s="1">
        <f t="shared" si="2"/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15</v>
      </c>
    </row>
    <row r="63" spans="1:16" ht="10.199999999999999" customHeight="1" x14ac:dyDescent="0.2">
      <c r="A63" s="1" t="s">
        <v>64</v>
      </c>
      <c r="B63" s="1">
        <v>9</v>
      </c>
      <c r="C63" s="1">
        <v>0</v>
      </c>
      <c r="D63" s="1">
        <v>0</v>
      </c>
      <c r="E63" s="1">
        <v>0</v>
      </c>
      <c r="F63" s="1">
        <v>0</v>
      </c>
      <c r="G63" s="1">
        <f t="shared" si="2"/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9</v>
      </c>
    </row>
    <row r="64" spans="1:16" ht="10.199999999999999" customHeight="1" x14ac:dyDescent="0.2">
      <c r="A64" s="1" t="s">
        <v>13</v>
      </c>
      <c r="B64" s="1">
        <v>11157</v>
      </c>
      <c r="C64" s="1">
        <v>0</v>
      </c>
      <c r="D64" s="1">
        <v>0</v>
      </c>
      <c r="E64" s="1">
        <v>0</v>
      </c>
      <c r="F64" s="1">
        <v>0</v>
      </c>
      <c r="G64" s="1">
        <f t="shared" si="2"/>
        <v>0</v>
      </c>
      <c r="H64" s="1">
        <v>0</v>
      </c>
      <c r="I64" s="1">
        <v>0</v>
      </c>
      <c r="J64" s="1">
        <v>0</v>
      </c>
      <c r="K64" s="1">
        <v>0</v>
      </c>
      <c r="L64" s="1">
        <v>11157</v>
      </c>
      <c r="M64" s="1">
        <v>1090</v>
      </c>
      <c r="N64" s="1">
        <v>8013</v>
      </c>
      <c r="O64" s="1">
        <v>0</v>
      </c>
      <c r="P64" s="1">
        <v>0</v>
      </c>
    </row>
    <row r="65" spans="1:16" ht="10.199999999999999" customHeight="1" x14ac:dyDescent="0.2">
      <c r="A65" s="1" t="s">
        <v>14</v>
      </c>
      <c r="B65" s="1">
        <v>1090</v>
      </c>
      <c r="C65" s="1">
        <v>0</v>
      </c>
      <c r="D65" s="1">
        <v>0</v>
      </c>
      <c r="E65" s="1">
        <v>0</v>
      </c>
      <c r="F65" s="1">
        <v>0</v>
      </c>
      <c r="G65" s="1">
        <f t="shared" si="2"/>
        <v>0</v>
      </c>
      <c r="H65" s="1">
        <v>0</v>
      </c>
      <c r="I65" s="1">
        <v>0</v>
      </c>
      <c r="J65" s="1">
        <v>0</v>
      </c>
      <c r="K65" s="1">
        <v>0</v>
      </c>
      <c r="L65" s="1">
        <v>1090</v>
      </c>
      <c r="M65" s="1">
        <v>1090</v>
      </c>
      <c r="N65" s="1">
        <v>0</v>
      </c>
      <c r="O65" s="1">
        <v>0</v>
      </c>
      <c r="P65" s="1">
        <v>0</v>
      </c>
    </row>
    <row r="66" spans="1:16" ht="10.199999999999999" customHeight="1" x14ac:dyDescent="0.2">
      <c r="A66" s="1" t="s">
        <v>65</v>
      </c>
      <c r="B66" s="1">
        <v>892</v>
      </c>
      <c r="C66" s="1">
        <v>0</v>
      </c>
      <c r="D66" s="1">
        <v>0</v>
      </c>
      <c r="E66" s="1">
        <v>0</v>
      </c>
      <c r="F66" s="1">
        <v>0</v>
      </c>
      <c r="G66" s="1">
        <f t="shared" si="2"/>
        <v>0</v>
      </c>
      <c r="H66" s="1">
        <v>0</v>
      </c>
      <c r="I66" s="1">
        <v>0</v>
      </c>
      <c r="J66" s="1">
        <v>0</v>
      </c>
      <c r="K66" s="1">
        <v>0</v>
      </c>
      <c r="L66" s="1">
        <v>892</v>
      </c>
      <c r="M66" s="1">
        <v>0</v>
      </c>
      <c r="N66" s="1">
        <v>0</v>
      </c>
      <c r="O66" s="1">
        <v>0</v>
      </c>
      <c r="P66" s="1">
        <v>0</v>
      </c>
    </row>
    <row r="67" spans="1:16" ht="10.199999999999999" customHeight="1" x14ac:dyDescent="0.2">
      <c r="A67" s="1" t="s">
        <v>66</v>
      </c>
      <c r="B67" s="1">
        <v>8013</v>
      </c>
      <c r="C67" s="1">
        <v>0</v>
      </c>
      <c r="D67" s="1">
        <v>0</v>
      </c>
      <c r="E67" s="1">
        <v>0</v>
      </c>
      <c r="F67" s="1">
        <v>0</v>
      </c>
      <c r="G67" s="1">
        <f t="shared" si="2"/>
        <v>0</v>
      </c>
      <c r="H67" s="1">
        <v>0</v>
      </c>
      <c r="I67" s="1">
        <v>0</v>
      </c>
      <c r="J67" s="1">
        <v>0</v>
      </c>
      <c r="K67" s="1">
        <v>0</v>
      </c>
      <c r="L67" s="1">
        <v>8013</v>
      </c>
      <c r="M67" s="1">
        <v>0</v>
      </c>
      <c r="N67" s="1">
        <v>8013</v>
      </c>
      <c r="O67" s="1">
        <v>0</v>
      </c>
      <c r="P67" s="1">
        <v>0</v>
      </c>
    </row>
    <row r="68" spans="1:16" ht="10.199999999999999" customHeight="1" x14ac:dyDescent="0.2">
      <c r="A68" s="1" t="s">
        <v>16</v>
      </c>
      <c r="B68" s="1">
        <v>9499</v>
      </c>
      <c r="C68" s="1">
        <v>0</v>
      </c>
      <c r="D68" s="1">
        <v>0</v>
      </c>
      <c r="E68" s="1">
        <v>0</v>
      </c>
      <c r="F68" s="1">
        <v>0</v>
      </c>
      <c r="G68" s="1">
        <f t="shared" si="2"/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9499</v>
      </c>
      <c r="P68" s="1">
        <v>0</v>
      </c>
    </row>
    <row r="69" spans="1:16" ht="10.199999999999999" customHeight="1" x14ac:dyDescent="0.2">
      <c r="A69" s="1" t="s">
        <v>67</v>
      </c>
      <c r="B69" s="1">
        <v>1554</v>
      </c>
      <c r="C69" s="1">
        <v>0</v>
      </c>
      <c r="D69" s="1">
        <v>0</v>
      </c>
      <c r="E69" s="1">
        <v>0</v>
      </c>
      <c r="F69" s="1">
        <v>0</v>
      </c>
      <c r="G69" s="1">
        <f t="shared" si="2"/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1554</v>
      </c>
      <c r="P69" s="1">
        <v>0</v>
      </c>
    </row>
    <row r="70" spans="1:16" ht="10.199999999999999" customHeight="1" x14ac:dyDescent="0.2">
      <c r="A70" s="1" t="s">
        <v>68</v>
      </c>
      <c r="B70" s="1">
        <v>522</v>
      </c>
      <c r="C70" s="1">
        <v>0</v>
      </c>
      <c r="D70" s="1">
        <v>0</v>
      </c>
      <c r="E70" s="1">
        <v>0</v>
      </c>
      <c r="F70" s="1">
        <v>0</v>
      </c>
      <c r="G70" s="1">
        <f t="shared" si="2"/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522</v>
      </c>
      <c r="P70" s="1">
        <v>0</v>
      </c>
    </row>
    <row r="71" spans="1:16" ht="10.199999999999999" customHeight="1" x14ac:dyDescent="0.2">
      <c r="A71" s="1" t="s">
        <v>69</v>
      </c>
      <c r="B71" s="1">
        <v>755</v>
      </c>
      <c r="C71" s="1">
        <v>0</v>
      </c>
      <c r="D71" s="1">
        <v>0</v>
      </c>
      <c r="E71" s="1">
        <v>0</v>
      </c>
      <c r="F71" s="1">
        <v>0</v>
      </c>
      <c r="G71" s="1">
        <f t="shared" si="2"/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755</v>
      </c>
    </row>
    <row r="72" spans="1:16" ht="10.199999999999999" customHeight="1" thickBot="1" x14ac:dyDescent="0.25">
      <c r="A72" s="1" t="s">
        <v>70</v>
      </c>
      <c r="B72" s="1">
        <v>825</v>
      </c>
      <c r="C72" s="1">
        <v>0</v>
      </c>
      <c r="D72" s="1">
        <v>0</v>
      </c>
      <c r="E72" s="1">
        <v>0</v>
      </c>
      <c r="F72" s="1">
        <v>0</v>
      </c>
      <c r="G72" s="1">
        <f t="shared" si="2"/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825</v>
      </c>
    </row>
    <row r="73" spans="1:16" ht="10.199999999999999" customHeight="1" x14ac:dyDescent="0.2">
      <c r="A73" s="10" t="s">
        <v>41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16" ht="10.1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70992-574B-4095-A92E-171F2A5A9876}">
  <dimension ref="A1:P67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282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18</v>
      </c>
      <c r="B4" s="1">
        <v>105979</v>
      </c>
      <c r="C4" s="1">
        <v>52113</v>
      </c>
      <c r="D4" s="1">
        <v>2124</v>
      </c>
      <c r="E4" s="1">
        <v>39</v>
      </c>
      <c r="F4" s="1">
        <v>921</v>
      </c>
      <c r="G4" s="1">
        <f>SUM(H4:K4)</f>
        <v>436</v>
      </c>
      <c r="H4" s="1">
        <v>65</v>
      </c>
      <c r="I4" s="1">
        <v>111</v>
      </c>
      <c r="J4" s="1">
        <v>121</v>
      </c>
      <c r="K4" s="1">
        <v>139</v>
      </c>
      <c r="L4" s="1">
        <v>22648</v>
      </c>
      <c r="M4" s="1">
        <v>1883</v>
      </c>
      <c r="N4" s="1">
        <v>16998</v>
      </c>
      <c r="O4" s="1">
        <v>22950</v>
      </c>
      <c r="P4" s="1">
        <v>4748</v>
      </c>
    </row>
    <row r="5" spans="1:16" ht="10.199999999999999" customHeight="1" x14ac:dyDescent="0.2">
      <c r="A5" s="1" t="s">
        <v>60</v>
      </c>
      <c r="B5" s="1">
        <v>50</v>
      </c>
      <c r="C5" s="1">
        <v>12</v>
      </c>
      <c r="D5" s="1">
        <v>0</v>
      </c>
      <c r="E5" s="1">
        <v>0</v>
      </c>
      <c r="F5" s="1">
        <v>1</v>
      </c>
      <c r="G5" s="1">
        <f t="shared" ref="G5:G23" si="0">SUM(H5:K5)</f>
        <v>0</v>
      </c>
      <c r="H5" s="1">
        <v>0</v>
      </c>
      <c r="I5" s="1">
        <v>0</v>
      </c>
      <c r="J5" s="1">
        <v>0</v>
      </c>
      <c r="K5" s="1">
        <v>0</v>
      </c>
      <c r="L5" s="1">
        <v>5</v>
      </c>
      <c r="M5" s="1">
        <v>0</v>
      </c>
      <c r="N5" s="1">
        <v>3</v>
      </c>
      <c r="O5" s="1">
        <v>10</v>
      </c>
      <c r="P5" s="1">
        <v>22</v>
      </c>
    </row>
    <row r="6" spans="1:16" ht="10.199999999999999" customHeight="1" x14ac:dyDescent="0.2">
      <c r="A6" s="1" t="s">
        <v>5</v>
      </c>
      <c r="B6" s="1">
        <v>40799</v>
      </c>
      <c r="C6" s="1">
        <v>38686</v>
      </c>
      <c r="D6" s="1">
        <v>251</v>
      </c>
      <c r="E6" s="1">
        <v>8</v>
      </c>
      <c r="F6" s="1">
        <v>30</v>
      </c>
      <c r="G6" s="1">
        <f t="shared" si="0"/>
        <v>26</v>
      </c>
      <c r="H6" s="1">
        <v>2</v>
      </c>
      <c r="I6" s="1">
        <v>3</v>
      </c>
      <c r="J6" s="1">
        <v>1</v>
      </c>
      <c r="K6" s="1">
        <v>20</v>
      </c>
      <c r="L6" s="1">
        <v>209</v>
      </c>
      <c r="M6" s="1">
        <v>89</v>
      </c>
      <c r="N6" s="1">
        <v>79</v>
      </c>
      <c r="O6" s="1">
        <v>1451</v>
      </c>
      <c r="P6" s="1">
        <v>138</v>
      </c>
    </row>
    <row r="7" spans="1:16" ht="10.199999999999999" customHeight="1" x14ac:dyDescent="0.2">
      <c r="A7" s="1" t="s">
        <v>6</v>
      </c>
      <c r="B7" s="1">
        <v>2949</v>
      </c>
      <c r="C7" s="1">
        <v>1232</v>
      </c>
      <c r="D7" s="1">
        <v>1615</v>
      </c>
      <c r="E7" s="1">
        <v>1</v>
      </c>
      <c r="F7" s="1">
        <v>17</v>
      </c>
      <c r="G7" s="1">
        <f t="shared" si="0"/>
        <v>23</v>
      </c>
      <c r="H7" s="1">
        <v>0</v>
      </c>
      <c r="I7" s="1">
        <v>7</v>
      </c>
      <c r="J7" s="1">
        <v>1</v>
      </c>
      <c r="K7" s="1">
        <v>15</v>
      </c>
      <c r="L7" s="1">
        <v>19</v>
      </c>
      <c r="M7" s="1">
        <v>4</v>
      </c>
      <c r="N7" s="1">
        <v>12</v>
      </c>
      <c r="O7" s="1">
        <v>39</v>
      </c>
      <c r="P7" s="1">
        <v>3</v>
      </c>
    </row>
    <row r="8" spans="1:16" ht="10.199999999999999" customHeight="1" x14ac:dyDescent="0.2">
      <c r="A8" s="1" t="s">
        <v>61</v>
      </c>
      <c r="B8" s="1">
        <v>1992</v>
      </c>
      <c r="C8" s="1">
        <v>698</v>
      </c>
      <c r="D8" s="1">
        <v>110</v>
      </c>
      <c r="E8" s="1">
        <v>26</v>
      </c>
      <c r="F8" s="1">
        <v>796</v>
      </c>
      <c r="G8" s="1">
        <f t="shared" si="0"/>
        <v>322</v>
      </c>
      <c r="H8" s="1">
        <v>61</v>
      </c>
      <c r="I8" s="1">
        <v>78</v>
      </c>
      <c r="J8" s="1">
        <v>105</v>
      </c>
      <c r="K8" s="1">
        <v>78</v>
      </c>
      <c r="L8" s="1">
        <v>17</v>
      </c>
      <c r="M8" s="1">
        <v>8</v>
      </c>
      <c r="N8" s="1">
        <v>6</v>
      </c>
      <c r="O8" s="1">
        <v>17</v>
      </c>
      <c r="P8" s="1">
        <v>6</v>
      </c>
    </row>
    <row r="9" spans="1:16" ht="10.199999999999999" customHeight="1" x14ac:dyDescent="0.2">
      <c r="A9" s="1" t="s">
        <v>227</v>
      </c>
      <c r="B9" s="1">
        <v>86</v>
      </c>
      <c r="C9" s="1">
        <v>19</v>
      </c>
      <c r="D9" s="1">
        <v>3</v>
      </c>
      <c r="E9" s="1">
        <v>0</v>
      </c>
      <c r="F9" s="1">
        <v>0</v>
      </c>
      <c r="G9" s="1">
        <f t="shared" si="0"/>
        <v>61</v>
      </c>
      <c r="H9" s="1">
        <v>57</v>
      </c>
      <c r="I9" s="1">
        <v>4</v>
      </c>
      <c r="J9" s="1">
        <v>0</v>
      </c>
      <c r="K9" s="1">
        <v>0</v>
      </c>
      <c r="L9" s="1">
        <v>1</v>
      </c>
      <c r="M9" s="1">
        <v>0</v>
      </c>
      <c r="N9" s="1">
        <v>0</v>
      </c>
      <c r="O9" s="1">
        <v>1</v>
      </c>
      <c r="P9" s="1">
        <v>1</v>
      </c>
    </row>
    <row r="10" spans="1:16" ht="10.199999999999999" customHeight="1" x14ac:dyDescent="0.2">
      <c r="A10" s="1" t="s">
        <v>228</v>
      </c>
      <c r="B10" s="1">
        <v>63</v>
      </c>
      <c r="C10" s="1">
        <v>18</v>
      </c>
      <c r="D10" s="1">
        <v>7</v>
      </c>
      <c r="E10" s="1">
        <v>24</v>
      </c>
      <c r="F10" s="1">
        <v>0</v>
      </c>
      <c r="G10" s="1">
        <f t="shared" si="0"/>
        <v>6</v>
      </c>
      <c r="H10" s="1">
        <v>1</v>
      </c>
      <c r="I10" s="1">
        <v>2</v>
      </c>
      <c r="J10" s="1">
        <v>0</v>
      </c>
      <c r="K10" s="1">
        <v>3</v>
      </c>
      <c r="L10" s="1">
        <v>5</v>
      </c>
      <c r="M10" s="1">
        <v>0</v>
      </c>
      <c r="N10" s="1">
        <v>5</v>
      </c>
      <c r="O10" s="1">
        <v>2</v>
      </c>
      <c r="P10" s="1">
        <v>1</v>
      </c>
    </row>
    <row r="11" spans="1:16" ht="10.199999999999999" customHeight="1" x14ac:dyDescent="0.2">
      <c r="A11" s="1" t="s">
        <v>229</v>
      </c>
      <c r="B11" s="1">
        <v>1411</v>
      </c>
      <c r="C11" s="1">
        <v>538</v>
      </c>
      <c r="D11" s="1">
        <v>52</v>
      </c>
      <c r="E11" s="1">
        <v>1</v>
      </c>
      <c r="F11" s="1">
        <v>792</v>
      </c>
      <c r="G11" s="1">
        <f t="shared" si="0"/>
        <v>15</v>
      </c>
      <c r="H11" s="1">
        <v>0</v>
      </c>
      <c r="I11" s="1">
        <v>6</v>
      </c>
      <c r="J11" s="1">
        <v>0</v>
      </c>
      <c r="K11" s="1">
        <v>9</v>
      </c>
      <c r="L11" s="1">
        <v>7</v>
      </c>
      <c r="M11" s="1">
        <v>7</v>
      </c>
      <c r="N11" s="1">
        <v>0</v>
      </c>
      <c r="O11" s="1">
        <v>6</v>
      </c>
      <c r="P11" s="1">
        <v>0</v>
      </c>
    </row>
    <row r="12" spans="1:16" ht="10.199999999999999" customHeight="1" x14ac:dyDescent="0.2">
      <c r="A12" s="1" t="s">
        <v>230</v>
      </c>
      <c r="B12" s="1">
        <v>95</v>
      </c>
      <c r="C12" s="1">
        <v>13</v>
      </c>
      <c r="D12" s="1">
        <v>13</v>
      </c>
      <c r="E12" s="1">
        <v>1</v>
      </c>
      <c r="F12" s="1">
        <v>2</v>
      </c>
      <c r="G12" s="1">
        <f t="shared" si="0"/>
        <v>64</v>
      </c>
      <c r="H12" s="1">
        <v>3</v>
      </c>
      <c r="I12" s="1">
        <v>61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</v>
      </c>
      <c r="P12" s="1">
        <v>0</v>
      </c>
    </row>
    <row r="13" spans="1:16" ht="10.199999999999999" customHeight="1" x14ac:dyDescent="0.2">
      <c r="A13" s="1" t="s">
        <v>231</v>
      </c>
      <c r="B13" s="1">
        <v>131</v>
      </c>
      <c r="C13" s="1">
        <v>14</v>
      </c>
      <c r="D13" s="1">
        <v>6</v>
      </c>
      <c r="E13" s="1">
        <v>0</v>
      </c>
      <c r="F13" s="1">
        <v>0</v>
      </c>
      <c r="G13" s="1">
        <f t="shared" si="0"/>
        <v>110</v>
      </c>
      <c r="H13" s="1">
        <v>0</v>
      </c>
      <c r="I13" s="1">
        <v>5</v>
      </c>
      <c r="J13" s="1">
        <v>105</v>
      </c>
      <c r="K13" s="1">
        <v>0</v>
      </c>
      <c r="L13" s="1">
        <v>0</v>
      </c>
      <c r="M13" s="1">
        <v>0</v>
      </c>
      <c r="N13" s="1">
        <v>0</v>
      </c>
      <c r="O13" s="1">
        <v>1</v>
      </c>
      <c r="P13" s="1">
        <v>0</v>
      </c>
    </row>
    <row r="14" spans="1:16" ht="10.199999999999999" customHeight="1" x14ac:dyDescent="0.2">
      <c r="A14" s="1" t="s">
        <v>232</v>
      </c>
      <c r="B14" s="1">
        <v>206</v>
      </c>
      <c r="C14" s="1">
        <v>96</v>
      </c>
      <c r="D14" s="1">
        <v>29</v>
      </c>
      <c r="E14" s="1">
        <v>0</v>
      </c>
      <c r="F14" s="1">
        <v>2</v>
      </c>
      <c r="G14" s="1">
        <f t="shared" si="0"/>
        <v>66</v>
      </c>
      <c r="H14" s="1">
        <v>0</v>
      </c>
      <c r="I14" s="1">
        <v>0</v>
      </c>
      <c r="J14" s="1">
        <v>0</v>
      </c>
      <c r="K14" s="1">
        <v>66</v>
      </c>
      <c r="L14" s="1">
        <v>4</v>
      </c>
      <c r="M14" s="1">
        <v>1</v>
      </c>
      <c r="N14" s="1">
        <v>1</v>
      </c>
      <c r="O14" s="1">
        <v>5</v>
      </c>
      <c r="P14" s="1">
        <v>4</v>
      </c>
    </row>
    <row r="15" spans="1:16" ht="10.199999999999999" customHeight="1" x14ac:dyDescent="0.2">
      <c r="A15" s="1" t="s">
        <v>63</v>
      </c>
      <c r="B15" s="1">
        <v>34</v>
      </c>
      <c r="C15" s="1">
        <v>3</v>
      </c>
      <c r="D15" s="1">
        <v>1</v>
      </c>
      <c r="E15" s="1">
        <v>0</v>
      </c>
      <c r="F15" s="1">
        <v>0</v>
      </c>
      <c r="G15" s="1">
        <f t="shared" si="0"/>
        <v>0</v>
      </c>
      <c r="H15" s="1">
        <v>0</v>
      </c>
      <c r="I15" s="1">
        <v>0</v>
      </c>
      <c r="J15" s="1">
        <v>0</v>
      </c>
      <c r="K15" s="1">
        <v>0</v>
      </c>
      <c r="L15" s="1">
        <v>4</v>
      </c>
      <c r="M15" s="1">
        <v>2</v>
      </c>
      <c r="N15" s="1">
        <v>2</v>
      </c>
      <c r="O15" s="1">
        <v>4</v>
      </c>
      <c r="P15" s="1">
        <v>22</v>
      </c>
    </row>
    <row r="16" spans="1:16" ht="10.199999999999999" customHeight="1" x14ac:dyDescent="0.2">
      <c r="A16" s="1" t="s">
        <v>64</v>
      </c>
      <c r="B16" s="1">
        <v>17</v>
      </c>
      <c r="C16" s="1">
        <v>0</v>
      </c>
      <c r="D16" s="1">
        <v>0</v>
      </c>
      <c r="E16" s="1">
        <v>0</v>
      </c>
      <c r="F16" s="1">
        <v>0</v>
      </c>
      <c r="G16" s="1">
        <f t="shared" si="0"/>
        <v>0</v>
      </c>
      <c r="H16" s="1">
        <v>0</v>
      </c>
      <c r="I16" s="1">
        <v>0</v>
      </c>
      <c r="J16" s="1">
        <v>0</v>
      </c>
      <c r="K16" s="1">
        <v>0</v>
      </c>
      <c r="L16" s="1">
        <v>3</v>
      </c>
      <c r="M16" s="1">
        <v>2</v>
      </c>
      <c r="N16" s="1">
        <v>1</v>
      </c>
      <c r="O16" s="1">
        <v>2</v>
      </c>
      <c r="P16" s="1">
        <v>12</v>
      </c>
    </row>
    <row r="17" spans="1:16" ht="10.199999999999999" customHeight="1" x14ac:dyDescent="0.2">
      <c r="A17" s="1" t="s">
        <v>13</v>
      </c>
      <c r="B17" s="1">
        <v>30246</v>
      </c>
      <c r="C17" s="1">
        <v>8054</v>
      </c>
      <c r="D17" s="1">
        <v>85</v>
      </c>
      <c r="E17" s="1">
        <v>1</v>
      </c>
      <c r="F17" s="1">
        <v>39</v>
      </c>
      <c r="G17" s="1">
        <f t="shared" si="0"/>
        <v>36</v>
      </c>
      <c r="H17" s="1">
        <v>1</v>
      </c>
      <c r="I17" s="1">
        <v>12</v>
      </c>
      <c r="J17" s="1">
        <v>9</v>
      </c>
      <c r="K17" s="1">
        <v>14</v>
      </c>
      <c r="L17" s="1">
        <v>21008</v>
      </c>
      <c r="M17" s="1">
        <v>1460</v>
      </c>
      <c r="N17" s="1">
        <v>16255</v>
      </c>
      <c r="O17" s="1">
        <v>888</v>
      </c>
      <c r="P17" s="1">
        <v>135</v>
      </c>
    </row>
    <row r="18" spans="1:16" ht="10.199999999999999" customHeight="1" x14ac:dyDescent="0.2">
      <c r="A18" s="1" t="s">
        <v>233</v>
      </c>
      <c r="B18" s="1">
        <v>1669</v>
      </c>
      <c r="C18" s="1">
        <v>263</v>
      </c>
      <c r="D18" s="1">
        <v>22</v>
      </c>
      <c r="E18" s="1">
        <v>0</v>
      </c>
      <c r="F18" s="1">
        <v>27</v>
      </c>
      <c r="G18" s="1">
        <f t="shared" si="0"/>
        <v>13</v>
      </c>
      <c r="H18" s="1">
        <v>0</v>
      </c>
      <c r="I18" s="1">
        <v>6</v>
      </c>
      <c r="J18" s="1">
        <v>2</v>
      </c>
      <c r="K18" s="1">
        <v>5</v>
      </c>
      <c r="L18" s="1">
        <v>1220</v>
      </c>
      <c r="M18" s="1">
        <v>1176</v>
      </c>
      <c r="N18" s="1">
        <v>10</v>
      </c>
      <c r="O18" s="1">
        <v>118</v>
      </c>
      <c r="P18" s="1">
        <v>6</v>
      </c>
    </row>
    <row r="19" spans="1:16" ht="10.199999999999999" customHeight="1" x14ac:dyDescent="0.2">
      <c r="A19" s="1" t="s">
        <v>234</v>
      </c>
      <c r="B19" s="1">
        <v>1693</v>
      </c>
      <c r="C19" s="1">
        <v>112</v>
      </c>
      <c r="D19" s="1">
        <v>5</v>
      </c>
      <c r="E19" s="1">
        <v>0</v>
      </c>
      <c r="F19" s="1">
        <v>1</v>
      </c>
      <c r="G19" s="1">
        <f t="shared" si="0"/>
        <v>0</v>
      </c>
      <c r="H19" s="1">
        <v>0</v>
      </c>
      <c r="I19" s="1">
        <v>0</v>
      </c>
      <c r="J19" s="1">
        <v>0</v>
      </c>
      <c r="K19" s="1">
        <v>0</v>
      </c>
      <c r="L19" s="1">
        <v>1538</v>
      </c>
      <c r="M19" s="1">
        <v>19</v>
      </c>
      <c r="N19" s="1">
        <v>1</v>
      </c>
      <c r="O19" s="1">
        <v>14</v>
      </c>
      <c r="P19" s="1">
        <v>23</v>
      </c>
    </row>
    <row r="20" spans="1:16" ht="10.199999999999999" customHeight="1" x14ac:dyDescent="0.2">
      <c r="A20" s="1" t="s">
        <v>235</v>
      </c>
      <c r="B20" s="1">
        <v>24781</v>
      </c>
      <c r="C20" s="1">
        <v>7477</v>
      </c>
      <c r="D20" s="1">
        <v>56</v>
      </c>
      <c r="E20" s="1">
        <v>0</v>
      </c>
      <c r="F20" s="1">
        <v>8</v>
      </c>
      <c r="G20" s="1">
        <f t="shared" si="0"/>
        <v>18</v>
      </c>
      <c r="H20" s="1">
        <v>1</v>
      </c>
      <c r="I20" s="1">
        <v>6</v>
      </c>
      <c r="J20" s="1">
        <v>3</v>
      </c>
      <c r="K20" s="1">
        <v>8</v>
      </c>
      <c r="L20" s="1">
        <v>16453</v>
      </c>
      <c r="M20" s="1">
        <v>252</v>
      </c>
      <c r="N20" s="1">
        <v>16145</v>
      </c>
      <c r="O20" s="1">
        <v>685</v>
      </c>
      <c r="P20" s="1">
        <v>84</v>
      </c>
    </row>
    <row r="21" spans="1:16" ht="10.199999999999999" customHeight="1" x14ac:dyDescent="0.2">
      <c r="A21" s="1" t="s">
        <v>16</v>
      </c>
      <c r="B21" s="1">
        <v>24333</v>
      </c>
      <c r="C21" s="1">
        <v>3063</v>
      </c>
      <c r="D21" s="1">
        <v>46</v>
      </c>
      <c r="E21" s="1">
        <v>1</v>
      </c>
      <c r="F21" s="1">
        <v>34</v>
      </c>
      <c r="G21" s="1">
        <f t="shared" si="0"/>
        <v>26</v>
      </c>
      <c r="H21" s="1">
        <v>1</v>
      </c>
      <c r="I21" s="1">
        <v>10</v>
      </c>
      <c r="J21" s="1">
        <v>4</v>
      </c>
      <c r="K21" s="1">
        <v>11</v>
      </c>
      <c r="L21" s="1">
        <v>1072</v>
      </c>
      <c r="M21" s="1">
        <v>294</v>
      </c>
      <c r="N21" s="1">
        <v>465</v>
      </c>
      <c r="O21" s="1">
        <v>19604</v>
      </c>
      <c r="P21" s="1">
        <v>487</v>
      </c>
    </row>
    <row r="22" spans="1:16" ht="10.199999999999999" customHeight="1" x14ac:dyDescent="0.2">
      <c r="A22" s="1" t="s">
        <v>69</v>
      </c>
      <c r="B22" s="1">
        <v>2037</v>
      </c>
      <c r="C22" s="1">
        <v>294</v>
      </c>
      <c r="D22" s="1">
        <v>12</v>
      </c>
      <c r="E22" s="1">
        <v>2</v>
      </c>
      <c r="F22" s="1">
        <v>4</v>
      </c>
      <c r="G22" s="1">
        <f t="shared" si="0"/>
        <v>3</v>
      </c>
      <c r="H22" s="1">
        <v>0</v>
      </c>
      <c r="I22" s="1">
        <v>1</v>
      </c>
      <c r="J22" s="1">
        <v>1</v>
      </c>
      <c r="K22" s="1">
        <v>1</v>
      </c>
      <c r="L22" s="1">
        <v>240</v>
      </c>
      <c r="M22" s="1">
        <v>19</v>
      </c>
      <c r="N22" s="1">
        <v>125</v>
      </c>
      <c r="O22" s="1">
        <v>787</v>
      </c>
      <c r="P22" s="1">
        <v>695</v>
      </c>
    </row>
    <row r="23" spans="1:16" ht="10.199999999999999" customHeight="1" x14ac:dyDescent="0.2">
      <c r="A23" s="1" t="s">
        <v>70</v>
      </c>
      <c r="B23" s="1">
        <v>3539</v>
      </c>
      <c r="C23" s="1">
        <v>71</v>
      </c>
      <c r="D23" s="1">
        <v>4</v>
      </c>
      <c r="E23" s="1">
        <v>0</v>
      </c>
      <c r="F23" s="1">
        <v>0</v>
      </c>
      <c r="G23" s="1">
        <f t="shared" si="0"/>
        <v>0</v>
      </c>
      <c r="H23" s="1">
        <v>0</v>
      </c>
      <c r="I23" s="1">
        <v>0</v>
      </c>
      <c r="J23" s="1">
        <v>0</v>
      </c>
      <c r="K23" s="1">
        <v>0</v>
      </c>
      <c r="L23" s="1">
        <v>74</v>
      </c>
      <c r="M23" s="1">
        <v>7</v>
      </c>
      <c r="N23" s="1">
        <v>51</v>
      </c>
      <c r="O23" s="1">
        <v>150</v>
      </c>
      <c r="P23" s="1">
        <v>3240</v>
      </c>
    </row>
    <row r="24" spans="1:16" ht="10.199999999999999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0.199999999999999" customHeight="1" x14ac:dyDescent="0.2">
      <c r="A25" s="1" t="s">
        <v>158</v>
      </c>
      <c r="B25" s="1">
        <v>55321</v>
      </c>
      <c r="C25" s="1">
        <v>25594</v>
      </c>
      <c r="D25" s="1">
        <v>999</v>
      </c>
      <c r="E25" s="1">
        <v>19</v>
      </c>
      <c r="F25" s="1">
        <v>391</v>
      </c>
      <c r="G25" s="1">
        <f>SUM(H25:K25)</f>
        <v>237</v>
      </c>
      <c r="H25" s="1">
        <v>48</v>
      </c>
      <c r="I25" s="1">
        <v>51</v>
      </c>
      <c r="J25" s="1">
        <v>68</v>
      </c>
      <c r="K25" s="1">
        <v>70</v>
      </c>
      <c r="L25" s="1">
        <v>11491</v>
      </c>
      <c r="M25" s="1">
        <v>793</v>
      </c>
      <c r="N25" s="1">
        <v>8985</v>
      </c>
      <c r="O25" s="1">
        <v>13451</v>
      </c>
      <c r="P25" s="1">
        <v>3139</v>
      </c>
    </row>
    <row r="26" spans="1:16" ht="10.199999999999999" customHeight="1" x14ac:dyDescent="0.2">
      <c r="A26" s="1" t="s">
        <v>60</v>
      </c>
      <c r="B26" s="1">
        <v>25</v>
      </c>
      <c r="C26" s="1">
        <v>7</v>
      </c>
      <c r="D26" s="1">
        <v>0</v>
      </c>
      <c r="E26" s="1">
        <v>0</v>
      </c>
      <c r="F26" s="1">
        <v>0</v>
      </c>
      <c r="G26" s="1">
        <f t="shared" ref="G26:G44" si="1">SUM(H26:K26)</f>
        <v>0</v>
      </c>
      <c r="H26" s="1">
        <v>0</v>
      </c>
      <c r="I26" s="1">
        <v>0</v>
      </c>
      <c r="J26" s="1">
        <v>0</v>
      </c>
      <c r="K26" s="1">
        <v>0</v>
      </c>
      <c r="L26" s="1">
        <v>2</v>
      </c>
      <c r="M26" s="1">
        <v>0</v>
      </c>
      <c r="N26" s="1">
        <v>1</v>
      </c>
      <c r="O26" s="1">
        <v>5</v>
      </c>
      <c r="P26" s="1">
        <v>11</v>
      </c>
    </row>
    <row r="27" spans="1:16" ht="10.199999999999999" customHeight="1" x14ac:dyDescent="0.2">
      <c r="A27" s="1" t="s">
        <v>5</v>
      </c>
      <c r="B27" s="1">
        <v>19826</v>
      </c>
      <c r="C27" s="1">
        <v>18746</v>
      </c>
      <c r="D27" s="1">
        <v>121</v>
      </c>
      <c r="E27" s="1">
        <v>2</v>
      </c>
      <c r="F27" s="1">
        <v>14</v>
      </c>
      <c r="G27" s="1">
        <f t="shared" si="1"/>
        <v>8</v>
      </c>
      <c r="H27" s="1">
        <v>1</v>
      </c>
      <c r="I27" s="1">
        <v>0</v>
      </c>
      <c r="J27" s="1">
        <v>1</v>
      </c>
      <c r="K27" s="1">
        <v>6</v>
      </c>
      <c r="L27" s="1">
        <v>122</v>
      </c>
      <c r="M27" s="1">
        <v>50</v>
      </c>
      <c r="N27" s="1">
        <v>47</v>
      </c>
      <c r="O27" s="1">
        <v>749</v>
      </c>
      <c r="P27" s="1">
        <v>64</v>
      </c>
    </row>
    <row r="28" spans="1:16" ht="10.199999999999999" customHeight="1" x14ac:dyDescent="0.2">
      <c r="A28" s="1" t="s">
        <v>6</v>
      </c>
      <c r="B28" s="1">
        <v>1448</v>
      </c>
      <c r="C28" s="1">
        <v>635</v>
      </c>
      <c r="D28" s="1">
        <v>762</v>
      </c>
      <c r="E28" s="1">
        <v>1</v>
      </c>
      <c r="F28" s="1">
        <v>6</v>
      </c>
      <c r="G28" s="1">
        <f t="shared" si="1"/>
        <v>13</v>
      </c>
      <c r="H28" s="1">
        <v>0</v>
      </c>
      <c r="I28" s="1">
        <v>3</v>
      </c>
      <c r="J28" s="1">
        <v>0</v>
      </c>
      <c r="K28" s="1">
        <v>10</v>
      </c>
      <c r="L28" s="1">
        <v>8</v>
      </c>
      <c r="M28" s="1">
        <v>0</v>
      </c>
      <c r="N28" s="1">
        <v>6</v>
      </c>
      <c r="O28" s="1">
        <v>20</v>
      </c>
      <c r="P28" s="1">
        <v>3</v>
      </c>
    </row>
    <row r="29" spans="1:16" ht="10.199999999999999" customHeight="1" x14ac:dyDescent="0.2">
      <c r="A29" s="1" t="s">
        <v>61</v>
      </c>
      <c r="B29" s="1">
        <v>942</v>
      </c>
      <c r="C29" s="1">
        <v>344</v>
      </c>
      <c r="D29" s="1">
        <v>46</v>
      </c>
      <c r="E29" s="1">
        <v>14</v>
      </c>
      <c r="F29" s="1">
        <v>336</v>
      </c>
      <c r="G29" s="1">
        <f t="shared" si="1"/>
        <v>185</v>
      </c>
      <c r="H29" s="1">
        <v>45</v>
      </c>
      <c r="I29" s="1">
        <v>40</v>
      </c>
      <c r="J29" s="1">
        <v>59</v>
      </c>
      <c r="K29" s="1">
        <v>41</v>
      </c>
      <c r="L29" s="1">
        <v>7</v>
      </c>
      <c r="M29" s="1">
        <v>2</v>
      </c>
      <c r="N29" s="1">
        <v>2</v>
      </c>
      <c r="O29" s="1">
        <v>7</v>
      </c>
      <c r="P29" s="1">
        <v>3</v>
      </c>
    </row>
    <row r="30" spans="1:16" ht="10.199999999999999" customHeight="1" x14ac:dyDescent="0.2">
      <c r="A30" s="1" t="s">
        <v>227</v>
      </c>
      <c r="B30" s="1">
        <v>56</v>
      </c>
      <c r="C30" s="1">
        <v>9</v>
      </c>
      <c r="D30" s="1">
        <v>2</v>
      </c>
      <c r="E30" s="1">
        <v>0</v>
      </c>
      <c r="F30" s="1">
        <v>0</v>
      </c>
      <c r="G30" s="1">
        <f t="shared" si="1"/>
        <v>43</v>
      </c>
      <c r="H30" s="1">
        <v>41</v>
      </c>
      <c r="I30" s="1">
        <v>2</v>
      </c>
      <c r="J30" s="1">
        <v>0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  <c r="P30" s="1">
        <v>1</v>
      </c>
    </row>
    <row r="31" spans="1:16" ht="10.199999999999999" customHeight="1" x14ac:dyDescent="0.2">
      <c r="A31" s="1" t="s">
        <v>228</v>
      </c>
      <c r="B31" s="1">
        <v>29</v>
      </c>
      <c r="C31" s="1">
        <v>7</v>
      </c>
      <c r="D31" s="1">
        <v>2</v>
      </c>
      <c r="E31" s="1">
        <v>13</v>
      </c>
      <c r="F31" s="1">
        <v>0</v>
      </c>
      <c r="G31" s="1">
        <f t="shared" si="1"/>
        <v>4</v>
      </c>
      <c r="H31" s="1">
        <v>1</v>
      </c>
      <c r="I31" s="1">
        <v>1</v>
      </c>
      <c r="J31" s="1">
        <v>0</v>
      </c>
      <c r="K31" s="1">
        <v>2</v>
      </c>
      <c r="L31" s="1">
        <v>2</v>
      </c>
      <c r="M31" s="1">
        <v>0</v>
      </c>
      <c r="N31" s="1">
        <v>2</v>
      </c>
      <c r="O31" s="1">
        <v>1</v>
      </c>
      <c r="P31" s="1">
        <v>0</v>
      </c>
    </row>
    <row r="32" spans="1:16" ht="10.199999999999999" customHeight="1" x14ac:dyDescent="0.2">
      <c r="A32" s="1" t="s">
        <v>229</v>
      </c>
      <c r="B32" s="1">
        <v>638</v>
      </c>
      <c r="C32" s="1">
        <v>274</v>
      </c>
      <c r="D32" s="1">
        <v>20</v>
      </c>
      <c r="E32" s="1">
        <v>1</v>
      </c>
      <c r="F32" s="1">
        <v>334</v>
      </c>
      <c r="G32" s="1">
        <f t="shared" si="1"/>
        <v>5</v>
      </c>
      <c r="H32" s="1">
        <v>0</v>
      </c>
      <c r="I32" s="1">
        <v>1</v>
      </c>
      <c r="J32" s="1">
        <v>0</v>
      </c>
      <c r="K32" s="1">
        <v>4</v>
      </c>
      <c r="L32" s="1">
        <v>2</v>
      </c>
      <c r="M32" s="1">
        <v>2</v>
      </c>
      <c r="N32" s="1">
        <v>0</v>
      </c>
      <c r="O32" s="1">
        <v>2</v>
      </c>
      <c r="P32" s="1">
        <v>0</v>
      </c>
    </row>
    <row r="33" spans="1:16" ht="10.199999999999999" customHeight="1" x14ac:dyDescent="0.2">
      <c r="A33" s="1" t="s">
        <v>230</v>
      </c>
      <c r="B33" s="1">
        <v>53</v>
      </c>
      <c r="C33" s="1">
        <v>7</v>
      </c>
      <c r="D33" s="1">
        <v>7</v>
      </c>
      <c r="E33" s="1">
        <v>0</v>
      </c>
      <c r="F33" s="1">
        <v>1</v>
      </c>
      <c r="G33" s="1">
        <f t="shared" si="1"/>
        <v>36</v>
      </c>
      <c r="H33" s="1">
        <v>3</v>
      </c>
      <c r="I33" s="1">
        <v>33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</v>
      </c>
      <c r="P33" s="1">
        <v>0</v>
      </c>
    </row>
    <row r="34" spans="1:16" ht="10.199999999999999" customHeight="1" x14ac:dyDescent="0.2">
      <c r="A34" s="1" t="s">
        <v>231</v>
      </c>
      <c r="B34" s="1">
        <v>72</v>
      </c>
      <c r="C34" s="1">
        <v>6</v>
      </c>
      <c r="D34" s="1">
        <v>3</v>
      </c>
      <c r="E34" s="1">
        <v>0</v>
      </c>
      <c r="F34" s="1">
        <v>0</v>
      </c>
      <c r="G34" s="1">
        <f t="shared" si="1"/>
        <v>62</v>
      </c>
      <c r="H34" s="1">
        <v>0</v>
      </c>
      <c r="I34" s="1">
        <v>3</v>
      </c>
      <c r="J34" s="1">
        <v>59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  <c r="P34" s="1">
        <v>0</v>
      </c>
    </row>
    <row r="35" spans="1:16" ht="10.199999999999999" customHeight="1" x14ac:dyDescent="0.2">
      <c r="A35" s="1" t="s">
        <v>232</v>
      </c>
      <c r="B35" s="1">
        <v>94</v>
      </c>
      <c r="C35" s="1">
        <v>41</v>
      </c>
      <c r="D35" s="1">
        <v>12</v>
      </c>
      <c r="E35" s="1">
        <v>0</v>
      </c>
      <c r="F35" s="1">
        <v>1</v>
      </c>
      <c r="G35" s="1">
        <f t="shared" si="1"/>
        <v>35</v>
      </c>
      <c r="H35" s="1">
        <v>0</v>
      </c>
      <c r="I35" s="1">
        <v>0</v>
      </c>
      <c r="J35" s="1">
        <v>0</v>
      </c>
      <c r="K35" s="1">
        <v>35</v>
      </c>
      <c r="L35" s="1">
        <v>2</v>
      </c>
      <c r="M35" s="1">
        <v>0</v>
      </c>
      <c r="N35" s="1">
        <v>0</v>
      </c>
      <c r="O35" s="1">
        <v>1</v>
      </c>
      <c r="P35" s="1">
        <v>2</v>
      </c>
    </row>
    <row r="36" spans="1:16" ht="10.199999999999999" customHeight="1" x14ac:dyDescent="0.2">
      <c r="A36" s="1" t="s">
        <v>63</v>
      </c>
      <c r="B36" s="1">
        <v>18</v>
      </c>
      <c r="C36" s="1">
        <v>1</v>
      </c>
      <c r="D36" s="1">
        <v>1</v>
      </c>
      <c r="E36" s="1">
        <v>0</v>
      </c>
      <c r="F36" s="1">
        <v>0</v>
      </c>
      <c r="G36" s="1">
        <f t="shared" si="1"/>
        <v>0</v>
      </c>
      <c r="H36" s="1">
        <v>0</v>
      </c>
      <c r="I36" s="1">
        <v>0</v>
      </c>
      <c r="J36" s="1">
        <v>0</v>
      </c>
      <c r="K36" s="1">
        <v>0</v>
      </c>
      <c r="L36" s="1">
        <v>2</v>
      </c>
      <c r="M36" s="1">
        <v>1</v>
      </c>
      <c r="N36" s="1">
        <v>1</v>
      </c>
      <c r="O36" s="1">
        <v>3</v>
      </c>
      <c r="P36" s="1">
        <v>11</v>
      </c>
    </row>
    <row r="37" spans="1:16" ht="10.199999999999999" customHeight="1" x14ac:dyDescent="0.2">
      <c r="A37" s="1" t="s">
        <v>64</v>
      </c>
      <c r="B37" s="1">
        <v>9</v>
      </c>
      <c r="C37" s="1">
        <v>0</v>
      </c>
      <c r="D37" s="1">
        <v>0</v>
      </c>
      <c r="E37" s="1">
        <v>0</v>
      </c>
      <c r="F37" s="1">
        <v>0</v>
      </c>
      <c r="G37" s="1">
        <f t="shared" si="1"/>
        <v>0</v>
      </c>
      <c r="H37" s="1">
        <v>0</v>
      </c>
      <c r="I37" s="1">
        <v>0</v>
      </c>
      <c r="J37" s="1">
        <v>0</v>
      </c>
      <c r="K37" s="1">
        <v>0</v>
      </c>
      <c r="L37" s="1">
        <v>1</v>
      </c>
      <c r="M37" s="1">
        <v>1</v>
      </c>
      <c r="N37" s="1">
        <v>0</v>
      </c>
      <c r="O37" s="1">
        <v>2</v>
      </c>
      <c r="P37" s="1">
        <v>6</v>
      </c>
    </row>
    <row r="38" spans="1:16" ht="10.199999999999999" customHeight="1" x14ac:dyDescent="0.2">
      <c r="A38" s="1" t="s">
        <v>13</v>
      </c>
      <c r="B38" s="1">
        <v>15282</v>
      </c>
      <c r="C38" s="1">
        <v>4092</v>
      </c>
      <c r="D38" s="1">
        <v>41</v>
      </c>
      <c r="E38" s="1">
        <v>0</v>
      </c>
      <c r="F38" s="1">
        <v>23</v>
      </c>
      <c r="G38" s="1">
        <f t="shared" si="1"/>
        <v>16</v>
      </c>
      <c r="H38" s="1">
        <v>1</v>
      </c>
      <c r="I38" s="1">
        <v>4</v>
      </c>
      <c r="J38" s="1">
        <v>6</v>
      </c>
      <c r="K38" s="1">
        <v>5</v>
      </c>
      <c r="L38" s="1">
        <v>10591</v>
      </c>
      <c r="M38" s="1">
        <v>553</v>
      </c>
      <c r="N38" s="1">
        <v>8588</v>
      </c>
      <c r="O38" s="1">
        <v>438</v>
      </c>
      <c r="P38" s="1">
        <v>81</v>
      </c>
    </row>
    <row r="39" spans="1:16" ht="10.199999999999999" customHeight="1" x14ac:dyDescent="0.2">
      <c r="A39" s="1" t="s">
        <v>233</v>
      </c>
      <c r="B39" s="1">
        <v>658</v>
      </c>
      <c r="C39" s="1">
        <v>129</v>
      </c>
      <c r="D39" s="1">
        <v>11</v>
      </c>
      <c r="E39" s="1">
        <v>0</v>
      </c>
      <c r="F39" s="1">
        <v>15</v>
      </c>
      <c r="G39" s="1">
        <f t="shared" si="1"/>
        <v>2</v>
      </c>
      <c r="H39" s="1">
        <v>0</v>
      </c>
      <c r="I39" s="1">
        <v>0</v>
      </c>
      <c r="J39" s="1">
        <v>1</v>
      </c>
      <c r="K39" s="1">
        <v>1</v>
      </c>
      <c r="L39" s="1">
        <v>428</v>
      </c>
      <c r="M39" s="1">
        <v>410</v>
      </c>
      <c r="N39" s="1">
        <v>3</v>
      </c>
      <c r="O39" s="1">
        <v>70</v>
      </c>
      <c r="P39" s="1">
        <v>3</v>
      </c>
    </row>
    <row r="40" spans="1:16" ht="10.199999999999999" customHeight="1" x14ac:dyDescent="0.2">
      <c r="A40" s="1" t="s">
        <v>234</v>
      </c>
      <c r="B40" s="1">
        <v>800</v>
      </c>
      <c r="C40" s="1">
        <v>48</v>
      </c>
      <c r="D40" s="1">
        <v>3</v>
      </c>
      <c r="E40" s="1">
        <v>0</v>
      </c>
      <c r="F40" s="1">
        <v>1</v>
      </c>
      <c r="G40" s="1">
        <f t="shared" si="1"/>
        <v>0</v>
      </c>
      <c r="H40" s="1">
        <v>0</v>
      </c>
      <c r="I40" s="1">
        <v>0</v>
      </c>
      <c r="J40" s="1">
        <v>0</v>
      </c>
      <c r="K40" s="1">
        <v>0</v>
      </c>
      <c r="L40" s="1">
        <v>718</v>
      </c>
      <c r="M40" s="1">
        <v>5</v>
      </c>
      <c r="N40" s="1">
        <v>1</v>
      </c>
      <c r="O40" s="1">
        <v>8</v>
      </c>
      <c r="P40" s="1">
        <v>22</v>
      </c>
    </row>
    <row r="41" spans="1:16" ht="10.199999999999999" customHeight="1" x14ac:dyDescent="0.2">
      <c r="A41" s="1" t="s">
        <v>235</v>
      </c>
      <c r="B41" s="1">
        <v>12915</v>
      </c>
      <c r="C41" s="1">
        <v>3811</v>
      </c>
      <c r="D41" s="1">
        <v>26</v>
      </c>
      <c r="E41" s="1">
        <v>0</v>
      </c>
      <c r="F41" s="1">
        <v>6</v>
      </c>
      <c r="G41" s="1">
        <f t="shared" si="1"/>
        <v>10</v>
      </c>
      <c r="H41" s="1">
        <v>1</v>
      </c>
      <c r="I41" s="1">
        <v>4</v>
      </c>
      <c r="J41" s="1">
        <v>2</v>
      </c>
      <c r="K41" s="1">
        <v>3</v>
      </c>
      <c r="L41" s="1">
        <v>8695</v>
      </c>
      <c r="M41" s="1">
        <v>133</v>
      </c>
      <c r="N41" s="1">
        <v>8539</v>
      </c>
      <c r="O41" s="1">
        <v>318</v>
      </c>
      <c r="P41" s="1">
        <v>49</v>
      </c>
    </row>
    <row r="42" spans="1:16" ht="10.199999999999999" customHeight="1" x14ac:dyDescent="0.2">
      <c r="A42" s="1" t="s">
        <v>16</v>
      </c>
      <c r="B42" s="1">
        <v>14089</v>
      </c>
      <c r="C42" s="1">
        <v>1572</v>
      </c>
      <c r="D42" s="1">
        <v>23</v>
      </c>
      <c r="E42" s="1">
        <v>1</v>
      </c>
      <c r="F42" s="1">
        <v>10</v>
      </c>
      <c r="G42" s="1">
        <f t="shared" si="1"/>
        <v>14</v>
      </c>
      <c r="H42" s="1">
        <v>1</v>
      </c>
      <c r="I42" s="1">
        <v>4</v>
      </c>
      <c r="J42" s="1">
        <v>2</v>
      </c>
      <c r="K42" s="1">
        <v>7</v>
      </c>
      <c r="L42" s="1">
        <v>562</v>
      </c>
      <c r="M42" s="1">
        <v>177</v>
      </c>
      <c r="N42" s="1">
        <v>231</v>
      </c>
      <c r="O42" s="1">
        <v>11639</v>
      </c>
      <c r="P42" s="1">
        <v>268</v>
      </c>
    </row>
    <row r="43" spans="1:16" ht="10.199999999999999" customHeight="1" x14ac:dyDescent="0.2">
      <c r="A43" s="1" t="s">
        <v>69</v>
      </c>
      <c r="B43" s="1">
        <v>1070</v>
      </c>
      <c r="C43" s="1">
        <v>162</v>
      </c>
      <c r="D43" s="1">
        <v>3</v>
      </c>
      <c r="E43" s="1">
        <v>1</v>
      </c>
      <c r="F43" s="1">
        <v>2</v>
      </c>
      <c r="G43" s="1">
        <f t="shared" si="1"/>
        <v>1</v>
      </c>
      <c r="H43" s="1">
        <v>0</v>
      </c>
      <c r="I43" s="1">
        <v>0</v>
      </c>
      <c r="J43" s="1">
        <v>0</v>
      </c>
      <c r="K43" s="1">
        <v>1</v>
      </c>
      <c r="L43" s="1">
        <v>141</v>
      </c>
      <c r="M43" s="1">
        <v>5</v>
      </c>
      <c r="N43" s="1">
        <v>64</v>
      </c>
      <c r="O43" s="1">
        <v>478</v>
      </c>
      <c r="P43" s="1">
        <v>282</v>
      </c>
    </row>
    <row r="44" spans="1:16" ht="10.199999999999999" customHeight="1" x14ac:dyDescent="0.2">
      <c r="A44" s="1" t="s">
        <v>70</v>
      </c>
      <c r="B44" s="1">
        <v>2621</v>
      </c>
      <c r="C44" s="1">
        <v>35</v>
      </c>
      <c r="D44" s="1">
        <v>2</v>
      </c>
      <c r="E44" s="1">
        <v>0</v>
      </c>
      <c r="F44" s="1">
        <v>0</v>
      </c>
      <c r="G44" s="1">
        <f t="shared" si="1"/>
        <v>0</v>
      </c>
      <c r="H44" s="1">
        <v>0</v>
      </c>
      <c r="I44" s="1">
        <v>0</v>
      </c>
      <c r="J44" s="1">
        <v>0</v>
      </c>
      <c r="K44" s="1">
        <v>0</v>
      </c>
      <c r="L44" s="1">
        <v>56</v>
      </c>
      <c r="M44" s="1">
        <v>5</v>
      </c>
      <c r="N44" s="1">
        <v>45</v>
      </c>
      <c r="O44" s="1">
        <v>112</v>
      </c>
      <c r="P44" s="1">
        <v>2416</v>
      </c>
    </row>
    <row r="45" spans="1:16" ht="10.1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0.199999999999999" customHeight="1" x14ac:dyDescent="0.2">
      <c r="A46" s="1" t="s">
        <v>180</v>
      </c>
      <c r="B46" s="1">
        <v>50658</v>
      </c>
      <c r="C46" s="1">
        <v>26519</v>
      </c>
      <c r="D46" s="1">
        <v>1125</v>
      </c>
      <c r="E46" s="1">
        <v>20</v>
      </c>
      <c r="F46" s="1">
        <v>530</v>
      </c>
      <c r="G46" s="1">
        <f>SUM(H46:K46)</f>
        <v>199</v>
      </c>
      <c r="H46" s="1">
        <v>17</v>
      </c>
      <c r="I46" s="1">
        <v>60</v>
      </c>
      <c r="J46" s="1">
        <v>53</v>
      </c>
      <c r="K46" s="1">
        <v>69</v>
      </c>
      <c r="L46" s="1">
        <v>11157</v>
      </c>
      <c r="M46" s="1">
        <v>1090</v>
      </c>
      <c r="N46" s="1">
        <v>8013</v>
      </c>
      <c r="O46" s="1">
        <v>9499</v>
      </c>
      <c r="P46" s="1">
        <v>1609</v>
      </c>
    </row>
    <row r="47" spans="1:16" ht="10.199999999999999" customHeight="1" x14ac:dyDescent="0.2">
      <c r="A47" s="1" t="s">
        <v>60</v>
      </c>
      <c r="B47" s="1">
        <v>25</v>
      </c>
      <c r="C47" s="1">
        <v>5</v>
      </c>
      <c r="D47" s="1">
        <v>0</v>
      </c>
      <c r="E47" s="1">
        <v>0</v>
      </c>
      <c r="F47" s="1">
        <v>1</v>
      </c>
      <c r="G47" s="1">
        <f t="shared" ref="G47:G65" si="2">SUM(H47:K47)</f>
        <v>0</v>
      </c>
      <c r="H47" s="1">
        <v>0</v>
      </c>
      <c r="I47" s="1">
        <v>0</v>
      </c>
      <c r="J47" s="1">
        <v>0</v>
      </c>
      <c r="K47" s="1">
        <v>0</v>
      </c>
      <c r="L47" s="1">
        <v>3</v>
      </c>
      <c r="M47" s="1">
        <v>0</v>
      </c>
      <c r="N47" s="1">
        <v>2</v>
      </c>
      <c r="O47" s="1">
        <v>5</v>
      </c>
      <c r="P47" s="1">
        <v>11</v>
      </c>
    </row>
    <row r="48" spans="1:16" ht="10.199999999999999" customHeight="1" x14ac:dyDescent="0.2">
      <c r="A48" s="1" t="s">
        <v>5</v>
      </c>
      <c r="B48" s="1">
        <v>20973</v>
      </c>
      <c r="C48" s="1">
        <v>19940</v>
      </c>
      <c r="D48" s="1">
        <v>130</v>
      </c>
      <c r="E48" s="1">
        <v>6</v>
      </c>
      <c r="F48" s="1">
        <v>16</v>
      </c>
      <c r="G48" s="1">
        <f t="shared" si="2"/>
        <v>18</v>
      </c>
      <c r="H48" s="1">
        <v>1</v>
      </c>
      <c r="I48" s="1">
        <v>3</v>
      </c>
      <c r="J48" s="1">
        <v>0</v>
      </c>
      <c r="K48" s="1">
        <v>14</v>
      </c>
      <c r="L48" s="1">
        <v>87</v>
      </c>
      <c r="M48" s="1">
        <v>39</v>
      </c>
      <c r="N48" s="1">
        <v>32</v>
      </c>
      <c r="O48" s="1">
        <v>702</v>
      </c>
      <c r="P48" s="1">
        <v>74</v>
      </c>
    </row>
    <row r="49" spans="1:16" ht="10.199999999999999" customHeight="1" x14ac:dyDescent="0.2">
      <c r="A49" s="1" t="s">
        <v>6</v>
      </c>
      <c r="B49" s="1">
        <v>1501</v>
      </c>
      <c r="C49" s="1">
        <v>597</v>
      </c>
      <c r="D49" s="1">
        <v>853</v>
      </c>
      <c r="E49" s="1">
        <v>0</v>
      </c>
      <c r="F49" s="1">
        <v>11</v>
      </c>
      <c r="G49" s="1">
        <f t="shared" si="2"/>
        <v>10</v>
      </c>
      <c r="H49" s="1">
        <v>0</v>
      </c>
      <c r="I49" s="1">
        <v>4</v>
      </c>
      <c r="J49" s="1">
        <v>1</v>
      </c>
      <c r="K49" s="1">
        <v>5</v>
      </c>
      <c r="L49" s="1">
        <v>11</v>
      </c>
      <c r="M49" s="1">
        <v>4</v>
      </c>
      <c r="N49" s="1">
        <v>6</v>
      </c>
      <c r="O49" s="1">
        <v>19</v>
      </c>
      <c r="P49" s="1">
        <v>0</v>
      </c>
    </row>
    <row r="50" spans="1:16" ht="10.199999999999999" customHeight="1" x14ac:dyDescent="0.2">
      <c r="A50" s="1" t="s">
        <v>61</v>
      </c>
      <c r="B50" s="1">
        <v>1050</v>
      </c>
      <c r="C50" s="1">
        <v>354</v>
      </c>
      <c r="D50" s="1">
        <v>64</v>
      </c>
      <c r="E50" s="1">
        <v>12</v>
      </c>
      <c r="F50" s="1">
        <v>460</v>
      </c>
      <c r="G50" s="1">
        <f t="shared" si="2"/>
        <v>137</v>
      </c>
      <c r="H50" s="1">
        <v>16</v>
      </c>
      <c r="I50" s="1">
        <v>38</v>
      </c>
      <c r="J50" s="1">
        <v>46</v>
      </c>
      <c r="K50" s="1">
        <v>37</v>
      </c>
      <c r="L50" s="1">
        <v>10</v>
      </c>
      <c r="M50" s="1">
        <v>6</v>
      </c>
      <c r="N50" s="1">
        <v>4</v>
      </c>
      <c r="O50" s="1">
        <v>10</v>
      </c>
      <c r="P50" s="1">
        <v>3</v>
      </c>
    </row>
    <row r="51" spans="1:16" ht="10.199999999999999" customHeight="1" x14ac:dyDescent="0.2">
      <c r="A51" s="1" t="s">
        <v>227</v>
      </c>
      <c r="B51" s="1">
        <v>30</v>
      </c>
      <c r="C51" s="1">
        <v>10</v>
      </c>
      <c r="D51" s="1">
        <v>1</v>
      </c>
      <c r="E51" s="1">
        <v>0</v>
      </c>
      <c r="F51" s="1">
        <v>0</v>
      </c>
      <c r="G51" s="1">
        <f t="shared" si="2"/>
        <v>18</v>
      </c>
      <c r="H51" s="1">
        <v>16</v>
      </c>
      <c r="I51" s="1">
        <v>2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</v>
      </c>
      <c r="P51" s="1">
        <v>0</v>
      </c>
    </row>
    <row r="52" spans="1:16" ht="10.199999999999999" customHeight="1" x14ac:dyDescent="0.2">
      <c r="A52" s="1" t="s">
        <v>228</v>
      </c>
      <c r="B52" s="1">
        <v>34</v>
      </c>
      <c r="C52" s="1">
        <v>11</v>
      </c>
      <c r="D52" s="1">
        <v>5</v>
      </c>
      <c r="E52" s="1">
        <v>11</v>
      </c>
      <c r="F52" s="1">
        <v>0</v>
      </c>
      <c r="G52" s="1">
        <f t="shared" si="2"/>
        <v>2</v>
      </c>
      <c r="H52" s="1">
        <v>0</v>
      </c>
      <c r="I52" s="1">
        <v>1</v>
      </c>
      <c r="J52" s="1">
        <v>0</v>
      </c>
      <c r="K52" s="1">
        <v>1</v>
      </c>
      <c r="L52" s="1">
        <v>3</v>
      </c>
      <c r="M52" s="1">
        <v>0</v>
      </c>
      <c r="N52" s="1">
        <v>3</v>
      </c>
      <c r="O52" s="1">
        <v>1</v>
      </c>
      <c r="P52" s="1">
        <v>1</v>
      </c>
    </row>
    <row r="53" spans="1:16" ht="10.199999999999999" customHeight="1" x14ac:dyDescent="0.2">
      <c r="A53" s="1" t="s">
        <v>229</v>
      </c>
      <c r="B53" s="1">
        <v>773</v>
      </c>
      <c r="C53" s="1">
        <v>264</v>
      </c>
      <c r="D53" s="1">
        <v>32</v>
      </c>
      <c r="E53" s="1">
        <v>0</v>
      </c>
      <c r="F53" s="1">
        <v>458</v>
      </c>
      <c r="G53" s="1">
        <f t="shared" si="2"/>
        <v>10</v>
      </c>
      <c r="H53" s="1">
        <v>0</v>
      </c>
      <c r="I53" s="1">
        <v>5</v>
      </c>
      <c r="J53" s="1">
        <v>0</v>
      </c>
      <c r="K53" s="1">
        <v>5</v>
      </c>
      <c r="L53" s="1">
        <v>5</v>
      </c>
      <c r="M53" s="1">
        <v>5</v>
      </c>
      <c r="N53" s="1">
        <v>0</v>
      </c>
      <c r="O53" s="1">
        <v>4</v>
      </c>
      <c r="P53" s="1">
        <v>0</v>
      </c>
    </row>
    <row r="54" spans="1:16" ht="10.199999999999999" customHeight="1" x14ac:dyDescent="0.2">
      <c r="A54" s="1" t="s">
        <v>230</v>
      </c>
      <c r="B54" s="1">
        <v>42</v>
      </c>
      <c r="C54" s="1">
        <v>6</v>
      </c>
      <c r="D54" s="1">
        <v>6</v>
      </c>
      <c r="E54" s="1">
        <v>1</v>
      </c>
      <c r="F54" s="1">
        <v>1</v>
      </c>
      <c r="G54" s="1">
        <f t="shared" si="2"/>
        <v>28</v>
      </c>
      <c r="H54" s="1">
        <v>0</v>
      </c>
      <c r="I54" s="1">
        <v>28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</row>
    <row r="55" spans="1:16" ht="10.199999999999999" customHeight="1" x14ac:dyDescent="0.2">
      <c r="A55" s="1" t="s">
        <v>231</v>
      </c>
      <c r="B55" s="1">
        <v>59</v>
      </c>
      <c r="C55" s="1">
        <v>8</v>
      </c>
      <c r="D55" s="1">
        <v>3</v>
      </c>
      <c r="E55" s="1">
        <v>0</v>
      </c>
      <c r="F55" s="1">
        <v>0</v>
      </c>
      <c r="G55" s="1">
        <f t="shared" si="2"/>
        <v>48</v>
      </c>
      <c r="H55" s="1">
        <v>0</v>
      </c>
      <c r="I55" s="1">
        <v>2</v>
      </c>
      <c r="J55" s="1">
        <v>46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</row>
    <row r="56" spans="1:16" ht="10.199999999999999" customHeight="1" x14ac:dyDescent="0.2">
      <c r="A56" s="1" t="s">
        <v>232</v>
      </c>
      <c r="B56" s="1">
        <v>112</v>
      </c>
      <c r="C56" s="1">
        <v>55</v>
      </c>
      <c r="D56" s="1">
        <v>17</v>
      </c>
      <c r="E56" s="1">
        <v>0</v>
      </c>
      <c r="F56" s="1">
        <v>1</v>
      </c>
      <c r="G56" s="1">
        <f t="shared" si="2"/>
        <v>31</v>
      </c>
      <c r="H56" s="1">
        <v>0</v>
      </c>
      <c r="I56" s="1">
        <v>0</v>
      </c>
      <c r="J56" s="1">
        <v>0</v>
      </c>
      <c r="K56" s="1">
        <v>31</v>
      </c>
      <c r="L56" s="1">
        <v>2</v>
      </c>
      <c r="M56" s="1">
        <v>1</v>
      </c>
      <c r="N56" s="1">
        <v>1</v>
      </c>
      <c r="O56" s="1">
        <v>4</v>
      </c>
      <c r="P56" s="1">
        <v>2</v>
      </c>
    </row>
    <row r="57" spans="1:16" ht="10.199999999999999" customHeight="1" x14ac:dyDescent="0.2">
      <c r="A57" s="1" t="s">
        <v>63</v>
      </c>
      <c r="B57" s="1">
        <v>16</v>
      </c>
      <c r="C57" s="1">
        <v>2</v>
      </c>
      <c r="D57" s="1">
        <v>0</v>
      </c>
      <c r="E57" s="1">
        <v>0</v>
      </c>
      <c r="F57" s="1">
        <v>0</v>
      </c>
      <c r="G57" s="1">
        <f t="shared" si="2"/>
        <v>0</v>
      </c>
      <c r="H57" s="1">
        <v>0</v>
      </c>
      <c r="I57" s="1">
        <v>0</v>
      </c>
      <c r="J57" s="1">
        <v>0</v>
      </c>
      <c r="K57" s="1">
        <v>0</v>
      </c>
      <c r="L57" s="1">
        <v>2</v>
      </c>
      <c r="M57" s="1">
        <v>1</v>
      </c>
      <c r="N57" s="1">
        <v>1</v>
      </c>
      <c r="O57" s="1">
        <v>1</v>
      </c>
      <c r="P57" s="1">
        <v>11</v>
      </c>
    </row>
    <row r="58" spans="1:16" ht="10.199999999999999" customHeight="1" x14ac:dyDescent="0.2">
      <c r="A58" s="1" t="s">
        <v>64</v>
      </c>
      <c r="B58" s="1">
        <v>8</v>
      </c>
      <c r="C58" s="1">
        <v>0</v>
      </c>
      <c r="D58" s="1">
        <v>0</v>
      </c>
      <c r="E58" s="1">
        <v>0</v>
      </c>
      <c r="F58" s="1">
        <v>0</v>
      </c>
      <c r="G58" s="1">
        <f t="shared" si="2"/>
        <v>0</v>
      </c>
      <c r="H58" s="1">
        <v>0</v>
      </c>
      <c r="I58" s="1">
        <v>0</v>
      </c>
      <c r="J58" s="1">
        <v>0</v>
      </c>
      <c r="K58" s="1">
        <v>0</v>
      </c>
      <c r="L58" s="1">
        <v>2</v>
      </c>
      <c r="M58" s="1">
        <v>1</v>
      </c>
      <c r="N58" s="1">
        <v>1</v>
      </c>
      <c r="O58" s="1">
        <v>0</v>
      </c>
      <c r="P58" s="1">
        <v>6</v>
      </c>
    </row>
    <row r="59" spans="1:16" ht="10.199999999999999" customHeight="1" x14ac:dyDescent="0.2">
      <c r="A59" s="1" t="s">
        <v>13</v>
      </c>
      <c r="B59" s="1">
        <v>14964</v>
      </c>
      <c r="C59" s="1">
        <v>3962</v>
      </c>
      <c r="D59" s="1">
        <v>44</v>
      </c>
      <c r="E59" s="1">
        <v>1</v>
      </c>
      <c r="F59" s="1">
        <v>16</v>
      </c>
      <c r="G59" s="1">
        <f t="shared" si="2"/>
        <v>20</v>
      </c>
      <c r="H59" s="1">
        <v>0</v>
      </c>
      <c r="I59" s="1">
        <v>8</v>
      </c>
      <c r="J59" s="1">
        <v>3</v>
      </c>
      <c r="K59" s="1">
        <v>9</v>
      </c>
      <c r="L59" s="1">
        <v>10417</v>
      </c>
      <c r="M59" s="1">
        <v>907</v>
      </c>
      <c r="N59" s="1">
        <v>7667</v>
      </c>
      <c r="O59" s="1">
        <v>450</v>
      </c>
      <c r="P59" s="1">
        <v>54</v>
      </c>
    </row>
    <row r="60" spans="1:16" ht="10.199999999999999" customHeight="1" x14ac:dyDescent="0.2">
      <c r="A60" s="1" t="s">
        <v>233</v>
      </c>
      <c r="B60" s="1">
        <v>1011</v>
      </c>
      <c r="C60" s="1">
        <v>134</v>
      </c>
      <c r="D60" s="1">
        <v>11</v>
      </c>
      <c r="E60" s="1">
        <v>0</v>
      </c>
      <c r="F60" s="1">
        <v>12</v>
      </c>
      <c r="G60" s="1">
        <f t="shared" si="2"/>
        <v>11</v>
      </c>
      <c r="H60" s="1">
        <v>0</v>
      </c>
      <c r="I60" s="1">
        <v>6</v>
      </c>
      <c r="J60" s="1">
        <v>1</v>
      </c>
      <c r="K60" s="1">
        <v>4</v>
      </c>
      <c r="L60" s="1">
        <v>792</v>
      </c>
      <c r="M60" s="1">
        <v>766</v>
      </c>
      <c r="N60" s="1">
        <v>7</v>
      </c>
      <c r="O60" s="1">
        <v>48</v>
      </c>
      <c r="P60" s="1">
        <v>3</v>
      </c>
    </row>
    <row r="61" spans="1:16" ht="10.199999999999999" customHeight="1" x14ac:dyDescent="0.2">
      <c r="A61" s="1" t="s">
        <v>234</v>
      </c>
      <c r="B61" s="1">
        <v>893</v>
      </c>
      <c r="C61" s="1">
        <v>64</v>
      </c>
      <c r="D61" s="1">
        <v>2</v>
      </c>
      <c r="E61" s="1">
        <v>0</v>
      </c>
      <c r="F61" s="1">
        <v>0</v>
      </c>
      <c r="G61" s="1">
        <f t="shared" si="2"/>
        <v>0</v>
      </c>
      <c r="H61" s="1">
        <v>0</v>
      </c>
      <c r="I61" s="1">
        <v>0</v>
      </c>
      <c r="J61" s="1">
        <v>0</v>
      </c>
      <c r="K61" s="1">
        <v>0</v>
      </c>
      <c r="L61" s="1">
        <v>820</v>
      </c>
      <c r="M61" s="1">
        <v>14</v>
      </c>
      <c r="N61" s="1">
        <v>0</v>
      </c>
      <c r="O61" s="1">
        <v>6</v>
      </c>
      <c r="P61" s="1">
        <v>1</v>
      </c>
    </row>
    <row r="62" spans="1:16" ht="10.199999999999999" customHeight="1" x14ac:dyDescent="0.2">
      <c r="A62" s="1" t="s">
        <v>235</v>
      </c>
      <c r="B62" s="1">
        <v>11866</v>
      </c>
      <c r="C62" s="1">
        <v>3666</v>
      </c>
      <c r="D62" s="1">
        <v>30</v>
      </c>
      <c r="E62" s="1">
        <v>0</v>
      </c>
      <c r="F62" s="1">
        <v>2</v>
      </c>
      <c r="G62" s="1">
        <f t="shared" si="2"/>
        <v>8</v>
      </c>
      <c r="H62" s="1">
        <v>0</v>
      </c>
      <c r="I62" s="1">
        <v>2</v>
      </c>
      <c r="J62" s="1">
        <v>1</v>
      </c>
      <c r="K62" s="1">
        <v>5</v>
      </c>
      <c r="L62" s="1">
        <v>7758</v>
      </c>
      <c r="M62" s="1">
        <v>119</v>
      </c>
      <c r="N62" s="1">
        <v>7606</v>
      </c>
      <c r="O62" s="1">
        <v>367</v>
      </c>
      <c r="P62" s="1">
        <v>35</v>
      </c>
    </row>
    <row r="63" spans="1:16" ht="10.199999999999999" customHeight="1" x14ac:dyDescent="0.2">
      <c r="A63" s="1" t="s">
        <v>16</v>
      </c>
      <c r="B63" s="1">
        <v>10244</v>
      </c>
      <c r="C63" s="1">
        <v>1491</v>
      </c>
      <c r="D63" s="1">
        <v>23</v>
      </c>
      <c r="E63" s="1">
        <v>0</v>
      </c>
      <c r="F63" s="1">
        <v>24</v>
      </c>
      <c r="G63" s="1">
        <f t="shared" si="2"/>
        <v>12</v>
      </c>
      <c r="H63" s="1">
        <v>0</v>
      </c>
      <c r="I63" s="1">
        <v>6</v>
      </c>
      <c r="J63" s="1">
        <v>2</v>
      </c>
      <c r="K63" s="1">
        <v>4</v>
      </c>
      <c r="L63" s="1">
        <v>510</v>
      </c>
      <c r="M63" s="1">
        <v>117</v>
      </c>
      <c r="N63" s="1">
        <v>234</v>
      </c>
      <c r="O63" s="1">
        <v>7965</v>
      </c>
      <c r="P63" s="1">
        <v>219</v>
      </c>
    </row>
    <row r="64" spans="1:16" ht="10.199999999999999" customHeight="1" x14ac:dyDescent="0.2">
      <c r="A64" s="1" t="s">
        <v>69</v>
      </c>
      <c r="B64" s="1">
        <v>967</v>
      </c>
      <c r="C64" s="1">
        <v>132</v>
      </c>
      <c r="D64" s="1">
        <v>9</v>
      </c>
      <c r="E64" s="1">
        <v>1</v>
      </c>
      <c r="F64" s="1">
        <v>2</v>
      </c>
      <c r="G64" s="1">
        <f t="shared" si="2"/>
        <v>2</v>
      </c>
      <c r="H64" s="1">
        <v>0</v>
      </c>
      <c r="I64" s="1">
        <v>1</v>
      </c>
      <c r="J64" s="1">
        <v>1</v>
      </c>
      <c r="K64" s="1">
        <v>0</v>
      </c>
      <c r="L64" s="1">
        <v>99</v>
      </c>
      <c r="M64" s="1">
        <v>14</v>
      </c>
      <c r="N64" s="1">
        <v>61</v>
      </c>
      <c r="O64" s="1">
        <v>309</v>
      </c>
      <c r="P64" s="1">
        <v>413</v>
      </c>
    </row>
    <row r="65" spans="1:16" ht="10.199999999999999" customHeight="1" thickBot="1" x14ac:dyDescent="0.25">
      <c r="A65" s="1" t="s">
        <v>70</v>
      </c>
      <c r="B65" s="1">
        <v>918</v>
      </c>
      <c r="C65" s="1">
        <v>36</v>
      </c>
      <c r="D65" s="1">
        <v>2</v>
      </c>
      <c r="E65" s="1">
        <v>0</v>
      </c>
      <c r="F65" s="1">
        <v>0</v>
      </c>
      <c r="G65" s="1">
        <f t="shared" si="2"/>
        <v>0</v>
      </c>
      <c r="H65" s="1">
        <v>0</v>
      </c>
      <c r="I65" s="1">
        <v>0</v>
      </c>
      <c r="J65" s="1">
        <v>0</v>
      </c>
      <c r="K65" s="1">
        <v>0</v>
      </c>
      <c r="L65" s="1">
        <v>18</v>
      </c>
      <c r="M65" s="1">
        <v>2</v>
      </c>
      <c r="N65" s="1">
        <v>6</v>
      </c>
      <c r="O65" s="1">
        <v>38</v>
      </c>
      <c r="P65" s="1">
        <v>824</v>
      </c>
    </row>
    <row r="66" spans="1:16" ht="10.199999999999999" customHeight="1" x14ac:dyDescent="0.2">
      <c r="A66" s="10" t="s">
        <v>41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ht="10.1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775DB-1BC8-45C1-AD7C-FB247B04396B}">
  <dimension ref="A1:P67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281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18</v>
      </c>
      <c r="B4" s="1">
        <v>105979</v>
      </c>
      <c r="C4" s="1">
        <v>52113</v>
      </c>
      <c r="D4" s="1">
        <v>2124</v>
      </c>
      <c r="E4" s="1">
        <v>39</v>
      </c>
      <c r="F4" s="1">
        <v>921</v>
      </c>
      <c r="G4" s="1">
        <f>SUM(H4:K4)</f>
        <v>436</v>
      </c>
      <c r="H4" s="1">
        <v>65</v>
      </c>
      <c r="I4" s="1">
        <v>111</v>
      </c>
      <c r="J4" s="1">
        <v>121</v>
      </c>
      <c r="K4" s="1">
        <v>139</v>
      </c>
      <c r="L4" s="1">
        <v>22648</v>
      </c>
      <c r="M4" s="1">
        <v>1883</v>
      </c>
      <c r="N4" s="1">
        <v>16998</v>
      </c>
      <c r="O4" s="1">
        <v>22950</v>
      </c>
      <c r="P4" s="1">
        <v>4748</v>
      </c>
    </row>
    <row r="5" spans="1:16" ht="10.199999999999999" customHeight="1" x14ac:dyDescent="0.2">
      <c r="A5" s="1" t="s">
        <v>60</v>
      </c>
      <c r="B5" s="1">
        <v>59</v>
      </c>
      <c r="C5" s="1">
        <v>16</v>
      </c>
      <c r="D5" s="1">
        <v>0</v>
      </c>
      <c r="E5" s="1">
        <v>0</v>
      </c>
      <c r="F5" s="1">
        <v>0</v>
      </c>
      <c r="G5" s="1">
        <f t="shared" ref="G5:G23" si="0">SUM(H5:K5)</f>
        <v>0</v>
      </c>
      <c r="H5" s="1">
        <v>0</v>
      </c>
      <c r="I5" s="1">
        <v>0</v>
      </c>
      <c r="J5" s="1">
        <v>0</v>
      </c>
      <c r="K5" s="1">
        <v>0</v>
      </c>
      <c r="L5" s="1">
        <v>3</v>
      </c>
      <c r="M5" s="1">
        <v>0</v>
      </c>
      <c r="N5" s="1">
        <v>2</v>
      </c>
      <c r="O5" s="1">
        <v>15</v>
      </c>
      <c r="P5" s="1">
        <v>25</v>
      </c>
    </row>
    <row r="6" spans="1:16" ht="10.199999999999999" customHeight="1" x14ac:dyDescent="0.2">
      <c r="A6" s="1" t="s">
        <v>5</v>
      </c>
      <c r="B6" s="1">
        <v>44708</v>
      </c>
      <c r="C6" s="1">
        <v>42658</v>
      </c>
      <c r="D6" s="1">
        <v>221</v>
      </c>
      <c r="E6" s="1">
        <v>7</v>
      </c>
      <c r="F6" s="1">
        <v>19</v>
      </c>
      <c r="G6" s="1">
        <f t="shared" si="0"/>
        <v>24</v>
      </c>
      <c r="H6" s="1">
        <v>2</v>
      </c>
      <c r="I6" s="1">
        <v>1</v>
      </c>
      <c r="J6" s="1">
        <v>4</v>
      </c>
      <c r="K6" s="1">
        <v>17</v>
      </c>
      <c r="L6" s="1">
        <v>146</v>
      </c>
      <c r="M6" s="1">
        <v>55</v>
      </c>
      <c r="N6" s="1">
        <v>73</v>
      </c>
      <c r="O6" s="1">
        <v>1536</v>
      </c>
      <c r="P6" s="1">
        <v>97</v>
      </c>
    </row>
    <row r="7" spans="1:16" ht="10.199999999999999" customHeight="1" x14ac:dyDescent="0.2">
      <c r="A7" s="1" t="s">
        <v>6</v>
      </c>
      <c r="B7" s="1">
        <v>3190</v>
      </c>
      <c r="C7" s="1">
        <v>1298</v>
      </c>
      <c r="D7" s="1">
        <v>1750</v>
      </c>
      <c r="E7" s="1">
        <v>1</v>
      </c>
      <c r="F7" s="1">
        <v>17</v>
      </c>
      <c r="G7" s="1">
        <f t="shared" si="0"/>
        <v>28</v>
      </c>
      <c r="H7" s="1">
        <v>0</v>
      </c>
      <c r="I7" s="1">
        <v>6</v>
      </c>
      <c r="J7" s="1">
        <v>3</v>
      </c>
      <c r="K7" s="1">
        <v>19</v>
      </c>
      <c r="L7" s="1">
        <v>33</v>
      </c>
      <c r="M7" s="1">
        <v>19</v>
      </c>
      <c r="N7" s="1">
        <v>12</v>
      </c>
      <c r="O7" s="1">
        <v>55</v>
      </c>
      <c r="P7" s="1">
        <v>8</v>
      </c>
    </row>
    <row r="8" spans="1:16" ht="10.199999999999999" customHeight="1" x14ac:dyDescent="0.2">
      <c r="A8" s="1" t="s">
        <v>61</v>
      </c>
      <c r="B8" s="1">
        <v>2292</v>
      </c>
      <c r="C8" s="1">
        <v>863</v>
      </c>
      <c r="D8" s="1">
        <v>108</v>
      </c>
      <c r="E8" s="1">
        <v>26</v>
      </c>
      <c r="F8" s="1">
        <v>875</v>
      </c>
      <c r="G8" s="1">
        <f t="shared" si="0"/>
        <v>358</v>
      </c>
      <c r="H8" s="1">
        <v>63</v>
      </c>
      <c r="I8" s="1">
        <v>99</v>
      </c>
      <c r="J8" s="1">
        <v>108</v>
      </c>
      <c r="K8" s="1">
        <v>88</v>
      </c>
      <c r="L8" s="1">
        <v>15</v>
      </c>
      <c r="M8" s="1">
        <v>4</v>
      </c>
      <c r="N8" s="1">
        <v>6</v>
      </c>
      <c r="O8" s="1">
        <v>44</v>
      </c>
      <c r="P8" s="1">
        <v>3</v>
      </c>
    </row>
    <row r="9" spans="1:16" ht="10.199999999999999" customHeight="1" x14ac:dyDescent="0.2">
      <c r="A9" s="1" t="s">
        <v>227</v>
      </c>
      <c r="B9" s="1">
        <v>84</v>
      </c>
      <c r="C9" s="1">
        <v>17</v>
      </c>
      <c r="D9" s="1">
        <v>0</v>
      </c>
      <c r="E9" s="1">
        <v>0</v>
      </c>
      <c r="F9" s="1">
        <v>0</v>
      </c>
      <c r="G9" s="1">
        <f t="shared" si="0"/>
        <v>60</v>
      </c>
      <c r="H9" s="1">
        <v>59</v>
      </c>
      <c r="I9" s="1">
        <v>1</v>
      </c>
      <c r="J9" s="1">
        <v>0</v>
      </c>
      <c r="K9" s="1">
        <v>0</v>
      </c>
      <c r="L9" s="1">
        <v>1</v>
      </c>
      <c r="M9" s="1">
        <v>0</v>
      </c>
      <c r="N9" s="1">
        <v>0</v>
      </c>
      <c r="O9" s="1">
        <v>5</v>
      </c>
      <c r="P9" s="1">
        <v>1</v>
      </c>
    </row>
    <row r="10" spans="1:16" ht="10.199999999999999" customHeight="1" x14ac:dyDescent="0.2">
      <c r="A10" s="1" t="s">
        <v>228</v>
      </c>
      <c r="B10" s="1">
        <v>63</v>
      </c>
      <c r="C10" s="1">
        <v>16</v>
      </c>
      <c r="D10" s="1">
        <v>11</v>
      </c>
      <c r="E10" s="1">
        <v>26</v>
      </c>
      <c r="F10" s="1">
        <v>0</v>
      </c>
      <c r="G10" s="1">
        <f t="shared" si="0"/>
        <v>2</v>
      </c>
      <c r="H10" s="1">
        <v>1</v>
      </c>
      <c r="I10" s="1">
        <v>0</v>
      </c>
      <c r="J10" s="1">
        <v>0</v>
      </c>
      <c r="K10" s="1">
        <v>1</v>
      </c>
      <c r="L10" s="1">
        <v>6</v>
      </c>
      <c r="M10" s="1">
        <v>0</v>
      </c>
      <c r="N10" s="1">
        <v>6</v>
      </c>
      <c r="O10" s="1">
        <v>2</v>
      </c>
      <c r="P10" s="1">
        <v>0</v>
      </c>
    </row>
    <row r="11" spans="1:16" ht="10.199999999999999" customHeight="1" x14ac:dyDescent="0.2">
      <c r="A11" s="1" t="s">
        <v>229</v>
      </c>
      <c r="B11" s="1">
        <v>1655</v>
      </c>
      <c r="C11" s="1">
        <v>685</v>
      </c>
      <c r="D11" s="1">
        <v>53</v>
      </c>
      <c r="E11" s="1">
        <v>0</v>
      </c>
      <c r="F11" s="1">
        <v>871</v>
      </c>
      <c r="G11" s="1">
        <f t="shared" si="0"/>
        <v>23</v>
      </c>
      <c r="H11" s="1">
        <v>0</v>
      </c>
      <c r="I11" s="1">
        <v>9</v>
      </c>
      <c r="J11" s="1">
        <v>0</v>
      </c>
      <c r="K11" s="1">
        <v>14</v>
      </c>
      <c r="L11" s="1">
        <v>1</v>
      </c>
      <c r="M11" s="1">
        <v>0</v>
      </c>
      <c r="N11" s="1">
        <v>0</v>
      </c>
      <c r="O11" s="1">
        <v>22</v>
      </c>
      <c r="P11" s="1">
        <v>0</v>
      </c>
    </row>
    <row r="12" spans="1:16" ht="10.199999999999999" customHeight="1" x14ac:dyDescent="0.2">
      <c r="A12" s="1" t="s">
        <v>230</v>
      </c>
      <c r="B12" s="1">
        <v>134</v>
      </c>
      <c r="C12" s="1">
        <v>27</v>
      </c>
      <c r="D12" s="1">
        <v>8</v>
      </c>
      <c r="E12" s="1">
        <v>0</v>
      </c>
      <c r="F12" s="1">
        <v>2</v>
      </c>
      <c r="G12" s="1">
        <f t="shared" si="0"/>
        <v>92</v>
      </c>
      <c r="H12" s="1">
        <v>3</v>
      </c>
      <c r="I12" s="1">
        <v>86</v>
      </c>
      <c r="J12" s="1">
        <v>3</v>
      </c>
      <c r="K12" s="1">
        <v>0</v>
      </c>
      <c r="L12" s="1">
        <v>1</v>
      </c>
      <c r="M12" s="1">
        <v>1</v>
      </c>
      <c r="N12" s="1">
        <v>0</v>
      </c>
      <c r="O12" s="1">
        <v>4</v>
      </c>
      <c r="P12" s="1">
        <v>0</v>
      </c>
    </row>
    <row r="13" spans="1:16" ht="10.199999999999999" customHeight="1" x14ac:dyDescent="0.2">
      <c r="A13" s="1" t="s">
        <v>231</v>
      </c>
      <c r="B13" s="1">
        <v>140</v>
      </c>
      <c r="C13" s="1">
        <v>23</v>
      </c>
      <c r="D13" s="1">
        <v>2</v>
      </c>
      <c r="E13" s="1">
        <v>0</v>
      </c>
      <c r="F13" s="1">
        <v>0</v>
      </c>
      <c r="G13" s="1">
        <f t="shared" si="0"/>
        <v>108</v>
      </c>
      <c r="H13" s="1">
        <v>0</v>
      </c>
      <c r="I13" s="1">
        <v>3</v>
      </c>
      <c r="J13" s="1">
        <v>105</v>
      </c>
      <c r="K13" s="1">
        <v>0</v>
      </c>
      <c r="L13" s="1">
        <v>4</v>
      </c>
      <c r="M13" s="1">
        <v>3</v>
      </c>
      <c r="N13" s="1">
        <v>0</v>
      </c>
      <c r="O13" s="1">
        <v>3</v>
      </c>
      <c r="P13" s="1">
        <v>0</v>
      </c>
    </row>
    <row r="14" spans="1:16" ht="10.199999999999999" customHeight="1" x14ac:dyDescent="0.2">
      <c r="A14" s="1" t="s">
        <v>232</v>
      </c>
      <c r="B14" s="1">
        <v>216</v>
      </c>
      <c r="C14" s="1">
        <v>95</v>
      </c>
      <c r="D14" s="1">
        <v>34</v>
      </c>
      <c r="E14" s="1">
        <v>0</v>
      </c>
      <c r="F14" s="1">
        <v>2</v>
      </c>
      <c r="G14" s="1">
        <f t="shared" si="0"/>
        <v>73</v>
      </c>
      <c r="H14" s="1">
        <v>0</v>
      </c>
      <c r="I14" s="1">
        <v>0</v>
      </c>
      <c r="J14" s="1">
        <v>0</v>
      </c>
      <c r="K14" s="1">
        <v>73</v>
      </c>
      <c r="L14" s="1">
        <v>2</v>
      </c>
      <c r="M14" s="1">
        <v>0</v>
      </c>
      <c r="N14" s="1">
        <v>0</v>
      </c>
      <c r="O14" s="1">
        <v>8</v>
      </c>
      <c r="P14" s="1">
        <v>2</v>
      </c>
    </row>
    <row r="15" spans="1:16" ht="10.199999999999999" customHeight="1" x14ac:dyDescent="0.2">
      <c r="A15" s="1" t="s">
        <v>63</v>
      </c>
      <c r="B15" s="1">
        <v>39</v>
      </c>
      <c r="C15" s="1">
        <v>4</v>
      </c>
      <c r="D15" s="1">
        <v>0</v>
      </c>
      <c r="E15" s="1">
        <v>0</v>
      </c>
      <c r="F15" s="1">
        <v>0</v>
      </c>
      <c r="G15" s="1">
        <f t="shared" si="0"/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9</v>
      </c>
      <c r="P15" s="1">
        <v>26</v>
      </c>
    </row>
    <row r="16" spans="1:16" ht="10.199999999999999" customHeight="1" x14ac:dyDescent="0.2">
      <c r="A16" s="1" t="s">
        <v>64</v>
      </c>
      <c r="B16" s="1">
        <v>27</v>
      </c>
      <c r="C16" s="1">
        <v>3</v>
      </c>
      <c r="D16" s="1">
        <v>0</v>
      </c>
      <c r="E16" s="1">
        <v>0</v>
      </c>
      <c r="F16" s="1">
        <v>0</v>
      </c>
      <c r="G16" s="1">
        <f t="shared" si="0"/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7</v>
      </c>
      <c r="P16" s="1">
        <v>17</v>
      </c>
    </row>
    <row r="17" spans="1:16" ht="10.199999999999999" customHeight="1" x14ac:dyDescent="0.2">
      <c r="A17" s="1" t="s">
        <v>13</v>
      </c>
      <c r="B17" s="1">
        <v>28630</v>
      </c>
      <c r="C17" s="1">
        <v>5297</v>
      </c>
      <c r="D17" s="1">
        <v>27</v>
      </c>
      <c r="E17" s="1">
        <v>1</v>
      </c>
      <c r="F17" s="1">
        <v>4</v>
      </c>
      <c r="G17" s="1">
        <f t="shared" si="0"/>
        <v>16</v>
      </c>
      <c r="H17" s="1">
        <v>0</v>
      </c>
      <c r="I17" s="1">
        <v>4</v>
      </c>
      <c r="J17" s="1">
        <v>3</v>
      </c>
      <c r="K17" s="1">
        <v>9</v>
      </c>
      <c r="L17" s="1">
        <v>21816</v>
      </c>
      <c r="M17" s="1">
        <v>1678</v>
      </c>
      <c r="N17" s="1">
        <v>16551</v>
      </c>
      <c r="O17" s="1">
        <v>1313</v>
      </c>
      <c r="P17" s="1">
        <v>156</v>
      </c>
    </row>
    <row r="18" spans="1:16" ht="10.199999999999999" customHeight="1" x14ac:dyDescent="0.2">
      <c r="A18" s="1" t="s">
        <v>233</v>
      </c>
      <c r="B18" s="1">
        <v>2217</v>
      </c>
      <c r="C18" s="1">
        <v>313</v>
      </c>
      <c r="D18" s="1">
        <v>8</v>
      </c>
      <c r="E18" s="1">
        <v>0</v>
      </c>
      <c r="F18" s="1">
        <v>4</v>
      </c>
      <c r="G18" s="1">
        <f t="shared" si="0"/>
        <v>3</v>
      </c>
      <c r="H18" s="1">
        <v>0</v>
      </c>
      <c r="I18" s="1">
        <v>1</v>
      </c>
      <c r="J18" s="1">
        <v>1</v>
      </c>
      <c r="K18" s="1">
        <v>1</v>
      </c>
      <c r="L18" s="1">
        <v>1618</v>
      </c>
      <c r="M18" s="1">
        <v>1548</v>
      </c>
      <c r="N18" s="1">
        <v>21</v>
      </c>
      <c r="O18" s="1">
        <v>257</v>
      </c>
      <c r="P18" s="1">
        <v>14</v>
      </c>
    </row>
    <row r="19" spans="1:16" ht="10.199999999999999" customHeight="1" x14ac:dyDescent="0.2">
      <c r="A19" s="1" t="s">
        <v>234</v>
      </c>
      <c r="B19" s="1">
        <v>1889</v>
      </c>
      <c r="C19" s="1">
        <v>182</v>
      </c>
      <c r="D19" s="1">
        <v>0</v>
      </c>
      <c r="E19" s="1">
        <v>0</v>
      </c>
      <c r="F19" s="1">
        <v>0</v>
      </c>
      <c r="G19" s="1">
        <f t="shared" si="0"/>
        <v>0</v>
      </c>
      <c r="H19" s="1">
        <v>0</v>
      </c>
      <c r="I19" s="1">
        <v>0</v>
      </c>
      <c r="J19" s="1">
        <v>0</v>
      </c>
      <c r="K19" s="1">
        <v>0</v>
      </c>
      <c r="L19" s="1">
        <v>1621</v>
      </c>
      <c r="M19" s="1">
        <v>21</v>
      </c>
      <c r="N19" s="1">
        <v>6</v>
      </c>
      <c r="O19" s="1">
        <v>61</v>
      </c>
      <c r="P19" s="1">
        <v>25</v>
      </c>
    </row>
    <row r="20" spans="1:16" ht="10.199999999999999" customHeight="1" x14ac:dyDescent="0.2">
      <c r="A20" s="1" t="s">
        <v>235</v>
      </c>
      <c r="B20" s="1">
        <v>22000</v>
      </c>
      <c r="C20" s="1">
        <v>4514</v>
      </c>
      <c r="D20" s="1">
        <v>18</v>
      </c>
      <c r="E20" s="1">
        <v>0</v>
      </c>
      <c r="F20" s="1">
        <v>0</v>
      </c>
      <c r="G20" s="1">
        <f t="shared" si="0"/>
        <v>9</v>
      </c>
      <c r="H20" s="1">
        <v>0</v>
      </c>
      <c r="I20" s="1">
        <v>3</v>
      </c>
      <c r="J20" s="1">
        <v>0</v>
      </c>
      <c r="K20" s="1">
        <v>6</v>
      </c>
      <c r="L20" s="1">
        <v>16589</v>
      </c>
      <c r="M20" s="1">
        <v>83</v>
      </c>
      <c r="N20" s="1">
        <v>16480</v>
      </c>
      <c r="O20" s="1">
        <v>786</v>
      </c>
      <c r="P20" s="1">
        <v>84</v>
      </c>
    </row>
    <row r="21" spans="1:16" ht="10.199999999999999" customHeight="1" x14ac:dyDescent="0.2">
      <c r="A21" s="1" t="s">
        <v>16</v>
      </c>
      <c r="B21" s="1">
        <v>21223</v>
      </c>
      <c r="C21" s="1">
        <v>1691</v>
      </c>
      <c r="D21" s="1">
        <v>8</v>
      </c>
      <c r="E21" s="1">
        <v>1</v>
      </c>
      <c r="F21" s="1">
        <v>6</v>
      </c>
      <c r="G21" s="1">
        <f t="shared" si="0"/>
        <v>7</v>
      </c>
      <c r="H21" s="1">
        <v>0</v>
      </c>
      <c r="I21" s="1">
        <v>1</v>
      </c>
      <c r="J21" s="1">
        <v>2</v>
      </c>
      <c r="K21" s="1">
        <v>4</v>
      </c>
      <c r="L21" s="1">
        <v>252</v>
      </c>
      <c r="M21" s="1">
        <v>102</v>
      </c>
      <c r="N21" s="1">
        <v>104</v>
      </c>
      <c r="O21" s="1">
        <v>18927</v>
      </c>
      <c r="P21" s="1">
        <v>331</v>
      </c>
    </row>
    <row r="22" spans="1:16" ht="10.199999999999999" customHeight="1" x14ac:dyDescent="0.2">
      <c r="A22" s="1" t="s">
        <v>69</v>
      </c>
      <c r="B22" s="1">
        <v>2351</v>
      </c>
      <c r="C22" s="1">
        <v>238</v>
      </c>
      <c r="D22" s="1">
        <v>9</v>
      </c>
      <c r="E22" s="1">
        <v>3</v>
      </c>
      <c r="F22" s="1">
        <v>0</v>
      </c>
      <c r="G22" s="1">
        <f t="shared" si="0"/>
        <v>3</v>
      </c>
      <c r="H22" s="1">
        <v>0</v>
      </c>
      <c r="I22" s="1">
        <v>0</v>
      </c>
      <c r="J22" s="1">
        <v>1</v>
      </c>
      <c r="K22" s="1">
        <v>2</v>
      </c>
      <c r="L22" s="1">
        <v>312</v>
      </c>
      <c r="M22" s="1">
        <v>18</v>
      </c>
      <c r="N22" s="1">
        <v>199</v>
      </c>
      <c r="O22" s="1">
        <v>916</v>
      </c>
      <c r="P22" s="1">
        <v>870</v>
      </c>
    </row>
    <row r="23" spans="1:16" ht="10.199999999999999" customHeight="1" x14ac:dyDescent="0.2">
      <c r="A23" s="1" t="s">
        <v>70</v>
      </c>
      <c r="B23" s="1">
        <v>3487</v>
      </c>
      <c r="C23" s="1">
        <v>48</v>
      </c>
      <c r="D23" s="1">
        <v>1</v>
      </c>
      <c r="E23" s="1">
        <v>0</v>
      </c>
      <c r="F23" s="1">
        <v>0</v>
      </c>
      <c r="G23" s="1">
        <f t="shared" si="0"/>
        <v>0</v>
      </c>
      <c r="H23" s="1">
        <v>0</v>
      </c>
      <c r="I23" s="1">
        <v>0</v>
      </c>
      <c r="J23" s="1">
        <v>0</v>
      </c>
      <c r="K23" s="1">
        <v>0</v>
      </c>
      <c r="L23" s="1">
        <v>71</v>
      </c>
      <c r="M23" s="1">
        <v>7</v>
      </c>
      <c r="N23" s="1">
        <v>51</v>
      </c>
      <c r="O23" s="1">
        <v>135</v>
      </c>
      <c r="P23" s="1">
        <v>3232</v>
      </c>
    </row>
    <row r="24" spans="1:16" ht="10.199999999999999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0.199999999999999" customHeight="1" x14ac:dyDescent="0.2">
      <c r="A25" s="1" t="s">
        <v>158</v>
      </c>
      <c r="B25" s="1">
        <v>55321</v>
      </c>
      <c r="C25" s="1">
        <v>25594</v>
      </c>
      <c r="D25" s="1">
        <v>999</v>
      </c>
      <c r="E25" s="1">
        <v>19</v>
      </c>
      <c r="F25" s="1">
        <v>391</v>
      </c>
      <c r="G25" s="1">
        <f>SUM(H25:K25)</f>
        <v>237</v>
      </c>
      <c r="H25" s="1">
        <v>48</v>
      </c>
      <c r="I25" s="1">
        <v>51</v>
      </c>
      <c r="J25" s="1">
        <v>68</v>
      </c>
      <c r="K25" s="1">
        <v>70</v>
      </c>
      <c r="L25" s="1">
        <v>11491</v>
      </c>
      <c r="M25" s="1">
        <v>793</v>
      </c>
      <c r="N25" s="1">
        <v>8985</v>
      </c>
      <c r="O25" s="1">
        <v>13451</v>
      </c>
      <c r="P25" s="1">
        <v>3139</v>
      </c>
    </row>
    <row r="26" spans="1:16" ht="10.199999999999999" customHeight="1" x14ac:dyDescent="0.2">
      <c r="A26" s="1" t="s">
        <v>60</v>
      </c>
      <c r="B26" s="1">
        <v>32</v>
      </c>
      <c r="C26" s="1">
        <v>8</v>
      </c>
      <c r="D26" s="1">
        <v>0</v>
      </c>
      <c r="E26" s="1">
        <v>0</v>
      </c>
      <c r="F26" s="1">
        <v>0</v>
      </c>
      <c r="G26" s="1">
        <f t="shared" ref="G26:G44" si="1">SUM(H26:K26)</f>
        <v>0</v>
      </c>
      <c r="H26" s="1">
        <v>0</v>
      </c>
      <c r="I26" s="1">
        <v>0</v>
      </c>
      <c r="J26" s="1">
        <v>0</v>
      </c>
      <c r="K26" s="1">
        <v>0</v>
      </c>
      <c r="L26" s="1">
        <v>2</v>
      </c>
      <c r="M26" s="1">
        <v>0</v>
      </c>
      <c r="N26" s="1">
        <v>1</v>
      </c>
      <c r="O26" s="1">
        <v>10</v>
      </c>
      <c r="P26" s="1">
        <v>12</v>
      </c>
    </row>
    <row r="27" spans="1:16" ht="10.199999999999999" customHeight="1" x14ac:dyDescent="0.2">
      <c r="A27" s="1" t="s">
        <v>5</v>
      </c>
      <c r="B27" s="1">
        <v>21811</v>
      </c>
      <c r="C27" s="1">
        <v>20786</v>
      </c>
      <c r="D27" s="1">
        <v>104</v>
      </c>
      <c r="E27" s="1">
        <v>2</v>
      </c>
      <c r="F27" s="1">
        <v>6</v>
      </c>
      <c r="G27" s="1">
        <f t="shared" si="1"/>
        <v>14</v>
      </c>
      <c r="H27" s="1">
        <v>2</v>
      </c>
      <c r="I27" s="1">
        <v>0</v>
      </c>
      <c r="J27" s="1">
        <v>3</v>
      </c>
      <c r="K27" s="1">
        <v>9</v>
      </c>
      <c r="L27" s="1">
        <v>86</v>
      </c>
      <c r="M27" s="1">
        <v>31</v>
      </c>
      <c r="N27" s="1">
        <v>44</v>
      </c>
      <c r="O27" s="1">
        <v>765</v>
      </c>
      <c r="P27" s="1">
        <v>48</v>
      </c>
    </row>
    <row r="28" spans="1:16" ht="10.199999999999999" customHeight="1" x14ac:dyDescent="0.2">
      <c r="A28" s="1" t="s">
        <v>6</v>
      </c>
      <c r="B28" s="1">
        <v>1559</v>
      </c>
      <c r="C28" s="1">
        <v>655</v>
      </c>
      <c r="D28" s="1">
        <v>825</v>
      </c>
      <c r="E28" s="1">
        <v>1</v>
      </c>
      <c r="F28" s="1">
        <v>7</v>
      </c>
      <c r="G28" s="1">
        <f t="shared" si="1"/>
        <v>16</v>
      </c>
      <c r="H28" s="1">
        <v>0</v>
      </c>
      <c r="I28" s="1">
        <v>2</v>
      </c>
      <c r="J28" s="1">
        <v>1</v>
      </c>
      <c r="K28" s="1">
        <v>13</v>
      </c>
      <c r="L28" s="1">
        <v>20</v>
      </c>
      <c r="M28" s="1">
        <v>13</v>
      </c>
      <c r="N28" s="1">
        <v>6</v>
      </c>
      <c r="O28" s="1">
        <v>31</v>
      </c>
      <c r="P28" s="1">
        <v>4</v>
      </c>
    </row>
    <row r="29" spans="1:16" ht="10.199999999999999" customHeight="1" x14ac:dyDescent="0.2">
      <c r="A29" s="1" t="s">
        <v>61</v>
      </c>
      <c r="B29" s="1">
        <v>1096</v>
      </c>
      <c r="C29" s="1">
        <v>433</v>
      </c>
      <c r="D29" s="1">
        <v>48</v>
      </c>
      <c r="E29" s="1">
        <v>14</v>
      </c>
      <c r="F29" s="1">
        <v>374</v>
      </c>
      <c r="G29" s="1">
        <f t="shared" si="1"/>
        <v>195</v>
      </c>
      <c r="H29" s="1">
        <v>46</v>
      </c>
      <c r="I29" s="1">
        <v>47</v>
      </c>
      <c r="J29" s="1">
        <v>61</v>
      </c>
      <c r="K29" s="1">
        <v>41</v>
      </c>
      <c r="L29" s="1">
        <v>7</v>
      </c>
      <c r="M29" s="1">
        <v>1</v>
      </c>
      <c r="N29" s="1">
        <v>3</v>
      </c>
      <c r="O29" s="1">
        <v>23</v>
      </c>
      <c r="P29" s="1">
        <v>2</v>
      </c>
    </row>
    <row r="30" spans="1:16" ht="10.199999999999999" customHeight="1" x14ac:dyDescent="0.2">
      <c r="A30" s="1" t="s">
        <v>227</v>
      </c>
      <c r="B30" s="1">
        <v>52</v>
      </c>
      <c r="C30" s="1">
        <v>5</v>
      </c>
      <c r="D30" s="1">
        <v>0</v>
      </c>
      <c r="E30" s="1">
        <v>0</v>
      </c>
      <c r="F30" s="1">
        <v>0</v>
      </c>
      <c r="G30" s="1">
        <f t="shared" si="1"/>
        <v>43</v>
      </c>
      <c r="H30" s="1">
        <v>42</v>
      </c>
      <c r="I30" s="1">
        <v>1</v>
      </c>
      <c r="J30" s="1">
        <v>0</v>
      </c>
      <c r="K30" s="1">
        <v>0</v>
      </c>
      <c r="L30" s="1">
        <v>1</v>
      </c>
      <c r="M30" s="1">
        <v>0</v>
      </c>
      <c r="N30" s="1">
        <v>0</v>
      </c>
      <c r="O30" s="1">
        <v>2</v>
      </c>
      <c r="P30" s="1">
        <v>1</v>
      </c>
    </row>
    <row r="31" spans="1:16" ht="10.199999999999999" customHeight="1" x14ac:dyDescent="0.2">
      <c r="A31" s="1" t="s">
        <v>228</v>
      </c>
      <c r="B31" s="1">
        <v>34</v>
      </c>
      <c r="C31" s="1">
        <v>8</v>
      </c>
      <c r="D31" s="1">
        <v>6</v>
      </c>
      <c r="E31" s="1">
        <v>14</v>
      </c>
      <c r="F31" s="1">
        <v>0</v>
      </c>
      <c r="G31" s="1">
        <f t="shared" si="1"/>
        <v>2</v>
      </c>
      <c r="H31" s="1">
        <v>1</v>
      </c>
      <c r="I31" s="1">
        <v>0</v>
      </c>
      <c r="J31" s="1">
        <v>0</v>
      </c>
      <c r="K31" s="1">
        <v>1</v>
      </c>
      <c r="L31" s="1">
        <v>3</v>
      </c>
      <c r="M31" s="1">
        <v>0</v>
      </c>
      <c r="N31" s="1">
        <v>3</v>
      </c>
      <c r="O31" s="1">
        <v>1</v>
      </c>
      <c r="P31" s="1">
        <v>0</v>
      </c>
    </row>
    <row r="32" spans="1:16" ht="10.199999999999999" customHeight="1" x14ac:dyDescent="0.2">
      <c r="A32" s="1" t="s">
        <v>229</v>
      </c>
      <c r="B32" s="1">
        <v>767</v>
      </c>
      <c r="C32" s="1">
        <v>351</v>
      </c>
      <c r="D32" s="1">
        <v>25</v>
      </c>
      <c r="E32" s="1">
        <v>0</v>
      </c>
      <c r="F32" s="1">
        <v>372</v>
      </c>
      <c r="G32" s="1">
        <f t="shared" si="1"/>
        <v>9</v>
      </c>
      <c r="H32" s="1">
        <v>0</v>
      </c>
      <c r="I32" s="1">
        <v>2</v>
      </c>
      <c r="J32" s="1">
        <v>0</v>
      </c>
      <c r="K32" s="1">
        <v>7</v>
      </c>
      <c r="L32" s="1">
        <v>0</v>
      </c>
      <c r="M32" s="1">
        <v>0</v>
      </c>
      <c r="N32" s="1">
        <v>0</v>
      </c>
      <c r="O32" s="1">
        <v>10</v>
      </c>
      <c r="P32" s="1">
        <v>0</v>
      </c>
    </row>
    <row r="33" spans="1:16" ht="10.199999999999999" customHeight="1" x14ac:dyDescent="0.2">
      <c r="A33" s="1" t="s">
        <v>230</v>
      </c>
      <c r="B33" s="1">
        <v>64</v>
      </c>
      <c r="C33" s="1">
        <v>11</v>
      </c>
      <c r="D33" s="1">
        <v>4</v>
      </c>
      <c r="E33" s="1">
        <v>0</v>
      </c>
      <c r="F33" s="1">
        <v>1</v>
      </c>
      <c r="G33" s="1">
        <f t="shared" si="1"/>
        <v>45</v>
      </c>
      <c r="H33" s="1">
        <v>3</v>
      </c>
      <c r="I33" s="1">
        <v>42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3</v>
      </c>
      <c r="P33" s="1">
        <v>0</v>
      </c>
    </row>
    <row r="34" spans="1:16" ht="10.199999999999999" customHeight="1" x14ac:dyDescent="0.2">
      <c r="A34" s="1" t="s">
        <v>231</v>
      </c>
      <c r="B34" s="1">
        <v>75</v>
      </c>
      <c r="C34" s="1">
        <v>9</v>
      </c>
      <c r="D34" s="1">
        <v>0</v>
      </c>
      <c r="E34" s="1">
        <v>0</v>
      </c>
      <c r="F34" s="1">
        <v>0</v>
      </c>
      <c r="G34" s="1">
        <f t="shared" si="1"/>
        <v>63</v>
      </c>
      <c r="H34" s="1">
        <v>0</v>
      </c>
      <c r="I34" s="1">
        <v>2</v>
      </c>
      <c r="J34" s="1">
        <v>61</v>
      </c>
      <c r="K34" s="1">
        <v>0</v>
      </c>
      <c r="L34" s="1">
        <v>1</v>
      </c>
      <c r="M34" s="1">
        <v>1</v>
      </c>
      <c r="N34" s="1">
        <v>0</v>
      </c>
      <c r="O34" s="1">
        <v>2</v>
      </c>
      <c r="P34" s="1">
        <v>0</v>
      </c>
    </row>
    <row r="35" spans="1:16" ht="10.199999999999999" customHeight="1" x14ac:dyDescent="0.2">
      <c r="A35" s="1" t="s">
        <v>232</v>
      </c>
      <c r="B35" s="1">
        <v>104</v>
      </c>
      <c r="C35" s="1">
        <v>49</v>
      </c>
      <c r="D35" s="1">
        <v>13</v>
      </c>
      <c r="E35" s="1">
        <v>0</v>
      </c>
      <c r="F35" s="1">
        <v>1</v>
      </c>
      <c r="G35" s="1">
        <f t="shared" si="1"/>
        <v>33</v>
      </c>
      <c r="H35" s="1">
        <v>0</v>
      </c>
      <c r="I35" s="1">
        <v>0</v>
      </c>
      <c r="J35" s="1">
        <v>0</v>
      </c>
      <c r="K35" s="1">
        <v>33</v>
      </c>
      <c r="L35" s="1">
        <v>2</v>
      </c>
      <c r="M35" s="1">
        <v>0</v>
      </c>
      <c r="N35" s="1">
        <v>0</v>
      </c>
      <c r="O35" s="1">
        <v>5</v>
      </c>
      <c r="P35" s="1">
        <v>1</v>
      </c>
    </row>
    <row r="36" spans="1:16" ht="10.199999999999999" customHeight="1" x14ac:dyDescent="0.2">
      <c r="A36" s="1" t="s">
        <v>63</v>
      </c>
      <c r="B36" s="1">
        <v>23</v>
      </c>
      <c r="C36" s="1">
        <v>4</v>
      </c>
      <c r="D36" s="1">
        <v>0</v>
      </c>
      <c r="E36" s="1">
        <v>0</v>
      </c>
      <c r="F36" s="1">
        <v>0</v>
      </c>
      <c r="G36" s="1">
        <f t="shared" si="1"/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6</v>
      </c>
      <c r="P36" s="1">
        <v>13</v>
      </c>
    </row>
    <row r="37" spans="1:16" ht="10.199999999999999" customHeight="1" x14ac:dyDescent="0.2">
      <c r="A37" s="1" t="s">
        <v>64</v>
      </c>
      <c r="B37" s="1">
        <v>16</v>
      </c>
      <c r="C37" s="1">
        <v>3</v>
      </c>
      <c r="D37" s="1">
        <v>0</v>
      </c>
      <c r="E37" s="1">
        <v>0</v>
      </c>
      <c r="F37" s="1">
        <v>0</v>
      </c>
      <c r="G37" s="1">
        <f t="shared" si="1"/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5</v>
      </c>
      <c r="P37" s="1">
        <v>8</v>
      </c>
    </row>
    <row r="38" spans="1:16" ht="10.199999999999999" customHeight="1" x14ac:dyDescent="0.2">
      <c r="A38" s="1" t="s">
        <v>13</v>
      </c>
      <c r="B38" s="1">
        <v>14530</v>
      </c>
      <c r="C38" s="1">
        <v>2707</v>
      </c>
      <c r="D38" s="1">
        <v>12</v>
      </c>
      <c r="E38" s="1">
        <v>0</v>
      </c>
      <c r="F38" s="1">
        <v>1</v>
      </c>
      <c r="G38" s="1">
        <f t="shared" si="1"/>
        <v>6</v>
      </c>
      <c r="H38" s="1">
        <v>0</v>
      </c>
      <c r="I38" s="1">
        <v>2</v>
      </c>
      <c r="J38" s="1">
        <v>1</v>
      </c>
      <c r="K38" s="1">
        <v>3</v>
      </c>
      <c r="L38" s="1">
        <v>11026</v>
      </c>
      <c r="M38" s="1">
        <v>675</v>
      </c>
      <c r="N38" s="1">
        <v>8740</v>
      </c>
      <c r="O38" s="1">
        <v>683</v>
      </c>
      <c r="P38" s="1">
        <v>95</v>
      </c>
    </row>
    <row r="39" spans="1:16" ht="10.199999999999999" customHeight="1" x14ac:dyDescent="0.2">
      <c r="A39" s="1" t="s">
        <v>233</v>
      </c>
      <c r="B39" s="1">
        <v>956</v>
      </c>
      <c r="C39" s="1">
        <v>150</v>
      </c>
      <c r="D39" s="1">
        <v>1</v>
      </c>
      <c r="E39" s="1">
        <v>0</v>
      </c>
      <c r="F39" s="1">
        <v>1</v>
      </c>
      <c r="G39" s="1">
        <f t="shared" si="1"/>
        <v>0</v>
      </c>
      <c r="H39" s="1">
        <v>0</v>
      </c>
      <c r="I39" s="1">
        <v>0</v>
      </c>
      <c r="J39" s="1">
        <v>0</v>
      </c>
      <c r="K39" s="1">
        <v>0</v>
      </c>
      <c r="L39" s="1">
        <v>650</v>
      </c>
      <c r="M39" s="1">
        <v>613</v>
      </c>
      <c r="N39" s="1">
        <v>13</v>
      </c>
      <c r="O39" s="1">
        <v>148</v>
      </c>
      <c r="P39" s="1">
        <v>6</v>
      </c>
    </row>
    <row r="40" spans="1:16" ht="10.199999999999999" customHeight="1" x14ac:dyDescent="0.2">
      <c r="A40" s="1" t="s">
        <v>234</v>
      </c>
      <c r="B40" s="1">
        <v>888</v>
      </c>
      <c r="C40" s="1">
        <v>88</v>
      </c>
      <c r="D40" s="1">
        <v>0</v>
      </c>
      <c r="E40" s="1">
        <v>0</v>
      </c>
      <c r="F40" s="1">
        <v>0</v>
      </c>
      <c r="G40" s="1">
        <f t="shared" si="1"/>
        <v>0</v>
      </c>
      <c r="H40" s="1">
        <v>0</v>
      </c>
      <c r="I40" s="1">
        <v>0</v>
      </c>
      <c r="J40" s="1">
        <v>0</v>
      </c>
      <c r="K40" s="1">
        <v>0</v>
      </c>
      <c r="L40" s="1">
        <v>750</v>
      </c>
      <c r="M40" s="1">
        <v>6</v>
      </c>
      <c r="N40" s="1">
        <v>3</v>
      </c>
      <c r="O40" s="1">
        <v>28</v>
      </c>
      <c r="P40" s="1">
        <v>22</v>
      </c>
    </row>
    <row r="41" spans="1:16" ht="10.199999999999999" customHeight="1" x14ac:dyDescent="0.2">
      <c r="A41" s="1" t="s">
        <v>235</v>
      </c>
      <c r="B41" s="1">
        <v>11558</v>
      </c>
      <c r="C41" s="1">
        <v>2334</v>
      </c>
      <c r="D41" s="1">
        <v>10</v>
      </c>
      <c r="E41" s="1">
        <v>0</v>
      </c>
      <c r="F41" s="1">
        <v>0</v>
      </c>
      <c r="G41" s="1">
        <f t="shared" si="1"/>
        <v>4</v>
      </c>
      <c r="H41" s="1">
        <v>0</v>
      </c>
      <c r="I41" s="1">
        <v>2</v>
      </c>
      <c r="J41" s="1">
        <v>0</v>
      </c>
      <c r="K41" s="1">
        <v>2</v>
      </c>
      <c r="L41" s="1">
        <v>8758</v>
      </c>
      <c r="M41" s="1">
        <v>43</v>
      </c>
      <c r="N41" s="1">
        <v>8702</v>
      </c>
      <c r="O41" s="1">
        <v>398</v>
      </c>
      <c r="P41" s="1">
        <v>54</v>
      </c>
    </row>
    <row r="42" spans="1:16" ht="10.199999999999999" customHeight="1" x14ac:dyDescent="0.2">
      <c r="A42" s="1" t="s">
        <v>16</v>
      </c>
      <c r="B42" s="1">
        <v>12454</v>
      </c>
      <c r="C42" s="1">
        <v>854</v>
      </c>
      <c r="D42" s="1">
        <v>5</v>
      </c>
      <c r="E42" s="1">
        <v>1</v>
      </c>
      <c r="F42" s="1">
        <v>3</v>
      </c>
      <c r="G42" s="1">
        <f t="shared" si="1"/>
        <v>5</v>
      </c>
      <c r="H42" s="1">
        <v>0</v>
      </c>
      <c r="I42" s="1">
        <v>0</v>
      </c>
      <c r="J42" s="1">
        <v>2</v>
      </c>
      <c r="K42" s="1">
        <v>3</v>
      </c>
      <c r="L42" s="1">
        <v>132</v>
      </c>
      <c r="M42" s="1">
        <v>62</v>
      </c>
      <c r="N42" s="1">
        <v>50</v>
      </c>
      <c r="O42" s="1">
        <v>11279</v>
      </c>
      <c r="P42" s="1">
        <v>175</v>
      </c>
    </row>
    <row r="43" spans="1:16" ht="10.199999999999999" customHeight="1" x14ac:dyDescent="0.2">
      <c r="A43" s="1" t="s">
        <v>69</v>
      </c>
      <c r="B43" s="1">
        <v>1226</v>
      </c>
      <c r="C43" s="1">
        <v>122</v>
      </c>
      <c r="D43" s="1">
        <v>4</v>
      </c>
      <c r="E43" s="1">
        <v>1</v>
      </c>
      <c r="F43" s="1">
        <v>0</v>
      </c>
      <c r="G43" s="1">
        <f t="shared" si="1"/>
        <v>1</v>
      </c>
      <c r="H43" s="1">
        <v>0</v>
      </c>
      <c r="I43" s="1">
        <v>0</v>
      </c>
      <c r="J43" s="1">
        <v>0</v>
      </c>
      <c r="K43" s="1">
        <v>1</v>
      </c>
      <c r="L43" s="1">
        <v>168</v>
      </c>
      <c r="M43" s="1">
        <v>6</v>
      </c>
      <c r="N43" s="1">
        <v>99</v>
      </c>
      <c r="O43" s="1">
        <v>550</v>
      </c>
      <c r="P43" s="1">
        <v>380</v>
      </c>
    </row>
    <row r="44" spans="1:16" ht="10.199999999999999" customHeight="1" x14ac:dyDescent="0.2">
      <c r="A44" s="1" t="s">
        <v>70</v>
      </c>
      <c r="B44" s="1">
        <v>2590</v>
      </c>
      <c r="C44" s="1">
        <v>25</v>
      </c>
      <c r="D44" s="1">
        <v>1</v>
      </c>
      <c r="E44" s="1">
        <v>0</v>
      </c>
      <c r="F44" s="1">
        <v>0</v>
      </c>
      <c r="G44" s="1">
        <f t="shared" si="1"/>
        <v>0</v>
      </c>
      <c r="H44" s="1">
        <v>0</v>
      </c>
      <c r="I44" s="1">
        <v>0</v>
      </c>
      <c r="J44" s="1">
        <v>0</v>
      </c>
      <c r="K44" s="1">
        <v>0</v>
      </c>
      <c r="L44" s="1">
        <v>50</v>
      </c>
      <c r="M44" s="1">
        <v>5</v>
      </c>
      <c r="N44" s="1">
        <v>42</v>
      </c>
      <c r="O44" s="1">
        <v>104</v>
      </c>
      <c r="P44" s="1">
        <v>2410</v>
      </c>
    </row>
    <row r="45" spans="1:16" ht="10.1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0.199999999999999" customHeight="1" x14ac:dyDescent="0.2">
      <c r="A46" s="1" t="s">
        <v>152</v>
      </c>
      <c r="B46" s="1">
        <v>50658</v>
      </c>
      <c r="C46" s="1">
        <v>26519</v>
      </c>
      <c r="D46" s="1">
        <v>1125</v>
      </c>
      <c r="E46" s="1">
        <v>20</v>
      </c>
      <c r="F46" s="1">
        <v>530</v>
      </c>
      <c r="G46" s="1">
        <f>SUM(H46:K46)</f>
        <v>199</v>
      </c>
      <c r="H46" s="1">
        <v>17</v>
      </c>
      <c r="I46" s="1">
        <v>60</v>
      </c>
      <c r="J46" s="1">
        <v>53</v>
      </c>
      <c r="K46" s="1">
        <v>69</v>
      </c>
      <c r="L46" s="1">
        <v>11157</v>
      </c>
      <c r="M46" s="1">
        <v>1090</v>
      </c>
      <c r="N46" s="1">
        <v>8013</v>
      </c>
      <c r="O46" s="1">
        <v>9499</v>
      </c>
      <c r="P46" s="1">
        <v>1609</v>
      </c>
    </row>
    <row r="47" spans="1:16" ht="10.199999999999999" customHeight="1" x14ac:dyDescent="0.2">
      <c r="A47" s="1" t="s">
        <v>60</v>
      </c>
      <c r="B47" s="1">
        <v>27</v>
      </c>
      <c r="C47" s="1">
        <v>8</v>
      </c>
      <c r="D47" s="1">
        <v>0</v>
      </c>
      <c r="E47" s="1">
        <v>0</v>
      </c>
      <c r="F47" s="1">
        <v>0</v>
      </c>
      <c r="G47" s="1">
        <f t="shared" ref="G47:G65" si="2">SUM(H47:K47)</f>
        <v>0</v>
      </c>
      <c r="H47" s="1">
        <v>0</v>
      </c>
      <c r="I47" s="1">
        <v>0</v>
      </c>
      <c r="J47" s="1">
        <v>0</v>
      </c>
      <c r="K47" s="1">
        <v>0</v>
      </c>
      <c r="L47" s="1">
        <v>1</v>
      </c>
      <c r="M47" s="1">
        <v>0</v>
      </c>
      <c r="N47" s="1">
        <v>1</v>
      </c>
      <c r="O47" s="1">
        <v>5</v>
      </c>
      <c r="P47" s="1">
        <v>13</v>
      </c>
    </row>
    <row r="48" spans="1:16" ht="10.199999999999999" customHeight="1" x14ac:dyDescent="0.2">
      <c r="A48" s="1" t="s">
        <v>5</v>
      </c>
      <c r="B48" s="1">
        <v>22897</v>
      </c>
      <c r="C48" s="1">
        <v>21872</v>
      </c>
      <c r="D48" s="1">
        <v>117</v>
      </c>
      <c r="E48" s="1">
        <v>5</v>
      </c>
      <c r="F48" s="1">
        <v>13</v>
      </c>
      <c r="G48" s="1">
        <f t="shared" si="2"/>
        <v>10</v>
      </c>
      <c r="H48" s="1">
        <v>0</v>
      </c>
      <c r="I48" s="1">
        <v>1</v>
      </c>
      <c r="J48" s="1">
        <v>1</v>
      </c>
      <c r="K48" s="1">
        <v>8</v>
      </c>
      <c r="L48" s="1">
        <v>60</v>
      </c>
      <c r="M48" s="1">
        <v>24</v>
      </c>
      <c r="N48" s="1">
        <v>29</v>
      </c>
      <c r="O48" s="1">
        <v>771</v>
      </c>
      <c r="P48" s="1">
        <v>49</v>
      </c>
    </row>
    <row r="49" spans="1:16" ht="10.199999999999999" customHeight="1" x14ac:dyDescent="0.2">
      <c r="A49" s="1" t="s">
        <v>6</v>
      </c>
      <c r="B49" s="1">
        <v>1631</v>
      </c>
      <c r="C49" s="1">
        <v>643</v>
      </c>
      <c r="D49" s="1">
        <v>925</v>
      </c>
      <c r="E49" s="1">
        <v>0</v>
      </c>
      <c r="F49" s="1">
        <v>10</v>
      </c>
      <c r="G49" s="1">
        <f t="shared" si="2"/>
        <v>12</v>
      </c>
      <c r="H49" s="1">
        <v>0</v>
      </c>
      <c r="I49" s="1">
        <v>4</v>
      </c>
      <c r="J49" s="1">
        <v>2</v>
      </c>
      <c r="K49" s="1">
        <v>6</v>
      </c>
      <c r="L49" s="1">
        <v>13</v>
      </c>
      <c r="M49" s="1">
        <v>6</v>
      </c>
      <c r="N49" s="1">
        <v>6</v>
      </c>
      <c r="O49" s="1">
        <v>24</v>
      </c>
      <c r="P49" s="1">
        <v>4</v>
      </c>
    </row>
    <row r="50" spans="1:16" ht="10.199999999999999" customHeight="1" x14ac:dyDescent="0.2">
      <c r="A50" s="1" t="s">
        <v>61</v>
      </c>
      <c r="B50" s="1">
        <v>1196</v>
      </c>
      <c r="C50" s="1">
        <v>430</v>
      </c>
      <c r="D50" s="1">
        <v>60</v>
      </c>
      <c r="E50" s="1">
        <v>12</v>
      </c>
      <c r="F50" s="1">
        <v>501</v>
      </c>
      <c r="G50" s="1">
        <f t="shared" si="2"/>
        <v>163</v>
      </c>
      <c r="H50" s="1">
        <v>17</v>
      </c>
      <c r="I50" s="1">
        <v>52</v>
      </c>
      <c r="J50" s="1">
        <v>47</v>
      </c>
      <c r="K50" s="1">
        <v>47</v>
      </c>
      <c r="L50" s="1">
        <v>8</v>
      </c>
      <c r="M50" s="1">
        <v>3</v>
      </c>
      <c r="N50" s="1">
        <v>3</v>
      </c>
      <c r="O50" s="1">
        <v>21</v>
      </c>
      <c r="P50" s="1">
        <v>1</v>
      </c>
    </row>
    <row r="51" spans="1:16" ht="10.199999999999999" customHeight="1" x14ac:dyDescent="0.2">
      <c r="A51" s="1" t="s">
        <v>227</v>
      </c>
      <c r="B51" s="1">
        <v>32</v>
      </c>
      <c r="C51" s="1">
        <v>12</v>
      </c>
      <c r="D51" s="1">
        <v>0</v>
      </c>
      <c r="E51" s="1">
        <v>0</v>
      </c>
      <c r="F51" s="1">
        <v>0</v>
      </c>
      <c r="G51" s="1">
        <f t="shared" si="2"/>
        <v>17</v>
      </c>
      <c r="H51" s="1">
        <v>17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3</v>
      </c>
      <c r="P51" s="1">
        <v>0</v>
      </c>
    </row>
    <row r="52" spans="1:16" ht="10.199999999999999" customHeight="1" x14ac:dyDescent="0.2">
      <c r="A52" s="1" t="s">
        <v>228</v>
      </c>
      <c r="B52" s="1">
        <v>29</v>
      </c>
      <c r="C52" s="1">
        <v>8</v>
      </c>
      <c r="D52" s="1">
        <v>5</v>
      </c>
      <c r="E52" s="1">
        <v>12</v>
      </c>
      <c r="F52" s="1">
        <v>0</v>
      </c>
      <c r="G52" s="1">
        <f t="shared" si="2"/>
        <v>0</v>
      </c>
      <c r="H52" s="1">
        <v>0</v>
      </c>
      <c r="I52" s="1">
        <v>0</v>
      </c>
      <c r="J52" s="1">
        <v>0</v>
      </c>
      <c r="K52" s="1">
        <v>0</v>
      </c>
      <c r="L52" s="1">
        <v>3</v>
      </c>
      <c r="M52" s="1">
        <v>0</v>
      </c>
      <c r="N52" s="1">
        <v>3</v>
      </c>
      <c r="O52" s="1">
        <v>1</v>
      </c>
      <c r="P52" s="1">
        <v>0</v>
      </c>
    </row>
    <row r="53" spans="1:16" ht="10.199999999999999" customHeight="1" x14ac:dyDescent="0.2">
      <c r="A53" s="1" t="s">
        <v>229</v>
      </c>
      <c r="B53" s="1">
        <v>888</v>
      </c>
      <c r="C53" s="1">
        <v>334</v>
      </c>
      <c r="D53" s="1">
        <v>28</v>
      </c>
      <c r="E53" s="1">
        <v>0</v>
      </c>
      <c r="F53" s="1">
        <v>499</v>
      </c>
      <c r="G53" s="1">
        <f t="shared" si="2"/>
        <v>14</v>
      </c>
      <c r="H53" s="1">
        <v>0</v>
      </c>
      <c r="I53" s="1">
        <v>7</v>
      </c>
      <c r="J53" s="1">
        <v>0</v>
      </c>
      <c r="K53" s="1">
        <v>7</v>
      </c>
      <c r="L53" s="1">
        <v>1</v>
      </c>
      <c r="M53" s="1">
        <v>0</v>
      </c>
      <c r="N53" s="1">
        <v>0</v>
      </c>
      <c r="O53" s="1">
        <v>12</v>
      </c>
      <c r="P53" s="1">
        <v>0</v>
      </c>
    </row>
    <row r="54" spans="1:16" ht="10.199999999999999" customHeight="1" x14ac:dyDescent="0.2">
      <c r="A54" s="1" t="s">
        <v>230</v>
      </c>
      <c r="B54" s="1">
        <v>70</v>
      </c>
      <c r="C54" s="1">
        <v>16</v>
      </c>
      <c r="D54" s="1">
        <v>4</v>
      </c>
      <c r="E54" s="1">
        <v>0</v>
      </c>
      <c r="F54" s="1">
        <v>1</v>
      </c>
      <c r="G54" s="1">
        <f t="shared" si="2"/>
        <v>47</v>
      </c>
      <c r="H54" s="1">
        <v>0</v>
      </c>
      <c r="I54" s="1">
        <v>44</v>
      </c>
      <c r="J54" s="1">
        <v>3</v>
      </c>
      <c r="K54" s="1">
        <v>0</v>
      </c>
      <c r="L54" s="1">
        <v>1</v>
      </c>
      <c r="M54" s="1">
        <v>1</v>
      </c>
      <c r="N54" s="1">
        <v>0</v>
      </c>
      <c r="O54" s="1">
        <v>1</v>
      </c>
      <c r="P54" s="1">
        <v>0</v>
      </c>
    </row>
    <row r="55" spans="1:16" ht="10.199999999999999" customHeight="1" x14ac:dyDescent="0.2">
      <c r="A55" s="1" t="s">
        <v>231</v>
      </c>
      <c r="B55" s="1">
        <v>65</v>
      </c>
      <c r="C55" s="1">
        <v>14</v>
      </c>
      <c r="D55" s="1">
        <v>2</v>
      </c>
      <c r="E55" s="1">
        <v>0</v>
      </c>
      <c r="F55" s="1">
        <v>0</v>
      </c>
      <c r="G55" s="1">
        <f t="shared" si="2"/>
        <v>45</v>
      </c>
      <c r="H55" s="1">
        <v>0</v>
      </c>
      <c r="I55" s="1">
        <v>1</v>
      </c>
      <c r="J55" s="1">
        <v>44</v>
      </c>
      <c r="K55" s="1">
        <v>0</v>
      </c>
      <c r="L55" s="1">
        <v>3</v>
      </c>
      <c r="M55" s="1">
        <v>2</v>
      </c>
      <c r="N55" s="1">
        <v>0</v>
      </c>
      <c r="O55" s="1">
        <v>1</v>
      </c>
      <c r="P55" s="1">
        <v>0</v>
      </c>
    </row>
    <row r="56" spans="1:16" ht="10.199999999999999" customHeight="1" x14ac:dyDescent="0.2">
      <c r="A56" s="1" t="s">
        <v>232</v>
      </c>
      <c r="B56" s="1">
        <v>112</v>
      </c>
      <c r="C56" s="1">
        <v>46</v>
      </c>
      <c r="D56" s="1">
        <v>21</v>
      </c>
      <c r="E56" s="1">
        <v>0</v>
      </c>
      <c r="F56" s="1">
        <v>1</v>
      </c>
      <c r="G56" s="1">
        <f t="shared" si="2"/>
        <v>40</v>
      </c>
      <c r="H56" s="1">
        <v>0</v>
      </c>
      <c r="I56" s="1">
        <v>0</v>
      </c>
      <c r="J56" s="1">
        <v>0</v>
      </c>
      <c r="K56" s="1">
        <v>40</v>
      </c>
      <c r="L56" s="1">
        <v>0</v>
      </c>
      <c r="M56" s="1">
        <v>0</v>
      </c>
      <c r="N56" s="1">
        <v>0</v>
      </c>
      <c r="O56" s="1">
        <v>3</v>
      </c>
      <c r="P56" s="1">
        <v>1</v>
      </c>
    </row>
    <row r="57" spans="1:16" ht="10.199999999999999" customHeight="1" x14ac:dyDescent="0.2">
      <c r="A57" s="1" t="s">
        <v>63</v>
      </c>
      <c r="B57" s="1">
        <v>16</v>
      </c>
      <c r="C57" s="1">
        <v>0</v>
      </c>
      <c r="D57" s="1">
        <v>0</v>
      </c>
      <c r="E57" s="1">
        <v>0</v>
      </c>
      <c r="F57" s="1">
        <v>0</v>
      </c>
      <c r="G57" s="1">
        <f t="shared" si="2"/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3</v>
      </c>
      <c r="P57" s="1">
        <v>13</v>
      </c>
    </row>
    <row r="58" spans="1:16" ht="10.199999999999999" customHeight="1" x14ac:dyDescent="0.2">
      <c r="A58" s="1" t="s">
        <v>64</v>
      </c>
      <c r="B58" s="1">
        <v>11</v>
      </c>
      <c r="C58" s="1">
        <v>0</v>
      </c>
      <c r="D58" s="1">
        <v>0</v>
      </c>
      <c r="E58" s="1">
        <v>0</v>
      </c>
      <c r="F58" s="1">
        <v>0</v>
      </c>
      <c r="G58" s="1">
        <f t="shared" si="2"/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2</v>
      </c>
      <c r="P58" s="1">
        <v>9</v>
      </c>
    </row>
    <row r="59" spans="1:16" ht="10.199999999999999" customHeight="1" x14ac:dyDescent="0.2">
      <c r="A59" s="1" t="s">
        <v>13</v>
      </c>
      <c r="B59" s="1">
        <v>14100</v>
      </c>
      <c r="C59" s="1">
        <v>2590</v>
      </c>
      <c r="D59" s="1">
        <v>15</v>
      </c>
      <c r="E59" s="1">
        <v>1</v>
      </c>
      <c r="F59" s="1">
        <v>3</v>
      </c>
      <c r="G59" s="1">
        <f t="shared" si="2"/>
        <v>10</v>
      </c>
      <c r="H59" s="1">
        <v>0</v>
      </c>
      <c r="I59" s="1">
        <v>2</v>
      </c>
      <c r="J59" s="1">
        <v>2</v>
      </c>
      <c r="K59" s="1">
        <v>6</v>
      </c>
      <c r="L59" s="1">
        <v>10790</v>
      </c>
      <c r="M59" s="1">
        <v>1003</v>
      </c>
      <c r="N59" s="1">
        <v>7811</v>
      </c>
      <c r="O59" s="1">
        <v>630</v>
      </c>
      <c r="P59" s="1">
        <v>61</v>
      </c>
    </row>
    <row r="60" spans="1:16" ht="10.199999999999999" customHeight="1" x14ac:dyDescent="0.2">
      <c r="A60" s="1" t="s">
        <v>233</v>
      </c>
      <c r="B60" s="1">
        <v>1261</v>
      </c>
      <c r="C60" s="1">
        <v>163</v>
      </c>
      <c r="D60" s="1">
        <v>7</v>
      </c>
      <c r="E60" s="1">
        <v>0</v>
      </c>
      <c r="F60" s="1">
        <v>3</v>
      </c>
      <c r="G60" s="1">
        <f t="shared" si="2"/>
        <v>3</v>
      </c>
      <c r="H60" s="1">
        <v>0</v>
      </c>
      <c r="I60" s="1">
        <v>1</v>
      </c>
      <c r="J60" s="1">
        <v>1</v>
      </c>
      <c r="K60" s="1">
        <v>1</v>
      </c>
      <c r="L60" s="1">
        <v>968</v>
      </c>
      <c r="M60" s="1">
        <v>935</v>
      </c>
      <c r="N60" s="1">
        <v>8</v>
      </c>
      <c r="O60" s="1">
        <v>109</v>
      </c>
      <c r="P60" s="1">
        <v>8</v>
      </c>
    </row>
    <row r="61" spans="1:16" ht="10.199999999999999" customHeight="1" x14ac:dyDescent="0.2">
      <c r="A61" s="1" t="s">
        <v>234</v>
      </c>
      <c r="B61" s="1">
        <v>1001</v>
      </c>
      <c r="C61" s="1">
        <v>94</v>
      </c>
      <c r="D61" s="1">
        <v>0</v>
      </c>
      <c r="E61" s="1">
        <v>0</v>
      </c>
      <c r="F61" s="1">
        <v>0</v>
      </c>
      <c r="G61" s="1">
        <f t="shared" si="2"/>
        <v>0</v>
      </c>
      <c r="H61" s="1">
        <v>0</v>
      </c>
      <c r="I61" s="1">
        <v>0</v>
      </c>
      <c r="J61" s="1">
        <v>0</v>
      </c>
      <c r="K61" s="1">
        <v>0</v>
      </c>
      <c r="L61" s="1">
        <v>871</v>
      </c>
      <c r="M61" s="1">
        <v>15</v>
      </c>
      <c r="N61" s="1">
        <v>3</v>
      </c>
      <c r="O61" s="1">
        <v>33</v>
      </c>
      <c r="P61" s="1">
        <v>3</v>
      </c>
    </row>
    <row r="62" spans="1:16" ht="10.199999999999999" customHeight="1" x14ac:dyDescent="0.2">
      <c r="A62" s="1" t="s">
        <v>235</v>
      </c>
      <c r="B62" s="1">
        <v>10442</v>
      </c>
      <c r="C62" s="1">
        <v>2180</v>
      </c>
      <c r="D62" s="1">
        <v>8</v>
      </c>
      <c r="E62" s="1">
        <v>0</v>
      </c>
      <c r="F62" s="1">
        <v>0</v>
      </c>
      <c r="G62" s="1">
        <f t="shared" si="2"/>
        <v>5</v>
      </c>
      <c r="H62" s="1">
        <v>0</v>
      </c>
      <c r="I62" s="1">
        <v>1</v>
      </c>
      <c r="J62" s="1">
        <v>0</v>
      </c>
      <c r="K62" s="1">
        <v>4</v>
      </c>
      <c r="L62" s="1">
        <v>7831</v>
      </c>
      <c r="M62" s="1">
        <v>40</v>
      </c>
      <c r="N62" s="1">
        <v>7778</v>
      </c>
      <c r="O62" s="1">
        <v>388</v>
      </c>
      <c r="P62" s="1">
        <v>30</v>
      </c>
    </row>
    <row r="63" spans="1:16" ht="10.199999999999999" customHeight="1" x14ac:dyDescent="0.2">
      <c r="A63" s="1" t="s">
        <v>16</v>
      </c>
      <c r="B63" s="1">
        <v>8769</v>
      </c>
      <c r="C63" s="1">
        <v>837</v>
      </c>
      <c r="D63" s="1">
        <v>3</v>
      </c>
      <c r="E63" s="1">
        <v>0</v>
      </c>
      <c r="F63" s="1">
        <v>3</v>
      </c>
      <c r="G63" s="1">
        <f t="shared" si="2"/>
        <v>2</v>
      </c>
      <c r="H63" s="1">
        <v>0</v>
      </c>
      <c r="I63" s="1">
        <v>1</v>
      </c>
      <c r="J63" s="1">
        <v>0</v>
      </c>
      <c r="K63" s="1">
        <v>1</v>
      </c>
      <c r="L63" s="1">
        <v>120</v>
      </c>
      <c r="M63" s="1">
        <v>40</v>
      </c>
      <c r="N63" s="1">
        <v>54</v>
      </c>
      <c r="O63" s="1">
        <v>7648</v>
      </c>
      <c r="P63" s="1">
        <v>156</v>
      </c>
    </row>
    <row r="64" spans="1:16" ht="10.199999999999999" customHeight="1" x14ac:dyDescent="0.2">
      <c r="A64" s="1" t="s">
        <v>69</v>
      </c>
      <c r="B64" s="1">
        <v>1125</v>
      </c>
      <c r="C64" s="1">
        <v>116</v>
      </c>
      <c r="D64" s="1">
        <v>5</v>
      </c>
      <c r="E64" s="1">
        <v>2</v>
      </c>
      <c r="F64" s="1">
        <v>0</v>
      </c>
      <c r="G64" s="1">
        <f t="shared" si="2"/>
        <v>2</v>
      </c>
      <c r="H64" s="1">
        <v>0</v>
      </c>
      <c r="I64" s="1">
        <v>0</v>
      </c>
      <c r="J64" s="1">
        <v>1</v>
      </c>
      <c r="K64" s="1">
        <v>1</v>
      </c>
      <c r="L64" s="1">
        <v>144</v>
      </c>
      <c r="M64" s="1">
        <v>12</v>
      </c>
      <c r="N64" s="1">
        <v>100</v>
      </c>
      <c r="O64" s="1">
        <v>366</v>
      </c>
      <c r="P64" s="1">
        <v>490</v>
      </c>
    </row>
    <row r="65" spans="1:16" ht="10.199999999999999" customHeight="1" thickBot="1" x14ac:dyDescent="0.25">
      <c r="A65" s="1" t="s">
        <v>70</v>
      </c>
      <c r="B65" s="1">
        <v>897</v>
      </c>
      <c r="C65" s="1">
        <v>23</v>
      </c>
      <c r="D65" s="1">
        <v>0</v>
      </c>
      <c r="E65" s="1">
        <v>0</v>
      </c>
      <c r="F65" s="1">
        <v>0</v>
      </c>
      <c r="G65" s="1">
        <f t="shared" si="2"/>
        <v>0</v>
      </c>
      <c r="H65" s="1">
        <v>0</v>
      </c>
      <c r="I65" s="1">
        <v>0</v>
      </c>
      <c r="J65" s="1">
        <v>0</v>
      </c>
      <c r="K65" s="1">
        <v>0</v>
      </c>
      <c r="L65" s="1">
        <v>21</v>
      </c>
      <c r="M65" s="1">
        <v>2</v>
      </c>
      <c r="N65" s="1">
        <v>9</v>
      </c>
      <c r="O65" s="1">
        <v>31</v>
      </c>
      <c r="P65" s="1">
        <v>822</v>
      </c>
    </row>
    <row r="66" spans="1:16" ht="10.199999999999999" customHeight="1" x14ac:dyDescent="0.2">
      <c r="A66" s="10" t="s">
        <v>41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ht="10.1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184FB-AD08-4153-B817-A456CA733E9F}">
  <dimension ref="A1:P759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2" width="4.88671875" style="2" customWidth="1"/>
    <col min="3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280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18</v>
      </c>
      <c r="B4" s="1">
        <v>105979</v>
      </c>
      <c r="C4" s="1">
        <v>52113</v>
      </c>
      <c r="D4" s="1">
        <v>2124</v>
      </c>
      <c r="E4" s="1">
        <v>39</v>
      </c>
      <c r="F4" s="1">
        <v>921</v>
      </c>
      <c r="G4" s="1">
        <f>SUM(H4:K4)</f>
        <v>436</v>
      </c>
      <c r="H4" s="1">
        <v>65</v>
      </c>
      <c r="I4" s="1">
        <v>111</v>
      </c>
      <c r="J4" s="1">
        <v>121</v>
      </c>
      <c r="K4" s="1">
        <v>139</v>
      </c>
      <c r="L4" s="1">
        <v>22648</v>
      </c>
      <c r="M4" s="1">
        <v>1883</v>
      </c>
      <c r="N4" s="1">
        <v>16998</v>
      </c>
      <c r="O4" s="1">
        <v>22950</v>
      </c>
      <c r="P4" s="1">
        <v>4748</v>
      </c>
    </row>
    <row r="5" spans="1:16" ht="10.199999999999999" customHeight="1" x14ac:dyDescent="0.2">
      <c r="A5" s="1" t="s">
        <v>72</v>
      </c>
      <c r="B5" s="1">
        <v>34</v>
      </c>
      <c r="C5" s="1">
        <v>2</v>
      </c>
      <c r="D5" s="1">
        <v>21</v>
      </c>
      <c r="E5" s="1">
        <v>0</v>
      </c>
      <c r="F5" s="1">
        <v>0</v>
      </c>
      <c r="G5" s="1">
        <f t="shared" ref="G5:G29" si="0">SUM(H5:K5)</f>
        <v>10</v>
      </c>
      <c r="H5" s="1">
        <v>5</v>
      </c>
      <c r="I5" s="1">
        <v>1</v>
      </c>
      <c r="J5" s="1">
        <v>2</v>
      </c>
      <c r="K5" s="1">
        <v>2</v>
      </c>
      <c r="L5" s="1">
        <v>0</v>
      </c>
      <c r="M5" s="1">
        <v>0</v>
      </c>
      <c r="N5" s="1">
        <v>0</v>
      </c>
      <c r="O5" s="1">
        <v>1</v>
      </c>
      <c r="P5" s="1">
        <v>0</v>
      </c>
    </row>
    <row r="6" spans="1:16" ht="10.199999999999999" customHeight="1" x14ac:dyDescent="0.2">
      <c r="A6" s="1" t="s">
        <v>73</v>
      </c>
      <c r="B6" s="1">
        <v>44299</v>
      </c>
      <c r="C6" s="1">
        <v>40461</v>
      </c>
      <c r="D6" s="1">
        <v>1930</v>
      </c>
      <c r="E6" s="1">
        <v>9</v>
      </c>
      <c r="F6" s="1">
        <v>54</v>
      </c>
      <c r="G6" s="1">
        <f t="shared" si="0"/>
        <v>66</v>
      </c>
      <c r="H6" s="1">
        <v>2</v>
      </c>
      <c r="I6" s="1">
        <v>10</v>
      </c>
      <c r="J6" s="1">
        <v>3</v>
      </c>
      <c r="K6" s="1">
        <v>51</v>
      </c>
      <c r="L6" s="1">
        <v>191</v>
      </c>
      <c r="M6" s="1">
        <v>65</v>
      </c>
      <c r="N6" s="1">
        <v>86</v>
      </c>
      <c r="O6" s="1">
        <v>1455</v>
      </c>
      <c r="P6" s="1">
        <v>133</v>
      </c>
    </row>
    <row r="7" spans="1:16" ht="10.199999999999999" customHeight="1" x14ac:dyDescent="0.2">
      <c r="A7" s="1" t="s">
        <v>74</v>
      </c>
      <c r="B7" s="1">
        <v>830</v>
      </c>
      <c r="C7" s="1">
        <v>694</v>
      </c>
      <c r="D7" s="1">
        <v>19</v>
      </c>
      <c r="E7" s="1">
        <v>0</v>
      </c>
      <c r="F7" s="1">
        <v>0</v>
      </c>
      <c r="G7" s="1">
        <f t="shared" si="0"/>
        <v>1</v>
      </c>
      <c r="H7" s="1">
        <v>0</v>
      </c>
      <c r="I7" s="1">
        <v>0</v>
      </c>
      <c r="J7" s="1">
        <v>0</v>
      </c>
      <c r="K7" s="1">
        <v>1</v>
      </c>
      <c r="L7" s="1">
        <v>10</v>
      </c>
      <c r="M7" s="1">
        <v>2</v>
      </c>
      <c r="N7" s="1">
        <v>7</v>
      </c>
      <c r="O7" s="1">
        <v>71</v>
      </c>
      <c r="P7" s="1">
        <v>35</v>
      </c>
    </row>
    <row r="8" spans="1:16" ht="10.199999999999999" customHeight="1" x14ac:dyDescent="0.2">
      <c r="A8" s="1" t="s">
        <v>75</v>
      </c>
      <c r="B8" s="1">
        <v>40</v>
      </c>
      <c r="C8" s="1">
        <v>6</v>
      </c>
      <c r="D8" s="1">
        <v>0</v>
      </c>
      <c r="E8" s="1">
        <v>0</v>
      </c>
      <c r="F8" s="1">
        <v>0</v>
      </c>
      <c r="G8" s="1">
        <f t="shared" si="0"/>
        <v>34</v>
      </c>
      <c r="H8" s="1">
        <v>33</v>
      </c>
      <c r="I8" s="1">
        <v>0</v>
      </c>
      <c r="J8" s="1">
        <v>1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ht="10.199999999999999" customHeight="1" x14ac:dyDescent="0.2">
      <c r="A9" s="1" t="s">
        <v>76</v>
      </c>
      <c r="B9" s="1">
        <v>33</v>
      </c>
      <c r="C9" s="1">
        <v>8</v>
      </c>
      <c r="D9" s="1">
        <v>0</v>
      </c>
      <c r="E9" s="1">
        <v>21</v>
      </c>
      <c r="F9" s="1">
        <v>2</v>
      </c>
      <c r="G9" s="1">
        <f t="shared" si="0"/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2</v>
      </c>
      <c r="P9" s="1">
        <v>0</v>
      </c>
    </row>
    <row r="10" spans="1:16" ht="10.199999999999999" customHeight="1" x14ac:dyDescent="0.2">
      <c r="A10" s="1" t="s">
        <v>77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f t="shared" si="0"/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ht="10.199999999999999" customHeight="1" x14ac:dyDescent="0.2">
      <c r="A11" s="1" t="s">
        <v>78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f t="shared" si="0"/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ht="10.199999999999999" customHeight="1" x14ac:dyDescent="0.2">
      <c r="A12" s="1" t="s">
        <v>79</v>
      </c>
      <c r="B12" s="1">
        <v>1335</v>
      </c>
      <c r="C12" s="1">
        <v>480</v>
      </c>
      <c r="D12" s="1">
        <v>17</v>
      </c>
      <c r="E12" s="1">
        <v>0</v>
      </c>
      <c r="F12" s="1">
        <v>808</v>
      </c>
      <c r="G12" s="1">
        <f t="shared" si="0"/>
        <v>18</v>
      </c>
      <c r="H12" s="1">
        <v>0</v>
      </c>
      <c r="I12" s="1">
        <v>8</v>
      </c>
      <c r="J12" s="1">
        <v>0</v>
      </c>
      <c r="K12" s="1">
        <v>10</v>
      </c>
      <c r="L12" s="1">
        <v>0</v>
      </c>
      <c r="M12" s="1">
        <v>0</v>
      </c>
      <c r="N12" s="1">
        <v>0</v>
      </c>
      <c r="O12" s="1">
        <v>12</v>
      </c>
      <c r="P12" s="1">
        <v>0</v>
      </c>
    </row>
    <row r="13" spans="1:16" ht="10.199999999999999" customHeight="1" x14ac:dyDescent="0.2">
      <c r="A13" s="1" t="s">
        <v>80</v>
      </c>
      <c r="B13" s="1">
        <v>5</v>
      </c>
      <c r="C13" s="1">
        <v>1</v>
      </c>
      <c r="D13" s="1">
        <v>0</v>
      </c>
      <c r="E13" s="1">
        <v>0</v>
      </c>
      <c r="F13" s="1">
        <v>0</v>
      </c>
      <c r="G13" s="1">
        <f t="shared" si="0"/>
        <v>0</v>
      </c>
      <c r="H13" s="1">
        <v>0</v>
      </c>
      <c r="I13" s="1">
        <v>0</v>
      </c>
      <c r="J13" s="1">
        <v>0</v>
      </c>
      <c r="K13" s="1">
        <v>0</v>
      </c>
      <c r="L13" s="1">
        <v>3</v>
      </c>
      <c r="M13" s="1">
        <v>0</v>
      </c>
      <c r="N13" s="1">
        <v>3</v>
      </c>
      <c r="O13" s="1">
        <v>1</v>
      </c>
      <c r="P13" s="1">
        <v>0</v>
      </c>
    </row>
    <row r="14" spans="1:16" ht="10.199999999999999" customHeight="1" x14ac:dyDescent="0.2">
      <c r="A14" s="1" t="s">
        <v>81</v>
      </c>
      <c r="B14" s="1">
        <v>69</v>
      </c>
      <c r="C14" s="1">
        <v>1</v>
      </c>
      <c r="D14" s="1">
        <v>0</v>
      </c>
      <c r="E14" s="1">
        <v>1</v>
      </c>
      <c r="F14" s="1">
        <v>1</v>
      </c>
      <c r="G14" s="1">
        <f t="shared" si="0"/>
        <v>65</v>
      </c>
      <c r="H14" s="1">
        <v>4</v>
      </c>
      <c r="I14" s="1">
        <v>60</v>
      </c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</row>
    <row r="15" spans="1:16" ht="10.199999999999999" customHeight="1" x14ac:dyDescent="0.2">
      <c r="A15" s="1" t="s">
        <v>82</v>
      </c>
      <c r="B15" s="1">
        <v>49</v>
      </c>
      <c r="C15" s="1">
        <v>5</v>
      </c>
      <c r="D15" s="1">
        <v>1</v>
      </c>
      <c r="E15" s="1">
        <v>0</v>
      </c>
      <c r="F15" s="1">
        <v>0</v>
      </c>
      <c r="G15" s="1">
        <f t="shared" si="0"/>
        <v>1</v>
      </c>
      <c r="H15" s="1">
        <v>0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10</v>
      </c>
      <c r="P15" s="1">
        <v>32</v>
      </c>
    </row>
    <row r="16" spans="1:16" ht="10.199999999999999" customHeight="1" x14ac:dyDescent="0.2">
      <c r="A16" s="1" t="s">
        <v>83</v>
      </c>
      <c r="B16" s="1">
        <v>4</v>
      </c>
      <c r="C16" s="1">
        <v>1</v>
      </c>
      <c r="D16" s="1">
        <v>0</v>
      </c>
      <c r="E16" s="1">
        <v>0</v>
      </c>
      <c r="F16" s="1">
        <v>0</v>
      </c>
      <c r="G16" s="1">
        <f t="shared" si="0"/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3</v>
      </c>
    </row>
    <row r="17" spans="1:16" ht="10.199999999999999" customHeight="1" x14ac:dyDescent="0.2">
      <c r="A17" s="1" t="s">
        <v>84</v>
      </c>
      <c r="B17" s="1">
        <v>97</v>
      </c>
      <c r="C17" s="1">
        <v>6</v>
      </c>
      <c r="D17" s="1">
        <v>1</v>
      </c>
      <c r="E17" s="1">
        <v>0</v>
      </c>
      <c r="F17" s="1">
        <v>0</v>
      </c>
      <c r="G17" s="1">
        <f t="shared" si="0"/>
        <v>89</v>
      </c>
      <c r="H17" s="1">
        <v>0</v>
      </c>
      <c r="I17" s="1">
        <v>0</v>
      </c>
      <c r="J17" s="1">
        <v>89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  <c r="P17" s="1">
        <v>0</v>
      </c>
    </row>
    <row r="18" spans="1:16" ht="10.199999999999999" customHeight="1" x14ac:dyDescent="0.2">
      <c r="A18" s="1" t="s">
        <v>85</v>
      </c>
      <c r="B18" s="1">
        <v>11</v>
      </c>
      <c r="C18" s="1">
        <v>1</v>
      </c>
      <c r="D18" s="1">
        <v>1</v>
      </c>
      <c r="E18" s="1">
        <v>0</v>
      </c>
      <c r="F18" s="1">
        <v>0</v>
      </c>
      <c r="G18" s="1">
        <f t="shared" si="0"/>
        <v>9</v>
      </c>
      <c r="H18" s="1">
        <v>0</v>
      </c>
      <c r="I18" s="1">
        <v>0</v>
      </c>
      <c r="J18" s="1">
        <v>0</v>
      </c>
      <c r="K18" s="1">
        <v>9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ht="10.199999999999999" customHeight="1" x14ac:dyDescent="0.2">
      <c r="A19" s="1" t="s">
        <v>86</v>
      </c>
      <c r="B19" s="1">
        <v>36</v>
      </c>
      <c r="C19" s="1">
        <v>3</v>
      </c>
      <c r="D19" s="1">
        <v>1</v>
      </c>
      <c r="E19" s="1">
        <v>0</v>
      </c>
      <c r="F19" s="1">
        <v>0</v>
      </c>
      <c r="G19" s="1">
        <f t="shared" si="0"/>
        <v>31</v>
      </c>
      <c r="H19" s="1">
        <v>0</v>
      </c>
      <c r="I19" s="1">
        <v>0</v>
      </c>
      <c r="J19" s="1">
        <v>0</v>
      </c>
      <c r="K19" s="1">
        <v>31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</row>
    <row r="20" spans="1:16" ht="10.199999999999999" customHeight="1" x14ac:dyDescent="0.2">
      <c r="A20" s="1" t="s">
        <v>63</v>
      </c>
      <c r="B20" s="1">
        <v>513</v>
      </c>
      <c r="C20" s="1">
        <v>176</v>
      </c>
      <c r="D20" s="1">
        <v>1</v>
      </c>
      <c r="E20" s="1">
        <v>1</v>
      </c>
      <c r="F20" s="1">
        <v>7</v>
      </c>
      <c r="G20" s="1">
        <f t="shared" si="0"/>
        <v>37</v>
      </c>
      <c r="H20" s="1">
        <v>17</v>
      </c>
      <c r="I20" s="1">
        <v>10</v>
      </c>
      <c r="J20" s="1">
        <v>4</v>
      </c>
      <c r="K20" s="1">
        <v>6</v>
      </c>
      <c r="L20" s="1">
        <v>9</v>
      </c>
      <c r="M20" s="1">
        <v>4</v>
      </c>
      <c r="N20" s="1">
        <v>4</v>
      </c>
      <c r="O20" s="1">
        <v>251</v>
      </c>
      <c r="P20" s="1">
        <v>31</v>
      </c>
    </row>
    <row r="21" spans="1:16" ht="10.199999999999999" customHeight="1" x14ac:dyDescent="0.2">
      <c r="A21" s="1" t="s">
        <v>13</v>
      </c>
      <c r="B21" s="1">
        <v>28647</v>
      </c>
      <c r="C21" s="1">
        <v>5099</v>
      </c>
      <c r="D21" s="1">
        <v>34</v>
      </c>
      <c r="E21" s="1">
        <v>2</v>
      </c>
      <c r="F21" s="1">
        <v>9</v>
      </c>
      <c r="G21" s="1">
        <f t="shared" si="0"/>
        <v>45</v>
      </c>
      <c r="H21" s="1">
        <v>2</v>
      </c>
      <c r="I21" s="1">
        <v>13</v>
      </c>
      <c r="J21" s="1">
        <v>10</v>
      </c>
      <c r="K21" s="1">
        <v>20</v>
      </c>
      <c r="L21" s="1">
        <v>21347</v>
      </c>
      <c r="M21" s="1">
        <v>1550</v>
      </c>
      <c r="N21" s="1">
        <v>16398</v>
      </c>
      <c r="O21" s="1">
        <v>1287</v>
      </c>
      <c r="P21" s="1">
        <v>824</v>
      </c>
    </row>
    <row r="22" spans="1:16" ht="10.199999999999999" customHeight="1" x14ac:dyDescent="0.2">
      <c r="A22" s="1" t="s">
        <v>87</v>
      </c>
      <c r="B22" s="1">
        <v>1391</v>
      </c>
      <c r="C22" s="1">
        <v>154</v>
      </c>
      <c r="D22" s="1">
        <v>1</v>
      </c>
      <c r="E22" s="1">
        <v>1</v>
      </c>
      <c r="F22" s="1">
        <v>0</v>
      </c>
      <c r="G22" s="1">
        <f t="shared" si="0"/>
        <v>10</v>
      </c>
      <c r="H22" s="1">
        <v>0</v>
      </c>
      <c r="I22" s="1">
        <v>1</v>
      </c>
      <c r="J22" s="1">
        <v>4</v>
      </c>
      <c r="K22" s="1">
        <v>5</v>
      </c>
      <c r="L22" s="1">
        <v>1033</v>
      </c>
      <c r="M22" s="1">
        <v>14</v>
      </c>
      <c r="N22" s="1">
        <v>65</v>
      </c>
      <c r="O22" s="1">
        <v>130</v>
      </c>
      <c r="P22" s="1">
        <v>62</v>
      </c>
    </row>
    <row r="23" spans="1:16" ht="10.199999999999999" customHeight="1" x14ac:dyDescent="0.2">
      <c r="A23" s="1" t="s">
        <v>88</v>
      </c>
      <c r="B23" s="1">
        <v>22447</v>
      </c>
      <c r="C23" s="1">
        <v>4519</v>
      </c>
      <c r="D23" s="1">
        <v>21</v>
      </c>
      <c r="E23" s="1">
        <v>0</v>
      </c>
      <c r="F23" s="1">
        <v>6</v>
      </c>
      <c r="G23" s="1">
        <f t="shared" si="0"/>
        <v>14</v>
      </c>
      <c r="H23" s="1">
        <v>0</v>
      </c>
      <c r="I23" s="1">
        <v>7</v>
      </c>
      <c r="J23" s="1">
        <v>0</v>
      </c>
      <c r="K23" s="1">
        <v>7</v>
      </c>
      <c r="L23" s="1">
        <v>16588</v>
      </c>
      <c r="M23" s="1">
        <v>219</v>
      </c>
      <c r="N23" s="1">
        <v>16303</v>
      </c>
      <c r="O23" s="1">
        <v>730</v>
      </c>
      <c r="P23" s="1">
        <v>569</v>
      </c>
    </row>
    <row r="24" spans="1:16" ht="10.199999999999999" customHeight="1" x14ac:dyDescent="0.2">
      <c r="A24" s="1" t="s">
        <v>89</v>
      </c>
      <c r="B24" s="1">
        <v>1855</v>
      </c>
      <c r="C24" s="1">
        <v>197</v>
      </c>
      <c r="D24" s="1">
        <v>11</v>
      </c>
      <c r="E24" s="1">
        <v>0</v>
      </c>
      <c r="F24" s="1">
        <v>3</v>
      </c>
      <c r="G24" s="1">
        <f t="shared" si="0"/>
        <v>9</v>
      </c>
      <c r="H24" s="1">
        <v>0</v>
      </c>
      <c r="I24" s="1">
        <v>4</v>
      </c>
      <c r="J24" s="1">
        <v>1</v>
      </c>
      <c r="K24" s="1">
        <v>4</v>
      </c>
      <c r="L24" s="1">
        <v>1291</v>
      </c>
      <c r="M24" s="1">
        <v>1261</v>
      </c>
      <c r="N24" s="1">
        <v>7</v>
      </c>
      <c r="O24" s="1">
        <v>301</v>
      </c>
      <c r="P24" s="1">
        <v>43</v>
      </c>
    </row>
    <row r="25" spans="1:16" ht="10.199999999999999" customHeight="1" x14ac:dyDescent="0.2">
      <c r="A25" s="1" t="s">
        <v>90</v>
      </c>
      <c r="B25" s="1">
        <v>1873</v>
      </c>
      <c r="C25" s="1">
        <v>126</v>
      </c>
      <c r="D25" s="1">
        <v>0</v>
      </c>
      <c r="E25" s="1">
        <v>1</v>
      </c>
      <c r="F25" s="1">
        <v>0</v>
      </c>
      <c r="G25" s="1">
        <f t="shared" si="0"/>
        <v>7</v>
      </c>
      <c r="H25" s="1">
        <v>2</v>
      </c>
      <c r="I25" s="1">
        <v>1</v>
      </c>
      <c r="J25" s="1">
        <v>0</v>
      </c>
      <c r="K25" s="1">
        <v>4</v>
      </c>
      <c r="L25" s="1">
        <v>1581</v>
      </c>
      <c r="M25" s="1">
        <v>24</v>
      </c>
      <c r="N25" s="1">
        <v>3</v>
      </c>
      <c r="O25" s="1">
        <v>35</v>
      </c>
      <c r="P25" s="1">
        <v>123</v>
      </c>
    </row>
    <row r="26" spans="1:16" ht="10.199999999999999" customHeight="1" x14ac:dyDescent="0.2">
      <c r="A26" s="1" t="s">
        <v>91</v>
      </c>
      <c r="B26" s="1">
        <v>54</v>
      </c>
      <c r="C26" s="1">
        <v>3</v>
      </c>
      <c r="D26" s="1">
        <v>0</v>
      </c>
      <c r="E26" s="1">
        <v>0</v>
      </c>
      <c r="F26" s="1">
        <v>0</v>
      </c>
      <c r="G26" s="1">
        <f t="shared" si="0"/>
        <v>0</v>
      </c>
      <c r="H26" s="1">
        <v>0</v>
      </c>
      <c r="I26" s="1">
        <v>0</v>
      </c>
      <c r="J26" s="1">
        <v>0</v>
      </c>
      <c r="K26" s="1">
        <v>0</v>
      </c>
      <c r="L26" s="1">
        <v>44</v>
      </c>
      <c r="M26" s="1">
        <v>1</v>
      </c>
      <c r="N26" s="1">
        <v>0</v>
      </c>
      <c r="O26" s="1">
        <v>3</v>
      </c>
      <c r="P26" s="1">
        <v>4</v>
      </c>
    </row>
    <row r="27" spans="1:16" ht="10.199999999999999" customHeight="1" x14ac:dyDescent="0.2">
      <c r="A27" s="1" t="s">
        <v>92</v>
      </c>
      <c r="B27" s="1">
        <v>18837</v>
      </c>
      <c r="C27" s="1">
        <v>1388</v>
      </c>
      <c r="D27" s="1">
        <v>15</v>
      </c>
      <c r="E27" s="1">
        <v>2</v>
      </c>
      <c r="F27" s="1">
        <v>10</v>
      </c>
      <c r="G27" s="1">
        <f t="shared" si="0"/>
        <v>9</v>
      </c>
      <c r="H27" s="1">
        <v>1</v>
      </c>
      <c r="I27" s="1">
        <v>1</v>
      </c>
      <c r="J27" s="1">
        <v>2</v>
      </c>
      <c r="K27" s="1">
        <v>5</v>
      </c>
      <c r="L27" s="1">
        <v>495</v>
      </c>
      <c r="M27" s="1">
        <v>143</v>
      </c>
      <c r="N27" s="1">
        <v>165</v>
      </c>
      <c r="O27" s="1">
        <v>14586</v>
      </c>
      <c r="P27" s="1">
        <v>2332</v>
      </c>
    </row>
    <row r="28" spans="1:16" ht="10.199999999999999" customHeight="1" x14ac:dyDescent="0.2">
      <c r="A28" s="1" t="s">
        <v>93</v>
      </c>
      <c r="B28" s="1">
        <v>3990</v>
      </c>
      <c r="C28" s="1">
        <v>3105</v>
      </c>
      <c r="D28" s="1">
        <v>64</v>
      </c>
      <c r="E28" s="1">
        <v>1</v>
      </c>
      <c r="F28" s="1">
        <v>25</v>
      </c>
      <c r="G28" s="1">
        <f t="shared" si="0"/>
        <v>14</v>
      </c>
      <c r="H28" s="1">
        <v>1</v>
      </c>
      <c r="I28" s="1">
        <v>2</v>
      </c>
      <c r="J28" s="1">
        <v>9</v>
      </c>
      <c r="K28" s="1">
        <v>2</v>
      </c>
      <c r="L28" s="1">
        <v>112</v>
      </c>
      <c r="M28" s="1">
        <v>29</v>
      </c>
      <c r="N28" s="1">
        <v>76</v>
      </c>
      <c r="O28" s="1">
        <v>575</v>
      </c>
      <c r="P28" s="1">
        <v>94</v>
      </c>
    </row>
    <row r="29" spans="1:16" ht="10.199999999999999" customHeight="1" thickBot="1" x14ac:dyDescent="0.25">
      <c r="A29" s="1" t="s">
        <v>70</v>
      </c>
      <c r="B29" s="1">
        <v>7150</v>
      </c>
      <c r="C29" s="1">
        <v>676</v>
      </c>
      <c r="D29" s="1">
        <v>19</v>
      </c>
      <c r="E29" s="1">
        <v>2</v>
      </c>
      <c r="F29" s="1">
        <v>5</v>
      </c>
      <c r="G29" s="1">
        <f t="shared" si="0"/>
        <v>7</v>
      </c>
      <c r="H29" s="1">
        <v>0</v>
      </c>
      <c r="I29" s="1">
        <v>5</v>
      </c>
      <c r="J29" s="1">
        <v>0</v>
      </c>
      <c r="K29" s="1">
        <v>2</v>
      </c>
      <c r="L29" s="1">
        <v>481</v>
      </c>
      <c r="M29" s="1">
        <v>90</v>
      </c>
      <c r="N29" s="1">
        <v>259</v>
      </c>
      <c r="O29" s="1">
        <v>4698</v>
      </c>
      <c r="P29" s="1">
        <v>1262</v>
      </c>
    </row>
    <row r="30" spans="1:16" ht="10.199999999999999" customHeight="1" x14ac:dyDescent="0.2">
      <c r="A30" s="10" t="s">
        <v>41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0.199999999999999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0.199999999999999" customHeight="1" thickBot="1" x14ac:dyDescent="0.25">
      <c r="A32" s="1" t="s">
        <v>71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0.199999999999999" customHeight="1" thickBot="1" x14ac:dyDescent="0.25">
      <c r="A33" s="3"/>
      <c r="B33" s="4"/>
      <c r="C33" s="4"/>
      <c r="D33" s="4"/>
      <c r="E33" s="4"/>
      <c r="F33" s="4"/>
      <c r="G33" s="23" t="s">
        <v>148</v>
      </c>
      <c r="H33" s="23"/>
      <c r="I33" s="23"/>
      <c r="J33" s="23"/>
      <c r="K33" s="23"/>
      <c r="L33" s="4"/>
      <c r="M33" s="4"/>
      <c r="N33" s="4" t="s">
        <v>1</v>
      </c>
      <c r="O33" s="4"/>
      <c r="P33" s="5" t="s">
        <v>2</v>
      </c>
    </row>
    <row r="34" spans="1:16" ht="10.199999999999999" customHeight="1" thickBot="1" x14ac:dyDescent="0.25">
      <c r="A34" s="6" t="s">
        <v>3</v>
      </c>
      <c r="B34" s="7" t="s">
        <v>4</v>
      </c>
      <c r="C34" s="7" t="s">
        <v>5</v>
      </c>
      <c r="D34" s="7" t="s">
        <v>150</v>
      </c>
      <c r="E34" s="7" t="s">
        <v>149</v>
      </c>
      <c r="F34" s="7" t="s">
        <v>9</v>
      </c>
      <c r="G34" s="8" t="s">
        <v>4</v>
      </c>
      <c r="H34" s="8" t="s">
        <v>7</v>
      </c>
      <c r="I34" s="8" t="s">
        <v>10</v>
      </c>
      <c r="J34" s="8" t="s">
        <v>11</v>
      </c>
      <c r="K34" s="8" t="s">
        <v>12</v>
      </c>
      <c r="L34" s="7" t="s">
        <v>13</v>
      </c>
      <c r="M34" s="7" t="s">
        <v>14</v>
      </c>
      <c r="N34" s="7" t="s">
        <v>15</v>
      </c>
      <c r="O34" s="7" t="s">
        <v>16</v>
      </c>
      <c r="P34" s="9" t="s">
        <v>17</v>
      </c>
    </row>
    <row r="35" spans="1:16" ht="10.199999999999999" customHeight="1" x14ac:dyDescent="0.2">
      <c r="A35" s="1" t="s">
        <v>168</v>
      </c>
      <c r="B35" s="1">
        <v>55321</v>
      </c>
      <c r="C35" s="1">
        <v>25594</v>
      </c>
      <c r="D35" s="1">
        <v>999</v>
      </c>
      <c r="E35" s="1">
        <v>19</v>
      </c>
      <c r="F35" s="1">
        <v>391</v>
      </c>
      <c r="G35" s="1">
        <f>SUM(H35:K35)</f>
        <v>237</v>
      </c>
      <c r="H35" s="1">
        <v>48</v>
      </c>
      <c r="I35" s="1">
        <v>51</v>
      </c>
      <c r="J35" s="1">
        <v>68</v>
      </c>
      <c r="K35" s="1">
        <v>70</v>
      </c>
      <c r="L35" s="1">
        <v>11491</v>
      </c>
      <c r="M35" s="1">
        <v>793</v>
      </c>
      <c r="N35" s="1">
        <v>8985</v>
      </c>
      <c r="O35" s="1">
        <v>13451</v>
      </c>
      <c r="P35" s="1">
        <v>3139</v>
      </c>
    </row>
    <row r="36" spans="1:16" ht="10.199999999999999" customHeight="1" x14ac:dyDescent="0.2">
      <c r="A36" s="1" t="s">
        <v>72</v>
      </c>
      <c r="B36" s="1">
        <v>16</v>
      </c>
      <c r="C36" s="1">
        <v>1</v>
      </c>
      <c r="D36" s="1">
        <v>7</v>
      </c>
      <c r="E36" s="1">
        <v>0</v>
      </c>
      <c r="F36" s="1">
        <v>0</v>
      </c>
      <c r="G36" s="1">
        <f t="shared" ref="G36:G60" si="1">SUM(H36:K36)</f>
        <v>7</v>
      </c>
      <c r="H36" s="1">
        <v>5</v>
      </c>
      <c r="I36" s="1">
        <v>0</v>
      </c>
      <c r="J36" s="1">
        <v>0</v>
      </c>
      <c r="K36" s="1">
        <v>2</v>
      </c>
      <c r="L36" s="1">
        <v>0</v>
      </c>
      <c r="M36" s="1">
        <v>0</v>
      </c>
      <c r="N36" s="1">
        <v>0</v>
      </c>
      <c r="O36" s="1">
        <v>1</v>
      </c>
      <c r="P36" s="1">
        <v>0</v>
      </c>
    </row>
    <row r="37" spans="1:16" ht="10.199999999999999" customHeight="1" x14ac:dyDescent="0.2">
      <c r="A37" s="1" t="s">
        <v>73</v>
      </c>
      <c r="B37" s="1">
        <v>21551</v>
      </c>
      <c r="C37" s="1">
        <v>19684</v>
      </c>
      <c r="D37" s="1">
        <v>912</v>
      </c>
      <c r="E37" s="1">
        <v>3</v>
      </c>
      <c r="F37" s="1">
        <v>22</v>
      </c>
      <c r="G37" s="1">
        <f t="shared" si="1"/>
        <v>35</v>
      </c>
      <c r="H37" s="1">
        <v>2</v>
      </c>
      <c r="I37" s="1">
        <v>4</v>
      </c>
      <c r="J37" s="1">
        <v>1</v>
      </c>
      <c r="K37" s="1">
        <v>28</v>
      </c>
      <c r="L37" s="1">
        <v>103</v>
      </c>
      <c r="M37" s="1">
        <v>35</v>
      </c>
      <c r="N37" s="1">
        <v>48</v>
      </c>
      <c r="O37" s="1">
        <v>731</v>
      </c>
      <c r="P37" s="1">
        <v>61</v>
      </c>
    </row>
    <row r="38" spans="1:16" ht="10.199999999999999" customHeight="1" x14ac:dyDescent="0.2">
      <c r="A38" s="1" t="s">
        <v>74</v>
      </c>
      <c r="B38" s="1">
        <v>402</v>
      </c>
      <c r="C38" s="1">
        <v>325</v>
      </c>
      <c r="D38" s="1">
        <v>8</v>
      </c>
      <c r="E38" s="1">
        <v>0</v>
      </c>
      <c r="F38" s="1">
        <v>0</v>
      </c>
      <c r="G38" s="1">
        <f t="shared" si="1"/>
        <v>1</v>
      </c>
      <c r="H38" s="1">
        <v>0</v>
      </c>
      <c r="I38" s="1">
        <v>0</v>
      </c>
      <c r="J38" s="1">
        <v>0</v>
      </c>
      <c r="K38" s="1">
        <v>1</v>
      </c>
      <c r="L38" s="1">
        <v>6</v>
      </c>
      <c r="M38" s="1">
        <v>1</v>
      </c>
      <c r="N38" s="1">
        <v>4</v>
      </c>
      <c r="O38" s="1">
        <v>38</v>
      </c>
      <c r="P38" s="1">
        <v>24</v>
      </c>
    </row>
    <row r="39" spans="1:16" ht="10.199999999999999" customHeight="1" x14ac:dyDescent="0.2">
      <c r="A39" s="1" t="s">
        <v>75</v>
      </c>
      <c r="B39" s="1">
        <v>29</v>
      </c>
      <c r="C39" s="1">
        <v>3</v>
      </c>
      <c r="D39" s="1">
        <v>0</v>
      </c>
      <c r="E39" s="1">
        <v>0</v>
      </c>
      <c r="F39" s="1">
        <v>0</v>
      </c>
      <c r="G39" s="1">
        <f t="shared" si="1"/>
        <v>26</v>
      </c>
      <c r="H39" s="1">
        <v>26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ht="10.199999999999999" customHeight="1" x14ac:dyDescent="0.2">
      <c r="A40" s="1" t="s">
        <v>76</v>
      </c>
      <c r="B40" s="1">
        <v>17</v>
      </c>
      <c r="C40" s="1">
        <v>4</v>
      </c>
      <c r="D40" s="1">
        <v>0</v>
      </c>
      <c r="E40" s="1">
        <v>11</v>
      </c>
      <c r="F40" s="1">
        <v>1</v>
      </c>
      <c r="G40" s="1">
        <f t="shared" si="1"/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1</v>
      </c>
      <c r="P40" s="1">
        <v>0</v>
      </c>
    </row>
    <row r="41" spans="1:16" ht="10.199999999999999" customHeight="1" x14ac:dyDescent="0.2">
      <c r="A41" s="1" t="s">
        <v>77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f t="shared" si="1"/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ht="10.199999999999999" customHeight="1" x14ac:dyDescent="0.2">
      <c r="A42" s="1" t="s">
        <v>78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f t="shared" si="1"/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ht="10.199999999999999" customHeight="1" x14ac:dyDescent="0.2">
      <c r="A43" s="1" t="s">
        <v>79</v>
      </c>
      <c r="B43" s="1">
        <v>606</v>
      </c>
      <c r="C43" s="1">
        <v>246</v>
      </c>
      <c r="D43" s="1">
        <v>7</v>
      </c>
      <c r="E43" s="1">
        <v>0</v>
      </c>
      <c r="F43" s="1">
        <v>341</v>
      </c>
      <c r="G43" s="1">
        <f t="shared" si="1"/>
        <v>5</v>
      </c>
      <c r="H43" s="1">
        <v>0</v>
      </c>
      <c r="I43" s="1">
        <v>1</v>
      </c>
      <c r="J43" s="1">
        <v>0</v>
      </c>
      <c r="K43" s="1">
        <v>4</v>
      </c>
      <c r="L43" s="1">
        <v>0</v>
      </c>
      <c r="M43" s="1">
        <v>0</v>
      </c>
      <c r="N43" s="1">
        <v>0</v>
      </c>
      <c r="O43" s="1">
        <v>7</v>
      </c>
      <c r="P43" s="1">
        <v>0</v>
      </c>
    </row>
    <row r="44" spans="1:16" ht="10.199999999999999" customHeight="1" x14ac:dyDescent="0.2">
      <c r="A44" s="1" t="s">
        <v>80</v>
      </c>
      <c r="B44" s="1">
        <v>1</v>
      </c>
      <c r="C44" s="1">
        <v>0</v>
      </c>
      <c r="D44" s="1">
        <v>0</v>
      </c>
      <c r="E44" s="1">
        <v>0</v>
      </c>
      <c r="F44" s="1">
        <v>0</v>
      </c>
      <c r="G44" s="1">
        <f t="shared" si="1"/>
        <v>0</v>
      </c>
      <c r="H44" s="1">
        <v>0</v>
      </c>
      <c r="I44" s="1">
        <v>0</v>
      </c>
      <c r="J44" s="1">
        <v>0</v>
      </c>
      <c r="K44" s="1">
        <v>0</v>
      </c>
      <c r="L44" s="1">
        <v>1</v>
      </c>
      <c r="M44" s="1">
        <v>0</v>
      </c>
      <c r="N44" s="1">
        <v>1</v>
      </c>
      <c r="O44" s="1">
        <v>0</v>
      </c>
      <c r="P44" s="1">
        <v>0</v>
      </c>
    </row>
    <row r="45" spans="1:16" ht="10.199999999999999" customHeight="1" x14ac:dyDescent="0.2">
      <c r="A45" s="1" t="s">
        <v>81</v>
      </c>
      <c r="B45" s="1">
        <v>35</v>
      </c>
      <c r="C45" s="1">
        <v>0</v>
      </c>
      <c r="D45" s="1">
        <v>0</v>
      </c>
      <c r="E45" s="1">
        <v>0</v>
      </c>
      <c r="F45" s="1">
        <v>1</v>
      </c>
      <c r="G45" s="1">
        <f t="shared" si="1"/>
        <v>34</v>
      </c>
      <c r="H45" s="1">
        <v>2</v>
      </c>
      <c r="I45" s="1">
        <v>31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ht="10.199999999999999" customHeight="1" x14ac:dyDescent="0.2">
      <c r="A46" s="1" t="s">
        <v>82</v>
      </c>
      <c r="B46" s="1">
        <v>27</v>
      </c>
      <c r="C46" s="1">
        <v>3</v>
      </c>
      <c r="D46" s="1">
        <v>0</v>
      </c>
      <c r="E46" s="1">
        <v>0</v>
      </c>
      <c r="F46" s="1">
        <v>0</v>
      </c>
      <c r="G46" s="1">
        <f t="shared" si="1"/>
        <v>1</v>
      </c>
      <c r="H46" s="1">
        <v>0</v>
      </c>
      <c r="I46" s="1">
        <v>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6</v>
      </c>
      <c r="P46" s="1">
        <v>17</v>
      </c>
    </row>
    <row r="47" spans="1:16" ht="10.199999999999999" customHeight="1" x14ac:dyDescent="0.2">
      <c r="A47" s="1" t="s">
        <v>83</v>
      </c>
      <c r="B47" s="1">
        <v>3</v>
      </c>
      <c r="C47" s="1">
        <v>0</v>
      </c>
      <c r="D47" s="1">
        <v>0</v>
      </c>
      <c r="E47" s="1">
        <v>0</v>
      </c>
      <c r="F47" s="1">
        <v>0</v>
      </c>
      <c r="G47" s="1">
        <f t="shared" si="1"/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3</v>
      </c>
    </row>
    <row r="48" spans="1:16" ht="10.199999999999999" customHeight="1" x14ac:dyDescent="0.2">
      <c r="A48" s="1" t="s">
        <v>84</v>
      </c>
      <c r="B48" s="1">
        <v>54</v>
      </c>
      <c r="C48" s="1">
        <v>2</v>
      </c>
      <c r="D48" s="1">
        <v>0</v>
      </c>
      <c r="E48" s="1">
        <v>0</v>
      </c>
      <c r="F48" s="1">
        <v>0</v>
      </c>
      <c r="G48" s="1">
        <f t="shared" si="1"/>
        <v>51</v>
      </c>
      <c r="H48" s="1">
        <v>0</v>
      </c>
      <c r="I48" s="1">
        <v>0</v>
      </c>
      <c r="J48" s="1">
        <v>51</v>
      </c>
      <c r="K48" s="1">
        <v>0</v>
      </c>
      <c r="L48" s="1">
        <v>0</v>
      </c>
      <c r="M48" s="1">
        <v>0</v>
      </c>
      <c r="N48" s="1">
        <v>0</v>
      </c>
      <c r="O48" s="1">
        <v>1</v>
      </c>
      <c r="P48" s="1">
        <v>0</v>
      </c>
    </row>
    <row r="49" spans="1:16" ht="10.199999999999999" customHeight="1" x14ac:dyDescent="0.2">
      <c r="A49" s="1" t="s">
        <v>85</v>
      </c>
      <c r="B49" s="1">
        <v>5</v>
      </c>
      <c r="C49" s="1">
        <v>1</v>
      </c>
      <c r="D49" s="1">
        <v>0</v>
      </c>
      <c r="E49" s="1">
        <v>0</v>
      </c>
      <c r="F49" s="1">
        <v>0</v>
      </c>
      <c r="G49" s="1">
        <f t="shared" si="1"/>
        <v>4</v>
      </c>
      <c r="H49" s="1">
        <v>0</v>
      </c>
      <c r="I49" s="1">
        <v>0</v>
      </c>
      <c r="J49" s="1">
        <v>0</v>
      </c>
      <c r="K49" s="1">
        <v>4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ht="10.199999999999999" customHeight="1" x14ac:dyDescent="0.2">
      <c r="A50" s="1" t="s">
        <v>86</v>
      </c>
      <c r="B50" s="1">
        <v>19</v>
      </c>
      <c r="C50" s="1">
        <v>2</v>
      </c>
      <c r="D50" s="1">
        <v>1</v>
      </c>
      <c r="E50" s="1">
        <v>0</v>
      </c>
      <c r="F50" s="1">
        <v>0</v>
      </c>
      <c r="G50" s="1">
        <f t="shared" si="1"/>
        <v>16</v>
      </c>
      <c r="H50" s="1">
        <v>0</v>
      </c>
      <c r="I50" s="1">
        <v>0</v>
      </c>
      <c r="J50" s="1">
        <v>0</v>
      </c>
      <c r="K50" s="1">
        <v>16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</row>
    <row r="51" spans="1:16" ht="10.199999999999999" customHeight="1" x14ac:dyDescent="0.2">
      <c r="A51" s="1" t="s">
        <v>63</v>
      </c>
      <c r="B51" s="1">
        <v>253</v>
      </c>
      <c r="C51" s="1">
        <v>79</v>
      </c>
      <c r="D51" s="1">
        <v>1</v>
      </c>
      <c r="E51" s="1">
        <v>1</v>
      </c>
      <c r="F51" s="1">
        <v>3</v>
      </c>
      <c r="G51" s="1">
        <f t="shared" si="1"/>
        <v>17</v>
      </c>
      <c r="H51" s="1">
        <v>10</v>
      </c>
      <c r="I51" s="1">
        <v>4</v>
      </c>
      <c r="J51" s="1">
        <v>1</v>
      </c>
      <c r="K51" s="1">
        <v>2</v>
      </c>
      <c r="L51" s="1">
        <v>5</v>
      </c>
      <c r="M51" s="1">
        <v>2</v>
      </c>
      <c r="N51" s="1">
        <v>2</v>
      </c>
      <c r="O51" s="1">
        <v>131</v>
      </c>
      <c r="P51" s="1">
        <v>16</v>
      </c>
    </row>
    <row r="52" spans="1:16" ht="10.199999999999999" customHeight="1" x14ac:dyDescent="0.2">
      <c r="A52" s="1" t="s">
        <v>13</v>
      </c>
      <c r="B52" s="1">
        <v>14672</v>
      </c>
      <c r="C52" s="1">
        <v>2638</v>
      </c>
      <c r="D52" s="1">
        <v>14</v>
      </c>
      <c r="E52" s="1">
        <v>0</v>
      </c>
      <c r="F52" s="1">
        <v>5</v>
      </c>
      <c r="G52" s="1">
        <f t="shared" si="1"/>
        <v>22</v>
      </c>
      <c r="H52" s="1">
        <v>1</v>
      </c>
      <c r="I52" s="1">
        <v>6</v>
      </c>
      <c r="J52" s="1">
        <v>6</v>
      </c>
      <c r="K52" s="1">
        <v>9</v>
      </c>
      <c r="L52" s="1">
        <v>10802</v>
      </c>
      <c r="M52" s="1">
        <v>607</v>
      </c>
      <c r="N52" s="1">
        <v>8667</v>
      </c>
      <c r="O52" s="1">
        <v>647</v>
      </c>
      <c r="P52" s="1">
        <v>544</v>
      </c>
    </row>
    <row r="53" spans="1:16" ht="10.199999999999999" customHeight="1" x14ac:dyDescent="0.2">
      <c r="A53" s="1" t="s">
        <v>87</v>
      </c>
      <c r="B53" s="1">
        <v>723</v>
      </c>
      <c r="C53" s="1">
        <v>84</v>
      </c>
      <c r="D53" s="1">
        <v>1</v>
      </c>
      <c r="E53" s="1">
        <v>0</v>
      </c>
      <c r="F53" s="1">
        <v>0</v>
      </c>
      <c r="G53" s="1">
        <f t="shared" si="1"/>
        <v>7</v>
      </c>
      <c r="H53" s="1">
        <v>0</v>
      </c>
      <c r="I53" s="1">
        <v>0</v>
      </c>
      <c r="J53" s="1">
        <v>3</v>
      </c>
      <c r="K53" s="1">
        <v>4</v>
      </c>
      <c r="L53" s="1">
        <v>529</v>
      </c>
      <c r="M53" s="1">
        <v>4</v>
      </c>
      <c r="N53" s="1">
        <v>31</v>
      </c>
      <c r="O53" s="1">
        <v>71</v>
      </c>
      <c r="P53" s="1">
        <v>31</v>
      </c>
    </row>
    <row r="54" spans="1:16" ht="10.199999999999999" customHeight="1" x14ac:dyDescent="0.2">
      <c r="A54" s="1" t="s">
        <v>88</v>
      </c>
      <c r="B54" s="1">
        <v>11884</v>
      </c>
      <c r="C54" s="1">
        <v>2352</v>
      </c>
      <c r="D54" s="1">
        <v>10</v>
      </c>
      <c r="E54" s="1">
        <v>0</v>
      </c>
      <c r="F54" s="1">
        <v>4</v>
      </c>
      <c r="G54" s="1">
        <f t="shared" si="1"/>
        <v>8</v>
      </c>
      <c r="H54" s="1">
        <v>0</v>
      </c>
      <c r="I54" s="1">
        <v>5</v>
      </c>
      <c r="J54" s="1">
        <v>0</v>
      </c>
      <c r="K54" s="1">
        <v>3</v>
      </c>
      <c r="L54" s="1">
        <v>8777</v>
      </c>
      <c r="M54" s="1">
        <v>115</v>
      </c>
      <c r="N54" s="1">
        <v>8629</v>
      </c>
      <c r="O54" s="1">
        <v>337</v>
      </c>
      <c r="P54" s="1">
        <v>396</v>
      </c>
    </row>
    <row r="55" spans="1:16" ht="10.199999999999999" customHeight="1" x14ac:dyDescent="0.2">
      <c r="A55" s="1" t="s">
        <v>89</v>
      </c>
      <c r="B55" s="1">
        <v>791</v>
      </c>
      <c r="C55" s="1">
        <v>97</v>
      </c>
      <c r="D55" s="1">
        <v>3</v>
      </c>
      <c r="E55" s="1">
        <v>0</v>
      </c>
      <c r="F55" s="1">
        <v>1</v>
      </c>
      <c r="G55" s="1">
        <f t="shared" si="1"/>
        <v>2</v>
      </c>
      <c r="H55" s="1">
        <v>0</v>
      </c>
      <c r="I55" s="1">
        <v>1</v>
      </c>
      <c r="J55" s="1">
        <v>0</v>
      </c>
      <c r="K55" s="1">
        <v>1</v>
      </c>
      <c r="L55" s="1">
        <v>489</v>
      </c>
      <c r="M55" s="1">
        <v>474</v>
      </c>
      <c r="N55" s="1">
        <v>1</v>
      </c>
      <c r="O55" s="1">
        <v>176</v>
      </c>
      <c r="P55" s="1">
        <v>23</v>
      </c>
    </row>
    <row r="56" spans="1:16" ht="10.199999999999999" customHeight="1" x14ac:dyDescent="0.2">
      <c r="A56" s="1" t="s">
        <v>90</v>
      </c>
      <c r="B56" s="1">
        <v>884</v>
      </c>
      <c r="C56" s="1">
        <v>57</v>
      </c>
      <c r="D56" s="1">
        <v>0</v>
      </c>
      <c r="E56" s="1">
        <v>0</v>
      </c>
      <c r="F56" s="1">
        <v>0</v>
      </c>
      <c r="G56" s="1">
        <f t="shared" si="1"/>
        <v>2</v>
      </c>
      <c r="H56" s="1">
        <v>1</v>
      </c>
      <c r="I56" s="1">
        <v>0</v>
      </c>
      <c r="J56" s="1">
        <v>0</v>
      </c>
      <c r="K56" s="1">
        <v>1</v>
      </c>
      <c r="L56" s="1">
        <v>727</v>
      </c>
      <c r="M56" s="1">
        <v>7</v>
      </c>
      <c r="N56" s="1">
        <v>3</v>
      </c>
      <c r="O56" s="1">
        <v>16</v>
      </c>
      <c r="P56" s="1">
        <v>82</v>
      </c>
    </row>
    <row r="57" spans="1:16" ht="10.199999999999999" customHeight="1" x14ac:dyDescent="0.2">
      <c r="A57" s="1" t="s">
        <v>91</v>
      </c>
      <c r="B57" s="1">
        <v>22</v>
      </c>
      <c r="C57" s="1">
        <v>1</v>
      </c>
      <c r="D57" s="1">
        <v>0</v>
      </c>
      <c r="E57" s="1">
        <v>0</v>
      </c>
      <c r="F57" s="1">
        <v>0</v>
      </c>
      <c r="G57" s="1">
        <f t="shared" si="1"/>
        <v>0</v>
      </c>
      <c r="H57" s="1">
        <v>0</v>
      </c>
      <c r="I57" s="1">
        <v>0</v>
      </c>
      <c r="J57" s="1">
        <v>0</v>
      </c>
      <c r="K57" s="1">
        <v>0</v>
      </c>
      <c r="L57" s="1">
        <v>17</v>
      </c>
      <c r="M57" s="1">
        <v>1</v>
      </c>
      <c r="N57" s="1">
        <v>0</v>
      </c>
      <c r="O57" s="1">
        <v>1</v>
      </c>
      <c r="P57" s="1">
        <v>3</v>
      </c>
    </row>
    <row r="58" spans="1:16" ht="10.199999999999999" customHeight="1" x14ac:dyDescent="0.2">
      <c r="A58" s="1" t="s">
        <v>92</v>
      </c>
      <c r="B58" s="1">
        <v>11173</v>
      </c>
      <c r="C58" s="1">
        <v>700</v>
      </c>
      <c r="D58" s="1">
        <v>8</v>
      </c>
      <c r="E58" s="1">
        <v>2</v>
      </c>
      <c r="F58" s="1">
        <v>5</v>
      </c>
      <c r="G58" s="1">
        <f t="shared" si="1"/>
        <v>4</v>
      </c>
      <c r="H58" s="1">
        <v>1</v>
      </c>
      <c r="I58" s="1">
        <v>0</v>
      </c>
      <c r="J58" s="1">
        <v>1</v>
      </c>
      <c r="K58" s="1">
        <v>2</v>
      </c>
      <c r="L58" s="1">
        <v>258</v>
      </c>
      <c r="M58" s="1">
        <v>85</v>
      </c>
      <c r="N58" s="1">
        <v>78</v>
      </c>
      <c r="O58" s="1">
        <v>8567</v>
      </c>
      <c r="P58" s="1">
        <v>1629</v>
      </c>
    </row>
    <row r="59" spans="1:16" ht="10.199999999999999" customHeight="1" x14ac:dyDescent="0.2">
      <c r="A59" s="1" t="s">
        <v>93</v>
      </c>
      <c r="B59" s="1">
        <v>2012</v>
      </c>
      <c r="C59" s="1">
        <v>1542</v>
      </c>
      <c r="D59" s="1">
        <v>32</v>
      </c>
      <c r="E59" s="1">
        <v>1</v>
      </c>
      <c r="F59" s="1">
        <v>13</v>
      </c>
      <c r="G59" s="1">
        <f t="shared" si="1"/>
        <v>9</v>
      </c>
      <c r="H59" s="1">
        <v>1</v>
      </c>
      <c r="I59" s="1">
        <v>0</v>
      </c>
      <c r="J59" s="1">
        <v>7</v>
      </c>
      <c r="K59" s="1">
        <v>1</v>
      </c>
      <c r="L59" s="1">
        <v>70</v>
      </c>
      <c r="M59" s="1">
        <v>17</v>
      </c>
      <c r="N59" s="1">
        <v>49</v>
      </c>
      <c r="O59" s="1">
        <v>294</v>
      </c>
      <c r="P59" s="1">
        <v>51</v>
      </c>
    </row>
    <row r="60" spans="1:16" ht="10.199999999999999" customHeight="1" x14ac:dyDescent="0.2">
      <c r="A60" s="1" t="s">
        <v>70</v>
      </c>
      <c r="B60" s="1">
        <v>4446</v>
      </c>
      <c r="C60" s="1">
        <v>364</v>
      </c>
      <c r="D60" s="1">
        <v>9</v>
      </c>
      <c r="E60" s="1">
        <v>1</v>
      </c>
      <c r="F60" s="1">
        <v>0</v>
      </c>
      <c r="G60" s="1">
        <f t="shared" si="1"/>
        <v>5</v>
      </c>
      <c r="H60" s="1">
        <v>0</v>
      </c>
      <c r="I60" s="1">
        <v>4</v>
      </c>
      <c r="J60" s="1">
        <v>0</v>
      </c>
      <c r="K60" s="1">
        <v>1</v>
      </c>
      <c r="L60" s="1">
        <v>246</v>
      </c>
      <c r="M60" s="1">
        <v>46</v>
      </c>
      <c r="N60" s="1">
        <v>136</v>
      </c>
      <c r="O60" s="1">
        <v>3027</v>
      </c>
      <c r="P60" s="1">
        <v>794</v>
      </c>
    </row>
    <row r="61" spans="1:16" ht="10.199999999999999" customHeight="1" x14ac:dyDescent="0.2">
      <c r="A61" s="1" t="s">
        <v>53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0.199999999999999" customHeight="1" x14ac:dyDescent="0.2">
      <c r="A62" s="1" t="s">
        <v>152</v>
      </c>
      <c r="B62" s="1">
        <v>50658</v>
      </c>
      <c r="C62" s="1">
        <v>26519</v>
      </c>
      <c r="D62" s="1">
        <v>1125</v>
      </c>
      <c r="E62" s="1">
        <v>20</v>
      </c>
      <c r="F62" s="1">
        <v>530</v>
      </c>
      <c r="G62" s="1">
        <f>SUM(H62:K62)</f>
        <v>199</v>
      </c>
      <c r="H62" s="1">
        <v>17</v>
      </c>
      <c r="I62" s="1">
        <v>60</v>
      </c>
      <c r="J62" s="1">
        <v>53</v>
      </c>
      <c r="K62" s="1">
        <v>69</v>
      </c>
      <c r="L62" s="1">
        <v>11157</v>
      </c>
      <c r="M62" s="1">
        <v>1090</v>
      </c>
      <c r="N62" s="1">
        <v>8013</v>
      </c>
      <c r="O62" s="1">
        <v>9499</v>
      </c>
      <c r="P62" s="1">
        <v>1609</v>
      </c>
    </row>
    <row r="63" spans="1:16" ht="10.199999999999999" customHeight="1" x14ac:dyDescent="0.2">
      <c r="A63" s="1" t="s">
        <v>72</v>
      </c>
      <c r="B63" s="1">
        <v>18</v>
      </c>
      <c r="C63" s="1">
        <v>1</v>
      </c>
      <c r="D63" s="1">
        <v>14</v>
      </c>
      <c r="E63" s="1">
        <v>0</v>
      </c>
      <c r="F63" s="1">
        <v>0</v>
      </c>
      <c r="G63" s="1">
        <f t="shared" ref="G63:G87" si="2">SUM(H63:K63)</f>
        <v>3</v>
      </c>
      <c r="H63" s="1">
        <v>0</v>
      </c>
      <c r="I63" s="1">
        <v>1</v>
      </c>
      <c r="J63" s="1">
        <v>2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</row>
    <row r="64" spans="1:16" ht="10.199999999999999" customHeight="1" x14ac:dyDescent="0.2">
      <c r="A64" s="1" t="s">
        <v>73</v>
      </c>
      <c r="B64" s="1">
        <v>22748</v>
      </c>
      <c r="C64" s="1">
        <v>20777</v>
      </c>
      <c r="D64" s="1">
        <v>1018</v>
      </c>
      <c r="E64" s="1">
        <v>6</v>
      </c>
      <c r="F64" s="1">
        <v>32</v>
      </c>
      <c r="G64" s="1">
        <f t="shared" si="2"/>
        <v>31</v>
      </c>
      <c r="H64" s="1">
        <v>0</v>
      </c>
      <c r="I64" s="1">
        <v>6</v>
      </c>
      <c r="J64" s="1">
        <v>2</v>
      </c>
      <c r="K64" s="1">
        <v>23</v>
      </c>
      <c r="L64" s="1">
        <v>88</v>
      </c>
      <c r="M64" s="1">
        <v>30</v>
      </c>
      <c r="N64" s="1">
        <v>38</v>
      </c>
      <c r="O64" s="1">
        <v>724</v>
      </c>
      <c r="P64" s="1">
        <v>72</v>
      </c>
    </row>
    <row r="65" spans="1:16" ht="10.199999999999999" customHeight="1" x14ac:dyDescent="0.2">
      <c r="A65" s="1" t="s">
        <v>74</v>
      </c>
      <c r="B65" s="1">
        <v>428</v>
      </c>
      <c r="C65" s="1">
        <v>369</v>
      </c>
      <c r="D65" s="1">
        <v>11</v>
      </c>
      <c r="E65" s="1">
        <v>0</v>
      </c>
      <c r="F65" s="1">
        <v>0</v>
      </c>
      <c r="G65" s="1">
        <f t="shared" si="2"/>
        <v>0</v>
      </c>
      <c r="H65" s="1">
        <v>0</v>
      </c>
      <c r="I65" s="1">
        <v>0</v>
      </c>
      <c r="J65" s="1">
        <v>0</v>
      </c>
      <c r="K65" s="1">
        <v>0</v>
      </c>
      <c r="L65" s="1">
        <v>4</v>
      </c>
      <c r="M65" s="1">
        <v>1</v>
      </c>
      <c r="N65" s="1">
        <v>3</v>
      </c>
      <c r="O65" s="1">
        <v>33</v>
      </c>
      <c r="P65" s="1">
        <v>11</v>
      </c>
    </row>
    <row r="66" spans="1:16" ht="10.199999999999999" customHeight="1" x14ac:dyDescent="0.2">
      <c r="A66" s="1" t="s">
        <v>75</v>
      </c>
      <c r="B66" s="1">
        <v>11</v>
      </c>
      <c r="C66" s="1">
        <v>3</v>
      </c>
      <c r="D66" s="1">
        <v>0</v>
      </c>
      <c r="E66" s="1">
        <v>0</v>
      </c>
      <c r="F66" s="1">
        <v>0</v>
      </c>
      <c r="G66" s="1">
        <f t="shared" si="2"/>
        <v>8</v>
      </c>
      <c r="H66" s="1">
        <v>7</v>
      </c>
      <c r="I66" s="1">
        <v>0</v>
      </c>
      <c r="J66" s="1">
        <v>1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</row>
    <row r="67" spans="1:16" ht="10.199999999999999" customHeight="1" x14ac:dyDescent="0.2">
      <c r="A67" s="1" t="s">
        <v>76</v>
      </c>
      <c r="B67" s="1">
        <v>16</v>
      </c>
      <c r="C67" s="1">
        <v>4</v>
      </c>
      <c r="D67" s="1">
        <v>0</v>
      </c>
      <c r="E67" s="1">
        <v>10</v>
      </c>
      <c r="F67" s="1">
        <v>1</v>
      </c>
      <c r="G67" s="1">
        <f t="shared" si="2"/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1</v>
      </c>
      <c r="P67" s="1">
        <v>0</v>
      </c>
    </row>
    <row r="68" spans="1:16" ht="10.199999999999999" customHeight="1" x14ac:dyDescent="0.2">
      <c r="A68" s="1" t="s">
        <v>77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f t="shared" si="2"/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ht="10.199999999999999" customHeight="1" x14ac:dyDescent="0.2">
      <c r="A69" s="1" t="s">
        <v>78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f t="shared" si="2"/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ht="10.199999999999999" customHeight="1" x14ac:dyDescent="0.2">
      <c r="A70" s="1" t="s">
        <v>79</v>
      </c>
      <c r="B70" s="1">
        <v>729</v>
      </c>
      <c r="C70" s="1">
        <v>234</v>
      </c>
      <c r="D70" s="1">
        <v>10</v>
      </c>
      <c r="E70" s="1">
        <v>0</v>
      </c>
      <c r="F70" s="1">
        <v>467</v>
      </c>
      <c r="G70" s="1">
        <f t="shared" si="2"/>
        <v>13</v>
      </c>
      <c r="H70" s="1">
        <v>0</v>
      </c>
      <c r="I70" s="1">
        <v>7</v>
      </c>
      <c r="J70" s="1">
        <v>0</v>
      </c>
      <c r="K70" s="1">
        <v>6</v>
      </c>
      <c r="L70" s="1">
        <v>0</v>
      </c>
      <c r="M70" s="1">
        <v>0</v>
      </c>
      <c r="N70" s="1">
        <v>0</v>
      </c>
      <c r="O70" s="1">
        <v>5</v>
      </c>
      <c r="P70" s="1">
        <v>0</v>
      </c>
    </row>
    <row r="71" spans="1:16" ht="10.199999999999999" customHeight="1" x14ac:dyDescent="0.2">
      <c r="A71" s="1" t="s">
        <v>80</v>
      </c>
      <c r="B71" s="1">
        <v>4</v>
      </c>
      <c r="C71" s="1">
        <v>1</v>
      </c>
      <c r="D71" s="1">
        <v>0</v>
      </c>
      <c r="E71" s="1">
        <v>0</v>
      </c>
      <c r="F71" s="1">
        <v>0</v>
      </c>
      <c r="G71" s="1">
        <f t="shared" si="2"/>
        <v>0</v>
      </c>
      <c r="H71" s="1">
        <v>0</v>
      </c>
      <c r="I71" s="1">
        <v>0</v>
      </c>
      <c r="J71" s="1">
        <v>0</v>
      </c>
      <c r="K71" s="1">
        <v>0</v>
      </c>
      <c r="L71" s="1">
        <v>2</v>
      </c>
      <c r="M71" s="1">
        <v>0</v>
      </c>
      <c r="N71" s="1">
        <v>2</v>
      </c>
      <c r="O71" s="1">
        <v>1</v>
      </c>
      <c r="P71" s="1">
        <v>0</v>
      </c>
    </row>
    <row r="72" spans="1:16" ht="10.199999999999999" customHeight="1" x14ac:dyDescent="0.2">
      <c r="A72" s="1" t="s">
        <v>81</v>
      </c>
      <c r="B72" s="1">
        <v>34</v>
      </c>
      <c r="C72" s="1">
        <v>1</v>
      </c>
      <c r="D72" s="1">
        <v>0</v>
      </c>
      <c r="E72" s="1">
        <v>1</v>
      </c>
      <c r="F72" s="1">
        <v>0</v>
      </c>
      <c r="G72" s="1">
        <f t="shared" si="2"/>
        <v>31</v>
      </c>
      <c r="H72" s="1">
        <v>2</v>
      </c>
      <c r="I72" s="1">
        <v>29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1</v>
      </c>
    </row>
    <row r="73" spans="1:16" ht="10.199999999999999" customHeight="1" x14ac:dyDescent="0.2">
      <c r="A73" s="1" t="s">
        <v>82</v>
      </c>
      <c r="B73" s="1">
        <v>22</v>
      </c>
      <c r="C73" s="1">
        <v>2</v>
      </c>
      <c r="D73" s="1">
        <v>1</v>
      </c>
      <c r="E73" s="1">
        <v>0</v>
      </c>
      <c r="F73" s="1">
        <v>0</v>
      </c>
      <c r="G73" s="1">
        <f t="shared" si="2"/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4</v>
      </c>
      <c r="P73" s="1">
        <v>15</v>
      </c>
    </row>
    <row r="74" spans="1:16" ht="10.199999999999999" customHeight="1" x14ac:dyDescent="0.2">
      <c r="A74" s="1" t="s">
        <v>83</v>
      </c>
      <c r="B74" s="1">
        <v>1</v>
      </c>
      <c r="C74" s="1">
        <v>1</v>
      </c>
      <c r="D74" s="1">
        <v>0</v>
      </c>
      <c r="E74" s="1">
        <v>0</v>
      </c>
      <c r="F74" s="1">
        <v>0</v>
      </c>
      <c r="G74" s="1">
        <f t="shared" si="2"/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</row>
    <row r="75" spans="1:16" ht="10.199999999999999" customHeight="1" x14ac:dyDescent="0.2">
      <c r="A75" s="1" t="s">
        <v>84</v>
      </c>
      <c r="B75" s="1">
        <v>43</v>
      </c>
      <c r="C75" s="1">
        <v>4</v>
      </c>
      <c r="D75" s="1">
        <v>1</v>
      </c>
      <c r="E75" s="1">
        <v>0</v>
      </c>
      <c r="F75" s="1">
        <v>0</v>
      </c>
      <c r="G75" s="1">
        <f t="shared" si="2"/>
        <v>38</v>
      </c>
      <c r="H75" s="1">
        <v>0</v>
      </c>
      <c r="I75" s="1">
        <v>0</v>
      </c>
      <c r="J75" s="1">
        <v>38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6" spans="1:16" ht="10.199999999999999" customHeight="1" x14ac:dyDescent="0.2">
      <c r="A76" s="1" t="s">
        <v>85</v>
      </c>
      <c r="B76" s="1">
        <v>6</v>
      </c>
      <c r="C76" s="1">
        <v>0</v>
      </c>
      <c r="D76" s="1">
        <v>1</v>
      </c>
      <c r="E76" s="1">
        <v>0</v>
      </c>
      <c r="F76" s="1">
        <v>0</v>
      </c>
      <c r="G76" s="1">
        <f t="shared" si="2"/>
        <v>5</v>
      </c>
      <c r="H76" s="1">
        <v>0</v>
      </c>
      <c r="I76" s="1">
        <v>0</v>
      </c>
      <c r="J76" s="1">
        <v>0</v>
      </c>
      <c r="K76" s="1">
        <v>5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</row>
    <row r="77" spans="1:16" ht="10.199999999999999" customHeight="1" x14ac:dyDescent="0.2">
      <c r="A77" s="1" t="s">
        <v>86</v>
      </c>
      <c r="B77" s="1">
        <v>17</v>
      </c>
      <c r="C77" s="1">
        <v>1</v>
      </c>
      <c r="D77" s="1">
        <v>0</v>
      </c>
      <c r="E77" s="1">
        <v>0</v>
      </c>
      <c r="F77" s="1">
        <v>0</v>
      </c>
      <c r="G77" s="1">
        <f t="shared" si="2"/>
        <v>15</v>
      </c>
      <c r="H77" s="1">
        <v>0</v>
      </c>
      <c r="I77" s="1">
        <v>0</v>
      </c>
      <c r="J77" s="1">
        <v>0</v>
      </c>
      <c r="K77" s="1">
        <v>15</v>
      </c>
      <c r="L77" s="1">
        <v>0</v>
      </c>
      <c r="M77" s="1">
        <v>0</v>
      </c>
      <c r="N77" s="1">
        <v>0</v>
      </c>
      <c r="O77" s="1">
        <v>0</v>
      </c>
      <c r="P77" s="1">
        <v>1</v>
      </c>
    </row>
    <row r="78" spans="1:16" ht="10.199999999999999" customHeight="1" x14ac:dyDescent="0.2">
      <c r="A78" s="1" t="s">
        <v>63</v>
      </c>
      <c r="B78" s="1">
        <v>260</v>
      </c>
      <c r="C78" s="1">
        <v>97</v>
      </c>
      <c r="D78" s="1">
        <v>0</v>
      </c>
      <c r="E78" s="1">
        <v>0</v>
      </c>
      <c r="F78" s="1">
        <v>4</v>
      </c>
      <c r="G78" s="1">
        <f t="shared" si="2"/>
        <v>20</v>
      </c>
      <c r="H78" s="1">
        <v>7</v>
      </c>
      <c r="I78" s="1">
        <v>6</v>
      </c>
      <c r="J78" s="1">
        <v>3</v>
      </c>
      <c r="K78" s="1">
        <v>4</v>
      </c>
      <c r="L78" s="1">
        <v>4</v>
      </c>
      <c r="M78" s="1">
        <v>2</v>
      </c>
      <c r="N78" s="1">
        <v>2</v>
      </c>
      <c r="O78" s="1">
        <v>120</v>
      </c>
      <c r="P78" s="1">
        <v>15</v>
      </c>
    </row>
    <row r="79" spans="1:16" ht="10.199999999999999" customHeight="1" x14ac:dyDescent="0.2">
      <c r="A79" s="1" t="s">
        <v>13</v>
      </c>
      <c r="B79" s="1">
        <v>13975</v>
      </c>
      <c r="C79" s="1">
        <v>2461</v>
      </c>
      <c r="D79" s="1">
        <v>20</v>
      </c>
      <c r="E79" s="1">
        <v>2</v>
      </c>
      <c r="F79" s="1">
        <v>4</v>
      </c>
      <c r="G79" s="1">
        <f t="shared" si="2"/>
        <v>23</v>
      </c>
      <c r="H79" s="1">
        <v>1</v>
      </c>
      <c r="I79" s="1">
        <v>7</v>
      </c>
      <c r="J79" s="1">
        <v>4</v>
      </c>
      <c r="K79" s="1">
        <v>11</v>
      </c>
      <c r="L79" s="1">
        <v>10545</v>
      </c>
      <c r="M79" s="1">
        <v>943</v>
      </c>
      <c r="N79" s="1">
        <v>7731</v>
      </c>
      <c r="O79" s="1">
        <v>640</v>
      </c>
      <c r="P79" s="1">
        <v>280</v>
      </c>
    </row>
    <row r="80" spans="1:16" ht="10.199999999999999" customHeight="1" x14ac:dyDescent="0.2">
      <c r="A80" s="1" t="s">
        <v>87</v>
      </c>
      <c r="B80" s="1">
        <v>668</v>
      </c>
      <c r="C80" s="1">
        <v>70</v>
      </c>
      <c r="D80" s="1">
        <v>0</v>
      </c>
      <c r="E80" s="1">
        <v>1</v>
      </c>
      <c r="F80" s="1">
        <v>0</v>
      </c>
      <c r="G80" s="1">
        <f t="shared" si="2"/>
        <v>3</v>
      </c>
      <c r="H80" s="1">
        <v>0</v>
      </c>
      <c r="I80" s="1">
        <v>1</v>
      </c>
      <c r="J80" s="1">
        <v>1</v>
      </c>
      <c r="K80" s="1">
        <v>1</v>
      </c>
      <c r="L80" s="1">
        <v>504</v>
      </c>
      <c r="M80" s="1">
        <v>10</v>
      </c>
      <c r="N80" s="1">
        <v>34</v>
      </c>
      <c r="O80" s="1">
        <v>59</v>
      </c>
      <c r="P80" s="1">
        <v>31</v>
      </c>
    </row>
    <row r="81" spans="1:16" ht="10.199999999999999" customHeight="1" x14ac:dyDescent="0.2">
      <c r="A81" s="1" t="s">
        <v>88</v>
      </c>
      <c r="B81" s="1">
        <v>10563</v>
      </c>
      <c r="C81" s="1">
        <v>2167</v>
      </c>
      <c r="D81" s="1">
        <v>11</v>
      </c>
      <c r="E81" s="1">
        <v>0</v>
      </c>
      <c r="F81" s="1">
        <v>2</v>
      </c>
      <c r="G81" s="1">
        <f t="shared" si="2"/>
        <v>6</v>
      </c>
      <c r="H81" s="1">
        <v>0</v>
      </c>
      <c r="I81" s="1">
        <v>2</v>
      </c>
      <c r="J81" s="1">
        <v>0</v>
      </c>
      <c r="K81" s="1">
        <v>4</v>
      </c>
      <c r="L81" s="1">
        <v>7811</v>
      </c>
      <c r="M81" s="1">
        <v>104</v>
      </c>
      <c r="N81" s="1">
        <v>7674</v>
      </c>
      <c r="O81" s="1">
        <v>393</v>
      </c>
      <c r="P81" s="1">
        <v>173</v>
      </c>
    </row>
    <row r="82" spans="1:16" ht="10.199999999999999" customHeight="1" x14ac:dyDescent="0.2">
      <c r="A82" s="1" t="s">
        <v>89</v>
      </c>
      <c r="B82" s="1">
        <v>1064</v>
      </c>
      <c r="C82" s="1">
        <v>100</v>
      </c>
      <c r="D82" s="1">
        <v>8</v>
      </c>
      <c r="E82" s="1">
        <v>0</v>
      </c>
      <c r="F82" s="1">
        <v>2</v>
      </c>
      <c r="G82" s="1">
        <f t="shared" si="2"/>
        <v>7</v>
      </c>
      <c r="H82" s="1">
        <v>0</v>
      </c>
      <c r="I82" s="1">
        <v>3</v>
      </c>
      <c r="J82" s="1">
        <v>1</v>
      </c>
      <c r="K82" s="1">
        <v>3</v>
      </c>
      <c r="L82" s="1">
        <v>802</v>
      </c>
      <c r="M82" s="1">
        <v>787</v>
      </c>
      <c r="N82" s="1">
        <v>6</v>
      </c>
      <c r="O82" s="1">
        <v>125</v>
      </c>
      <c r="P82" s="1">
        <v>20</v>
      </c>
    </row>
    <row r="83" spans="1:16" ht="10.199999999999999" customHeight="1" x14ac:dyDescent="0.2">
      <c r="A83" s="1" t="s">
        <v>90</v>
      </c>
      <c r="B83" s="1">
        <v>989</v>
      </c>
      <c r="C83" s="1">
        <v>69</v>
      </c>
      <c r="D83" s="1">
        <v>0</v>
      </c>
      <c r="E83" s="1">
        <v>1</v>
      </c>
      <c r="F83" s="1">
        <v>0</v>
      </c>
      <c r="G83" s="1">
        <f t="shared" si="2"/>
        <v>5</v>
      </c>
      <c r="H83" s="1">
        <v>1</v>
      </c>
      <c r="I83" s="1">
        <v>1</v>
      </c>
      <c r="J83" s="1">
        <v>0</v>
      </c>
      <c r="K83" s="1">
        <v>3</v>
      </c>
      <c r="L83" s="1">
        <v>854</v>
      </c>
      <c r="M83" s="1">
        <v>17</v>
      </c>
      <c r="N83" s="1">
        <v>0</v>
      </c>
      <c r="O83" s="1">
        <v>19</v>
      </c>
      <c r="P83" s="1">
        <v>41</v>
      </c>
    </row>
    <row r="84" spans="1:16" ht="10.199999999999999" customHeight="1" x14ac:dyDescent="0.2">
      <c r="A84" s="1" t="s">
        <v>91</v>
      </c>
      <c r="B84" s="1">
        <v>32</v>
      </c>
      <c r="C84" s="1">
        <v>2</v>
      </c>
      <c r="D84" s="1">
        <v>0</v>
      </c>
      <c r="E84" s="1">
        <v>0</v>
      </c>
      <c r="F84" s="1">
        <v>0</v>
      </c>
      <c r="G84" s="1">
        <f t="shared" si="2"/>
        <v>0</v>
      </c>
      <c r="H84" s="1">
        <v>0</v>
      </c>
      <c r="I84" s="1">
        <v>0</v>
      </c>
      <c r="J84" s="1">
        <v>0</v>
      </c>
      <c r="K84" s="1">
        <v>0</v>
      </c>
      <c r="L84" s="1">
        <v>27</v>
      </c>
      <c r="M84" s="1">
        <v>0</v>
      </c>
      <c r="N84" s="1">
        <v>0</v>
      </c>
      <c r="O84" s="1">
        <v>2</v>
      </c>
      <c r="P84" s="1">
        <v>1</v>
      </c>
    </row>
    <row r="85" spans="1:16" ht="10.199999999999999" customHeight="1" x14ac:dyDescent="0.2">
      <c r="A85" s="1" t="s">
        <v>92</v>
      </c>
      <c r="B85" s="1">
        <v>7664</v>
      </c>
      <c r="C85" s="1">
        <v>688</v>
      </c>
      <c r="D85" s="1">
        <v>7</v>
      </c>
      <c r="E85" s="1">
        <v>0</v>
      </c>
      <c r="F85" s="1">
        <v>5</v>
      </c>
      <c r="G85" s="1">
        <f t="shared" si="2"/>
        <v>5</v>
      </c>
      <c r="H85" s="1">
        <v>0</v>
      </c>
      <c r="I85" s="1">
        <v>1</v>
      </c>
      <c r="J85" s="1">
        <v>1</v>
      </c>
      <c r="K85" s="1">
        <v>3</v>
      </c>
      <c r="L85" s="1">
        <v>237</v>
      </c>
      <c r="M85" s="1">
        <v>58</v>
      </c>
      <c r="N85" s="1">
        <v>87</v>
      </c>
      <c r="O85" s="1">
        <v>6019</v>
      </c>
      <c r="P85" s="1">
        <v>703</v>
      </c>
    </row>
    <row r="86" spans="1:16" ht="10.199999999999999" customHeight="1" x14ac:dyDescent="0.2">
      <c r="A86" s="1" t="s">
        <v>93</v>
      </c>
      <c r="B86" s="1">
        <v>1978</v>
      </c>
      <c r="C86" s="1">
        <v>1563</v>
      </c>
      <c r="D86" s="1">
        <v>32</v>
      </c>
      <c r="E86" s="1">
        <v>0</v>
      </c>
      <c r="F86" s="1">
        <v>12</v>
      </c>
      <c r="G86" s="1">
        <f t="shared" si="2"/>
        <v>5</v>
      </c>
      <c r="H86" s="1">
        <v>0</v>
      </c>
      <c r="I86" s="1">
        <v>2</v>
      </c>
      <c r="J86" s="1">
        <v>2</v>
      </c>
      <c r="K86" s="1">
        <v>1</v>
      </c>
      <c r="L86" s="1">
        <v>42</v>
      </c>
      <c r="M86" s="1">
        <v>12</v>
      </c>
      <c r="N86" s="1">
        <v>27</v>
      </c>
      <c r="O86" s="1">
        <v>281</v>
      </c>
      <c r="P86" s="1">
        <v>43</v>
      </c>
    </row>
    <row r="87" spans="1:16" ht="10.199999999999999" customHeight="1" thickBot="1" x14ac:dyDescent="0.25">
      <c r="A87" s="1" t="s">
        <v>70</v>
      </c>
      <c r="B87" s="1">
        <v>2704</v>
      </c>
      <c r="C87" s="1">
        <v>312</v>
      </c>
      <c r="D87" s="1">
        <v>10</v>
      </c>
      <c r="E87" s="1">
        <v>1</v>
      </c>
      <c r="F87" s="1">
        <v>5</v>
      </c>
      <c r="G87" s="1">
        <f t="shared" si="2"/>
        <v>2</v>
      </c>
      <c r="H87" s="1">
        <v>0</v>
      </c>
      <c r="I87" s="1">
        <v>1</v>
      </c>
      <c r="J87" s="1">
        <v>0</v>
      </c>
      <c r="K87" s="1">
        <v>1</v>
      </c>
      <c r="L87" s="1">
        <v>235</v>
      </c>
      <c r="M87" s="1">
        <v>44</v>
      </c>
      <c r="N87" s="1">
        <v>123</v>
      </c>
      <c r="O87" s="1">
        <v>1671</v>
      </c>
      <c r="P87" s="1">
        <v>468</v>
      </c>
    </row>
    <row r="88" spans="1:16" ht="10.199999999999999" customHeight="1" x14ac:dyDescent="0.2">
      <c r="A88" s="10" t="s">
        <v>41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1:16" ht="10.1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741" spans="1:16" ht="10.199999999999999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0.199999999999999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0.199999999999999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0.199999999999999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0.199999999999999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0.199999999999999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0.199999999999999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0.199999999999999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0.199999999999999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0.199999999999999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0.199999999999999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0.199999999999999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0.199999999999999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0.199999999999999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0.199999999999999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0.199999999999999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0.199999999999999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0.199999999999999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0.199999999999999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</sheetData>
  <mergeCells count="2">
    <mergeCell ref="G2:K2"/>
    <mergeCell ref="G33:K33"/>
  </mergeCells>
  <pageMargins left="0.7" right="0.7" top="0.75" bottom="0.75" header="0.3" footer="0.3"/>
  <pageSetup orientation="portrait" r:id="rId1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9D80-92FC-4A94-BD5E-47188AD75F98}">
  <dimension ref="A1:P653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279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18</v>
      </c>
      <c r="B4" s="1">
        <v>92977</v>
      </c>
      <c r="C4" s="1">
        <v>42550</v>
      </c>
      <c r="D4" s="1">
        <v>1944</v>
      </c>
      <c r="E4" s="1">
        <v>36</v>
      </c>
      <c r="F4" s="1">
        <v>891</v>
      </c>
      <c r="G4" s="1">
        <f>SUM(H4:K4)</f>
        <v>420</v>
      </c>
      <c r="H4" s="1">
        <v>63</v>
      </c>
      <c r="I4" s="1">
        <v>104</v>
      </c>
      <c r="J4" s="1">
        <v>118</v>
      </c>
      <c r="K4" s="1">
        <v>135</v>
      </c>
      <c r="L4" s="1">
        <v>22019</v>
      </c>
      <c r="M4" s="1">
        <v>1760</v>
      </c>
      <c r="N4" s="1">
        <v>16626</v>
      </c>
      <c r="O4" s="1">
        <v>20677</v>
      </c>
      <c r="P4" s="1">
        <v>4440</v>
      </c>
    </row>
    <row r="5" spans="1:16" ht="10.199999999999999" customHeight="1" x14ac:dyDescent="0.2">
      <c r="A5" s="1" t="s">
        <v>94</v>
      </c>
      <c r="B5" s="1">
        <v>33182</v>
      </c>
      <c r="C5" s="1">
        <v>11467</v>
      </c>
      <c r="D5" s="1">
        <v>137</v>
      </c>
      <c r="E5" s="1">
        <v>10</v>
      </c>
      <c r="F5" s="1">
        <v>71</v>
      </c>
      <c r="G5" s="1">
        <f t="shared" ref="G5:G21" si="0">SUM(H5:K5)</f>
        <v>54</v>
      </c>
      <c r="H5" s="1">
        <v>6</v>
      </c>
      <c r="I5" s="1">
        <v>22</v>
      </c>
      <c r="J5" s="1">
        <v>11</v>
      </c>
      <c r="K5" s="1">
        <v>15</v>
      </c>
      <c r="L5" s="1">
        <v>2443</v>
      </c>
      <c r="M5" s="1">
        <v>368</v>
      </c>
      <c r="N5" s="1">
        <v>1659</v>
      </c>
      <c r="O5" s="1">
        <v>18137</v>
      </c>
      <c r="P5" s="1">
        <v>863</v>
      </c>
    </row>
    <row r="6" spans="1:16" ht="10.199999999999999" customHeight="1" x14ac:dyDescent="0.2">
      <c r="A6" s="1" t="s">
        <v>199</v>
      </c>
      <c r="B6" s="15">
        <f>B5*100/B4</f>
        <v>35.688396054938316</v>
      </c>
      <c r="C6" s="15">
        <f t="shared" ref="C6" si="1">C5*100/C4</f>
        <v>26.949471210340775</v>
      </c>
      <c r="D6" s="15">
        <f t="shared" ref="D6" si="2">D5*100/D4</f>
        <v>7.0473251028806585</v>
      </c>
      <c r="E6" s="15">
        <f t="shared" ref="E6" si="3">E5*100/E4</f>
        <v>27.777777777777779</v>
      </c>
      <c r="F6" s="15">
        <f t="shared" ref="F6" si="4">F5*100/F4</f>
        <v>7.9685746352413016</v>
      </c>
      <c r="G6" s="15">
        <f t="shared" ref="G6" si="5">G5*100/G4</f>
        <v>12.857142857142858</v>
      </c>
      <c r="H6" s="15">
        <f t="shared" ref="H6" si="6">H5*100/H4</f>
        <v>9.5238095238095237</v>
      </c>
      <c r="I6" s="15">
        <f t="shared" ref="I6" si="7">I5*100/I4</f>
        <v>21.153846153846153</v>
      </c>
      <c r="J6" s="15">
        <f t="shared" ref="J6" si="8">J5*100/J4</f>
        <v>9.3220338983050848</v>
      </c>
      <c r="K6" s="15">
        <f t="shared" ref="K6" si="9">K5*100/K4</f>
        <v>11.111111111111111</v>
      </c>
      <c r="L6" s="15">
        <f t="shared" ref="L6" si="10">L5*100/L4</f>
        <v>11.09496344066488</v>
      </c>
      <c r="M6" s="15">
        <f t="shared" ref="M6" si="11">M5*100/M4</f>
        <v>20.90909090909091</v>
      </c>
      <c r="N6" s="15">
        <f t="shared" ref="N6" si="12">N5*100/N4</f>
        <v>9.9783471670876942</v>
      </c>
      <c r="O6" s="15">
        <f t="shared" ref="O6" si="13">O5*100/O4</f>
        <v>87.715819509600038</v>
      </c>
      <c r="P6" s="15">
        <f t="shared" ref="P6" si="14">P5*100/P4</f>
        <v>19.436936936936938</v>
      </c>
    </row>
    <row r="7" spans="1:16" ht="10.199999999999999" customHeight="1" x14ac:dyDescent="0.2">
      <c r="A7" s="1" t="s">
        <v>95</v>
      </c>
      <c r="B7" s="1">
        <v>59795</v>
      </c>
      <c r="C7" s="1">
        <v>31083</v>
      </c>
      <c r="D7" s="1">
        <v>1807</v>
      </c>
      <c r="E7" s="1">
        <v>26</v>
      </c>
      <c r="F7" s="1">
        <v>820</v>
      </c>
      <c r="G7" s="1">
        <f t="shared" si="0"/>
        <v>366</v>
      </c>
      <c r="H7" s="1">
        <v>57</v>
      </c>
      <c r="I7" s="1">
        <v>82</v>
      </c>
      <c r="J7" s="1">
        <v>107</v>
      </c>
      <c r="K7" s="1">
        <v>120</v>
      </c>
      <c r="L7" s="1">
        <v>19576</v>
      </c>
      <c r="M7" s="1">
        <v>1392</v>
      </c>
      <c r="N7" s="1">
        <v>14967</v>
      </c>
      <c r="O7" s="1">
        <v>2540</v>
      </c>
      <c r="P7" s="1">
        <v>3577</v>
      </c>
    </row>
    <row r="8" spans="1:16" ht="10.199999999999999" customHeight="1" x14ac:dyDescent="0.2">
      <c r="A8" s="1" t="s">
        <v>72</v>
      </c>
      <c r="B8" s="1">
        <v>45</v>
      </c>
      <c r="C8" s="1">
        <v>19</v>
      </c>
      <c r="D8" s="1">
        <v>6</v>
      </c>
      <c r="E8" s="1">
        <v>0</v>
      </c>
      <c r="F8" s="1">
        <v>1</v>
      </c>
      <c r="G8" s="1">
        <f t="shared" si="0"/>
        <v>14</v>
      </c>
      <c r="H8" s="1">
        <v>0</v>
      </c>
      <c r="I8" s="1">
        <v>0</v>
      </c>
      <c r="J8" s="1">
        <v>0</v>
      </c>
      <c r="K8" s="1">
        <v>14</v>
      </c>
      <c r="L8" s="1">
        <v>0</v>
      </c>
      <c r="M8" s="1">
        <v>0</v>
      </c>
      <c r="N8" s="1">
        <v>0</v>
      </c>
      <c r="O8" s="1">
        <v>5</v>
      </c>
      <c r="P8" s="1">
        <v>0</v>
      </c>
    </row>
    <row r="9" spans="1:16" ht="10.199999999999999" customHeight="1" x14ac:dyDescent="0.2">
      <c r="A9" s="1" t="s">
        <v>73</v>
      </c>
      <c r="B9" s="1">
        <v>32034</v>
      </c>
      <c r="C9" s="1">
        <v>28994</v>
      </c>
      <c r="D9" s="1">
        <v>1732</v>
      </c>
      <c r="E9" s="1">
        <v>2</v>
      </c>
      <c r="F9" s="1">
        <v>59</v>
      </c>
      <c r="G9" s="1">
        <f t="shared" si="0"/>
        <v>65</v>
      </c>
      <c r="H9" s="1">
        <v>2</v>
      </c>
      <c r="I9" s="1">
        <v>7</v>
      </c>
      <c r="J9" s="1">
        <v>4</v>
      </c>
      <c r="K9" s="1">
        <v>52</v>
      </c>
      <c r="L9" s="1">
        <v>299</v>
      </c>
      <c r="M9" s="1">
        <v>34</v>
      </c>
      <c r="N9" s="1">
        <v>240</v>
      </c>
      <c r="O9" s="1">
        <v>834</v>
      </c>
      <c r="P9" s="1">
        <v>49</v>
      </c>
    </row>
    <row r="10" spans="1:16" ht="10.199999999999999" customHeight="1" x14ac:dyDescent="0.2">
      <c r="A10" s="1" t="s">
        <v>89</v>
      </c>
      <c r="B10" s="1">
        <v>1744</v>
      </c>
      <c r="C10" s="1">
        <v>85</v>
      </c>
      <c r="D10" s="1">
        <v>20</v>
      </c>
      <c r="E10" s="1">
        <v>0</v>
      </c>
      <c r="F10" s="1">
        <v>17</v>
      </c>
      <c r="G10" s="1">
        <f t="shared" si="0"/>
        <v>10</v>
      </c>
      <c r="H10" s="1">
        <v>0</v>
      </c>
      <c r="I10" s="1">
        <v>4</v>
      </c>
      <c r="J10" s="1">
        <v>1</v>
      </c>
      <c r="K10" s="1">
        <v>5</v>
      </c>
      <c r="L10" s="1">
        <v>1342</v>
      </c>
      <c r="M10" s="1">
        <v>1243</v>
      </c>
      <c r="N10" s="1">
        <v>55</v>
      </c>
      <c r="O10" s="1">
        <v>262</v>
      </c>
      <c r="P10" s="1">
        <v>8</v>
      </c>
    </row>
    <row r="11" spans="1:16" ht="10.199999999999999" customHeight="1" x14ac:dyDescent="0.2">
      <c r="A11" s="1" t="s">
        <v>75</v>
      </c>
      <c r="B11" s="1">
        <v>56</v>
      </c>
      <c r="C11" s="1">
        <v>4</v>
      </c>
      <c r="D11" s="1">
        <v>1</v>
      </c>
      <c r="E11" s="1">
        <v>0</v>
      </c>
      <c r="F11" s="1">
        <v>0</v>
      </c>
      <c r="G11" s="1">
        <f t="shared" si="0"/>
        <v>50</v>
      </c>
      <c r="H11" s="1">
        <v>49</v>
      </c>
      <c r="I11" s="1">
        <v>0</v>
      </c>
      <c r="J11" s="1">
        <v>0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</row>
    <row r="12" spans="1:16" ht="10.199999999999999" customHeight="1" x14ac:dyDescent="0.2">
      <c r="A12" s="1" t="s">
        <v>76</v>
      </c>
      <c r="B12" s="1">
        <v>25</v>
      </c>
      <c r="C12" s="1">
        <v>1</v>
      </c>
      <c r="D12" s="1">
        <v>0</v>
      </c>
      <c r="E12" s="1">
        <v>20</v>
      </c>
      <c r="F12" s="1">
        <v>0</v>
      </c>
      <c r="G12" s="1">
        <f t="shared" si="0"/>
        <v>1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3</v>
      </c>
      <c r="P12" s="1">
        <v>0</v>
      </c>
    </row>
    <row r="13" spans="1:16" ht="10.199999999999999" customHeight="1" x14ac:dyDescent="0.2">
      <c r="A13" s="1" t="s">
        <v>77</v>
      </c>
      <c r="B13" s="1">
        <v>1</v>
      </c>
      <c r="C13" s="1">
        <v>0</v>
      </c>
      <c r="D13" s="1">
        <v>1</v>
      </c>
      <c r="E13" s="1">
        <v>0</v>
      </c>
      <c r="F13" s="1">
        <v>0</v>
      </c>
      <c r="G13" s="1">
        <f t="shared" si="0"/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ht="10.199999999999999" customHeight="1" x14ac:dyDescent="0.2">
      <c r="A14" s="1" t="s">
        <v>79</v>
      </c>
      <c r="B14" s="1">
        <v>1018</v>
      </c>
      <c r="C14" s="1">
        <v>269</v>
      </c>
      <c r="D14" s="1">
        <v>19</v>
      </c>
      <c r="E14" s="1">
        <v>1</v>
      </c>
      <c r="F14" s="1">
        <v>700</v>
      </c>
      <c r="G14" s="1">
        <f t="shared" si="0"/>
        <v>14</v>
      </c>
      <c r="H14" s="1">
        <v>0</v>
      </c>
      <c r="I14" s="1">
        <v>3</v>
      </c>
      <c r="J14" s="1">
        <v>0</v>
      </c>
      <c r="K14" s="1">
        <v>11</v>
      </c>
      <c r="L14" s="1">
        <v>3</v>
      </c>
      <c r="M14" s="1">
        <v>1</v>
      </c>
      <c r="N14" s="1">
        <v>1</v>
      </c>
      <c r="O14" s="1">
        <v>11</v>
      </c>
      <c r="P14" s="1">
        <v>1</v>
      </c>
    </row>
    <row r="15" spans="1:16" ht="10.199999999999999" customHeight="1" x14ac:dyDescent="0.2">
      <c r="A15" s="1" t="s">
        <v>96</v>
      </c>
      <c r="B15" s="1">
        <v>15487</v>
      </c>
      <c r="C15" s="1">
        <v>691</v>
      </c>
      <c r="D15" s="1">
        <v>6</v>
      </c>
      <c r="E15" s="1">
        <v>0</v>
      </c>
      <c r="F15" s="1">
        <v>0</v>
      </c>
      <c r="G15" s="1">
        <f t="shared" si="0"/>
        <v>4</v>
      </c>
      <c r="H15" s="1">
        <v>0</v>
      </c>
      <c r="I15" s="1">
        <v>0</v>
      </c>
      <c r="J15" s="1">
        <v>0</v>
      </c>
      <c r="K15" s="1">
        <v>4</v>
      </c>
      <c r="L15" s="1">
        <v>14435</v>
      </c>
      <c r="M15" s="1">
        <v>63</v>
      </c>
      <c r="N15" s="1">
        <v>14339</v>
      </c>
      <c r="O15" s="1">
        <v>268</v>
      </c>
      <c r="P15" s="1">
        <v>83</v>
      </c>
    </row>
    <row r="16" spans="1:16" ht="10.199999999999999" customHeight="1" x14ac:dyDescent="0.2">
      <c r="A16" s="1" t="s">
        <v>97</v>
      </c>
      <c r="B16" s="1">
        <v>72</v>
      </c>
      <c r="C16" s="1">
        <v>2</v>
      </c>
      <c r="D16" s="1">
        <v>0</v>
      </c>
      <c r="E16" s="1">
        <v>0</v>
      </c>
      <c r="F16" s="1">
        <v>0</v>
      </c>
      <c r="G16" s="1">
        <f t="shared" si="0"/>
        <v>67</v>
      </c>
      <c r="H16" s="1">
        <v>5</v>
      </c>
      <c r="I16" s="1">
        <v>62</v>
      </c>
      <c r="J16" s="1">
        <v>0</v>
      </c>
      <c r="K16" s="1">
        <v>0</v>
      </c>
      <c r="L16" s="1">
        <v>1</v>
      </c>
      <c r="M16" s="1">
        <v>0</v>
      </c>
      <c r="N16" s="1">
        <v>1</v>
      </c>
      <c r="O16" s="1">
        <v>2</v>
      </c>
      <c r="P16" s="1">
        <v>0</v>
      </c>
    </row>
    <row r="17" spans="1:16" ht="10.199999999999999" customHeight="1" x14ac:dyDescent="0.2">
      <c r="A17" s="1" t="s">
        <v>98</v>
      </c>
      <c r="B17" s="1">
        <v>49</v>
      </c>
      <c r="C17" s="1">
        <v>5</v>
      </c>
      <c r="D17" s="1">
        <v>0</v>
      </c>
      <c r="E17" s="1">
        <v>0</v>
      </c>
      <c r="F17" s="1">
        <v>0</v>
      </c>
      <c r="G17" s="1">
        <f t="shared" si="0"/>
        <v>0</v>
      </c>
      <c r="H17" s="1">
        <v>0</v>
      </c>
      <c r="I17" s="1">
        <v>0</v>
      </c>
      <c r="J17" s="1">
        <v>0</v>
      </c>
      <c r="K17" s="1">
        <v>0</v>
      </c>
      <c r="L17" s="1">
        <v>1</v>
      </c>
      <c r="M17" s="1">
        <v>0</v>
      </c>
      <c r="N17" s="1">
        <v>1</v>
      </c>
      <c r="O17" s="1">
        <v>37</v>
      </c>
      <c r="P17" s="1">
        <v>6</v>
      </c>
    </row>
    <row r="18" spans="1:16" ht="10.199999999999999" customHeight="1" x14ac:dyDescent="0.2">
      <c r="A18" s="1" t="s">
        <v>82</v>
      </c>
      <c r="B18" s="1">
        <v>29</v>
      </c>
      <c r="C18" s="1">
        <v>3</v>
      </c>
      <c r="D18" s="1">
        <v>0</v>
      </c>
      <c r="E18" s="1">
        <v>0</v>
      </c>
      <c r="F18" s="1">
        <v>0</v>
      </c>
      <c r="G18" s="1">
        <f t="shared" si="0"/>
        <v>1</v>
      </c>
      <c r="H18" s="1">
        <v>0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4</v>
      </c>
      <c r="P18" s="1">
        <v>21</v>
      </c>
    </row>
    <row r="19" spans="1:16" ht="10.199999999999999" customHeight="1" x14ac:dyDescent="0.2">
      <c r="A19" s="1" t="s">
        <v>84</v>
      </c>
      <c r="B19" s="1">
        <v>96</v>
      </c>
      <c r="C19" s="1">
        <v>1</v>
      </c>
      <c r="D19" s="1">
        <v>1</v>
      </c>
      <c r="E19" s="1">
        <v>0</v>
      </c>
      <c r="F19" s="1">
        <v>0</v>
      </c>
      <c r="G19" s="1">
        <f t="shared" si="0"/>
        <v>88</v>
      </c>
      <c r="H19" s="1">
        <v>0</v>
      </c>
      <c r="I19" s="1">
        <v>0</v>
      </c>
      <c r="J19" s="1">
        <v>86</v>
      </c>
      <c r="K19" s="1">
        <v>2</v>
      </c>
      <c r="L19" s="1">
        <v>0</v>
      </c>
      <c r="M19" s="1">
        <v>0</v>
      </c>
      <c r="N19" s="1">
        <v>0</v>
      </c>
      <c r="O19" s="1">
        <v>6</v>
      </c>
      <c r="P19" s="1">
        <v>0</v>
      </c>
    </row>
    <row r="20" spans="1:16" ht="10.199999999999999" customHeight="1" x14ac:dyDescent="0.2">
      <c r="A20" s="1" t="s">
        <v>86</v>
      </c>
      <c r="B20" s="1">
        <v>24</v>
      </c>
      <c r="C20" s="1">
        <v>0</v>
      </c>
      <c r="D20" s="1">
        <v>0</v>
      </c>
      <c r="E20" s="1">
        <v>0</v>
      </c>
      <c r="F20" s="1">
        <v>1</v>
      </c>
      <c r="G20" s="1">
        <f t="shared" si="0"/>
        <v>20</v>
      </c>
      <c r="H20" s="1">
        <v>0</v>
      </c>
      <c r="I20" s="1">
        <v>0</v>
      </c>
      <c r="J20" s="1">
        <v>0</v>
      </c>
      <c r="K20" s="1">
        <v>20</v>
      </c>
      <c r="L20" s="1">
        <v>0</v>
      </c>
      <c r="M20" s="1">
        <v>0</v>
      </c>
      <c r="N20" s="1">
        <v>0</v>
      </c>
      <c r="O20" s="1">
        <v>2</v>
      </c>
      <c r="P20" s="1">
        <v>1</v>
      </c>
    </row>
    <row r="21" spans="1:16" ht="10.199999999999999" customHeight="1" x14ac:dyDescent="0.2">
      <c r="A21" s="1" t="s">
        <v>92</v>
      </c>
      <c r="B21" s="1">
        <v>9115</v>
      </c>
      <c r="C21" s="1">
        <v>1009</v>
      </c>
      <c r="D21" s="1">
        <v>21</v>
      </c>
      <c r="E21" s="1">
        <v>3</v>
      </c>
      <c r="F21" s="1">
        <v>42</v>
      </c>
      <c r="G21" s="1">
        <f t="shared" si="0"/>
        <v>32</v>
      </c>
      <c r="H21" s="1">
        <v>1</v>
      </c>
      <c r="I21" s="1">
        <v>4</v>
      </c>
      <c r="J21" s="1">
        <v>16</v>
      </c>
      <c r="K21" s="1">
        <v>11</v>
      </c>
      <c r="L21" s="1">
        <v>3495</v>
      </c>
      <c r="M21" s="1">
        <v>51</v>
      </c>
      <c r="N21" s="1">
        <v>330</v>
      </c>
      <c r="O21" s="1">
        <v>1106</v>
      </c>
      <c r="P21" s="1">
        <v>3407</v>
      </c>
    </row>
    <row r="22" spans="1:16" ht="10.199999999999999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0.199999999999999" customHeight="1" x14ac:dyDescent="0.2">
      <c r="A23" s="1" t="s">
        <v>158</v>
      </c>
      <c r="B23" s="1">
        <v>48701</v>
      </c>
      <c r="C23" s="1">
        <v>20706</v>
      </c>
      <c r="D23" s="1">
        <v>914</v>
      </c>
      <c r="E23" s="1">
        <v>18</v>
      </c>
      <c r="F23" s="1">
        <v>375</v>
      </c>
      <c r="G23" s="1">
        <f>SUM(H23:K23)</f>
        <v>231</v>
      </c>
      <c r="H23" s="1">
        <v>47</v>
      </c>
      <c r="I23" s="1">
        <v>49</v>
      </c>
      <c r="J23" s="1">
        <v>67</v>
      </c>
      <c r="K23" s="1">
        <v>68</v>
      </c>
      <c r="L23" s="1">
        <v>11185</v>
      </c>
      <c r="M23" s="1">
        <v>730</v>
      </c>
      <c r="N23" s="1">
        <v>8802</v>
      </c>
      <c r="O23" s="1">
        <v>12294</v>
      </c>
      <c r="P23" s="1">
        <v>2978</v>
      </c>
    </row>
    <row r="24" spans="1:16" ht="10.199999999999999" customHeight="1" x14ac:dyDescent="0.2">
      <c r="A24" s="1" t="s">
        <v>94</v>
      </c>
      <c r="B24" s="1">
        <v>18341</v>
      </c>
      <c r="C24" s="1">
        <v>5797</v>
      </c>
      <c r="D24" s="1">
        <v>63</v>
      </c>
      <c r="E24" s="1">
        <v>5</v>
      </c>
      <c r="F24" s="1">
        <v>27</v>
      </c>
      <c r="G24" s="1">
        <f t="shared" ref="G24:G40" si="15">SUM(H24:K24)</f>
        <v>30</v>
      </c>
      <c r="H24" s="1">
        <v>6</v>
      </c>
      <c r="I24" s="1">
        <v>8</v>
      </c>
      <c r="J24" s="1">
        <v>7</v>
      </c>
      <c r="K24" s="1">
        <v>9</v>
      </c>
      <c r="L24" s="1">
        <v>1277</v>
      </c>
      <c r="M24" s="1">
        <v>182</v>
      </c>
      <c r="N24" s="1">
        <v>904</v>
      </c>
      <c r="O24" s="1">
        <v>10739</v>
      </c>
      <c r="P24" s="1">
        <v>403</v>
      </c>
    </row>
    <row r="25" spans="1:16" ht="10.199999999999999" customHeight="1" x14ac:dyDescent="0.2">
      <c r="A25" s="1" t="s">
        <v>199</v>
      </c>
      <c r="B25" s="15">
        <f>B24*100/B23</f>
        <v>37.660417650561591</v>
      </c>
      <c r="C25" s="15">
        <f t="shared" ref="C25" si="16">C24*100/C23</f>
        <v>27.996715927750412</v>
      </c>
      <c r="D25" s="15">
        <f t="shared" ref="D25" si="17">D24*100/D23</f>
        <v>6.8927789934354484</v>
      </c>
      <c r="E25" s="15">
        <f t="shared" ref="E25" si="18">E24*100/E23</f>
        <v>27.777777777777779</v>
      </c>
      <c r="F25" s="15">
        <f t="shared" ref="F25" si="19">F24*100/F23</f>
        <v>7.2</v>
      </c>
      <c r="G25" s="15">
        <f t="shared" ref="G25" si="20">G24*100/G23</f>
        <v>12.987012987012987</v>
      </c>
      <c r="H25" s="15">
        <f t="shared" ref="H25" si="21">H24*100/H23</f>
        <v>12.76595744680851</v>
      </c>
      <c r="I25" s="15">
        <f t="shared" ref="I25" si="22">I24*100/I23</f>
        <v>16.326530612244898</v>
      </c>
      <c r="J25" s="15">
        <f t="shared" ref="J25" si="23">J24*100/J23</f>
        <v>10.447761194029852</v>
      </c>
      <c r="K25" s="15">
        <f t="shared" ref="K25" si="24">K24*100/K23</f>
        <v>13.235294117647058</v>
      </c>
      <c r="L25" s="15">
        <f t="shared" ref="L25" si="25">L24*100/L23</f>
        <v>11.417076441662941</v>
      </c>
      <c r="M25" s="15">
        <f t="shared" ref="M25" si="26">M24*100/M23</f>
        <v>24.931506849315067</v>
      </c>
      <c r="N25" s="15">
        <f t="shared" ref="N25" si="27">N24*100/N23</f>
        <v>10.270393092478981</v>
      </c>
      <c r="O25" s="15">
        <f t="shared" ref="O25" si="28">O24*100/O23</f>
        <v>87.351553603383763</v>
      </c>
      <c r="P25" s="15">
        <f t="shared" ref="P25" si="29">P24*100/P23</f>
        <v>13.532572196104768</v>
      </c>
    </row>
    <row r="26" spans="1:16" ht="10.199999999999999" customHeight="1" x14ac:dyDescent="0.2">
      <c r="A26" s="1" t="s">
        <v>95</v>
      </c>
      <c r="B26" s="1">
        <v>30360</v>
      </c>
      <c r="C26" s="1">
        <v>14909</v>
      </c>
      <c r="D26" s="1">
        <v>851</v>
      </c>
      <c r="E26" s="1">
        <v>13</v>
      </c>
      <c r="F26" s="1">
        <v>348</v>
      </c>
      <c r="G26" s="1">
        <f t="shared" si="15"/>
        <v>201</v>
      </c>
      <c r="H26" s="1">
        <v>41</v>
      </c>
      <c r="I26" s="1">
        <v>41</v>
      </c>
      <c r="J26" s="1">
        <v>60</v>
      </c>
      <c r="K26" s="1">
        <v>59</v>
      </c>
      <c r="L26" s="1">
        <v>9908</v>
      </c>
      <c r="M26" s="1">
        <v>548</v>
      </c>
      <c r="N26" s="1">
        <v>7898</v>
      </c>
      <c r="O26" s="1">
        <v>1555</v>
      </c>
      <c r="P26" s="1">
        <v>2575</v>
      </c>
    </row>
    <row r="27" spans="1:16" ht="10.199999999999999" customHeight="1" x14ac:dyDescent="0.2">
      <c r="A27" s="1" t="s">
        <v>72</v>
      </c>
      <c r="B27" s="1">
        <v>22</v>
      </c>
      <c r="C27" s="1">
        <v>12</v>
      </c>
      <c r="D27" s="1">
        <v>1</v>
      </c>
      <c r="E27" s="1">
        <v>0</v>
      </c>
      <c r="F27" s="1">
        <v>1</v>
      </c>
      <c r="G27" s="1">
        <f t="shared" si="15"/>
        <v>6</v>
      </c>
      <c r="H27" s="1">
        <v>0</v>
      </c>
      <c r="I27" s="1">
        <v>0</v>
      </c>
      <c r="J27" s="1">
        <v>0</v>
      </c>
      <c r="K27" s="1">
        <v>6</v>
      </c>
      <c r="L27" s="1">
        <v>0</v>
      </c>
      <c r="M27" s="1">
        <v>0</v>
      </c>
      <c r="N27" s="1">
        <v>0</v>
      </c>
      <c r="O27" s="1">
        <v>2</v>
      </c>
      <c r="P27" s="1">
        <v>0</v>
      </c>
    </row>
    <row r="28" spans="1:16" ht="10.199999999999999" customHeight="1" x14ac:dyDescent="0.2">
      <c r="A28" s="1" t="s">
        <v>73</v>
      </c>
      <c r="B28" s="1">
        <v>15452</v>
      </c>
      <c r="C28" s="1">
        <v>13915</v>
      </c>
      <c r="D28" s="1">
        <v>818</v>
      </c>
      <c r="E28" s="1">
        <v>1</v>
      </c>
      <c r="F28" s="1">
        <v>25</v>
      </c>
      <c r="G28" s="1">
        <f t="shared" si="15"/>
        <v>33</v>
      </c>
      <c r="H28" s="1">
        <v>2</v>
      </c>
      <c r="I28" s="1">
        <v>3</v>
      </c>
      <c r="J28" s="1">
        <v>2</v>
      </c>
      <c r="K28" s="1">
        <v>26</v>
      </c>
      <c r="L28" s="1">
        <v>206</v>
      </c>
      <c r="M28" s="1">
        <v>18</v>
      </c>
      <c r="N28" s="1">
        <v>174</v>
      </c>
      <c r="O28" s="1">
        <v>431</v>
      </c>
      <c r="P28" s="1">
        <v>23</v>
      </c>
    </row>
    <row r="29" spans="1:16" ht="10.199999999999999" customHeight="1" x14ac:dyDescent="0.2">
      <c r="A29" s="1" t="s">
        <v>89</v>
      </c>
      <c r="B29" s="1">
        <v>806</v>
      </c>
      <c r="C29" s="1">
        <v>47</v>
      </c>
      <c r="D29" s="1">
        <v>6</v>
      </c>
      <c r="E29" s="1">
        <v>0</v>
      </c>
      <c r="F29" s="1">
        <v>8</v>
      </c>
      <c r="G29" s="1">
        <f t="shared" si="15"/>
        <v>3</v>
      </c>
      <c r="H29" s="1">
        <v>0</v>
      </c>
      <c r="I29" s="1">
        <v>2</v>
      </c>
      <c r="J29" s="1">
        <v>0</v>
      </c>
      <c r="K29" s="1">
        <v>1</v>
      </c>
      <c r="L29" s="1">
        <v>535</v>
      </c>
      <c r="M29" s="1">
        <v>475</v>
      </c>
      <c r="N29" s="1">
        <v>40</v>
      </c>
      <c r="O29" s="1">
        <v>205</v>
      </c>
      <c r="P29" s="1">
        <v>2</v>
      </c>
    </row>
    <row r="30" spans="1:16" ht="10.199999999999999" customHeight="1" x14ac:dyDescent="0.2">
      <c r="A30" s="1" t="s">
        <v>75</v>
      </c>
      <c r="B30" s="1">
        <v>35</v>
      </c>
      <c r="C30" s="1">
        <v>0</v>
      </c>
      <c r="D30" s="1">
        <v>0</v>
      </c>
      <c r="E30" s="1">
        <v>0</v>
      </c>
      <c r="F30" s="1">
        <v>0</v>
      </c>
      <c r="G30" s="1">
        <f t="shared" si="15"/>
        <v>34</v>
      </c>
      <c r="H30" s="1">
        <v>34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1</v>
      </c>
    </row>
    <row r="31" spans="1:16" ht="10.199999999999999" customHeight="1" x14ac:dyDescent="0.2">
      <c r="A31" s="1" t="s">
        <v>76</v>
      </c>
      <c r="B31" s="1">
        <v>13</v>
      </c>
      <c r="C31" s="1">
        <v>0</v>
      </c>
      <c r="D31" s="1">
        <v>0</v>
      </c>
      <c r="E31" s="1">
        <v>11</v>
      </c>
      <c r="F31" s="1">
        <v>0</v>
      </c>
      <c r="G31" s="1">
        <f t="shared" si="15"/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2</v>
      </c>
      <c r="P31" s="1">
        <v>0</v>
      </c>
    </row>
    <row r="32" spans="1:16" ht="10.199999999999999" customHeight="1" x14ac:dyDescent="0.2">
      <c r="A32" s="1" t="s">
        <v>77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f t="shared" si="15"/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ht="10.199999999999999" customHeight="1" x14ac:dyDescent="0.2">
      <c r="A33" s="1" t="s">
        <v>79</v>
      </c>
      <c r="B33" s="1">
        <v>450</v>
      </c>
      <c r="C33" s="1">
        <v>127</v>
      </c>
      <c r="D33" s="1">
        <v>9</v>
      </c>
      <c r="E33" s="1">
        <v>0</v>
      </c>
      <c r="F33" s="1">
        <v>295</v>
      </c>
      <c r="G33" s="1">
        <f t="shared" si="15"/>
        <v>6</v>
      </c>
      <c r="H33" s="1">
        <v>0</v>
      </c>
      <c r="I33" s="1">
        <v>0</v>
      </c>
      <c r="J33" s="1">
        <v>0</v>
      </c>
      <c r="K33" s="1">
        <v>6</v>
      </c>
      <c r="L33" s="1">
        <v>2</v>
      </c>
      <c r="M33" s="1">
        <v>1</v>
      </c>
      <c r="N33" s="1">
        <v>1</v>
      </c>
      <c r="O33" s="1">
        <v>10</v>
      </c>
      <c r="P33" s="1">
        <v>1</v>
      </c>
    </row>
    <row r="34" spans="1:16" ht="10.199999999999999" customHeight="1" x14ac:dyDescent="0.2">
      <c r="A34" s="1" t="s">
        <v>96</v>
      </c>
      <c r="B34" s="1">
        <v>8132</v>
      </c>
      <c r="C34" s="1">
        <v>331</v>
      </c>
      <c r="D34" s="1">
        <v>3</v>
      </c>
      <c r="E34" s="1">
        <v>0</v>
      </c>
      <c r="F34" s="1">
        <v>0</v>
      </c>
      <c r="G34" s="1">
        <f t="shared" si="15"/>
        <v>1</v>
      </c>
      <c r="H34" s="1">
        <v>0</v>
      </c>
      <c r="I34" s="1">
        <v>0</v>
      </c>
      <c r="J34" s="1">
        <v>0</v>
      </c>
      <c r="K34" s="1">
        <v>1</v>
      </c>
      <c r="L34" s="1">
        <v>7568</v>
      </c>
      <c r="M34" s="1">
        <v>36</v>
      </c>
      <c r="N34" s="1">
        <v>7512</v>
      </c>
      <c r="O34" s="1">
        <v>169</v>
      </c>
      <c r="P34" s="1">
        <v>60</v>
      </c>
    </row>
    <row r="35" spans="1:16" ht="10.199999999999999" customHeight="1" x14ac:dyDescent="0.2">
      <c r="A35" s="1" t="s">
        <v>97</v>
      </c>
      <c r="B35" s="1">
        <v>42</v>
      </c>
      <c r="C35" s="1">
        <v>1</v>
      </c>
      <c r="D35" s="1">
        <v>0</v>
      </c>
      <c r="E35" s="1">
        <v>0</v>
      </c>
      <c r="F35" s="1">
        <v>0</v>
      </c>
      <c r="G35" s="1">
        <f t="shared" si="15"/>
        <v>39</v>
      </c>
      <c r="H35" s="1">
        <v>5</v>
      </c>
      <c r="I35" s="1">
        <v>34</v>
      </c>
      <c r="J35" s="1">
        <v>0</v>
      </c>
      <c r="K35" s="1">
        <v>0</v>
      </c>
      <c r="L35" s="1">
        <v>1</v>
      </c>
      <c r="M35" s="1">
        <v>0</v>
      </c>
      <c r="N35" s="1">
        <v>1</v>
      </c>
      <c r="O35" s="1">
        <v>1</v>
      </c>
      <c r="P35" s="1">
        <v>0</v>
      </c>
    </row>
    <row r="36" spans="1:16" ht="10.199999999999999" customHeight="1" x14ac:dyDescent="0.2">
      <c r="A36" s="1" t="s">
        <v>98</v>
      </c>
      <c r="B36" s="1">
        <v>25</v>
      </c>
      <c r="C36" s="1">
        <v>3</v>
      </c>
      <c r="D36" s="1">
        <v>0</v>
      </c>
      <c r="E36" s="1">
        <v>0</v>
      </c>
      <c r="F36" s="1">
        <v>0</v>
      </c>
      <c r="G36" s="1">
        <f t="shared" si="15"/>
        <v>0</v>
      </c>
      <c r="H36" s="1">
        <v>0</v>
      </c>
      <c r="I36" s="1">
        <v>0</v>
      </c>
      <c r="J36" s="1">
        <v>0</v>
      </c>
      <c r="K36" s="1">
        <v>0</v>
      </c>
      <c r="L36" s="1">
        <v>1</v>
      </c>
      <c r="M36" s="1">
        <v>0</v>
      </c>
      <c r="N36" s="1">
        <v>1</v>
      </c>
      <c r="O36" s="1">
        <v>18</v>
      </c>
      <c r="P36" s="1">
        <v>3</v>
      </c>
    </row>
    <row r="37" spans="1:16" ht="10.199999999999999" customHeight="1" x14ac:dyDescent="0.2">
      <c r="A37" s="1" t="s">
        <v>82</v>
      </c>
      <c r="B37" s="1">
        <v>16</v>
      </c>
      <c r="C37" s="1">
        <v>1</v>
      </c>
      <c r="D37" s="1">
        <v>0</v>
      </c>
      <c r="E37" s="1">
        <v>0</v>
      </c>
      <c r="F37" s="1">
        <v>0</v>
      </c>
      <c r="G37" s="1">
        <f t="shared" si="15"/>
        <v>1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3</v>
      </c>
      <c r="P37" s="1">
        <v>11</v>
      </c>
    </row>
    <row r="38" spans="1:16" ht="10.199999999999999" customHeight="1" x14ac:dyDescent="0.2">
      <c r="A38" s="1" t="s">
        <v>84</v>
      </c>
      <c r="B38" s="1">
        <v>57</v>
      </c>
      <c r="C38" s="1">
        <v>0</v>
      </c>
      <c r="D38" s="1">
        <v>0</v>
      </c>
      <c r="E38" s="1">
        <v>0</v>
      </c>
      <c r="F38" s="1">
        <v>0</v>
      </c>
      <c r="G38" s="1">
        <f t="shared" si="15"/>
        <v>52</v>
      </c>
      <c r="H38" s="1">
        <v>0</v>
      </c>
      <c r="I38" s="1">
        <v>0</v>
      </c>
      <c r="J38" s="1">
        <v>50</v>
      </c>
      <c r="K38" s="1">
        <v>2</v>
      </c>
      <c r="L38" s="1">
        <v>0</v>
      </c>
      <c r="M38" s="1">
        <v>0</v>
      </c>
      <c r="N38" s="1">
        <v>0</v>
      </c>
      <c r="O38" s="1">
        <v>5</v>
      </c>
      <c r="P38" s="1">
        <v>0</v>
      </c>
    </row>
    <row r="39" spans="1:16" ht="10.199999999999999" customHeight="1" x14ac:dyDescent="0.2">
      <c r="A39" s="1" t="s">
        <v>86</v>
      </c>
      <c r="B39" s="1">
        <v>15</v>
      </c>
      <c r="C39" s="1">
        <v>0</v>
      </c>
      <c r="D39" s="1">
        <v>0</v>
      </c>
      <c r="E39" s="1">
        <v>0</v>
      </c>
      <c r="F39" s="1">
        <v>1</v>
      </c>
      <c r="G39" s="1">
        <f t="shared" si="15"/>
        <v>12</v>
      </c>
      <c r="H39" s="1">
        <v>0</v>
      </c>
      <c r="I39" s="1">
        <v>0</v>
      </c>
      <c r="J39" s="1">
        <v>0</v>
      </c>
      <c r="K39" s="1">
        <v>12</v>
      </c>
      <c r="L39" s="1">
        <v>0</v>
      </c>
      <c r="M39" s="1">
        <v>0</v>
      </c>
      <c r="N39" s="1">
        <v>0</v>
      </c>
      <c r="O39" s="1">
        <v>2</v>
      </c>
      <c r="P39" s="1">
        <v>0</v>
      </c>
    </row>
    <row r="40" spans="1:16" ht="10.199999999999999" customHeight="1" x14ac:dyDescent="0.2">
      <c r="A40" s="1" t="s">
        <v>92</v>
      </c>
      <c r="B40" s="1">
        <v>5295</v>
      </c>
      <c r="C40" s="1">
        <v>472</v>
      </c>
      <c r="D40" s="1">
        <v>14</v>
      </c>
      <c r="E40" s="1">
        <v>1</v>
      </c>
      <c r="F40" s="1">
        <v>18</v>
      </c>
      <c r="G40" s="1">
        <f t="shared" si="15"/>
        <v>14</v>
      </c>
      <c r="H40" s="1">
        <v>0</v>
      </c>
      <c r="I40" s="1">
        <v>1</v>
      </c>
      <c r="J40" s="1">
        <v>8</v>
      </c>
      <c r="K40" s="1">
        <v>5</v>
      </c>
      <c r="L40" s="1">
        <v>1595</v>
      </c>
      <c r="M40" s="1">
        <v>18</v>
      </c>
      <c r="N40" s="1">
        <v>169</v>
      </c>
      <c r="O40" s="1">
        <v>707</v>
      </c>
      <c r="P40" s="1">
        <v>2474</v>
      </c>
    </row>
    <row r="41" spans="1:16" ht="10.1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0.199999999999999" customHeight="1" x14ac:dyDescent="0.2">
      <c r="A42" s="1" t="s">
        <v>152</v>
      </c>
      <c r="B42" s="1">
        <v>44276</v>
      </c>
      <c r="C42" s="1">
        <v>21844</v>
      </c>
      <c r="D42" s="1">
        <v>1030</v>
      </c>
      <c r="E42" s="1">
        <v>18</v>
      </c>
      <c r="F42" s="1">
        <v>516</v>
      </c>
      <c r="G42" s="1">
        <f>SUM(H42:K42)</f>
        <v>189</v>
      </c>
      <c r="H42" s="1">
        <v>16</v>
      </c>
      <c r="I42" s="1">
        <v>55</v>
      </c>
      <c r="J42" s="1">
        <v>51</v>
      </c>
      <c r="K42" s="1">
        <v>67</v>
      </c>
      <c r="L42" s="1">
        <v>10834</v>
      </c>
      <c r="M42" s="1">
        <v>1030</v>
      </c>
      <c r="N42" s="1">
        <v>7824</v>
      </c>
      <c r="O42" s="1">
        <v>8383</v>
      </c>
      <c r="P42" s="1">
        <v>1462</v>
      </c>
    </row>
    <row r="43" spans="1:16" ht="10.199999999999999" customHeight="1" x14ac:dyDescent="0.2">
      <c r="A43" s="1" t="s">
        <v>94</v>
      </c>
      <c r="B43" s="1">
        <v>14841</v>
      </c>
      <c r="C43" s="1">
        <v>5670</v>
      </c>
      <c r="D43" s="1">
        <v>74</v>
      </c>
      <c r="E43" s="1">
        <v>5</v>
      </c>
      <c r="F43" s="1">
        <v>44</v>
      </c>
      <c r="G43" s="1">
        <f t="shared" ref="G43:G59" si="30">SUM(H43:K43)</f>
        <v>24</v>
      </c>
      <c r="H43" s="1">
        <v>0</v>
      </c>
      <c r="I43" s="1">
        <v>14</v>
      </c>
      <c r="J43" s="1">
        <v>4</v>
      </c>
      <c r="K43" s="1">
        <v>6</v>
      </c>
      <c r="L43" s="1">
        <v>1166</v>
      </c>
      <c r="M43" s="1">
        <v>186</v>
      </c>
      <c r="N43" s="1">
        <v>755</v>
      </c>
      <c r="O43" s="1">
        <v>7398</v>
      </c>
      <c r="P43" s="1">
        <v>460</v>
      </c>
    </row>
    <row r="44" spans="1:16" ht="10.199999999999999" customHeight="1" x14ac:dyDescent="0.2">
      <c r="A44" s="1" t="s">
        <v>199</v>
      </c>
      <c r="B44" s="15">
        <f>B43*100/B42</f>
        <v>33.519288101906227</v>
      </c>
      <c r="C44" s="15">
        <f t="shared" ref="C44:P44" si="31">C43*100/C42</f>
        <v>25.956784471708477</v>
      </c>
      <c r="D44" s="15">
        <f t="shared" si="31"/>
        <v>7.1844660194174761</v>
      </c>
      <c r="E44" s="15">
        <f t="shared" si="31"/>
        <v>27.777777777777779</v>
      </c>
      <c r="F44" s="15">
        <f t="shared" si="31"/>
        <v>8.5271317829457356</v>
      </c>
      <c r="G44" s="15">
        <f t="shared" si="31"/>
        <v>12.698412698412698</v>
      </c>
      <c r="H44" s="15">
        <f t="shared" si="31"/>
        <v>0</v>
      </c>
      <c r="I44" s="15">
        <f t="shared" si="31"/>
        <v>25.454545454545453</v>
      </c>
      <c r="J44" s="15">
        <f t="shared" si="31"/>
        <v>7.8431372549019605</v>
      </c>
      <c r="K44" s="15">
        <f t="shared" si="31"/>
        <v>8.9552238805970141</v>
      </c>
      <c r="L44" s="15">
        <f t="shared" si="31"/>
        <v>10.762414620638729</v>
      </c>
      <c r="M44" s="15">
        <f t="shared" si="31"/>
        <v>18.058252427184467</v>
      </c>
      <c r="N44" s="15">
        <f t="shared" si="31"/>
        <v>9.6497955010224956</v>
      </c>
      <c r="O44" s="15">
        <f t="shared" si="31"/>
        <v>88.250029822259336</v>
      </c>
      <c r="P44" s="15">
        <f t="shared" si="31"/>
        <v>31.46374829001368</v>
      </c>
    </row>
    <row r="45" spans="1:16" ht="10.199999999999999" customHeight="1" x14ac:dyDescent="0.2">
      <c r="A45" s="1" t="s">
        <v>95</v>
      </c>
      <c r="B45" s="1">
        <v>29435</v>
      </c>
      <c r="C45" s="1">
        <v>16174</v>
      </c>
      <c r="D45" s="1">
        <v>956</v>
      </c>
      <c r="E45" s="1">
        <v>13</v>
      </c>
      <c r="F45" s="1">
        <v>472</v>
      </c>
      <c r="G45" s="1">
        <f t="shared" si="30"/>
        <v>165</v>
      </c>
      <c r="H45" s="1">
        <v>16</v>
      </c>
      <c r="I45" s="1">
        <v>41</v>
      </c>
      <c r="J45" s="1">
        <v>47</v>
      </c>
      <c r="K45" s="1">
        <v>61</v>
      </c>
      <c r="L45" s="1">
        <v>9668</v>
      </c>
      <c r="M45" s="1">
        <v>844</v>
      </c>
      <c r="N45" s="1">
        <v>7069</v>
      </c>
      <c r="O45" s="1">
        <v>985</v>
      </c>
      <c r="P45" s="1">
        <v>1002</v>
      </c>
    </row>
    <row r="46" spans="1:16" ht="10.199999999999999" customHeight="1" x14ac:dyDescent="0.2">
      <c r="A46" s="1" t="s">
        <v>72</v>
      </c>
      <c r="B46" s="1">
        <v>23</v>
      </c>
      <c r="C46" s="1">
        <v>7</v>
      </c>
      <c r="D46" s="1">
        <v>5</v>
      </c>
      <c r="E46" s="1">
        <v>0</v>
      </c>
      <c r="F46" s="1">
        <v>0</v>
      </c>
      <c r="G46" s="1">
        <f t="shared" si="30"/>
        <v>8</v>
      </c>
      <c r="H46" s="1">
        <v>0</v>
      </c>
      <c r="I46" s="1">
        <v>0</v>
      </c>
      <c r="J46" s="1">
        <v>0</v>
      </c>
      <c r="K46" s="1">
        <v>8</v>
      </c>
      <c r="L46" s="1">
        <v>0</v>
      </c>
      <c r="M46" s="1">
        <v>0</v>
      </c>
      <c r="N46" s="1">
        <v>0</v>
      </c>
      <c r="O46" s="1">
        <v>3</v>
      </c>
      <c r="P46" s="1">
        <v>0</v>
      </c>
    </row>
    <row r="47" spans="1:16" ht="10.199999999999999" customHeight="1" x14ac:dyDescent="0.2">
      <c r="A47" s="1" t="s">
        <v>73</v>
      </c>
      <c r="B47" s="1">
        <v>16582</v>
      </c>
      <c r="C47" s="1">
        <v>15079</v>
      </c>
      <c r="D47" s="1">
        <v>914</v>
      </c>
      <c r="E47" s="1">
        <v>1</v>
      </c>
      <c r="F47" s="1">
        <v>34</v>
      </c>
      <c r="G47" s="1">
        <f t="shared" si="30"/>
        <v>32</v>
      </c>
      <c r="H47" s="1">
        <v>0</v>
      </c>
      <c r="I47" s="1">
        <v>4</v>
      </c>
      <c r="J47" s="1">
        <v>2</v>
      </c>
      <c r="K47" s="1">
        <v>26</v>
      </c>
      <c r="L47" s="1">
        <v>93</v>
      </c>
      <c r="M47" s="1">
        <v>16</v>
      </c>
      <c r="N47" s="1">
        <v>66</v>
      </c>
      <c r="O47" s="1">
        <v>403</v>
      </c>
      <c r="P47" s="1">
        <v>26</v>
      </c>
    </row>
    <row r="48" spans="1:16" ht="10.199999999999999" customHeight="1" x14ac:dyDescent="0.2">
      <c r="A48" s="1" t="s">
        <v>89</v>
      </c>
      <c r="B48" s="1">
        <v>938</v>
      </c>
      <c r="C48" s="1">
        <v>38</v>
      </c>
      <c r="D48" s="1">
        <v>14</v>
      </c>
      <c r="E48" s="1">
        <v>0</v>
      </c>
      <c r="F48" s="1">
        <v>9</v>
      </c>
      <c r="G48" s="1">
        <f t="shared" si="30"/>
        <v>7</v>
      </c>
      <c r="H48" s="1">
        <v>0</v>
      </c>
      <c r="I48" s="1">
        <v>2</v>
      </c>
      <c r="J48" s="1">
        <v>1</v>
      </c>
      <c r="K48" s="1">
        <v>4</v>
      </c>
      <c r="L48" s="1">
        <v>807</v>
      </c>
      <c r="M48" s="1">
        <v>768</v>
      </c>
      <c r="N48" s="1">
        <v>15</v>
      </c>
      <c r="O48" s="1">
        <v>57</v>
      </c>
      <c r="P48" s="1">
        <v>6</v>
      </c>
    </row>
    <row r="49" spans="1:16" ht="10.199999999999999" customHeight="1" x14ac:dyDescent="0.2">
      <c r="A49" s="1" t="s">
        <v>75</v>
      </c>
      <c r="B49" s="1">
        <v>21</v>
      </c>
      <c r="C49" s="1">
        <v>4</v>
      </c>
      <c r="D49" s="1">
        <v>1</v>
      </c>
      <c r="E49" s="1">
        <v>0</v>
      </c>
      <c r="F49" s="1">
        <v>0</v>
      </c>
      <c r="G49" s="1">
        <f t="shared" si="30"/>
        <v>16</v>
      </c>
      <c r="H49" s="1">
        <v>15</v>
      </c>
      <c r="I49" s="1">
        <v>0</v>
      </c>
      <c r="J49" s="1">
        <v>0</v>
      </c>
      <c r="K49" s="1">
        <v>1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ht="10.199999999999999" customHeight="1" x14ac:dyDescent="0.2">
      <c r="A50" s="1" t="s">
        <v>76</v>
      </c>
      <c r="B50" s="1">
        <v>12</v>
      </c>
      <c r="C50" s="1">
        <v>1</v>
      </c>
      <c r="D50" s="1">
        <v>0</v>
      </c>
      <c r="E50" s="1">
        <v>9</v>
      </c>
      <c r="F50" s="1">
        <v>0</v>
      </c>
      <c r="G50" s="1">
        <f t="shared" si="30"/>
        <v>1</v>
      </c>
      <c r="H50" s="1">
        <v>0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1</v>
      </c>
      <c r="P50" s="1">
        <v>0</v>
      </c>
    </row>
    <row r="51" spans="1:16" ht="10.199999999999999" customHeight="1" x14ac:dyDescent="0.2">
      <c r="A51" s="1" t="s">
        <v>77</v>
      </c>
      <c r="B51" s="1">
        <v>1</v>
      </c>
      <c r="C51" s="1">
        <v>0</v>
      </c>
      <c r="D51" s="1">
        <v>1</v>
      </c>
      <c r="E51" s="1">
        <v>0</v>
      </c>
      <c r="F51" s="1">
        <v>0</v>
      </c>
      <c r="G51" s="1">
        <f t="shared" si="30"/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ht="10.199999999999999" customHeight="1" x14ac:dyDescent="0.2">
      <c r="A52" s="1" t="s">
        <v>79</v>
      </c>
      <c r="B52" s="1">
        <v>568</v>
      </c>
      <c r="C52" s="1">
        <v>142</v>
      </c>
      <c r="D52" s="1">
        <v>10</v>
      </c>
      <c r="E52" s="1">
        <v>1</v>
      </c>
      <c r="F52" s="1">
        <v>405</v>
      </c>
      <c r="G52" s="1">
        <f t="shared" si="30"/>
        <v>8</v>
      </c>
      <c r="H52" s="1">
        <v>0</v>
      </c>
      <c r="I52" s="1">
        <v>3</v>
      </c>
      <c r="J52" s="1">
        <v>0</v>
      </c>
      <c r="K52" s="1">
        <v>5</v>
      </c>
      <c r="L52" s="1">
        <v>1</v>
      </c>
      <c r="M52" s="1">
        <v>0</v>
      </c>
      <c r="N52" s="1">
        <v>0</v>
      </c>
      <c r="O52" s="1">
        <v>1</v>
      </c>
      <c r="P52" s="1">
        <v>0</v>
      </c>
    </row>
    <row r="53" spans="1:16" ht="10.199999999999999" customHeight="1" x14ac:dyDescent="0.2">
      <c r="A53" s="1" t="s">
        <v>96</v>
      </c>
      <c r="B53" s="1">
        <v>7355</v>
      </c>
      <c r="C53" s="1">
        <v>360</v>
      </c>
      <c r="D53" s="1">
        <v>3</v>
      </c>
      <c r="E53" s="1">
        <v>0</v>
      </c>
      <c r="F53" s="1">
        <v>0</v>
      </c>
      <c r="G53" s="1">
        <f t="shared" si="30"/>
        <v>3</v>
      </c>
      <c r="H53" s="1">
        <v>0</v>
      </c>
      <c r="I53" s="1">
        <v>0</v>
      </c>
      <c r="J53" s="1">
        <v>0</v>
      </c>
      <c r="K53" s="1">
        <v>3</v>
      </c>
      <c r="L53" s="1">
        <v>6867</v>
      </c>
      <c r="M53" s="1">
        <v>27</v>
      </c>
      <c r="N53" s="1">
        <v>6827</v>
      </c>
      <c r="O53" s="1">
        <v>99</v>
      </c>
      <c r="P53" s="1">
        <v>23</v>
      </c>
    </row>
    <row r="54" spans="1:16" ht="10.199999999999999" customHeight="1" x14ac:dyDescent="0.2">
      <c r="A54" s="1" t="s">
        <v>97</v>
      </c>
      <c r="B54" s="1">
        <v>30</v>
      </c>
      <c r="C54" s="1">
        <v>1</v>
      </c>
      <c r="D54" s="1">
        <v>0</v>
      </c>
      <c r="E54" s="1">
        <v>0</v>
      </c>
      <c r="F54" s="1">
        <v>0</v>
      </c>
      <c r="G54" s="1">
        <f t="shared" si="30"/>
        <v>28</v>
      </c>
      <c r="H54" s="1">
        <v>0</v>
      </c>
      <c r="I54" s="1">
        <v>28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1:16" ht="10.199999999999999" customHeight="1" x14ac:dyDescent="0.2">
      <c r="A55" s="1" t="s">
        <v>98</v>
      </c>
      <c r="B55" s="1">
        <v>24</v>
      </c>
      <c r="C55" s="1">
        <v>2</v>
      </c>
      <c r="D55" s="1">
        <v>0</v>
      </c>
      <c r="E55" s="1">
        <v>0</v>
      </c>
      <c r="F55" s="1">
        <v>0</v>
      </c>
      <c r="G55" s="1">
        <f t="shared" si="30"/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19</v>
      </c>
      <c r="P55" s="1">
        <v>3</v>
      </c>
    </row>
    <row r="56" spans="1:16" ht="10.199999999999999" customHeight="1" x14ac:dyDescent="0.2">
      <c r="A56" s="1" t="s">
        <v>82</v>
      </c>
      <c r="B56" s="1">
        <v>13</v>
      </c>
      <c r="C56" s="1">
        <v>2</v>
      </c>
      <c r="D56" s="1">
        <v>0</v>
      </c>
      <c r="E56" s="1">
        <v>0</v>
      </c>
      <c r="F56" s="1">
        <v>0</v>
      </c>
      <c r="G56" s="1">
        <f t="shared" si="30"/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1</v>
      </c>
      <c r="P56" s="1">
        <v>10</v>
      </c>
    </row>
    <row r="57" spans="1:16" ht="10.199999999999999" customHeight="1" x14ac:dyDescent="0.2">
      <c r="A57" s="1" t="s">
        <v>84</v>
      </c>
      <c r="B57" s="1">
        <v>39</v>
      </c>
      <c r="C57" s="1">
        <v>1</v>
      </c>
      <c r="D57" s="1">
        <v>1</v>
      </c>
      <c r="E57" s="1">
        <v>0</v>
      </c>
      <c r="F57" s="1">
        <v>0</v>
      </c>
      <c r="G57" s="1">
        <f t="shared" si="30"/>
        <v>36</v>
      </c>
      <c r="H57" s="1">
        <v>0</v>
      </c>
      <c r="I57" s="1">
        <v>0</v>
      </c>
      <c r="J57" s="1">
        <v>36</v>
      </c>
      <c r="K57" s="1">
        <v>0</v>
      </c>
      <c r="L57" s="1">
        <v>0</v>
      </c>
      <c r="M57" s="1">
        <v>0</v>
      </c>
      <c r="N57" s="1">
        <v>0</v>
      </c>
      <c r="O57" s="1">
        <v>1</v>
      </c>
      <c r="P57" s="1">
        <v>0</v>
      </c>
    </row>
    <row r="58" spans="1:16" ht="10.199999999999999" customHeight="1" x14ac:dyDescent="0.2">
      <c r="A58" s="1" t="s">
        <v>86</v>
      </c>
      <c r="B58" s="1">
        <v>9</v>
      </c>
      <c r="C58" s="1">
        <v>0</v>
      </c>
      <c r="D58" s="1">
        <v>0</v>
      </c>
      <c r="E58" s="1">
        <v>0</v>
      </c>
      <c r="F58" s="1">
        <v>0</v>
      </c>
      <c r="G58" s="1">
        <f t="shared" si="30"/>
        <v>8</v>
      </c>
      <c r="H58" s="1">
        <v>0</v>
      </c>
      <c r="I58" s="1">
        <v>0</v>
      </c>
      <c r="J58" s="1">
        <v>0</v>
      </c>
      <c r="K58" s="1">
        <v>8</v>
      </c>
      <c r="L58" s="1">
        <v>0</v>
      </c>
      <c r="M58" s="1">
        <v>0</v>
      </c>
      <c r="N58" s="1">
        <v>0</v>
      </c>
      <c r="O58" s="1">
        <v>0</v>
      </c>
      <c r="P58" s="1">
        <v>1</v>
      </c>
    </row>
    <row r="59" spans="1:16" ht="10.199999999999999" customHeight="1" thickBot="1" x14ac:dyDescent="0.25">
      <c r="A59" s="1" t="s">
        <v>92</v>
      </c>
      <c r="B59" s="1">
        <v>3820</v>
      </c>
      <c r="C59" s="1">
        <v>537</v>
      </c>
      <c r="D59" s="1">
        <v>7</v>
      </c>
      <c r="E59" s="1">
        <v>2</v>
      </c>
      <c r="F59" s="1">
        <v>24</v>
      </c>
      <c r="G59" s="1">
        <f t="shared" si="30"/>
        <v>18</v>
      </c>
      <c r="H59" s="1">
        <v>1</v>
      </c>
      <c r="I59" s="1">
        <v>3</v>
      </c>
      <c r="J59" s="1">
        <v>8</v>
      </c>
      <c r="K59" s="1">
        <v>6</v>
      </c>
      <c r="L59" s="1">
        <v>1900</v>
      </c>
      <c r="M59" s="1">
        <v>33</v>
      </c>
      <c r="N59" s="1">
        <v>161</v>
      </c>
      <c r="O59" s="1">
        <v>399</v>
      </c>
      <c r="P59" s="1">
        <v>933</v>
      </c>
    </row>
    <row r="60" spans="1:16" ht="10.199999999999999" customHeight="1" x14ac:dyDescent="0.2">
      <c r="A60" s="10" t="s">
        <v>41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ht="10.1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31" spans="1:16" ht="10.199999999999999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0.199999999999999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0.199999999999999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0.199999999999999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0.199999999999999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0.199999999999999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0.199999999999999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0.199999999999999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0.199999999999999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0.199999999999999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0.199999999999999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0.199999999999999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0.199999999999999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0.199999999999999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0.199999999999999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0.199999999999999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0.199999999999999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0.199999999999999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0.199999999999999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0.199999999999999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0.199999999999999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0.199999999999999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0.199999999999999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</sheetData>
  <mergeCells count="1">
    <mergeCell ref="G2:K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895F-EB88-4273-A699-7835B55ECAF7}">
  <dimension ref="A1:P81"/>
  <sheetViews>
    <sheetView view="pageBreakPreview" zoomScale="150" zoomScaleNormal="100" zoomScaleSheetLayoutView="150" workbookViewId="0">
      <selection activeCell="A4" sqref="A4"/>
    </sheetView>
  </sheetViews>
  <sheetFormatPr defaultRowHeight="10.199999999999999" customHeight="1" x14ac:dyDescent="0.2"/>
  <cols>
    <col min="1" max="1" width="19.88671875" style="2" customWidth="1"/>
    <col min="2" max="3" width="4.21875" style="2" customWidth="1"/>
    <col min="4" max="6" width="3.5546875" style="2" customWidth="1"/>
    <col min="7" max="7" width="4.5546875" style="2" customWidth="1"/>
    <col min="8" max="16" width="5" style="2" customWidth="1"/>
    <col min="17" max="16384" width="8.88671875" style="2"/>
  </cols>
  <sheetData>
    <row r="1" spans="1:16" ht="10.199999999999999" customHeight="1" thickBot="1" x14ac:dyDescent="0.25">
      <c r="A1" s="1" t="s">
        <v>247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0.199999999999999" customHeight="1" thickBot="1" x14ac:dyDescent="0.25">
      <c r="A2" s="3"/>
      <c r="B2" s="4"/>
      <c r="C2" s="4"/>
      <c r="D2" s="4"/>
      <c r="E2" s="4"/>
      <c r="F2" s="4"/>
      <c r="G2" s="23" t="s">
        <v>148</v>
      </c>
      <c r="H2" s="23"/>
      <c r="I2" s="23"/>
      <c r="J2" s="23"/>
      <c r="K2" s="23"/>
      <c r="L2" s="4"/>
      <c r="M2" s="4"/>
      <c r="N2" s="4" t="s">
        <v>1</v>
      </c>
      <c r="O2" s="4"/>
      <c r="P2" s="5" t="s">
        <v>2</v>
      </c>
    </row>
    <row r="3" spans="1:16" ht="10.199999999999999" customHeight="1" thickBot="1" x14ac:dyDescent="0.25">
      <c r="A3" s="6" t="s">
        <v>278</v>
      </c>
      <c r="B3" s="7" t="s">
        <v>4</v>
      </c>
      <c r="C3" s="7" t="s">
        <v>5</v>
      </c>
      <c r="D3" s="7" t="s">
        <v>150</v>
      </c>
      <c r="E3" s="7" t="s">
        <v>149</v>
      </c>
      <c r="F3" s="7" t="s">
        <v>9</v>
      </c>
      <c r="G3" s="8" t="s">
        <v>4</v>
      </c>
      <c r="H3" s="8" t="s">
        <v>7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6" ht="10.199999999999999" customHeight="1" x14ac:dyDescent="0.2">
      <c r="A4" s="1" t="s">
        <v>18</v>
      </c>
      <c r="B4" s="1">
        <v>92977</v>
      </c>
      <c r="C4" s="1">
        <v>42550</v>
      </c>
      <c r="D4" s="1">
        <v>1944</v>
      </c>
      <c r="E4" s="1">
        <v>36</v>
      </c>
      <c r="F4" s="1">
        <v>891</v>
      </c>
      <c r="G4" s="1">
        <f>SUM(H4:K4)</f>
        <v>420</v>
      </c>
      <c r="H4" s="1">
        <v>63</v>
      </c>
      <c r="I4" s="1">
        <v>104</v>
      </c>
      <c r="J4" s="1">
        <v>118</v>
      </c>
      <c r="K4" s="1">
        <v>135</v>
      </c>
      <c r="L4" s="1">
        <v>22019</v>
      </c>
      <c r="M4" s="1">
        <v>1760</v>
      </c>
      <c r="N4" s="1">
        <v>16626</v>
      </c>
      <c r="O4" s="1">
        <v>20677</v>
      </c>
      <c r="P4" s="1">
        <v>4440</v>
      </c>
    </row>
    <row r="5" spans="1:16" ht="10.199999999999999" customHeight="1" x14ac:dyDescent="0.2">
      <c r="A5" s="1" t="s">
        <v>100</v>
      </c>
      <c r="B5" s="1">
        <v>35997</v>
      </c>
      <c r="C5" s="1">
        <v>25412</v>
      </c>
      <c r="D5" s="1">
        <v>556</v>
      </c>
      <c r="E5" s="1">
        <v>4</v>
      </c>
      <c r="F5" s="1">
        <v>283</v>
      </c>
      <c r="G5" s="1">
        <f t="shared" ref="G5:G26" si="0">SUM(H5:K5)</f>
        <v>73</v>
      </c>
      <c r="H5" s="1">
        <v>3</v>
      </c>
      <c r="I5" s="1">
        <v>17</v>
      </c>
      <c r="J5" s="1">
        <v>13</v>
      </c>
      <c r="K5" s="1">
        <v>40</v>
      </c>
      <c r="L5" s="1">
        <v>6810</v>
      </c>
      <c r="M5" s="1">
        <v>453</v>
      </c>
      <c r="N5" s="1">
        <v>5845</v>
      </c>
      <c r="O5" s="1">
        <v>2276</v>
      </c>
      <c r="P5" s="1">
        <v>583</v>
      </c>
    </row>
    <row r="6" spans="1:16" ht="10.199999999999999" customHeight="1" x14ac:dyDescent="0.2">
      <c r="A6" s="1" t="s">
        <v>167</v>
      </c>
      <c r="B6" s="15">
        <f>B5*100/B4</f>
        <v>38.716026544199103</v>
      </c>
      <c r="C6" s="15">
        <f t="shared" ref="C6:P6" si="1">C5*100/C4</f>
        <v>59.722679200940071</v>
      </c>
      <c r="D6" s="15">
        <f t="shared" si="1"/>
        <v>28.600823045267489</v>
      </c>
      <c r="E6" s="15">
        <f t="shared" si="1"/>
        <v>11.111111111111111</v>
      </c>
      <c r="F6" s="15">
        <f t="shared" si="1"/>
        <v>31.76206509539843</v>
      </c>
      <c r="G6" s="15">
        <f t="shared" si="1"/>
        <v>17.38095238095238</v>
      </c>
      <c r="H6" s="15">
        <f t="shared" si="1"/>
        <v>4.7619047619047619</v>
      </c>
      <c r="I6" s="15">
        <f t="shared" si="1"/>
        <v>16.346153846153847</v>
      </c>
      <c r="J6" s="15">
        <f t="shared" si="1"/>
        <v>11.016949152542374</v>
      </c>
      <c r="K6" s="15">
        <f t="shared" si="1"/>
        <v>29.62962962962963</v>
      </c>
      <c r="L6" s="15">
        <f t="shared" si="1"/>
        <v>30.927835051546392</v>
      </c>
      <c r="M6" s="15">
        <f t="shared" si="1"/>
        <v>25.738636363636363</v>
      </c>
      <c r="N6" s="15">
        <f t="shared" si="1"/>
        <v>35.155780103452422</v>
      </c>
      <c r="O6" s="15">
        <f t="shared" si="1"/>
        <v>11.007399526043431</v>
      </c>
      <c r="P6" s="15">
        <f t="shared" si="1"/>
        <v>13.13063063063063</v>
      </c>
    </row>
    <row r="7" spans="1:16" ht="10.199999999999999" customHeight="1" x14ac:dyDescent="0.2">
      <c r="A7" s="1" t="s">
        <v>101</v>
      </c>
      <c r="B7" s="1">
        <v>25050</v>
      </c>
      <c r="C7" s="1">
        <v>14740</v>
      </c>
      <c r="D7" s="1">
        <v>550</v>
      </c>
      <c r="E7" s="1">
        <v>17</v>
      </c>
      <c r="F7" s="1">
        <v>324</v>
      </c>
      <c r="G7" s="1">
        <f t="shared" si="0"/>
        <v>114</v>
      </c>
      <c r="H7" s="1">
        <v>26</v>
      </c>
      <c r="I7" s="1">
        <v>21</v>
      </c>
      <c r="J7" s="1">
        <v>26</v>
      </c>
      <c r="K7" s="1">
        <v>41</v>
      </c>
      <c r="L7" s="1">
        <v>6380</v>
      </c>
      <c r="M7" s="1">
        <v>487</v>
      </c>
      <c r="N7" s="1">
        <v>4914</v>
      </c>
      <c r="O7" s="1">
        <v>2695</v>
      </c>
      <c r="P7" s="1">
        <v>230</v>
      </c>
    </row>
    <row r="8" spans="1:16" ht="10.199999999999999" customHeight="1" x14ac:dyDescent="0.2">
      <c r="A8" s="1" t="s">
        <v>203</v>
      </c>
      <c r="B8" s="1">
        <v>21</v>
      </c>
      <c r="C8" s="1">
        <v>0</v>
      </c>
      <c r="D8" s="1">
        <v>1</v>
      </c>
      <c r="E8" s="1">
        <v>0</v>
      </c>
      <c r="F8" s="1">
        <v>0</v>
      </c>
      <c r="G8" s="1">
        <f t="shared" si="0"/>
        <v>0</v>
      </c>
      <c r="H8" s="1">
        <v>0</v>
      </c>
      <c r="I8" s="1">
        <v>0</v>
      </c>
      <c r="J8" s="1">
        <v>0</v>
      </c>
      <c r="K8" s="1">
        <v>0</v>
      </c>
      <c r="L8" s="1">
        <v>4</v>
      </c>
      <c r="M8" s="1">
        <v>0</v>
      </c>
      <c r="N8" s="1">
        <v>1</v>
      </c>
      <c r="O8" s="1">
        <v>11</v>
      </c>
      <c r="P8" s="1">
        <v>5</v>
      </c>
    </row>
    <row r="9" spans="1:16" ht="10.199999999999999" customHeight="1" x14ac:dyDescent="0.2">
      <c r="A9" s="1" t="s">
        <v>204</v>
      </c>
      <c r="B9" s="1">
        <v>959</v>
      </c>
      <c r="C9" s="1">
        <v>73</v>
      </c>
      <c r="D9" s="1">
        <v>760</v>
      </c>
      <c r="E9" s="1">
        <v>1</v>
      </c>
      <c r="F9" s="1">
        <v>32</v>
      </c>
      <c r="G9" s="1">
        <f t="shared" si="0"/>
        <v>8</v>
      </c>
      <c r="H9" s="1">
        <v>1</v>
      </c>
      <c r="I9" s="1">
        <v>2</v>
      </c>
      <c r="J9" s="1">
        <v>2</v>
      </c>
      <c r="K9" s="1">
        <v>3</v>
      </c>
      <c r="L9" s="1">
        <v>51</v>
      </c>
      <c r="M9" s="1">
        <v>3</v>
      </c>
      <c r="N9" s="1">
        <v>47</v>
      </c>
      <c r="O9" s="1">
        <v>32</v>
      </c>
      <c r="P9" s="1">
        <v>2</v>
      </c>
    </row>
    <row r="10" spans="1:16" ht="10.199999999999999" customHeight="1" x14ac:dyDescent="0.2">
      <c r="A10" s="1" t="s">
        <v>205</v>
      </c>
      <c r="B10" s="1">
        <v>482</v>
      </c>
      <c r="C10" s="1">
        <v>23</v>
      </c>
      <c r="D10" s="1">
        <v>6</v>
      </c>
      <c r="E10" s="1">
        <v>11</v>
      </c>
      <c r="F10" s="1">
        <v>188</v>
      </c>
      <c r="G10" s="1">
        <f t="shared" si="0"/>
        <v>191</v>
      </c>
      <c r="H10" s="1">
        <v>31</v>
      </c>
      <c r="I10" s="1">
        <v>54</v>
      </c>
      <c r="J10" s="1">
        <v>70</v>
      </c>
      <c r="K10" s="1">
        <v>36</v>
      </c>
      <c r="L10" s="1">
        <v>16</v>
      </c>
      <c r="M10" s="1">
        <v>1</v>
      </c>
      <c r="N10" s="1">
        <v>8</v>
      </c>
      <c r="O10" s="1">
        <v>43</v>
      </c>
      <c r="P10" s="1">
        <v>4</v>
      </c>
    </row>
    <row r="11" spans="1:16" ht="10.199999999999999" customHeight="1" x14ac:dyDescent="0.2">
      <c r="A11" s="1" t="s">
        <v>206</v>
      </c>
      <c r="B11" s="1">
        <v>31</v>
      </c>
      <c r="C11" s="1">
        <v>0</v>
      </c>
      <c r="D11" s="1">
        <v>0</v>
      </c>
      <c r="E11" s="1">
        <v>0</v>
      </c>
      <c r="F11" s="1">
        <v>0</v>
      </c>
      <c r="G11" s="1">
        <f t="shared" si="0"/>
        <v>29</v>
      </c>
      <c r="H11" s="1">
        <v>28</v>
      </c>
      <c r="I11" s="1">
        <v>1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v>1</v>
      </c>
      <c r="P11" s="1">
        <v>0</v>
      </c>
    </row>
    <row r="12" spans="1:16" ht="10.199999999999999" customHeight="1" x14ac:dyDescent="0.2">
      <c r="A12" s="1" t="s">
        <v>207</v>
      </c>
      <c r="B12" s="1">
        <v>21</v>
      </c>
      <c r="C12" s="1">
        <v>2</v>
      </c>
      <c r="D12" s="1">
        <v>0</v>
      </c>
      <c r="E12" s="1">
        <v>7</v>
      </c>
      <c r="F12" s="1">
        <v>0</v>
      </c>
      <c r="G12" s="1">
        <f t="shared" si="0"/>
        <v>2</v>
      </c>
      <c r="H12" s="1">
        <v>0</v>
      </c>
      <c r="I12" s="1">
        <v>2</v>
      </c>
      <c r="J12" s="1">
        <v>0</v>
      </c>
      <c r="K12" s="1">
        <v>0</v>
      </c>
      <c r="L12" s="1">
        <v>8</v>
      </c>
      <c r="M12" s="1">
        <v>1</v>
      </c>
      <c r="N12" s="1">
        <v>4</v>
      </c>
      <c r="O12" s="1">
        <v>2</v>
      </c>
      <c r="P12" s="1">
        <v>0</v>
      </c>
    </row>
    <row r="13" spans="1:16" ht="10.199999999999999" customHeight="1" x14ac:dyDescent="0.2">
      <c r="A13" s="1" t="s">
        <v>208</v>
      </c>
      <c r="B13" s="1">
        <v>225</v>
      </c>
      <c r="C13" s="1">
        <v>15</v>
      </c>
      <c r="D13" s="1">
        <v>4</v>
      </c>
      <c r="E13" s="1">
        <v>3</v>
      </c>
      <c r="F13" s="1">
        <v>178</v>
      </c>
      <c r="G13" s="1">
        <f t="shared" si="0"/>
        <v>6</v>
      </c>
      <c r="H13" s="1">
        <v>0</v>
      </c>
      <c r="I13" s="1">
        <v>2</v>
      </c>
      <c r="J13" s="1">
        <v>2</v>
      </c>
      <c r="K13" s="1">
        <v>2</v>
      </c>
      <c r="L13" s="1">
        <v>2</v>
      </c>
      <c r="M13" s="1">
        <v>0</v>
      </c>
      <c r="N13" s="1">
        <v>1</v>
      </c>
      <c r="O13" s="1">
        <v>15</v>
      </c>
      <c r="P13" s="1">
        <v>2</v>
      </c>
    </row>
    <row r="14" spans="1:16" ht="10.199999999999999" customHeight="1" x14ac:dyDescent="0.2">
      <c r="A14" s="1" t="s">
        <v>209</v>
      </c>
      <c r="B14" s="1">
        <v>69</v>
      </c>
      <c r="C14" s="1">
        <v>2</v>
      </c>
      <c r="D14" s="1">
        <v>2</v>
      </c>
      <c r="E14" s="1">
        <v>1</v>
      </c>
      <c r="F14" s="1">
        <v>6</v>
      </c>
      <c r="G14" s="1">
        <f t="shared" si="0"/>
        <v>50</v>
      </c>
      <c r="H14" s="1">
        <v>2</v>
      </c>
      <c r="I14" s="1">
        <v>45</v>
      </c>
      <c r="J14" s="1">
        <v>1</v>
      </c>
      <c r="K14" s="1">
        <v>2</v>
      </c>
      <c r="L14" s="1">
        <v>1</v>
      </c>
      <c r="M14" s="1">
        <v>0</v>
      </c>
      <c r="N14" s="1">
        <v>1</v>
      </c>
      <c r="O14" s="1">
        <v>6</v>
      </c>
      <c r="P14" s="1">
        <v>1</v>
      </c>
    </row>
    <row r="15" spans="1:16" ht="10.199999999999999" customHeight="1" x14ac:dyDescent="0.2">
      <c r="A15" s="1" t="s">
        <v>210</v>
      </c>
      <c r="B15" s="1">
        <v>85</v>
      </c>
      <c r="C15" s="1">
        <v>1</v>
      </c>
      <c r="D15" s="1">
        <v>0</v>
      </c>
      <c r="E15" s="1">
        <v>0</v>
      </c>
      <c r="F15" s="1">
        <v>1</v>
      </c>
      <c r="G15" s="1">
        <f t="shared" si="0"/>
        <v>67</v>
      </c>
      <c r="H15" s="1">
        <v>0</v>
      </c>
      <c r="I15" s="1">
        <v>0</v>
      </c>
      <c r="J15" s="1">
        <v>67</v>
      </c>
      <c r="K15" s="1">
        <v>0</v>
      </c>
      <c r="L15" s="1">
        <v>4</v>
      </c>
      <c r="M15" s="1">
        <v>0</v>
      </c>
      <c r="N15" s="1">
        <v>2</v>
      </c>
      <c r="O15" s="1">
        <v>12</v>
      </c>
      <c r="P15" s="1">
        <v>0</v>
      </c>
    </row>
    <row r="16" spans="1:16" ht="10.199999999999999" customHeight="1" x14ac:dyDescent="0.2">
      <c r="A16" s="1" t="s">
        <v>211</v>
      </c>
      <c r="B16" s="1">
        <v>51</v>
      </c>
      <c r="C16" s="1">
        <v>3</v>
      </c>
      <c r="D16" s="1">
        <v>0</v>
      </c>
      <c r="E16" s="1">
        <v>0</v>
      </c>
      <c r="F16" s="1">
        <v>3</v>
      </c>
      <c r="G16" s="1">
        <f t="shared" si="0"/>
        <v>37</v>
      </c>
      <c r="H16" s="1">
        <v>1</v>
      </c>
      <c r="I16" s="1">
        <v>4</v>
      </c>
      <c r="J16" s="1">
        <v>0</v>
      </c>
      <c r="K16" s="1">
        <v>32</v>
      </c>
      <c r="L16" s="1">
        <v>0</v>
      </c>
      <c r="M16" s="1">
        <v>0</v>
      </c>
      <c r="N16" s="1">
        <v>0</v>
      </c>
      <c r="O16" s="1">
        <v>7</v>
      </c>
      <c r="P16" s="1">
        <v>1</v>
      </c>
    </row>
    <row r="17" spans="1:16" ht="10.199999999999999" customHeight="1" x14ac:dyDescent="0.2">
      <c r="A17" s="1" t="s">
        <v>212</v>
      </c>
      <c r="B17" s="1">
        <v>25</v>
      </c>
      <c r="C17" s="1">
        <v>0</v>
      </c>
      <c r="D17" s="1">
        <v>0</v>
      </c>
      <c r="E17" s="1">
        <v>0</v>
      </c>
      <c r="F17" s="1">
        <v>0</v>
      </c>
      <c r="G17" s="1">
        <f t="shared" si="0"/>
        <v>0</v>
      </c>
      <c r="H17" s="1">
        <v>0</v>
      </c>
      <c r="I17" s="1">
        <v>0</v>
      </c>
      <c r="J17" s="1">
        <v>0</v>
      </c>
      <c r="K17" s="1">
        <v>0</v>
      </c>
      <c r="L17" s="1">
        <v>2</v>
      </c>
      <c r="M17" s="1">
        <v>0</v>
      </c>
      <c r="N17" s="1">
        <v>2</v>
      </c>
      <c r="O17" s="1">
        <v>6</v>
      </c>
      <c r="P17" s="1">
        <v>17</v>
      </c>
    </row>
    <row r="18" spans="1:16" ht="10.199999999999999" customHeight="1" x14ac:dyDescent="0.2">
      <c r="A18" s="1" t="s">
        <v>213</v>
      </c>
      <c r="B18" s="1">
        <v>7742</v>
      </c>
      <c r="C18" s="1">
        <v>101</v>
      </c>
      <c r="D18" s="1">
        <v>5</v>
      </c>
      <c r="E18" s="1">
        <v>0</v>
      </c>
      <c r="F18" s="1">
        <v>1</v>
      </c>
      <c r="G18" s="1">
        <f t="shared" si="0"/>
        <v>6</v>
      </c>
      <c r="H18" s="1">
        <v>0</v>
      </c>
      <c r="I18" s="1">
        <v>0</v>
      </c>
      <c r="J18" s="1">
        <v>2</v>
      </c>
      <c r="K18" s="1">
        <v>4</v>
      </c>
      <c r="L18" s="1">
        <v>6764</v>
      </c>
      <c r="M18" s="1">
        <v>562</v>
      </c>
      <c r="N18" s="1">
        <v>4481</v>
      </c>
      <c r="O18" s="1">
        <v>795</v>
      </c>
      <c r="P18" s="1">
        <v>70</v>
      </c>
    </row>
    <row r="19" spans="1:16" ht="10.199999999999999" customHeight="1" x14ac:dyDescent="0.2">
      <c r="A19" s="1" t="s">
        <v>214</v>
      </c>
      <c r="B19" s="1">
        <v>1006</v>
      </c>
      <c r="C19" s="1">
        <v>40</v>
      </c>
      <c r="D19" s="1">
        <v>3</v>
      </c>
      <c r="E19" s="1">
        <v>0</v>
      </c>
      <c r="F19" s="1">
        <v>1</v>
      </c>
      <c r="G19" s="1">
        <f t="shared" si="0"/>
        <v>1</v>
      </c>
      <c r="H19" s="1">
        <v>0</v>
      </c>
      <c r="I19" s="1">
        <v>0</v>
      </c>
      <c r="J19" s="1">
        <v>0</v>
      </c>
      <c r="K19" s="1">
        <v>1</v>
      </c>
      <c r="L19" s="1">
        <v>636</v>
      </c>
      <c r="M19" s="1">
        <v>519</v>
      </c>
      <c r="N19" s="1">
        <v>76</v>
      </c>
      <c r="O19" s="1">
        <v>308</v>
      </c>
      <c r="P19" s="1">
        <v>17</v>
      </c>
    </row>
    <row r="20" spans="1:16" ht="10.199999999999999" customHeight="1" x14ac:dyDescent="0.2">
      <c r="A20" s="1" t="s">
        <v>215</v>
      </c>
      <c r="B20" s="1">
        <v>848</v>
      </c>
      <c r="C20" s="1">
        <v>7</v>
      </c>
      <c r="D20" s="1">
        <v>1</v>
      </c>
      <c r="E20" s="1">
        <v>0</v>
      </c>
      <c r="F20" s="1">
        <v>0</v>
      </c>
      <c r="G20" s="1">
        <f t="shared" si="0"/>
        <v>1</v>
      </c>
      <c r="H20" s="1">
        <v>0</v>
      </c>
      <c r="I20" s="1">
        <v>0</v>
      </c>
      <c r="J20" s="1">
        <v>1</v>
      </c>
      <c r="K20" s="1">
        <v>0</v>
      </c>
      <c r="L20" s="1">
        <v>800</v>
      </c>
      <c r="M20" s="1">
        <v>7</v>
      </c>
      <c r="N20" s="1">
        <v>2</v>
      </c>
      <c r="O20" s="1">
        <v>37</v>
      </c>
      <c r="P20" s="1">
        <v>2</v>
      </c>
    </row>
    <row r="21" spans="1:16" ht="10.199999999999999" customHeight="1" x14ac:dyDescent="0.2">
      <c r="A21" s="1" t="s">
        <v>216</v>
      </c>
      <c r="B21" s="1">
        <v>4706</v>
      </c>
      <c r="C21" s="1">
        <v>35</v>
      </c>
      <c r="D21" s="1">
        <v>1</v>
      </c>
      <c r="E21" s="1">
        <v>0</v>
      </c>
      <c r="F21" s="1">
        <v>0</v>
      </c>
      <c r="G21" s="1">
        <f t="shared" si="0"/>
        <v>2</v>
      </c>
      <c r="H21" s="1">
        <v>0</v>
      </c>
      <c r="I21" s="1">
        <v>0</v>
      </c>
      <c r="J21" s="1">
        <v>0</v>
      </c>
      <c r="K21" s="1">
        <v>2</v>
      </c>
      <c r="L21" s="1">
        <v>4428</v>
      </c>
      <c r="M21" s="1">
        <v>24</v>
      </c>
      <c r="N21" s="1">
        <v>4378</v>
      </c>
      <c r="O21" s="1">
        <v>216</v>
      </c>
      <c r="P21" s="1">
        <v>24</v>
      </c>
    </row>
    <row r="22" spans="1:16" ht="10.199999999999999" customHeight="1" x14ac:dyDescent="0.2">
      <c r="A22" s="1" t="s">
        <v>221</v>
      </c>
      <c r="B22" s="1">
        <v>17742</v>
      </c>
      <c r="C22" s="1">
        <v>1381</v>
      </c>
      <c r="D22" s="1">
        <v>52</v>
      </c>
      <c r="E22" s="1">
        <v>3</v>
      </c>
      <c r="F22" s="1">
        <v>31</v>
      </c>
      <c r="G22" s="1">
        <f t="shared" si="0"/>
        <v>24</v>
      </c>
      <c r="H22" s="1">
        <v>2</v>
      </c>
      <c r="I22" s="1">
        <v>9</v>
      </c>
      <c r="J22" s="1">
        <v>2</v>
      </c>
      <c r="K22" s="1">
        <v>11</v>
      </c>
      <c r="L22" s="1">
        <v>1647</v>
      </c>
      <c r="M22" s="1">
        <v>223</v>
      </c>
      <c r="N22" s="1">
        <v>1075</v>
      </c>
      <c r="O22" s="1">
        <v>13999</v>
      </c>
      <c r="P22" s="1">
        <v>605</v>
      </c>
    </row>
    <row r="23" spans="1:16" ht="10.199999999999999" customHeight="1" x14ac:dyDescent="0.2">
      <c r="A23" s="1" t="s">
        <v>219</v>
      </c>
      <c r="B23" s="1">
        <v>4015</v>
      </c>
      <c r="C23" s="1">
        <v>632</v>
      </c>
      <c r="D23" s="1">
        <v>18</v>
      </c>
      <c r="E23" s="1">
        <v>0</v>
      </c>
      <c r="F23" s="1">
        <v>8</v>
      </c>
      <c r="G23" s="1">
        <f t="shared" si="0"/>
        <v>7</v>
      </c>
      <c r="H23" s="1">
        <v>0</v>
      </c>
      <c r="I23" s="1">
        <v>2</v>
      </c>
      <c r="J23" s="1">
        <v>0</v>
      </c>
      <c r="K23" s="1">
        <v>5</v>
      </c>
      <c r="L23" s="1">
        <v>577</v>
      </c>
      <c r="M23" s="1">
        <v>69</v>
      </c>
      <c r="N23" s="1">
        <v>439</v>
      </c>
      <c r="O23" s="1">
        <v>2652</v>
      </c>
      <c r="P23" s="1">
        <v>121</v>
      </c>
    </row>
    <row r="24" spans="1:16" ht="10.199999999999999" customHeight="1" x14ac:dyDescent="0.2">
      <c r="A24" s="1" t="s">
        <v>220</v>
      </c>
      <c r="B24" s="1">
        <v>968</v>
      </c>
      <c r="C24" s="1">
        <v>164</v>
      </c>
      <c r="D24" s="1">
        <v>7</v>
      </c>
      <c r="E24" s="1">
        <v>0</v>
      </c>
      <c r="F24" s="1">
        <v>4</v>
      </c>
      <c r="G24" s="1">
        <f t="shared" si="0"/>
        <v>4</v>
      </c>
      <c r="H24" s="1">
        <v>2</v>
      </c>
      <c r="I24" s="1">
        <v>2</v>
      </c>
      <c r="J24" s="1">
        <v>0</v>
      </c>
      <c r="K24" s="1">
        <v>0</v>
      </c>
      <c r="L24" s="1">
        <v>176</v>
      </c>
      <c r="M24" s="1">
        <v>21</v>
      </c>
      <c r="N24" s="1">
        <v>115</v>
      </c>
      <c r="O24" s="1">
        <v>585</v>
      </c>
      <c r="P24" s="1">
        <v>28</v>
      </c>
    </row>
    <row r="25" spans="1:16" ht="10.199999999999999" customHeight="1" x14ac:dyDescent="0.2">
      <c r="A25" s="1" t="s">
        <v>217</v>
      </c>
      <c r="B25" s="1">
        <v>1212</v>
      </c>
      <c r="C25" s="1">
        <v>96</v>
      </c>
      <c r="D25" s="1">
        <v>2</v>
      </c>
      <c r="E25" s="1">
        <v>0</v>
      </c>
      <c r="F25" s="1">
        <v>1</v>
      </c>
      <c r="G25" s="1">
        <f t="shared" si="0"/>
        <v>0</v>
      </c>
      <c r="H25" s="1">
        <v>0</v>
      </c>
      <c r="I25" s="1">
        <v>0</v>
      </c>
      <c r="J25" s="1">
        <v>0</v>
      </c>
      <c r="K25" s="1">
        <v>0</v>
      </c>
      <c r="L25" s="1">
        <v>199</v>
      </c>
      <c r="M25" s="1">
        <v>21</v>
      </c>
      <c r="N25" s="1">
        <v>137</v>
      </c>
      <c r="O25" s="1">
        <v>657</v>
      </c>
      <c r="P25" s="1">
        <v>257</v>
      </c>
    </row>
    <row r="26" spans="1:16" ht="10.199999999999999" customHeight="1" thickBot="1" x14ac:dyDescent="0.25">
      <c r="A26" s="1" t="s">
        <v>218</v>
      </c>
      <c r="B26" s="1">
        <v>3747</v>
      </c>
      <c r="C26" s="1">
        <v>724</v>
      </c>
      <c r="D26" s="1">
        <v>12</v>
      </c>
      <c r="E26" s="1">
        <v>0</v>
      </c>
      <c r="F26" s="1">
        <v>31</v>
      </c>
      <c r="G26" s="1">
        <f t="shared" si="0"/>
        <v>4</v>
      </c>
      <c r="H26" s="1">
        <v>0</v>
      </c>
      <c r="I26" s="1">
        <v>1</v>
      </c>
      <c r="J26" s="1">
        <v>3</v>
      </c>
      <c r="K26" s="1">
        <v>0</v>
      </c>
      <c r="L26" s="1">
        <v>146</v>
      </c>
      <c r="M26" s="1">
        <v>10</v>
      </c>
      <c r="N26" s="1">
        <v>116</v>
      </c>
      <c r="O26" s="1">
        <v>163</v>
      </c>
      <c r="P26" s="1">
        <v>2667</v>
      </c>
    </row>
    <row r="27" spans="1:16" ht="10.199999999999999" customHeight="1" x14ac:dyDescent="0.2">
      <c r="A27" s="10" t="s">
        <v>41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0.199999999999999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0.199999999999999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0.199999999999999" customHeight="1" thickBot="1" x14ac:dyDescent="0.25">
      <c r="A30" s="1" t="s">
        <v>99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0.199999999999999" customHeight="1" thickBot="1" x14ac:dyDescent="0.25">
      <c r="A31" s="3"/>
      <c r="B31" s="4"/>
      <c r="C31" s="4"/>
      <c r="D31" s="4"/>
      <c r="E31" s="4"/>
      <c r="F31" s="4"/>
      <c r="G31" s="23" t="s">
        <v>148</v>
      </c>
      <c r="H31" s="23"/>
      <c r="I31" s="23"/>
      <c r="J31" s="23"/>
      <c r="K31" s="23"/>
      <c r="L31" s="4"/>
      <c r="M31" s="4"/>
      <c r="N31" s="4" t="s">
        <v>1</v>
      </c>
      <c r="O31" s="4"/>
      <c r="P31" s="5" t="s">
        <v>2</v>
      </c>
    </row>
    <row r="32" spans="1:16" ht="10.199999999999999" customHeight="1" thickBot="1" x14ac:dyDescent="0.25">
      <c r="A32" s="6" t="s">
        <v>3</v>
      </c>
      <c r="B32" s="7" t="s">
        <v>4</v>
      </c>
      <c r="C32" s="7" t="s">
        <v>5</v>
      </c>
      <c r="D32" s="7" t="s">
        <v>150</v>
      </c>
      <c r="E32" s="7" t="s">
        <v>149</v>
      </c>
      <c r="F32" s="7" t="s">
        <v>9</v>
      </c>
      <c r="G32" s="8" t="s">
        <v>4</v>
      </c>
      <c r="H32" s="8" t="s">
        <v>7</v>
      </c>
      <c r="I32" s="8" t="s">
        <v>10</v>
      </c>
      <c r="J32" s="8" t="s">
        <v>11</v>
      </c>
      <c r="K32" s="8" t="s">
        <v>12</v>
      </c>
      <c r="L32" s="7" t="s">
        <v>13</v>
      </c>
      <c r="M32" s="7" t="s">
        <v>14</v>
      </c>
      <c r="N32" s="7" t="s">
        <v>15</v>
      </c>
      <c r="O32" s="7" t="s">
        <v>16</v>
      </c>
      <c r="P32" s="9" t="s">
        <v>17</v>
      </c>
    </row>
    <row r="33" spans="1:16" ht="10.199999999999999" customHeight="1" x14ac:dyDescent="0.2">
      <c r="A33" s="1" t="s">
        <v>168</v>
      </c>
      <c r="B33" s="1">
        <v>48701</v>
      </c>
      <c r="C33" s="1">
        <v>20706</v>
      </c>
      <c r="D33" s="1">
        <v>914</v>
      </c>
      <c r="E33" s="1">
        <v>18</v>
      </c>
      <c r="F33" s="1">
        <v>375</v>
      </c>
      <c r="G33" s="1">
        <f>SUM(H33:K33)</f>
        <v>231</v>
      </c>
      <c r="H33" s="1">
        <v>47</v>
      </c>
      <c r="I33" s="1">
        <v>49</v>
      </c>
      <c r="J33" s="1">
        <v>67</v>
      </c>
      <c r="K33" s="1">
        <v>68</v>
      </c>
      <c r="L33" s="1">
        <v>11185</v>
      </c>
      <c r="M33" s="1">
        <v>730</v>
      </c>
      <c r="N33" s="1">
        <v>8802</v>
      </c>
      <c r="O33" s="1">
        <v>12294</v>
      </c>
      <c r="P33" s="1">
        <v>2978</v>
      </c>
    </row>
    <row r="34" spans="1:16" ht="10.199999999999999" customHeight="1" x14ac:dyDescent="0.2">
      <c r="A34" s="1" t="s">
        <v>100</v>
      </c>
      <c r="B34" s="1">
        <v>18110</v>
      </c>
      <c r="C34" s="1">
        <v>12419</v>
      </c>
      <c r="D34" s="1">
        <v>265</v>
      </c>
      <c r="E34" s="1">
        <v>1</v>
      </c>
      <c r="F34" s="1">
        <v>123</v>
      </c>
      <c r="G34" s="1">
        <f t="shared" ref="G34:G55" si="2">SUM(H34:K34)</f>
        <v>37</v>
      </c>
      <c r="H34" s="1">
        <v>2</v>
      </c>
      <c r="I34" s="1">
        <v>7</v>
      </c>
      <c r="J34" s="1">
        <v>7</v>
      </c>
      <c r="K34" s="1">
        <v>21</v>
      </c>
      <c r="L34" s="1">
        <v>3660</v>
      </c>
      <c r="M34" s="1">
        <v>142</v>
      </c>
      <c r="N34" s="1">
        <v>3273</v>
      </c>
      <c r="O34" s="1">
        <v>1335</v>
      </c>
      <c r="P34" s="1">
        <v>270</v>
      </c>
    </row>
    <row r="35" spans="1:16" ht="10.199999999999999" customHeight="1" x14ac:dyDescent="0.2">
      <c r="A35" s="1" t="s">
        <v>167</v>
      </c>
      <c r="B35" s="15">
        <f>B34*100/B33</f>
        <v>37.186094741381083</v>
      </c>
      <c r="C35" s="15">
        <f t="shared" ref="C35" si="3">C34*100/C33</f>
        <v>59.977784217135131</v>
      </c>
      <c r="D35" s="15">
        <f t="shared" ref="D35" si="4">D34*100/D33</f>
        <v>28.993435448577682</v>
      </c>
      <c r="E35" s="15">
        <f t="shared" ref="E35" si="5">E34*100/E33</f>
        <v>5.5555555555555554</v>
      </c>
      <c r="F35" s="15">
        <f t="shared" ref="F35" si="6">F34*100/F33</f>
        <v>32.799999999999997</v>
      </c>
      <c r="G35" s="15">
        <f t="shared" ref="G35" si="7">G34*100/G33</f>
        <v>16.017316017316016</v>
      </c>
      <c r="H35" s="15">
        <f t="shared" ref="H35" si="8">H34*100/H33</f>
        <v>4.2553191489361701</v>
      </c>
      <c r="I35" s="15">
        <f t="shared" ref="I35" si="9">I34*100/I33</f>
        <v>14.285714285714286</v>
      </c>
      <c r="J35" s="15">
        <f t="shared" ref="J35" si="10">J34*100/J33</f>
        <v>10.447761194029852</v>
      </c>
      <c r="K35" s="15">
        <f t="shared" ref="K35" si="11">K34*100/K33</f>
        <v>30.882352941176471</v>
      </c>
      <c r="L35" s="15">
        <f t="shared" ref="L35" si="12">L34*100/L33</f>
        <v>32.722396066160037</v>
      </c>
      <c r="M35" s="15">
        <f t="shared" ref="M35" si="13">M34*100/M33</f>
        <v>19.452054794520549</v>
      </c>
      <c r="N35" s="15">
        <f t="shared" ref="N35" si="14">N34*100/N33</f>
        <v>37.184730743012949</v>
      </c>
      <c r="O35" s="15">
        <f t="shared" ref="O35" si="15">O34*100/O33</f>
        <v>10.858955588091751</v>
      </c>
      <c r="P35" s="15">
        <f t="shared" ref="P35" si="16">P34*100/P33</f>
        <v>9.0664875755540635</v>
      </c>
    </row>
    <row r="36" spans="1:16" ht="10.199999999999999" customHeight="1" x14ac:dyDescent="0.2">
      <c r="A36" s="1" t="s">
        <v>101</v>
      </c>
      <c r="B36" s="1">
        <v>12752</v>
      </c>
      <c r="C36" s="1">
        <v>7081</v>
      </c>
      <c r="D36" s="1">
        <v>245</v>
      </c>
      <c r="E36" s="1">
        <v>9</v>
      </c>
      <c r="F36" s="1">
        <v>134</v>
      </c>
      <c r="G36" s="1">
        <f t="shared" si="2"/>
        <v>63</v>
      </c>
      <c r="H36" s="1">
        <v>20</v>
      </c>
      <c r="I36" s="1">
        <v>9</v>
      </c>
      <c r="J36" s="1">
        <v>14</v>
      </c>
      <c r="K36" s="1">
        <v>20</v>
      </c>
      <c r="L36" s="1">
        <v>3556</v>
      </c>
      <c r="M36" s="1">
        <v>219</v>
      </c>
      <c r="N36" s="1">
        <v>2835</v>
      </c>
      <c r="O36" s="1">
        <v>1550</v>
      </c>
      <c r="P36" s="1">
        <v>114</v>
      </c>
    </row>
    <row r="37" spans="1:16" ht="10.199999999999999" customHeight="1" x14ac:dyDescent="0.2">
      <c r="A37" s="1" t="s">
        <v>203</v>
      </c>
      <c r="B37" s="1">
        <v>13</v>
      </c>
      <c r="C37" s="1">
        <v>0</v>
      </c>
      <c r="D37" s="1">
        <v>0</v>
      </c>
      <c r="E37" s="1">
        <v>0</v>
      </c>
      <c r="F37" s="1">
        <v>0</v>
      </c>
      <c r="G37" s="1">
        <f t="shared" si="2"/>
        <v>0</v>
      </c>
      <c r="H37" s="1">
        <v>0</v>
      </c>
      <c r="I37" s="1">
        <v>0</v>
      </c>
      <c r="J37" s="1">
        <v>0</v>
      </c>
      <c r="K37" s="1">
        <v>0</v>
      </c>
      <c r="L37" s="1">
        <v>4</v>
      </c>
      <c r="M37" s="1">
        <v>0</v>
      </c>
      <c r="N37" s="1">
        <v>1</v>
      </c>
      <c r="O37" s="1">
        <v>6</v>
      </c>
      <c r="P37" s="1">
        <v>3</v>
      </c>
    </row>
    <row r="38" spans="1:16" ht="10.199999999999999" customHeight="1" x14ac:dyDescent="0.2">
      <c r="A38" s="1" t="s">
        <v>204</v>
      </c>
      <c r="B38" s="1">
        <v>477</v>
      </c>
      <c r="C38" s="1">
        <v>39</v>
      </c>
      <c r="D38" s="1">
        <v>374</v>
      </c>
      <c r="E38" s="1">
        <v>0</v>
      </c>
      <c r="F38" s="1">
        <v>14</v>
      </c>
      <c r="G38" s="1">
        <f t="shared" si="2"/>
        <v>2</v>
      </c>
      <c r="H38" s="1">
        <v>0</v>
      </c>
      <c r="I38" s="1">
        <v>0</v>
      </c>
      <c r="J38" s="1">
        <v>1</v>
      </c>
      <c r="K38" s="1">
        <v>1</v>
      </c>
      <c r="L38" s="1">
        <v>28</v>
      </c>
      <c r="M38" s="1">
        <v>1</v>
      </c>
      <c r="N38" s="1">
        <v>26</v>
      </c>
      <c r="O38" s="1">
        <v>20</v>
      </c>
      <c r="P38" s="1">
        <v>0</v>
      </c>
    </row>
    <row r="39" spans="1:16" ht="10.199999999999999" customHeight="1" x14ac:dyDescent="0.2">
      <c r="A39" s="1" t="s">
        <v>205</v>
      </c>
      <c r="B39" s="1">
        <v>248</v>
      </c>
      <c r="C39" s="1">
        <v>12</v>
      </c>
      <c r="D39" s="1">
        <v>3</v>
      </c>
      <c r="E39" s="1">
        <v>6</v>
      </c>
      <c r="F39" s="1">
        <v>77</v>
      </c>
      <c r="G39" s="1">
        <f t="shared" si="2"/>
        <v>111</v>
      </c>
      <c r="H39" s="1">
        <v>24</v>
      </c>
      <c r="I39" s="1">
        <v>27</v>
      </c>
      <c r="J39" s="1">
        <v>42</v>
      </c>
      <c r="K39" s="1">
        <v>18</v>
      </c>
      <c r="L39" s="1">
        <v>7</v>
      </c>
      <c r="M39" s="1">
        <v>0</v>
      </c>
      <c r="N39" s="1">
        <v>4</v>
      </c>
      <c r="O39" s="1">
        <v>30</v>
      </c>
      <c r="P39" s="1">
        <v>2</v>
      </c>
    </row>
    <row r="40" spans="1:16" ht="10.199999999999999" customHeight="1" x14ac:dyDescent="0.2">
      <c r="A40" s="1" t="s">
        <v>206</v>
      </c>
      <c r="B40" s="1">
        <v>23</v>
      </c>
      <c r="C40" s="1">
        <v>0</v>
      </c>
      <c r="D40" s="1">
        <v>0</v>
      </c>
      <c r="E40" s="1">
        <v>0</v>
      </c>
      <c r="F40" s="1">
        <v>0</v>
      </c>
      <c r="G40" s="1">
        <f t="shared" si="2"/>
        <v>22</v>
      </c>
      <c r="H40" s="1">
        <v>21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1</v>
      </c>
      <c r="P40" s="1">
        <v>0</v>
      </c>
    </row>
    <row r="41" spans="1:16" ht="10.199999999999999" customHeight="1" x14ac:dyDescent="0.2">
      <c r="A41" s="1" t="s">
        <v>207</v>
      </c>
      <c r="B41" s="1">
        <v>6</v>
      </c>
      <c r="C41" s="1">
        <v>1</v>
      </c>
      <c r="D41" s="1">
        <v>0</v>
      </c>
      <c r="E41" s="1">
        <v>2</v>
      </c>
      <c r="F41" s="1">
        <v>0</v>
      </c>
      <c r="G41" s="1">
        <f t="shared" si="2"/>
        <v>0</v>
      </c>
      <c r="H41" s="1">
        <v>0</v>
      </c>
      <c r="I41" s="1">
        <v>0</v>
      </c>
      <c r="J41" s="1">
        <v>0</v>
      </c>
      <c r="K41" s="1">
        <v>0</v>
      </c>
      <c r="L41" s="1">
        <v>2</v>
      </c>
      <c r="M41" s="1">
        <v>0</v>
      </c>
      <c r="N41" s="1">
        <v>1</v>
      </c>
      <c r="O41" s="1">
        <v>1</v>
      </c>
      <c r="P41" s="1">
        <v>0</v>
      </c>
    </row>
    <row r="42" spans="1:16" ht="10.199999999999999" customHeight="1" x14ac:dyDescent="0.2">
      <c r="A42" s="1" t="s">
        <v>208</v>
      </c>
      <c r="B42" s="1">
        <v>101</v>
      </c>
      <c r="C42" s="1">
        <v>7</v>
      </c>
      <c r="D42" s="1">
        <v>1</v>
      </c>
      <c r="E42" s="1">
        <v>3</v>
      </c>
      <c r="F42" s="1">
        <v>70</v>
      </c>
      <c r="G42" s="1">
        <f t="shared" si="2"/>
        <v>5</v>
      </c>
      <c r="H42" s="1">
        <v>0</v>
      </c>
      <c r="I42" s="1">
        <v>2</v>
      </c>
      <c r="J42" s="1">
        <v>1</v>
      </c>
      <c r="K42" s="1">
        <v>2</v>
      </c>
      <c r="L42" s="1">
        <v>2</v>
      </c>
      <c r="M42" s="1">
        <v>0</v>
      </c>
      <c r="N42" s="1">
        <v>1</v>
      </c>
      <c r="O42" s="1">
        <v>11</v>
      </c>
      <c r="P42" s="1">
        <v>2</v>
      </c>
    </row>
    <row r="43" spans="1:16" ht="10.199999999999999" customHeight="1" x14ac:dyDescent="0.2">
      <c r="A43" s="1" t="s">
        <v>209</v>
      </c>
      <c r="B43" s="1">
        <v>42</v>
      </c>
      <c r="C43" s="1">
        <v>1</v>
      </c>
      <c r="D43" s="1">
        <v>2</v>
      </c>
      <c r="E43" s="1">
        <v>1</v>
      </c>
      <c r="F43" s="1">
        <v>5</v>
      </c>
      <c r="G43" s="1">
        <f t="shared" si="2"/>
        <v>27</v>
      </c>
      <c r="H43" s="1">
        <v>2</v>
      </c>
      <c r="I43" s="1">
        <v>22</v>
      </c>
      <c r="J43" s="1">
        <v>1</v>
      </c>
      <c r="K43" s="1">
        <v>2</v>
      </c>
      <c r="L43" s="1">
        <v>1</v>
      </c>
      <c r="M43" s="1">
        <v>0</v>
      </c>
      <c r="N43" s="1">
        <v>1</v>
      </c>
      <c r="O43" s="1">
        <v>5</v>
      </c>
      <c r="P43" s="1">
        <v>0</v>
      </c>
    </row>
    <row r="44" spans="1:16" ht="10.199999999999999" customHeight="1" x14ac:dyDescent="0.2">
      <c r="A44" s="1" t="s">
        <v>210</v>
      </c>
      <c r="B44" s="1">
        <v>51</v>
      </c>
      <c r="C44" s="1">
        <v>1</v>
      </c>
      <c r="D44" s="1">
        <v>0</v>
      </c>
      <c r="E44" s="1">
        <v>0</v>
      </c>
      <c r="F44" s="1">
        <v>1</v>
      </c>
      <c r="G44" s="1">
        <f t="shared" si="2"/>
        <v>40</v>
      </c>
      <c r="H44" s="1">
        <v>0</v>
      </c>
      <c r="I44" s="1">
        <v>0</v>
      </c>
      <c r="J44" s="1">
        <v>40</v>
      </c>
      <c r="K44" s="1">
        <v>0</v>
      </c>
      <c r="L44" s="1">
        <v>2</v>
      </c>
      <c r="M44" s="1">
        <v>0</v>
      </c>
      <c r="N44" s="1">
        <v>1</v>
      </c>
      <c r="O44" s="1">
        <v>7</v>
      </c>
      <c r="P44" s="1">
        <v>0</v>
      </c>
    </row>
    <row r="45" spans="1:16" ht="10.199999999999999" customHeight="1" x14ac:dyDescent="0.2">
      <c r="A45" s="1" t="s">
        <v>211</v>
      </c>
      <c r="B45" s="1">
        <v>25</v>
      </c>
      <c r="C45" s="1">
        <v>2</v>
      </c>
      <c r="D45" s="1">
        <v>0</v>
      </c>
      <c r="E45" s="1">
        <v>0</v>
      </c>
      <c r="F45" s="1">
        <v>1</v>
      </c>
      <c r="G45" s="1">
        <f t="shared" si="2"/>
        <v>17</v>
      </c>
      <c r="H45" s="1">
        <v>1</v>
      </c>
      <c r="I45" s="1">
        <v>2</v>
      </c>
      <c r="J45" s="1">
        <v>0</v>
      </c>
      <c r="K45" s="1">
        <v>14</v>
      </c>
      <c r="L45" s="1">
        <v>0</v>
      </c>
      <c r="M45" s="1">
        <v>0</v>
      </c>
      <c r="N45" s="1">
        <v>0</v>
      </c>
      <c r="O45" s="1">
        <v>5</v>
      </c>
      <c r="P45" s="1">
        <v>0</v>
      </c>
    </row>
    <row r="46" spans="1:16" ht="10.199999999999999" customHeight="1" x14ac:dyDescent="0.2">
      <c r="A46" s="1" t="s">
        <v>212</v>
      </c>
      <c r="B46" s="1">
        <v>15</v>
      </c>
      <c r="C46" s="1">
        <v>0</v>
      </c>
      <c r="D46" s="1">
        <v>0</v>
      </c>
      <c r="E46" s="1">
        <v>0</v>
      </c>
      <c r="F46" s="1">
        <v>0</v>
      </c>
      <c r="G46" s="1">
        <f t="shared" si="2"/>
        <v>0</v>
      </c>
      <c r="H46" s="1">
        <v>0</v>
      </c>
      <c r="I46" s="1">
        <v>0</v>
      </c>
      <c r="J46" s="1">
        <v>0</v>
      </c>
      <c r="K46" s="1">
        <v>0</v>
      </c>
      <c r="L46" s="1">
        <v>1</v>
      </c>
      <c r="M46" s="1">
        <v>0</v>
      </c>
      <c r="N46" s="1">
        <v>1</v>
      </c>
      <c r="O46" s="1">
        <v>5</v>
      </c>
      <c r="P46" s="1">
        <v>9</v>
      </c>
    </row>
    <row r="47" spans="1:16" ht="10.199999999999999" customHeight="1" x14ac:dyDescent="0.2">
      <c r="A47" s="1" t="s">
        <v>213</v>
      </c>
      <c r="B47" s="1">
        <v>3756</v>
      </c>
      <c r="C47" s="1">
        <v>55</v>
      </c>
      <c r="D47" s="1">
        <v>1</v>
      </c>
      <c r="E47" s="1">
        <v>0</v>
      </c>
      <c r="F47" s="1">
        <v>0</v>
      </c>
      <c r="G47" s="1">
        <f t="shared" si="2"/>
        <v>2</v>
      </c>
      <c r="H47" s="1">
        <v>0</v>
      </c>
      <c r="I47" s="1">
        <v>0</v>
      </c>
      <c r="J47" s="1">
        <v>1</v>
      </c>
      <c r="K47" s="1">
        <v>1</v>
      </c>
      <c r="L47" s="1">
        <v>3033</v>
      </c>
      <c r="M47" s="1">
        <v>265</v>
      </c>
      <c r="N47" s="1">
        <v>1979</v>
      </c>
      <c r="O47" s="1">
        <v>619</v>
      </c>
      <c r="P47" s="1">
        <v>46</v>
      </c>
    </row>
    <row r="48" spans="1:16" ht="10.199999999999999" customHeight="1" x14ac:dyDescent="0.2">
      <c r="A48" s="1" t="s">
        <v>214</v>
      </c>
      <c r="B48" s="1">
        <v>539</v>
      </c>
      <c r="C48" s="1">
        <v>20</v>
      </c>
      <c r="D48" s="1">
        <v>0</v>
      </c>
      <c r="E48" s="1">
        <v>0</v>
      </c>
      <c r="F48" s="1">
        <v>0</v>
      </c>
      <c r="G48" s="1">
        <f t="shared" si="2"/>
        <v>0</v>
      </c>
      <c r="H48" s="1">
        <v>0</v>
      </c>
      <c r="I48" s="1">
        <v>0</v>
      </c>
      <c r="J48" s="1">
        <v>0</v>
      </c>
      <c r="K48" s="1">
        <v>0</v>
      </c>
      <c r="L48" s="1">
        <v>300</v>
      </c>
      <c r="M48" s="1">
        <v>243</v>
      </c>
      <c r="N48" s="1">
        <v>43</v>
      </c>
      <c r="O48" s="1">
        <v>211</v>
      </c>
      <c r="P48" s="1">
        <v>8</v>
      </c>
    </row>
    <row r="49" spans="1:16" ht="10.199999999999999" customHeight="1" x14ac:dyDescent="0.2">
      <c r="A49" s="1" t="s">
        <v>215</v>
      </c>
      <c r="B49" s="1">
        <v>410</v>
      </c>
      <c r="C49" s="1">
        <v>6</v>
      </c>
      <c r="D49" s="1">
        <v>1</v>
      </c>
      <c r="E49" s="1">
        <v>0</v>
      </c>
      <c r="F49" s="1">
        <v>0</v>
      </c>
      <c r="G49" s="1">
        <f t="shared" si="2"/>
        <v>1</v>
      </c>
      <c r="H49" s="1">
        <v>0</v>
      </c>
      <c r="I49" s="1">
        <v>0</v>
      </c>
      <c r="J49" s="1">
        <v>1</v>
      </c>
      <c r="K49" s="1">
        <v>0</v>
      </c>
      <c r="L49" s="1">
        <v>367</v>
      </c>
      <c r="M49" s="1">
        <v>2</v>
      </c>
      <c r="N49" s="1">
        <v>2</v>
      </c>
      <c r="O49" s="1">
        <v>33</v>
      </c>
      <c r="P49" s="1">
        <v>2</v>
      </c>
    </row>
    <row r="50" spans="1:16" ht="10.199999999999999" customHeight="1" x14ac:dyDescent="0.2">
      <c r="A50" s="1" t="s">
        <v>216</v>
      </c>
      <c r="B50" s="1">
        <v>2146</v>
      </c>
      <c r="C50" s="1">
        <v>17</v>
      </c>
      <c r="D50" s="1">
        <v>0</v>
      </c>
      <c r="E50" s="1">
        <v>0</v>
      </c>
      <c r="F50" s="1">
        <v>0</v>
      </c>
      <c r="G50" s="1">
        <f t="shared" si="2"/>
        <v>0</v>
      </c>
      <c r="H50" s="1">
        <v>0</v>
      </c>
      <c r="I50" s="1">
        <v>0</v>
      </c>
      <c r="J50" s="1">
        <v>0</v>
      </c>
      <c r="K50" s="1">
        <v>0</v>
      </c>
      <c r="L50" s="1">
        <v>1944</v>
      </c>
      <c r="M50" s="1">
        <v>14</v>
      </c>
      <c r="N50" s="1">
        <v>1922</v>
      </c>
      <c r="O50" s="1">
        <v>167</v>
      </c>
      <c r="P50" s="1">
        <v>18</v>
      </c>
    </row>
    <row r="51" spans="1:16" ht="10.199999999999999" customHeight="1" x14ac:dyDescent="0.2">
      <c r="A51" s="1" t="s">
        <v>221</v>
      </c>
      <c r="B51" s="1">
        <v>9946</v>
      </c>
      <c r="C51" s="1">
        <v>692</v>
      </c>
      <c r="D51" s="1">
        <v>19</v>
      </c>
      <c r="E51" s="1">
        <v>2</v>
      </c>
      <c r="F51" s="1">
        <v>15</v>
      </c>
      <c r="G51" s="1">
        <f t="shared" si="2"/>
        <v>16</v>
      </c>
      <c r="H51" s="1">
        <v>1</v>
      </c>
      <c r="I51" s="1">
        <v>6</v>
      </c>
      <c r="J51" s="1">
        <v>2</v>
      </c>
      <c r="K51" s="1">
        <v>7</v>
      </c>
      <c r="L51" s="1">
        <v>699</v>
      </c>
      <c r="M51" s="1">
        <v>87</v>
      </c>
      <c r="N51" s="1">
        <v>525</v>
      </c>
      <c r="O51" s="1">
        <v>8206</v>
      </c>
      <c r="P51" s="1">
        <v>297</v>
      </c>
    </row>
    <row r="52" spans="1:16" ht="10.199999999999999" customHeight="1" x14ac:dyDescent="0.2">
      <c r="A52" s="1" t="s">
        <v>219</v>
      </c>
      <c r="B52" s="1">
        <v>2206</v>
      </c>
      <c r="C52" s="1">
        <v>327</v>
      </c>
      <c r="D52" s="1">
        <v>8</v>
      </c>
      <c r="E52" s="1">
        <v>0</v>
      </c>
      <c r="F52" s="1">
        <v>4</v>
      </c>
      <c r="G52" s="1">
        <f t="shared" si="2"/>
        <v>4</v>
      </c>
      <c r="H52" s="1">
        <v>0</v>
      </c>
      <c r="I52" s="1">
        <v>1</v>
      </c>
      <c r="J52" s="1">
        <v>0</v>
      </c>
      <c r="K52" s="1">
        <v>3</v>
      </c>
      <c r="L52" s="1">
        <v>272</v>
      </c>
      <c r="M52" s="1">
        <v>23</v>
      </c>
      <c r="N52" s="1">
        <v>229</v>
      </c>
      <c r="O52" s="1">
        <v>1531</v>
      </c>
      <c r="P52" s="1">
        <v>60</v>
      </c>
    </row>
    <row r="53" spans="1:16" ht="10.199999999999999" customHeight="1" x14ac:dyDescent="0.2">
      <c r="A53" s="1" t="s">
        <v>220</v>
      </c>
      <c r="B53" s="1">
        <v>529</v>
      </c>
      <c r="C53" s="1">
        <v>87</v>
      </c>
      <c r="D53" s="1">
        <v>4</v>
      </c>
      <c r="E53" s="1">
        <v>0</v>
      </c>
      <c r="F53" s="1">
        <v>1</v>
      </c>
      <c r="G53" s="1">
        <f t="shared" si="2"/>
        <v>2</v>
      </c>
      <c r="H53" s="1">
        <v>1</v>
      </c>
      <c r="I53" s="1">
        <v>1</v>
      </c>
      <c r="J53" s="1">
        <v>0</v>
      </c>
      <c r="K53" s="1">
        <v>0</v>
      </c>
      <c r="L53" s="1">
        <v>70</v>
      </c>
      <c r="M53" s="1">
        <v>8</v>
      </c>
      <c r="N53" s="1">
        <v>50</v>
      </c>
      <c r="O53" s="1">
        <v>353</v>
      </c>
      <c r="P53" s="1">
        <v>12</v>
      </c>
    </row>
    <row r="54" spans="1:16" ht="10.199999999999999" customHeight="1" x14ac:dyDescent="0.2">
      <c r="A54" s="1" t="s">
        <v>217</v>
      </c>
      <c r="B54" s="1">
        <v>678</v>
      </c>
      <c r="C54" s="1">
        <v>58</v>
      </c>
      <c r="D54" s="1">
        <v>1</v>
      </c>
      <c r="E54" s="1">
        <v>0</v>
      </c>
      <c r="F54" s="1">
        <v>0</v>
      </c>
      <c r="G54" s="1">
        <f t="shared" si="2"/>
        <v>0</v>
      </c>
      <c r="H54" s="1">
        <v>0</v>
      </c>
      <c r="I54" s="1">
        <v>0</v>
      </c>
      <c r="J54" s="1">
        <v>0</v>
      </c>
      <c r="K54" s="1">
        <v>0</v>
      </c>
      <c r="L54" s="1">
        <v>97</v>
      </c>
      <c r="M54" s="1">
        <v>10</v>
      </c>
      <c r="N54" s="1">
        <v>72</v>
      </c>
      <c r="O54" s="1">
        <v>413</v>
      </c>
      <c r="P54" s="1">
        <v>109</v>
      </c>
    </row>
    <row r="55" spans="1:16" ht="10.199999999999999" customHeight="1" x14ac:dyDescent="0.2">
      <c r="A55" s="1" t="s">
        <v>218</v>
      </c>
      <c r="B55" s="1">
        <v>2706</v>
      </c>
      <c r="C55" s="1">
        <v>350</v>
      </c>
      <c r="D55" s="1">
        <v>6</v>
      </c>
      <c r="E55" s="1">
        <v>0</v>
      </c>
      <c r="F55" s="1">
        <v>12</v>
      </c>
      <c r="G55" s="1">
        <f t="shared" si="2"/>
        <v>0</v>
      </c>
      <c r="H55" s="1">
        <v>0</v>
      </c>
      <c r="I55" s="1">
        <v>0</v>
      </c>
      <c r="J55" s="1">
        <v>0</v>
      </c>
      <c r="K55" s="1">
        <v>0</v>
      </c>
      <c r="L55" s="1">
        <v>100</v>
      </c>
      <c r="M55" s="1">
        <v>6</v>
      </c>
      <c r="N55" s="1">
        <v>86</v>
      </c>
      <c r="O55" s="1">
        <v>110</v>
      </c>
      <c r="P55" s="1">
        <v>2128</v>
      </c>
    </row>
    <row r="56" spans="1:16" ht="10.1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0.199999999999999" customHeight="1" x14ac:dyDescent="0.2">
      <c r="A57" s="1" t="s">
        <v>180</v>
      </c>
      <c r="B57" s="1">
        <v>44276</v>
      </c>
      <c r="C57" s="1">
        <v>21844</v>
      </c>
      <c r="D57" s="1">
        <v>1030</v>
      </c>
      <c r="E57" s="1">
        <v>18</v>
      </c>
      <c r="F57" s="1">
        <v>516</v>
      </c>
      <c r="G57" s="1">
        <f>SUM(H57:K57)</f>
        <v>189</v>
      </c>
      <c r="H57" s="1">
        <v>16</v>
      </c>
      <c r="I57" s="1">
        <v>55</v>
      </c>
      <c r="J57" s="1">
        <v>51</v>
      </c>
      <c r="K57" s="1">
        <v>67</v>
      </c>
      <c r="L57" s="1">
        <v>10834</v>
      </c>
      <c r="M57" s="1">
        <v>1030</v>
      </c>
      <c r="N57" s="1">
        <v>7824</v>
      </c>
      <c r="O57" s="1">
        <v>8383</v>
      </c>
      <c r="P57" s="1">
        <v>1462</v>
      </c>
    </row>
    <row r="58" spans="1:16" ht="10.199999999999999" customHeight="1" x14ac:dyDescent="0.2">
      <c r="A58" s="1" t="s">
        <v>100</v>
      </c>
      <c r="B58" s="1">
        <v>17887</v>
      </c>
      <c r="C58" s="1">
        <v>12993</v>
      </c>
      <c r="D58" s="1">
        <v>291</v>
      </c>
      <c r="E58" s="1">
        <v>3</v>
      </c>
      <c r="F58" s="1">
        <v>160</v>
      </c>
      <c r="G58" s="1">
        <f t="shared" ref="G58:G79" si="17">SUM(H58:K58)</f>
        <v>36</v>
      </c>
      <c r="H58" s="1">
        <v>1</v>
      </c>
      <c r="I58" s="1">
        <v>10</v>
      </c>
      <c r="J58" s="1">
        <v>6</v>
      </c>
      <c r="K58" s="1">
        <v>19</v>
      </c>
      <c r="L58" s="1">
        <v>3150</v>
      </c>
      <c r="M58" s="1">
        <v>311</v>
      </c>
      <c r="N58" s="1">
        <v>2572</v>
      </c>
      <c r="O58" s="1">
        <v>941</v>
      </c>
      <c r="P58" s="1">
        <v>313</v>
      </c>
    </row>
    <row r="59" spans="1:16" ht="10.199999999999999" customHeight="1" x14ac:dyDescent="0.2">
      <c r="A59" s="1" t="s">
        <v>167</v>
      </c>
      <c r="B59" s="15">
        <f>B58*100/B57</f>
        <v>40.398861685789143</v>
      </c>
      <c r="C59" s="15">
        <f t="shared" ref="C59" si="18">C58*100/C57</f>
        <v>59.480864310565828</v>
      </c>
      <c r="D59" s="15">
        <f t="shared" ref="D59" si="19">D58*100/D57</f>
        <v>28.252427184466018</v>
      </c>
      <c r="E59" s="15">
        <f t="shared" ref="E59" si="20">E58*100/E57</f>
        <v>16.666666666666668</v>
      </c>
      <c r="F59" s="15">
        <f t="shared" ref="F59" si="21">F58*100/F57</f>
        <v>31.007751937984494</v>
      </c>
      <c r="G59" s="15">
        <f t="shared" ref="G59" si="22">G58*100/G57</f>
        <v>19.047619047619047</v>
      </c>
      <c r="H59" s="15">
        <f t="shared" ref="H59" si="23">H58*100/H57</f>
        <v>6.25</v>
      </c>
      <c r="I59" s="15">
        <f t="shared" ref="I59" si="24">I58*100/I57</f>
        <v>18.181818181818183</v>
      </c>
      <c r="J59" s="15">
        <f t="shared" ref="J59" si="25">J58*100/J57</f>
        <v>11.764705882352942</v>
      </c>
      <c r="K59" s="15">
        <f t="shared" ref="K59" si="26">K58*100/K57</f>
        <v>28.35820895522388</v>
      </c>
      <c r="L59" s="15">
        <f t="shared" ref="L59" si="27">L58*100/L57</f>
        <v>29.075133837917665</v>
      </c>
      <c r="M59" s="15">
        <f t="shared" ref="M59" si="28">M58*100/M57</f>
        <v>30.194174757281555</v>
      </c>
      <c r="N59" s="15">
        <f t="shared" ref="N59" si="29">N58*100/N57</f>
        <v>32.873210633946833</v>
      </c>
      <c r="O59" s="15">
        <f t="shared" ref="O59" si="30">O58*100/O57</f>
        <v>11.225098413455804</v>
      </c>
      <c r="P59" s="15">
        <f t="shared" ref="P59" si="31">P58*100/P57</f>
        <v>21.409028727770178</v>
      </c>
    </row>
    <row r="60" spans="1:16" ht="10.199999999999999" customHeight="1" x14ac:dyDescent="0.2">
      <c r="A60" s="1" t="s">
        <v>101</v>
      </c>
      <c r="B60" s="1">
        <v>12298</v>
      </c>
      <c r="C60" s="1">
        <v>7659</v>
      </c>
      <c r="D60" s="1">
        <v>305</v>
      </c>
      <c r="E60" s="1">
        <v>8</v>
      </c>
      <c r="F60" s="1">
        <v>190</v>
      </c>
      <c r="G60" s="1">
        <f t="shared" si="17"/>
        <v>51</v>
      </c>
      <c r="H60" s="1">
        <v>6</v>
      </c>
      <c r="I60" s="1">
        <v>12</v>
      </c>
      <c r="J60" s="1">
        <v>12</v>
      </c>
      <c r="K60" s="1">
        <v>21</v>
      </c>
      <c r="L60" s="1">
        <v>2824</v>
      </c>
      <c r="M60" s="1">
        <v>268</v>
      </c>
      <c r="N60" s="1">
        <v>2079</v>
      </c>
      <c r="O60" s="1">
        <v>1145</v>
      </c>
      <c r="P60" s="1">
        <v>116</v>
      </c>
    </row>
    <row r="61" spans="1:16" ht="10.199999999999999" customHeight="1" x14ac:dyDescent="0.2">
      <c r="A61" s="1" t="s">
        <v>203</v>
      </c>
      <c r="B61" s="1">
        <v>8</v>
      </c>
      <c r="C61" s="1">
        <v>0</v>
      </c>
      <c r="D61" s="1">
        <v>1</v>
      </c>
      <c r="E61" s="1">
        <v>0</v>
      </c>
      <c r="F61" s="1">
        <v>0</v>
      </c>
      <c r="G61" s="1">
        <f t="shared" si="17"/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5</v>
      </c>
      <c r="P61" s="1">
        <v>2</v>
      </c>
    </row>
    <row r="62" spans="1:16" ht="10.199999999999999" customHeight="1" x14ac:dyDescent="0.2">
      <c r="A62" s="1" t="s">
        <v>204</v>
      </c>
      <c r="B62" s="1">
        <v>482</v>
      </c>
      <c r="C62" s="1">
        <v>34</v>
      </c>
      <c r="D62" s="1">
        <v>386</v>
      </c>
      <c r="E62" s="1">
        <v>1</v>
      </c>
      <c r="F62" s="1">
        <v>18</v>
      </c>
      <c r="G62" s="1">
        <f t="shared" si="17"/>
        <v>6</v>
      </c>
      <c r="H62" s="1">
        <v>1</v>
      </c>
      <c r="I62" s="1">
        <v>2</v>
      </c>
      <c r="J62" s="1">
        <v>1</v>
      </c>
      <c r="K62" s="1">
        <v>2</v>
      </c>
      <c r="L62" s="1">
        <v>23</v>
      </c>
      <c r="M62" s="1">
        <v>2</v>
      </c>
      <c r="N62" s="1">
        <v>21</v>
      </c>
      <c r="O62" s="1">
        <v>12</v>
      </c>
      <c r="P62" s="1">
        <v>2</v>
      </c>
    </row>
    <row r="63" spans="1:16" ht="10.199999999999999" customHeight="1" x14ac:dyDescent="0.2">
      <c r="A63" s="1" t="s">
        <v>205</v>
      </c>
      <c r="B63" s="1">
        <v>234</v>
      </c>
      <c r="C63" s="1">
        <v>11</v>
      </c>
      <c r="D63" s="1">
        <v>3</v>
      </c>
      <c r="E63" s="1">
        <v>5</v>
      </c>
      <c r="F63" s="1">
        <v>111</v>
      </c>
      <c r="G63" s="1">
        <f t="shared" si="17"/>
        <v>80</v>
      </c>
      <c r="H63" s="1">
        <v>7</v>
      </c>
      <c r="I63" s="1">
        <v>27</v>
      </c>
      <c r="J63" s="1">
        <v>28</v>
      </c>
      <c r="K63" s="1">
        <v>18</v>
      </c>
      <c r="L63" s="1">
        <v>9</v>
      </c>
      <c r="M63" s="1">
        <v>1</v>
      </c>
      <c r="N63" s="1">
        <v>4</v>
      </c>
      <c r="O63" s="1">
        <v>13</v>
      </c>
      <c r="P63" s="1">
        <v>2</v>
      </c>
    </row>
    <row r="64" spans="1:16" ht="10.199999999999999" customHeight="1" x14ac:dyDescent="0.2">
      <c r="A64" s="1" t="s">
        <v>206</v>
      </c>
      <c r="B64" s="1">
        <v>8</v>
      </c>
      <c r="C64" s="1">
        <v>0</v>
      </c>
      <c r="D64" s="1">
        <v>0</v>
      </c>
      <c r="E64" s="1">
        <v>0</v>
      </c>
      <c r="F64" s="1">
        <v>0</v>
      </c>
      <c r="G64" s="1">
        <f t="shared" si="17"/>
        <v>7</v>
      </c>
      <c r="H64" s="1">
        <v>7</v>
      </c>
      <c r="I64" s="1">
        <v>0</v>
      </c>
      <c r="J64" s="1">
        <v>0</v>
      </c>
      <c r="K64" s="1">
        <v>0</v>
      </c>
      <c r="L64" s="1">
        <v>1</v>
      </c>
      <c r="M64" s="1">
        <v>0</v>
      </c>
      <c r="N64" s="1">
        <v>0</v>
      </c>
      <c r="O64" s="1">
        <v>0</v>
      </c>
      <c r="P64" s="1">
        <v>0</v>
      </c>
    </row>
    <row r="65" spans="1:16" ht="10.199999999999999" customHeight="1" x14ac:dyDescent="0.2">
      <c r="A65" s="1" t="s">
        <v>207</v>
      </c>
      <c r="B65" s="1">
        <v>15</v>
      </c>
      <c r="C65" s="1">
        <v>1</v>
      </c>
      <c r="D65" s="1">
        <v>0</v>
      </c>
      <c r="E65" s="1">
        <v>5</v>
      </c>
      <c r="F65" s="1">
        <v>0</v>
      </c>
      <c r="G65" s="1">
        <f t="shared" si="17"/>
        <v>2</v>
      </c>
      <c r="H65" s="1">
        <v>0</v>
      </c>
      <c r="I65" s="1">
        <v>2</v>
      </c>
      <c r="J65" s="1">
        <v>0</v>
      </c>
      <c r="K65" s="1">
        <v>0</v>
      </c>
      <c r="L65" s="1">
        <v>6</v>
      </c>
      <c r="M65" s="1">
        <v>1</v>
      </c>
      <c r="N65" s="1">
        <v>3</v>
      </c>
      <c r="O65" s="1">
        <v>1</v>
      </c>
      <c r="P65" s="1">
        <v>0</v>
      </c>
    </row>
    <row r="66" spans="1:16" ht="10.199999999999999" customHeight="1" x14ac:dyDescent="0.2">
      <c r="A66" s="1" t="s">
        <v>208</v>
      </c>
      <c r="B66" s="1">
        <v>124</v>
      </c>
      <c r="C66" s="1">
        <v>8</v>
      </c>
      <c r="D66" s="1">
        <v>3</v>
      </c>
      <c r="E66" s="1">
        <v>0</v>
      </c>
      <c r="F66" s="1">
        <v>108</v>
      </c>
      <c r="G66" s="1">
        <f t="shared" si="17"/>
        <v>1</v>
      </c>
      <c r="H66" s="1">
        <v>0</v>
      </c>
      <c r="I66" s="1">
        <v>0</v>
      </c>
      <c r="J66" s="1">
        <v>1</v>
      </c>
      <c r="K66" s="1">
        <v>0</v>
      </c>
      <c r="L66" s="1">
        <v>0</v>
      </c>
      <c r="M66" s="1">
        <v>0</v>
      </c>
      <c r="N66" s="1">
        <v>0</v>
      </c>
      <c r="O66" s="1">
        <v>4</v>
      </c>
      <c r="P66" s="1">
        <v>0</v>
      </c>
    </row>
    <row r="67" spans="1:16" ht="10.199999999999999" customHeight="1" x14ac:dyDescent="0.2">
      <c r="A67" s="1" t="s">
        <v>209</v>
      </c>
      <c r="B67" s="1">
        <v>27</v>
      </c>
      <c r="C67" s="1">
        <v>1</v>
      </c>
      <c r="D67" s="1">
        <v>0</v>
      </c>
      <c r="E67" s="1">
        <v>0</v>
      </c>
      <c r="F67" s="1">
        <v>1</v>
      </c>
      <c r="G67" s="1">
        <f t="shared" si="17"/>
        <v>23</v>
      </c>
      <c r="H67" s="1">
        <v>0</v>
      </c>
      <c r="I67" s="1">
        <v>23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1</v>
      </c>
      <c r="P67" s="1">
        <v>1</v>
      </c>
    </row>
    <row r="68" spans="1:16" ht="10.199999999999999" customHeight="1" x14ac:dyDescent="0.2">
      <c r="A68" s="1" t="s">
        <v>210</v>
      </c>
      <c r="B68" s="1">
        <v>34</v>
      </c>
      <c r="C68" s="1">
        <v>0</v>
      </c>
      <c r="D68" s="1">
        <v>0</v>
      </c>
      <c r="E68" s="1">
        <v>0</v>
      </c>
      <c r="F68" s="1">
        <v>0</v>
      </c>
      <c r="G68" s="1">
        <f t="shared" si="17"/>
        <v>27</v>
      </c>
      <c r="H68" s="1">
        <v>0</v>
      </c>
      <c r="I68" s="1">
        <v>0</v>
      </c>
      <c r="J68" s="1">
        <v>27</v>
      </c>
      <c r="K68" s="1">
        <v>0</v>
      </c>
      <c r="L68" s="1">
        <v>2</v>
      </c>
      <c r="M68" s="1">
        <v>0</v>
      </c>
      <c r="N68" s="1">
        <v>1</v>
      </c>
      <c r="O68" s="1">
        <v>5</v>
      </c>
      <c r="P68" s="1">
        <v>0</v>
      </c>
    </row>
    <row r="69" spans="1:16" ht="10.199999999999999" customHeight="1" x14ac:dyDescent="0.2">
      <c r="A69" s="1" t="s">
        <v>211</v>
      </c>
      <c r="B69" s="1">
        <v>26</v>
      </c>
      <c r="C69" s="1">
        <v>1</v>
      </c>
      <c r="D69" s="1">
        <v>0</v>
      </c>
      <c r="E69" s="1">
        <v>0</v>
      </c>
      <c r="F69" s="1">
        <v>2</v>
      </c>
      <c r="G69" s="1">
        <f t="shared" si="17"/>
        <v>20</v>
      </c>
      <c r="H69" s="1">
        <v>0</v>
      </c>
      <c r="I69" s="1">
        <v>2</v>
      </c>
      <c r="J69" s="1">
        <v>0</v>
      </c>
      <c r="K69" s="1">
        <v>18</v>
      </c>
      <c r="L69" s="1">
        <v>0</v>
      </c>
      <c r="M69" s="1">
        <v>0</v>
      </c>
      <c r="N69" s="1">
        <v>0</v>
      </c>
      <c r="O69" s="1">
        <v>2</v>
      </c>
      <c r="P69" s="1">
        <v>1</v>
      </c>
    </row>
    <row r="70" spans="1:16" ht="10.199999999999999" customHeight="1" x14ac:dyDescent="0.2">
      <c r="A70" s="1" t="s">
        <v>212</v>
      </c>
      <c r="B70" s="1">
        <v>10</v>
      </c>
      <c r="C70" s="1">
        <v>0</v>
      </c>
      <c r="D70" s="1">
        <v>0</v>
      </c>
      <c r="E70" s="1">
        <v>0</v>
      </c>
      <c r="F70" s="1">
        <v>0</v>
      </c>
      <c r="G70" s="1">
        <f t="shared" si="17"/>
        <v>0</v>
      </c>
      <c r="H70" s="1">
        <v>0</v>
      </c>
      <c r="I70" s="1">
        <v>0</v>
      </c>
      <c r="J70" s="1">
        <v>0</v>
      </c>
      <c r="K70" s="1">
        <v>0</v>
      </c>
      <c r="L70" s="1">
        <v>1</v>
      </c>
      <c r="M70" s="1">
        <v>0</v>
      </c>
      <c r="N70" s="1">
        <v>1</v>
      </c>
      <c r="O70" s="1">
        <v>1</v>
      </c>
      <c r="P70" s="1">
        <v>8</v>
      </c>
    </row>
    <row r="71" spans="1:16" ht="10.199999999999999" customHeight="1" x14ac:dyDescent="0.2">
      <c r="A71" s="1" t="s">
        <v>213</v>
      </c>
      <c r="B71" s="1">
        <v>3986</v>
      </c>
      <c r="C71" s="1">
        <v>46</v>
      </c>
      <c r="D71" s="1">
        <v>4</v>
      </c>
      <c r="E71" s="1">
        <v>0</v>
      </c>
      <c r="F71" s="1">
        <v>1</v>
      </c>
      <c r="G71" s="1">
        <f t="shared" si="17"/>
        <v>4</v>
      </c>
      <c r="H71" s="1">
        <v>0</v>
      </c>
      <c r="I71" s="1">
        <v>0</v>
      </c>
      <c r="J71" s="1">
        <v>1</v>
      </c>
      <c r="K71" s="1">
        <v>3</v>
      </c>
      <c r="L71" s="1">
        <v>3731</v>
      </c>
      <c r="M71" s="1">
        <v>297</v>
      </c>
      <c r="N71" s="1">
        <v>2502</v>
      </c>
      <c r="O71" s="1">
        <v>176</v>
      </c>
      <c r="P71" s="1">
        <v>24</v>
      </c>
    </row>
    <row r="72" spans="1:16" ht="10.199999999999999" customHeight="1" x14ac:dyDescent="0.2">
      <c r="A72" s="1" t="s">
        <v>214</v>
      </c>
      <c r="B72" s="1">
        <v>467</v>
      </c>
      <c r="C72" s="1">
        <v>20</v>
      </c>
      <c r="D72" s="1">
        <v>3</v>
      </c>
      <c r="E72" s="1">
        <v>0</v>
      </c>
      <c r="F72" s="1">
        <v>1</v>
      </c>
      <c r="G72" s="1">
        <f t="shared" si="17"/>
        <v>1</v>
      </c>
      <c r="H72" s="1">
        <v>0</v>
      </c>
      <c r="I72" s="1">
        <v>0</v>
      </c>
      <c r="J72" s="1">
        <v>0</v>
      </c>
      <c r="K72" s="1">
        <v>1</v>
      </c>
      <c r="L72" s="1">
        <v>336</v>
      </c>
      <c r="M72" s="1">
        <v>276</v>
      </c>
      <c r="N72" s="1">
        <v>33</v>
      </c>
      <c r="O72" s="1">
        <v>97</v>
      </c>
      <c r="P72" s="1">
        <v>9</v>
      </c>
    </row>
    <row r="73" spans="1:16" ht="10.199999999999999" customHeight="1" x14ac:dyDescent="0.2">
      <c r="A73" s="1" t="s">
        <v>215</v>
      </c>
      <c r="B73" s="1">
        <v>438</v>
      </c>
      <c r="C73" s="1">
        <v>1</v>
      </c>
      <c r="D73" s="1">
        <v>0</v>
      </c>
      <c r="E73" s="1">
        <v>0</v>
      </c>
      <c r="F73" s="1">
        <v>0</v>
      </c>
      <c r="G73" s="1">
        <f t="shared" si="17"/>
        <v>0</v>
      </c>
      <c r="H73" s="1">
        <v>0</v>
      </c>
      <c r="I73" s="1">
        <v>0</v>
      </c>
      <c r="J73" s="1">
        <v>0</v>
      </c>
      <c r="K73" s="1">
        <v>0</v>
      </c>
      <c r="L73" s="1">
        <v>433</v>
      </c>
      <c r="M73" s="1">
        <v>5</v>
      </c>
      <c r="N73" s="1">
        <v>0</v>
      </c>
      <c r="O73" s="1">
        <v>4</v>
      </c>
      <c r="P73" s="1">
        <v>0</v>
      </c>
    </row>
    <row r="74" spans="1:16" ht="10.199999999999999" customHeight="1" x14ac:dyDescent="0.2">
      <c r="A74" s="1" t="s">
        <v>216</v>
      </c>
      <c r="B74" s="1">
        <v>2560</v>
      </c>
      <c r="C74" s="1">
        <v>18</v>
      </c>
      <c r="D74" s="1">
        <v>1</v>
      </c>
      <c r="E74" s="1">
        <v>0</v>
      </c>
      <c r="F74" s="1">
        <v>0</v>
      </c>
      <c r="G74" s="1">
        <f t="shared" si="17"/>
        <v>2</v>
      </c>
      <c r="H74" s="1">
        <v>0</v>
      </c>
      <c r="I74" s="1">
        <v>0</v>
      </c>
      <c r="J74" s="1">
        <v>0</v>
      </c>
      <c r="K74" s="1">
        <v>2</v>
      </c>
      <c r="L74" s="1">
        <v>2484</v>
      </c>
      <c r="M74" s="1">
        <v>10</v>
      </c>
      <c r="N74" s="1">
        <v>2456</v>
      </c>
      <c r="O74" s="1">
        <v>49</v>
      </c>
      <c r="P74" s="1">
        <v>6</v>
      </c>
    </row>
    <row r="75" spans="1:16" ht="10.199999999999999" customHeight="1" x14ac:dyDescent="0.2">
      <c r="A75" s="1" t="s">
        <v>221</v>
      </c>
      <c r="B75" s="1">
        <v>7796</v>
      </c>
      <c r="C75" s="1">
        <v>689</v>
      </c>
      <c r="D75" s="1">
        <v>33</v>
      </c>
      <c r="E75" s="1">
        <v>1</v>
      </c>
      <c r="F75" s="1">
        <v>16</v>
      </c>
      <c r="G75" s="1">
        <f t="shared" si="17"/>
        <v>8</v>
      </c>
      <c r="H75" s="1">
        <v>1</v>
      </c>
      <c r="I75" s="1">
        <v>3</v>
      </c>
      <c r="J75" s="1">
        <v>0</v>
      </c>
      <c r="K75" s="1">
        <v>4</v>
      </c>
      <c r="L75" s="1">
        <v>948</v>
      </c>
      <c r="M75" s="1">
        <v>136</v>
      </c>
      <c r="N75" s="1">
        <v>550</v>
      </c>
      <c r="O75" s="1">
        <v>5793</v>
      </c>
      <c r="P75" s="1">
        <v>308</v>
      </c>
    </row>
    <row r="76" spans="1:16" ht="10.199999999999999" customHeight="1" x14ac:dyDescent="0.2">
      <c r="A76" s="1" t="s">
        <v>219</v>
      </c>
      <c r="B76" s="1">
        <v>1809</v>
      </c>
      <c r="C76" s="1">
        <v>305</v>
      </c>
      <c r="D76" s="1">
        <v>10</v>
      </c>
      <c r="E76" s="1">
        <v>0</v>
      </c>
      <c r="F76" s="1">
        <v>4</v>
      </c>
      <c r="G76" s="1">
        <f t="shared" si="17"/>
        <v>3</v>
      </c>
      <c r="H76" s="1">
        <v>0</v>
      </c>
      <c r="I76" s="1">
        <v>1</v>
      </c>
      <c r="J76" s="1">
        <v>0</v>
      </c>
      <c r="K76" s="1">
        <v>2</v>
      </c>
      <c r="L76" s="1">
        <v>305</v>
      </c>
      <c r="M76" s="1">
        <v>46</v>
      </c>
      <c r="N76" s="1">
        <v>210</v>
      </c>
      <c r="O76" s="1">
        <v>1121</v>
      </c>
      <c r="P76" s="1">
        <v>61</v>
      </c>
    </row>
    <row r="77" spans="1:16" ht="10.199999999999999" customHeight="1" x14ac:dyDescent="0.2">
      <c r="A77" s="1" t="s">
        <v>220</v>
      </c>
      <c r="B77" s="1">
        <v>439</v>
      </c>
      <c r="C77" s="1">
        <v>77</v>
      </c>
      <c r="D77" s="1">
        <v>3</v>
      </c>
      <c r="E77" s="1">
        <v>0</v>
      </c>
      <c r="F77" s="1">
        <v>3</v>
      </c>
      <c r="G77" s="1">
        <f t="shared" si="17"/>
        <v>2</v>
      </c>
      <c r="H77" s="1">
        <v>1</v>
      </c>
      <c r="I77" s="1">
        <v>1</v>
      </c>
      <c r="J77" s="1">
        <v>0</v>
      </c>
      <c r="K77" s="1">
        <v>0</v>
      </c>
      <c r="L77" s="1">
        <v>106</v>
      </c>
      <c r="M77" s="1">
        <v>13</v>
      </c>
      <c r="N77" s="1">
        <v>65</v>
      </c>
      <c r="O77" s="1">
        <v>232</v>
      </c>
      <c r="P77" s="1">
        <v>16</v>
      </c>
    </row>
    <row r="78" spans="1:16" ht="10.199999999999999" customHeight="1" x14ac:dyDescent="0.2">
      <c r="A78" s="1" t="s">
        <v>217</v>
      </c>
      <c r="B78" s="1">
        <v>534</v>
      </c>
      <c r="C78" s="1">
        <v>38</v>
      </c>
      <c r="D78" s="1">
        <v>1</v>
      </c>
      <c r="E78" s="1">
        <v>0</v>
      </c>
      <c r="F78" s="1">
        <v>1</v>
      </c>
      <c r="G78" s="1">
        <f t="shared" si="17"/>
        <v>0</v>
      </c>
      <c r="H78" s="1">
        <v>0</v>
      </c>
      <c r="I78" s="1">
        <v>0</v>
      </c>
      <c r="J78" s="1">
        <v>0</v>
      </c>
      <c r="K78" s="1">
        <v>0</v>
      </c>
      <c r="L78" s="1">
        <v>102</v>
      </c>
      <c r="M78" s="1">
        <v>11</v>
      </c>
      <c r="N78" s="1">
        <v>65</v>
      </c>
      <c r="O78" s="1">
        <v>244</v>
      </c>
      <c r="P78" s="1">
        <v>148</v>
      </c>
    </row>
    <row r="79" spans="1:16" ht="10.199999999999999" customHeight="1" thickBot="1" x14ac:dyDescent="0.25">
      <c r="A79" s="1" t="s">
        <v>218</v>
      </c>
      <c r="B79" s="1">
        <v>1041</v>
      </c>
      <c r="C79" s="1">
        <v>374</v>
      </c>
      <c r="D79" s="1">
        <v>6</v>
      </c>
      <c r="E79" s="1">
        <v>0</v>
      </c>
      <c r="F79" s="1">
        <v>19</v>
      </c>
      <c r="G79" s="1">
        <f t="shared" si="17"/>
        <v>4</v>
      </c>
      <c r="H79" s="1">
        <v>0</v>
      </c>
      <c r="I79" s="1">
        <v>1</v>
      </c>
      <c r="J79" s="1">
        <v>3</v>
      </c>
      <c r="K79" s="1">
        <v>0</v>
      </c>
      <c r="L79" s="1">
        <v>46</v>
      </c>
      <c r="M79" s="1">
        <v>4</v>
      </c>
      <c r="N79" s="1">
        <v>30</v>
      </c>
      <c r="O79" s="1">
        <v>53</v>
      </c>
      <c r="P79" s="1">
        <v>539</v>
      </c>
    </row>
    <row r="80" spans="1:16" ht="10.199999999999999" customHeight="1" x14ac:dyDescent="0.2">
      <c r="A80" s="10" t="s">
        <v>41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ht="10.1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</sheetData>
  <mergeCells count="2">
    <mergeCell ref="G2:K2"/>
    <mergeCell ref="G31:K31"/>
  </mergeCells>
  <pageMargins left="0.7" right="0.7" top="0.75" bottom="0.75" header="0.3" footer="0.3"/>
  <pageSetup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Guam 1980 Birthplace</vt:lpstr>
      <vt:lpstr>Relationship</vt:lpstr>
      <vt:lpstr>Marital</vt:lpstr>
      <vt:lpstr>Birthplace</vt:lpstr>
      <vt:lpstr>FA BP</vt:lpstr>
      <vt:lpstr>MO BP</vt:lpstr>
      <vt:lpstr>Ethnicity</vt:lpstr>
      <vt:lpstr>Language</vt:lpstr>
      <vt:lpstr>Res 1975</vt:lpstr>
      <vt:lpstr>Schooling</vt:lpstr>
      <vt:lpstr>Schooling Sex</vt:lpstr>
      <vt:lpstr>Educ Attn</vt:lpstr>
      <vt:lpstr>Vocational </vt:lpstr>
      <vt:lpstr>Year of Entry</vt:lpstr>
      <vt:lpstr>Citizenship</vt:lpstr>
      <vt:lpstr>Work Last week</vt:lpstr>
      <vt:lpstr>Subsistence</vt:lpstr>
      <vt:lpstr>Class of Worker</vt:lpstr>
      <vt:lpstr>Occupation</vt:lpstr>
      <vt:lpstr>Industry</vt:lpstr>
      <vt:lpstr>Work in 1979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2019-11-19T22:16:09Z</dcterms:created>
  <dcterms:modified xsi:type="dcterms:W3CDTF">2019-11-20T18:27:38Z</dcterms:modified>
</cp:coreProperties>
</file>