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Guam\PUMS\1990pums\"/>
    </mc:Choice>
  </mc:AlternateContent>
  <xr:revisionPtr revIDLastSave="0" documentId="8_{A94E219E-F3E8-49E4-9CF2-C927E7C1D1C9}" xr6:coauthVersionLast="45" xr6:coauthVersionMax="45" xr10:uidLastSave="{00000000-0000-0000-0000-000000000000}"/>
  <bookViews>
    <workbookView xWindow="-108" yWindow="-108" windowWidth="20376" windowHeight="12216" activeTab="1" xr2:uid="{453986BB-A2B4-498E-B32E-BF5F4E57DF45}"/>
  </bookViews>
  <sheets>
    <sheet name="Guam Chuukese 1990" sheetId="1" r:id="rId1"/>
    <sheet name="BP Citiz" sheetId="2" r:id="rId2"/>
    <sheet name="Schooling" sheetId="3" r:id="rId3"/>
    <sheet name="PA BP Res 85" sheetId="4" r:id="rId4"/>
    <sheet name="Language" sheetId="5" r:id="rId5"/>
    <sheet name="ESR COW" sheetId="6" r:id="rId6"/>
    <sheet name="Incom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3" l="1"/>
  <c r="D38" i="3"/>
  <c r="E38" i="3"/>
  <c r="F38" i="3"/>
  <c r="G38" i="3"/>
  <c r="H38" i="3"/>
  <c r="I38" i="3"/>
  <c r="J38" i="3"/>
  <c r="C39" i="3"/>
  <c r="D39" i="3"/>
  <c r="E39" i="3"/>
  <c r="F39" i="3"/>
  <c r="G39" i="3"/>
  <c r="H39" i="3"/>
  <c r="I39" i="3"/>
  <c r="J39" i="3"/>
  <c r="B39" i="3"/>
  <c r="B38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B29" i="3"/>
  <c r="B28" i="3"/>
  <c r="C8" i="5"/>
  <c r="D8" i="5"/>
  <c r="E8" i="5"/>
  <c r="F8" i="5"/>
  <c r="G8" i="5"/>
  <c r="H8" i="5"/>
  <c r="I8" i="5"/>
  <c r="J8" i="5"/>
  <c r="B8" i="5"/>
  <c r="C41" i="7"/>
  <c r="C42" i="7" s="1"/>
  <c r="D41" i="7"/>
  <c r="E41" i="7"/>
  <c r="F41" i="7"/>
  <c r="F42" i="7" s="1"/>
  <c r="G41" i="7"/>
  <c r="G42" i="7" s="1"/>
  <c r="H41" i="7"/>
  <c r="H42" i="7" s="1"/>
  <c r="I41" i="7"/>
  <c r="I42" i="7" s="1"/>
  <c r="J41" i="7"/>
  <c r="J42" i="7" s="1"/>
  <c r="D42" i="7"/>
  <c r="E42" i="7"/>
  <c r="B42" i="7"/>
  <c r="B41" i="7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<sst xmlns="http://schemas.openxmlformats.org/spreadsheetml/2006/main" count="313" uniqueCount="151">
  <si>
    <t>Total</t>
  </si>
  <si>
    <t>Chuukese</t>
  </si>
  <si>
    <t>Others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</si>
  <si>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</si>
  <si>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</si>
  <si>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</si>
  <si>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</si>
  <si>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</si>
  <si>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</si>
  <si>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</si>
  <si>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</si>
  <si>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</si>
  <si>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</si>
  <si>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</si>
  <si>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</si>
  <si>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</si>
  <si>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</si>
  <si>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</si>
  <si>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</si>
  <si>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</si>
  <si>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0 - 14</t>
  </si>
  <si>
    <t>15 - 29</t>
  </si>
  <si>
    <t>30 - 44</t>
  </si>
  <si>
    <t>45 - 59</t>
  </si>
  <si>
    <t>60 - 74</t>
  </si>
  <si>
    <t xml:space="preserve">   FAS Birthplace</t>
  </si>
  <si>
    <t>Palau</t>
  </si>
  <si>
    <t>Kosrae</t>
  </si>
  <si>
    <t>Pohnpei</t>
  </si>
  <si>
    <t>Yap</t>
  </si>
  <si>
    <t>Chuuk</t>
  </si>
  <si>
    <t>Guam/CNMI</t>
  </si>
  <si>
    <t>US and Puerto Rico</t>
  </si>
  <si>
    <t xml:space="preserve">   Citizenship</t>
  </si>
  <si>
    <t>Guam born</t>
  </si>
  <si>
    <t>US Born</t>
  </si>
  <si>
    <t>Other US</t>
  </si>
  <si>
    <t>Naturalized citizen</t>
  </si>
  <si>
    <t>Permanent migant</t>
  </si>
  <si>
    <t>Temporary migrant</t>
  </si>
  <si>
    <t xml:space="preserve">   Year migrated</t>
  </si>
  <si>
    <t>1989 or 1990</t>
  </si>
  <si>
    <t>1987 or 1988</t>
  </si>
  <si>
    <t>1985 or 1986</t>
  </si>
  <si>
    <t>1980 to 1984</t>
  </si>
  <si>
    <t>1975 to 1979</t>
  </si>
  <si>
    <t>1970 to 1974</t>
  </si>
  <si>
    <t>1961 to 1969</t>
  </si>
  <si>
    <t>NA</t>
  </si>
  <si>
    <t xml:space="preserve">   School attendance</t>
  </si>
  <si>
    <t>Less than 8th</t>
  </si>
  <si>
    <t>9th to 12th</t>
  </si>
  <si>
    <t>High School graduate</t>
  </si>
  <si>
    <t>College to AS</t>
  </si>
  <si>
    <t>Bachelor</t>
  </si>
  <si>
    <t>Higher</t>
  </si>
  <si>
    <t xml:space="preserve">   Mother's FAS Birthplace</t>
  </si>
  <si>
    <t xml:space="preserve">   Father's FAS Birthplace</t>
  </si>
  <si>
    <t xml:space="preserve">   Residence in 1985</t>
  </si>
  <si>
    <t>Same house in 1985</t>
  </si>
  <si>
    <t>Same District</t>
  </si>
  <si>
    <t>Different district</t>
  </si>
  <si>
    <t>Outside Guam</t>
  </si>
  <si>
    <t xml:space="preserve">   FAS Residence in 1985</t>
  </si>
  <si>
    <t xml:space="preserve">   Language 1</t>
  </si>
  <si>
    <t>Other language</t>
  </si>
  <si>
    <t>English only</t>
  </si>
  <si>
    <t xml:space="preserve">   FAS Language</t>
  </si>
  <si>
    <t>Palauan</t>
  </si>
  <si>
    <t>Pohnpeian</t>
  </si>
  <si>
    <t>Yapese</t>
  </si>
  <si>
    <t>Other Micronesian</t>
  </si>
  <si>
    <t>Chamorro</t>
  </si>
  <si>
    <t xml:space="preserve">   Language frequency</t>
  </si>
  <si>
    <t>English more than Chamorro</t>
  </si>
  <si>
    <t>Equally often</t>
  </si>
  <si>
    <t>Chamorro more than English</t>
  </si>
  <si>
    <t>Does not speak English</t>
  </si>
  <si>
    <t xml:space="preserve">   Employment Status Recode</t>
  </si>
  <si>
    <t>Employed and working</t>
  </si>
  <si>
    <t>Employed not working</t>
  </si>
  <si>
    <t>Unemployed</t>
  </si>
  <si>
    <t>Armed Forces working</t>
  </si>
  <si>
    <t>Armed Forces no work</t>
  </si>
  <si>
    <t>Not in labor force</t>
  </si>
  <si>
    <t xml:space="preserve">   Work last week</t>
  </si>
  <si>
    <t>Paid no subsistence</t>
  </si>
  <si>
    <t>Paid and subsistence</t>
  </si>
  <si>
    <t>Subsistence only</t>
  </si>
  <si>
    <t>Did not work</t>
  </si>
  <si>
    <t xml:space="preserve">   Class of worker</t>
  </si>
  <si>
    <t>Private sector</t>
  </si>
  <si>
    <t>Government</t>
  </si>
  <si>
    <t>Self employed</t>
  </si>
  <si>
    <t>Not paid</t>
  </si>
  <si>
    <t xml:space="preserve">   Work in 1989</t>
  </si>
  <si>
    <t xml:space="preserve">   Weeks worked in 1989</t>
  </si>
  <si>
    <t>1 - 13 weeks</t>
  </si>
  <si>
    <t>14 - 26 weeks</t>
  </si>
  <si>
    <t>27 - 39 weeks</t>
  </si>
  <si>
    <t>40 - 49 weeks</t>
  </si>
  <si>
    <t>50 - 52 weeks</t>
  </si>
  <si>
    <t xml:space="preserve">   Wages</t>
  </si>
  <si>
    <t>$1 to $2499</t>
  </si>
  <si>
    <t>$2500 to $4999</t>
  </si>
  <si>
    <t>$5000 to $7499</t>
  </si>
  <si>
    <t>$7500 to $9999</t>
  </si>
  <si>
    <t>$10000 to $14999</t>
  </si>
  <si>
    <t>$15000 to $24999</t>
  </si>
  <si>
    <t>$25000 to $34999</t>
  </si>
  <si>
    <t>$35000 to $49999</t>
  </si>
  <si>
    <t>$50000 or more</t>
  </si>
  <si>
    <t>Mean</t>
  </si>
  <si>
    <t xml:space="preserve">   Total Income</t>
  </si>
  <si>
    <t>$50000 to $74999</t>
  </si>
  <si>
    <t>$75000 to $99999</t>
  </si>
  <si>
    <t>$100000 or more</t>
  </si>
  <si>
    <t xml:space="preserve">   Poverty</t>
  </si>
  <si>
    <t>Below 50 %</t>
  </si>
  <si>
    <t>50 % to 99 %</t>
  </si>
  <si>
    <t>100 % to 124 %</t>
  </si>
  <si>
    <t>125 % to 184 %</t>
  </si>
  <si>
    <t>185 % or more</t>
  </si>
  <si>
    <t>5 - 9</t>
  </si>
  <si>
    <t>10 - 14</t>
  </si>
  <si>
    <t>AGE</t>
  </si>
  <si>
    <t xml:space="preserve">    Total</t>
  </si>
  <si>
    <t>Dependency Ratio</t>
  </si>
  <si>
    <t>Source: 1990 Guam Public Use Microdata Sample</t>
  </si>
  <si>
    <t>Below poverty</t>
  </si>
  <si>
    <t xml:space="preserve">    Percent</t>
  </si>
  <si>
    <t>Table 1. Age by Chuukese-NonChuukese, Guam: 1990</t>
  </si>
  <si>
    <t>Table 2. Birthplace, Citizenship, and Year Migrated by Chuukese-NonChuukese, Guam: 1990</t>
  </si>
  <si>
    <t>Table 3. School Attendance and Educational Attainment by Chuukese-NonChuukese, Guam: 1990</t>
  </si>
  <si>
    <t>Table 4. Parents' Birthplaces and Residence in 1985 by Chuukese-NonChuukese, Guam: 1990</t>
  </si>
  <si>
    <t>Table 5. Language Usage by Chuukese-NonChuukese, Guam: 1990</t>
  </si>
  <si>
    <t>Table 6. Employment Status, Class of Worker and Work in 1989 by Chuukese-NonChuukese, Guam: 1990</t>
  </si>
  <si>
    <t>Table 7. Wages, Total Income, and Poverty by Chuukese-NonChuukese, Guam: 1990</t>
  </si>
  <si>
    <t>Worked in 1989</t>
  </si>
  <si>
    <t xml:space="preserve">     Percent</t>
  </si>
  <si>
    <t xml:space="preserve">    Elementary</t>
  </si>
  <si>
    <t xml:space="preserve">    Secondary</t>
  </si>
  <si>
    <t xml:space="preserve">    Tertiary</t>
  </si>
  <si>
    <t>Private school</t>
  </si>
  <si>
    <t>Public school</t>
  </si>
  <si>
    <t xml:space="preserve">      Total</t>
  </si>
  <si>
    <t xml:space="preserve">    Total, 25+ years</t>
  </si>
  <si>
    <t xml:space="preserve">    Total, 18+ years</t>
  </si>
  <si>
    <t>Percent HS Grad</t>
  </si>
  <si>
    <t>Percent college grad</t>
  </si>
  <si>
    <t>Educational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</si>
</sst>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164" fontId="1" fillId="0" borderId="0" xfId="0" applyNumberFormat="1" applyFont="1"/>
    <xf numFmtId="49" fontId="1" fillId="0" borderId="5" xfId="0" applyNumberFormat="1" applyFont="1" applyBorder="1" applyAlignment="1">
      <alignment horizontal="lef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6D61-E0CC-4EFE-BD32-04999784551B}">
  <dimension ref="A1:J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7.21875" style="8" customWidth="1"/>
    <col min="2" max="10" width="7.33203125" style="1" customWidth="1"/>
    <col min="11" max="16384" width="8.88671875" style="1"/>
  </cols>
  <sheetData>
    <row r="1" spans="1:10" x14ac:dyDescent="0.2">
      <c r="A1" s="8" t="s">
        <v>131</v>
      </c>
    </row>
    <row r="2" spans="1:10" x14ac:dyDescent="0.2">
      <c r="A2" s="9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0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8" t="s">
        <v>125</v>
      </c>
    </row>
    <row r="5" spans="1:10" x14ac:dyDescent="0.2">
      <c r="A5" s="8" t="s">
        <v>0</v>
      </c>
      <c r="B5" s="1">
        <v>132340</v>
      </c>
      <c r="C5" s="1">
        <v>71270</v>
      </c>
      <c r="D5" s="1">
        <v>61070</v>
      </c>
      <c r="E5" s="1">
        <v>1420</v>
      </c>
      <c r="F5" s="1">
        <v>760</v>
      </c>
      <c r="G5" s="1">
        <v>660</v>
      </c>
      <c r="H5" s="1">
        <v>130920</v>
      </c>
      <c r="I5" s="1">
        <v>70510</v>
      </c>
      <c r="J5" s="1">
        <v>60410</v>
      </c>
    </row>
    <row r="6" spans="1:10" x14ac:dyDescent="0.2">
      <c r="A6" s="8" t="s">
        <v>5</v>
      </c>
      <c r="B6" s="1">
        <v>14070</v>
      </c>
      <c r="C6" s="1">
        <v>7250</v>
      </c>
      <c r="D6" s="1">
        <v>6820</v>
      </c>
      <c r="E6" s="1">
        <v>200</v>
      </c>
      <c r="F6" s="1">
        <v>120</v>
      </c>
      <c r="G6" s="1">
        <v>80</v>
      </c>
      <c r="H6" s="1">
        <v>13870</v>
      </c>
      <c r="I6" s="1">
        <v>7130</v>
      </c>
      <c r="J6" s="1">
        <v>6740</v>
      </c>
    </row>
    <row r="7" spans="1:10" x14ac:dyDescent="0.2">
      <c r="A7" s="8" t="s">
        <v>123</v>
      </c>
      <c r="B7" s="1">
        <v>13120</v>
      </c>
      <c r="C7" s="1">
        <v>6680</v>
      </c>
      <c r="D7" s="1">
        <v>6440</v>
      </c>
      <c r="E7" s="1">
        <v>220</v>
      </c>
      <c r="F7" s="1">
        <v>80</v>
      </c>
      <c r="G7" s="1">
        <v>140</v>
      </c>
      <c r="H7" s="1">
        <v>12900</v>
      </c>
      <c r="I7" s="1">
        <v>6600</v>
      </c>
      <c r="J7" s="1">
        <v>6300</v>
      </c>
    </row>
    <row r="8" spans="1:10" x14ac:dyDescent="0.2">
      <c r="A8" s="8" t="s">
        <v>124</v>
      </c>
      <c r="B8" s="1">
        <v>11980</v>
      </c>
      <c r="C8" s="1">
        <v>6340</v>
      </c>
      <c r="D8" s="1">
        <v>5640</v>
      </c>
      <c r="E8" s="1">
        <v>130</v>
      </c>
      <c r="F8" s="1">
        <v>90</v>
      </c>
      <c r="G8" s="1">
        <v>40</v>
      </c>
      <c r="H8" s="1">
        <v>11850</v>
      </c>
      <c r="I8" s="1">
        <v>6250</v>
      </c>
      <c r="J8" s="1">
        <v>5600</v>
      </c>
    </row>
    <row r="9" spans="1:10" x14ac:dyDescent="0.2">
      <c r="A9" s="8" t="s">
        <v>6</v>
      </c>
      <c r="B9" s="1">
        <v>12490</v>
      </c>
      <c r="C9" s="1">
        <v>6860</v>
      </c>
      <c r="D9" s="1">
        <v>5630</v>
      </c>
      <c r="E9" s="1">
        <v>120</v>
      </c>
      <c r="F9" s="1">
        <v>60</v>
      </c>
      <c r="G9" s="1">
        <v>60</v>
      </c>
      <c r="H9" s="1">
        <v>12370</v>
      </c>
      <c r="I9" s="1">
        <v>6800</v>
      </c>
      <c r="J9" s="1">
        <v>5570</v>
      </c>
    </row>
    <row r="10" spans="1:10" x14ac:dyDescent="0.2">
      <c r="A10" s="8" t="s">
        <v>7</v>
      </c>
      <c r="B10" s="1">
        <v>14120</v>
      </c>
      <c r="C10" s="1">
        <v>8270</v>
      </c>
      <c r="D10" s="1">
        <v>5850</v>
      </c>
      <c r="E10" s="1">
        <v>130</v>
      </c>
      <c r="F10" s="1">
        <v>70</v>
      </c>
      <c r="G10" s="1">
        <v>60</v>
      </c>
      <c r="H10" s="1">
        <v>13990</v>
      </c>
      <c r="I10" s="1">
        <v>8200</v>
      </c>
      <c r="J10" s="1">
        <v>5790</v>
      </c>
    </row>
    <row r="11" spans="1:10" x14ac:dyDescent="0.2">
      <c r="A11" s="8" t="s">
        <v>8</v>
      </c>
      <c r="B11" s="1">
        <v>12860</v>
      </c>
      <c r="C11" s="1">
        <v>7020</v>
      </c>
      <c r="D11" s="1">
        <v>5840</v>
      </c>
      <c r="E11" s="1">
        <v>290</v>
      </c>
      <c r="F11" s="1">
        <v>160</v>
      </c>
      <c r="G11" s="1">
        <v>130</v>
      </c>
      <c r="H11" s="1">
        <v>12570</v>
      </c>
      <c r="I11" s="1">
        <v>6860</v>
      </c>
      <c r="J11" s="1">
        <v>5710</v>
      </c>
    </row>
    <row r="12" spans="1:10" x14ac:dyDescent="0.2">
      <c r="A12" s="8" t="s">
        <v>9</v>
      </c>
      <c r="B12" s="1">
        <v>11670</v>
      </c>
      <c r="C12" s="1">
        <v>6290</v>
      </c>
      <c r="D12" s="1">
        <v>5380</v>
      </c>
      <c r="E12" s="1">
        <v>170</v>
      </c>
      <c r="F12" s="1">
        <v>100</v>
      </c>
      <c r="G12" s="1">
        <v>70</v>
      </c>
      <c r="H12" s="1">
        <v>11500</v>
      </c>
      <c r="I12" s="1">
        <v>6190</v>
      </c>
      <c r="J12" s="1">
        <v>5310</v>
      </c>
    </row>
    <row r="13" spans="1:10" x14ac:dyDescent="0.2">
      <c r="A13" s="8" t="s">
        <v>10</v>
      </c>
      <c r="B13" s="1">
        <v>10390</v>
      </c>
      <c r="C13" s="1">
        <v>5560</v>
      </c>
      <c r="D13" s="1">
        <v>4830</v>
      </c>
      <c r="E13" s="1">
        <v>60</v>
      </c>
      <c r="F13" s="1">
        <v>30</v>
      </c>
      <c r="G13" s="1">
        <v>30</v>
      </c>
      <c r="H13" s="1">
        <v>10330</v>
      </c>
      <c r="I13" s="1">
        <v>5530</v>
      </c>
      <c r="J13" s="1">
        <v>4800</v>
      </c>
    </row>
    <row r="14" spans="1:10" x14ac:dyDescent="0.2">
      <c r="A14" s="8" t="s">
        <v>11</v>
      </c>
      <c r="B14" s="1">
        <v>8540</v>
      </c>
      <c r="C14" s="1">
        <v>4550</v>
      </c>
      <c r="D14" s="1">
        <v>3990</v>
      </c>
      <c r="E14" s="1">
        <v>10</v>
      </c>
      <c r="F14" s="1">
        <v>0</v>
      </c>
      <c r="G14" s="1">
        <v>10</v>
      </c>
      <c r="H14" s="1">
        <v>8530</v>
      </c>
      <c r="I14" s="1">
        <v>4550</v>
      </c>
      <c r="J14" s="1">
        <v>3980</v>
      </c>
    </row>
    <row r="15" spans="1:10" x14ac:dyDescent="0.2">
      <c r="A15" s="8" t="s">
        <v>12</v>
      </c>
      <c r="B15" s="1">
        <v>5650</v>
      </c>
      <c r="C15" s="1">
        <v>3140</v>
      </c>
      <c r="D15" s="1">
        <v>2510</v>
      </c>
      <c r="E15" s="1">
        <v>20</v>
      </c>
      <c r="F15" s="1">
        <v>20</v>
      </c>
      <c r="G15" s="1">
        <v>0</v>
      </c>
      <c r="H15" s="1">
        <v>5630</v>
      </c>
      <c r="I15" s="1">
        <v>3120</v>
      </c>
      <c r="J15" s="1">
        <v>2510</v>
      </c>
    </row>
    <row r="16" spans="1:10" x14ac:dyDescent="0.2">
      <c r="A16" s="8" t="s">
        <v>13</v>
      </c>
      <c r="B16" s="1">
        <v>4700</v>
      </c>
      <c r="C16" s="1">
        <v>2640</v>
      </c>
      <c r="D16" s="1">
        <v>2060</v>
      </c>
      <c r="E16" s="1">
        <v>30</v>
      </c>
      <c r="F16" s="1">
        <v>10</v>
      </c>
      <c r="G16" s="1">
        <v>20</v>
      </c>
      <c r="H16" s="1">
        <v>4670</v>
      </c>
      <c r="I16" s="1">
        <v>2630</v>
      </c>
      <c r="J16" s="1">
        <v>2040</v>
      </c>
    </row>
    <row r="17" spans="1:10" x14ac:dyDescent="0.2">
      <c r="A17" s="8" t="s">
        <v>14</v>
      </c>
      <c r="B17" s="1">
        <v>4170</v>
      </c>
      <c r="C17" s="1">
        <v>2230</v>
      </c>
      <c r="D17" s="1">
        <v>1940</v>
      </c>
      <c r="E17" s="1">
        <v>10</v>
      </c>
      <c r="F17" s="1">
        <v>10</v>
      </c>
      <c r="G17" s="1">
        <v>0</v>
      </c>
      <c r="H17" s="1">
        <v>4160</v>
      </c>
      <c r="I17" s="1">
        <v>2220</v>
      </c>
      <c r="J17" s="1">
        <v>1940</v>
      </c>
    </row>
    <row r="18" spans="1:10" x14ac:dyDescent="0.2">
      <c r="A18" s="8" t="s">
        <v>15</v>
      </c>
      <c r="B18" s="1">
        <v>3450</v>
      </c>
      <c r="C18" s="1">
        <v>1840</v>
      </c>
      <c r="D18" s="1">
        <v>1610</v>
      </c>
      <c r="E18" s="1">
        <v>20</v>
      </c>
      <c r="F18" s="1">
        <v>0</v>
      </c>
      <c r="G18" s="1">
        <v>20</v>
      </c>
      <c r="H18" s="1">
        <v>3430</v>
      </c>
      <c r="I18" s="1">
        <v>1840</v>
      </c>
      <c r="J18" s="1">
        <v>1590</v>
      </c>
    </row>
    <row r="19" spans="1:10" x14ac:dyDescent="0.2">
      <c r="A19" s="8" t="s">
        <v>16</v>
      </c>
      <c r="B19" s="1">
        <v>2460</v>
      </c>
      <c r="C19" s="1">
        <v>1300</v>
      </c>
      <c r="D19" s="1">
        <v>1160</v>
      </c>
      <c r="E19" s="1">
        <v>0</v>
      </c>
      <c r="F19" s="1">
        <v>0</v>
      </c>
      <c r="G19" s="1">
        <v>0</v>
      </c>
      <c r="H19" s="1">
        <v>2460</v>
      </c>
      <c r="I19" s="1">
        <v>1300</v>
      </c>
      <c r="J19" s="1">
        <v>1160</v>
      </c>
    </row>
    <row r="20" spans="1:10" x14ac:dyDescent="0.2">
      <c r="A20" s="8" t="s">
        <v>17</v>
      </c>
      <c r="B20" s="1">
        <v>1160</v>
      </c>
      <c r="C20" s="1">
        <v>580</v>
      </c>
      <c r="D20" s="1">
        <v>580</v>
      </c>
      <c r="E20" s="1">
        <v>10</v>
      </c>
      <c r="F20" s="1">
        <v>10</v>
      </c>
      <c r="G20" s="1">
        <v>0</v>
      </c>
      <c r="H20" s="1">
        <v>1150</v>
      </c>
      <c r="I20" s="1">
        <v>570</v>
      </c>
      <c r="J20" s="1">
        <v>580</v>
      </c>
    </row>
    <row r="21" spans="1:10" x14ac:dyDescent="0.2">
      <c r="A21" s="8" t="s">
        <v>18</v>
      </c>
      <c r="B21" s="1">
        <v>1510</v>
      </c>
      <c r="C21" s="1">
        <v>720</v>
      </c>
      <c r="D21" s="1">
        <v>790</v>
      </c>
      <c r="E21" s="1">
        <v>0</v>
      </c>
      <c r="F21" s="1">
        <v>0</v>
      </c>
      <c r="G21" s="1">
        <v>0</v>
      </c>
      <c r="H21" s="1">
        <v>1510</v>
      </c>
      <c r="I21" s="1">
        <v>720</v>
      </c>
      <c r="J21" s="1">
        <v>790</v>
      </c>
    </row>
    <row r="22" spans="1:10" x14ac:dyDescent="0.2">
      <c r="A22" s="8" t="s">
        <v>19</v>
      </c>
      <c r="B22" s="11">
        <v>25.2</v>
      </c>
      <c r="C22" s="11">
        <v>25.2</v>
      </c>
      <c r="D22" s="11">
        <v>25.1</v>
      </c>
      <c r="E22" s="11">
        <v>21.5</v>
      </c>
      <c r="F22" s="11">
        <v>22.1</v>
      </c>
      <c r="G22" s="11">
        <v>20.8</v>
      </c>
      <c r="H22" s="11">
        <v>25.2</v>
      </c>
      <c r="I22" s="11">
        <v>25.2</v>
      </c>
      <c r="J22" s="11">
        <v>25.2</v>
      </c>
    </row>
    <row r="24" spans="1:10" x14ac:dyDescent="0.2">
      <c r="A24" s="8" t="s">
        <v>126</v>
      </c>
      <c r="B24" s="1">
        <v>132340</v>
      </c>
      <c r="C24" s="1">
        <v>71270</v>
      </c>
      <c r="D24" s="1">
        <v>61070</v>
      </c>
      <c r="E24" s="1">
        <v>1420</v>
      </c>
      <c r="F24" s="1">
        <v>760</v>
      </c>
      <c r="G24" s="1">
        <v>660</v>
      </c>
      <c r="H24" s="1">
        <v>130920</v>
      </c>
      <c r="I24" s="1">
        <v>70510</v>
      </c>
      <c r="J24" s="1">
        <v>60410</v>
      </c>
    </row>
    <row r="25" spans="1:10" x14ac:dyDescent="0.2">
      <c r="A25" s="8" t="s">
        <v>20</v>
      </c>
      <c r="B25" s="1">
        <v>39170</v>
      </c>
      <c r="C25" s="1">
        <v>20270</v>
      </c>
      <c r="D25" s="1">
        <v>18900</v>
      </c>
      <c r="E25" s="1">
        <v>550</v>
      </c>
      <c r="F25" s="1">
        <v>290</v>
      </c>
      <c r="G25" s="1">
        <v>260</v>
      </c>
      <c r="H25" s="1">
        <v>38620</v>
      </c>
      <c r="I25" s="1">
        <v>19980</v>
      </c>
      <c r="J25" s="1">
        <v>18640</v>
      </c>
    </row>
    <row r="26" spans="1:10" x14ac:dyDescent="0.2">
      <c r="A26" s="8" t="s">
        <v>21</v>
      </c>
      <c r="B26" s="1">
        <v>39470</v>
      </c>
      <c r="C26" s="1">
        <v>22150</v>
      </c>
      <c r="D26" s="1">
        <v>17320</v>
      </c>
      <c r="E26" s="1">
        <v>540</v>
      </c>
      <c r="F26" s="1">
        <v>290</v>
      </c>
      <c r="G26" s="1">
        <v>250</v>
      </c>
      <c r="H26" s="1">
        <v>38930</v>
      </c>
      <c r="I26" s="1">
        <v>21860</v>
      </c>
      <c r="J26" s="1">
        <v>17070</v>
      </c>
    </row>
    <row r="27" spans="1:10" x14ac:dyDescent="0.2">
      <c r="A27" s="8" t="s">
        <v>22</v>
      </c>
      <c r="B27" s="1">
        <v>30600</v>
      </c>
      <c r="C27" s="1">
        <v>16400</v>
      </c>
      <c r="D27" s="1">
        <v>14200</v>
      </c>
      <c r="E27" s="1">
        <v>240</v>
      </c>
      <c r="F27" s="1">
        <v>130</v>
      </c>
      <c r="G27" s="1">
        <v>110</v>
      </c>
      <c r="H27" s="1">
        <v>30360</v>
      </c>
      <c r="I27" s="1">
        <v>16270</v>
      </c>
      <c r="J27" s="1">
        <v>14090</v>
      </c>
    </row>
    <row r="28" spans="1:10" x14ac:dyDescent="0.2">
      <c r="A28" s="8" t="s">
        <v>23</v>
      </c>
      <c r="B28" s="1">
        <v>14520</v>
      </c>
      <c r="C28" s="1">
        <v>8010</v>
      </c>
      <c r="D28" s="1">
        <v>6510</v>
      </c>
      <c r="E28" s="1">
        <v>60</v>
      </c>
      <c r="F28" s="1">
        <v>40</v>
      </c>
      <c r="G28" s="1">
        <v>20</v>
      </c>
      <c r="H28" s="1">
        <v>14460</v>
      </c>
      <c r="I28" s="1">
        <v>7970</v>
      </c>
      <c r="J28" s="1">
        <v>6490</v>
      </c>
    </row>
    <row r="29" spans="1:10" x14ac:dyDescent="0.2">
      <c r="A29" s="8" t="s">
        <v>24</v>
      </c>
      <c r="B29" s="1">
        <v>7070</v>
      </c>
      <c r="C29" s="1">
        <v>3720</v>
      </c>
      <c r="D29" s="1">
        <v>3350</v>
      </c>
      <c r="E29" s="1">
        <v>30</v>
      </c>
      <c r="F29" s="1">
        <v>10</v>
      </c>
      <c r="G29" s="1">
        <v>20</v>
      </c>
      <c r="H29" s="1">
        <v>7040</v>
      </c>
      <c r="I29" s="1">
        <v>3710</v>
      </c>
      <c r="J29" s="1">
        <v>3330</v>
      </c>
    </row>
    <row r="30" spans="1:10" x14ac:dyDescent="0.2">
      <c r="A30" s="8" t="s">
        <v>18</v>
      </c>
      <c r="B30" s="1">
        <v>1510</v>
      </c>
      <c r="C30" s="1">
        <v>720</v>
      </c>
      <c r="D30" s="1">
        <v>790</v>
      </c>
      <c r="E30" s="1">
        <v>0</v>
      </c>
      <c r="F30" s="1">
        <v>0</v>
      </c>
      <c r="G30" s="1">
        <v>0</v>
      </c>
      <c r="H30" s="1">
        <v>1510</v>
      </c>
      <c r="I30" s="1">
        <v>720</v>
      </c>
      <c r="J30" s="1">
        <v>790</v>
      </c>
    </row>
    <row r="32" spans="1:10" x14ac:dyDescent="0.2">
      <c r="A32" s="8" t="s">
        <v>127</v>
      </c>
      <c r="B32" s="11">
        <f>(B25+B29+B30)*100/SUM(B26:B28)</f>
        <v>56.448752807660483</v>
      </c>
      <c r="C32" s="11">
        <f t="shared" ref="C32:J32" si="0">(C25+C29+C30)*100/SUM(C26:C28)</f>
        <v>53.071305841924399</v>
      </c>
      <c r="D32" s="11">
        <f t="shared" si="0"/>
        <v>60.58374967131212</v>
      </c>
      <c r="E32" s="11">
        <f t="shared" si="0"/>
        <v>69.047619047619051</v>
      </c>
      <c r="F32" s="11">
        <f t="shared" si="0"/>
        <v>65.217391304347828</v>
      </c>
      <c r="G32" s="11">
        <f t="shared" si="0"/>
        <v>73.684210526315795</v>
      </c>
      <c r="H32" s="11">
        <f t="shared" si="0"/>
        <v>56.322388059701495</v>
      </c>
      <c r="I32" s="11">
        <f t="shared" si="0"/>
        <v>52.950108459869845</v>
      </c>
      <c r="J32" s="11">
        <f t="shared" si="0"/>
        <v>60.451527224435594</v>
      </c>
    </row>
    <row r="33" spans="1:10" x14ac:dyDescent="0.2">
      <c r="A33" s="12" t="s">
        <v>128</v>
      </c>
      <c r="B33" s="12"/>
      <c r="C33" s="12"/>
      <c r="D33" s="12"/>
      <c r="E33" s="12"/>
      <c r="F33" s="12"/>
      <c r="G33" s="12"/>
      <c r="H33" s="12"/>
      <c r="I33" s="12"/>
      <c r="J33" s="12"/>
    </row>
  </sheetData>
  <mergeCells count="4">
    <mergeCell ref="B2:D2"/>
    <mergeCell ref="E2:G2"/>
    <mergeCell ref="H2:J2"/>
    <mergeCell ref="A33:J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A5E4-7D8D-4439-9895-94D38E08648E}">
  <dimension ref="A1:J35"/>
  <sheetViews>
    <sheetView tabSelected="1" view="pageBreakPreview" topLeftCell="A16" zoomScale="125" zoomScaleNormal="100" zoomScaleSheetLayoutView="125" workbookViewId="0">
      <selection activeCell="A33" sqref="A33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132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25</v>
      </c>
    </row>
    <row r="5" spans="1:10" x14ac:dyDescent="0.2">
      <c r="A5" s="1" t="s">
        <v>0</v>
      </c>
      <c r="B5" s="1">
        <v>132340</v>
      </c>
      <c r="C5" s="1">
        <v>71270</v>
      </c>
      <c r="D5" s="1">
        <v>61070</v>
      </c>
      <c r="E5" s="1">
        <v>1420</v>
      </c>
      <c r="F5" s="1">
        <v>760</v>
      </c>
      <c r="G5" s="1">
        <v>660</v>
      </c>
      <c r="H5" s="1">
        <v>130920</v>
      </c>
      <c r="I5" s="1">
        <v>70510</v>
      </c>
      <c r="J5" s="1">
        <v>60410</v>
      </c>
    </row>
    <row r="6" spans="1:10" x14ac:dyDescent="0.2">
      <c r="A6" s="1" t="s">
        <v>26</v>
      </c>
      <c r="B6" s="1">
        <v>1210</v>
      </c>
      <c r="C6" s="1">
        <v>470</v>
      </c>
      <c r="D6" s="1">
        <v>740</v>
      </c>
      <c r="E6" s="1">
        <v>0</v>
      </c>
      <c r="F6" s="1">
        <v>0</v>
      </c>
      <c r="G6" s="1">
        <v>0</v>
      </c>
      <c r="H6" s="1">
        <v>1210</v>
      </c>
      <c r="I6" s="1">
        <v>470</v>
      </c>
      <c r="J6" s="1">
        <v>740</v>
      </c>
    </row>
    <row r="7" spans="1:10" x14ac:dyDescent="0.2">
      <c r="A7" s="1" t="s">
        <v>27</v>
      </c>
      <c r="B7" s="1">
        <v>80</v>
      </c>
      <c r="C7" s="1">
        <v>50</v>
      </c>
      <c r="D7" s="1">
        <v>30</v>
      </c>
      <c r="E7" s="1">
        <v>0</v>
      </c>
      <c r="F7" s="1">
        <v>0</v>
      </c>
      <c r="G7" s="1">
        <v>0</v>
      </c>
      <c r="H7" s="1">
        <v>80</v>
      </c>
      <c r="I7" s="1">
        <v>50</v>
      </c>
      <c r="J7" s="1">
        <v>30</v>
      </c>
    </row>
    <row r="8" spans="1:10" x14ac:dyDescent="0.2">
      <c r="A8" s="1" t="s">
        <v>28</v>
      </c>
      <c r="B8" s="1">
        <v>580</v>
      </c>
      <c r="C8" s="1">
        <v>330</v>
      </c>
      <c r="D8" s="1">
        <v>250</v>
      </c>
      <c r="E8" s="1">
        <v>0</v>
      </c>
      <c r="F8" s="1">
        <v>0</v>
      </c>
      <c r="G8" s="1">
        <v>0</v>
      </c>
      <c r="H8" s="1">
        <v>580</v>
      </c>
      <c r="I8" s="1">
        <v>330</v>
      </c>
      <c r="J8" s="1">
        <v>250</v>
      </c>
    </row>
    <row r="9" spans="1:10" x14ac:dyDescent="0.2">
      <c r="A9" s="1" t="s">
        <v>29</v>
      </c>
      <c r="B9" s="1">
        <v>420</v>
      </c>
      <c r="C9" s="1">
        <v>240</v>
      </c>
      <c r="D9" s="1">
        <v>180</v>
      </c>
      <c r="E9" s="1">
        <v>0</v>
      </c>
      <c r="F9" s="1">
        <v>0</v>
      </c>
      <c r="G9" s="1">
        <v>0</v>
      </c>
      <c r="H9" s="1">
        <v>420</v>
      </c>
      <c r="I9" s="1">
        <v>240</v>
      </c>
      <c r="J9" s="1">
        <v>180</v>
      </c>
    </row>
    <row r="10" spans="1:10" x14ac:dyDescent="0.2">
      <c r="A10" s="1" t="s">
        <v>30</v>
      </c>
      <c r="B10" s="1">
        <v>1270</v>
      </c>
      <c r="C10" s="1">
        <v>690</v>
      </c>
      <c r="D10" s="1">
        <v>580</v>
      </c>
      <c r="E10" s="1">
        <v>1170</v>
      </c>
      <c r="F10" s="1">
        <v>650</v>
      </c>
      <c r="G10" s="1">
        <v>520</v>
      </c>
      <c r="H10" s="1">
        <v>100</v>
      </c>
      <c r="I10" s="1">
        <v>40</v>
      </c>
      <c r="J10" s="1">
        <v>60</v>
      </c>
    </row>
    <row r="11" spans="1:10" x14ac:dyDescent="0.2">
      <c r="A11" s="1" t="s">
        <v>31</v>
      </c>
      <c r="B11" s="1">
        <v>65070</v>
      </c>
      <c r="C11" s="1">
        <v>32610</v>
      </c>
      <c r="D11" s="1">
        <v>32460</v>
      </c>
      <c r="E11" s="1">
        <v>220</v>
      </c>
      <c r="F11" s="1">
        <v>100</v>
      </c>
      <c r="G11" s="1">
        <v>120</v>
      </c>
      <c r="H11" s="1">
        <v>64850</v>
      </c>
      <c r="I11" s="1">
        <v>32510</v>
      </c>
      <c r="J11" s="1">
        <v>32340</v>
      </c>
    </row>
    <row r="12" spans="1:10" x14ac:dyDescent="0.2">
      <c r="A12" s="1" t="s">
        <v>32</v>
      </c>
      <c r="B12" s="1">
        <v>28300</v>
      </c>
      <c r="C12" s="1">
        <v>17580</v>
      </c>
      <c r="D12" s="1">
        <v>10720</v>
      </c>
      <c r="E12" s="1">
        <v>30</v>
      </c>
      <c r="F12" s="1">
        <v>10</v>
      </c>
      <c r="G12" s="1">
        <v>20</v>
      </c>
      <c r="H12" s="1">
        <v>28270</v>
      </c>
      <c r="I12" s="1">
        <v>17570</v>
      </c>
      <c r="J12" s="1">
        <v>10700</v>
      </c>
    </row>
    <row r="13" spans="1:10" x14ac:dyDescent="0.2">
      <c r="A13" s="1" t="s">
        <v>2</v>
      </c>
      <c r="B13" s="1">
        <v>37760</v>
      </c>
      <c r="C13" s="1">
        <v>20610</v>
      </c>
      <c r="D13" s="1">
        <v>17150</v>
      </c>
      <c r="E13" s="1">
        <v>1170</v>
      </c>
      <c r="F13" s="1">
        <v>650</v>
      </c>
      <c r="G13" s="1">
        <v>520</v>
      </c>
      <c r="H13" s="1">
        <v>36590</v>
      </c>
      <c r="I13" s="1">
        <v>19960</v>
      </c>
      <c r="J13" s="1">
        <v>16630</v>
      </c>
    </row>
    <row r="15" spans="1:10" x14ac:dyDescent="0.2">
      <c r="A15" s="1" t="s">
        <v>33</v>
      </c>
    </row>
    <row r="16" spans="1:10" x14ac:dyDescent="0.2">
      <c r="A16" s="1" t="s">
        <v>0</v>
      </c>
      <c r="B16" s="1">
        <v>132340</v>
      </c>
      <c r="C16" s="1">
        <v>71270</v>
      </c>
      <c r="D16" s="1">
        <v>61070</v>
      </c>
      <c r="E16" s="1">
        <v>1420</v>
      </c>
      <c r="F16" s="1">
        <v>760</v>
      </c>
      <c r="G16" s="1">
        <v>660</v>
      </c>
      <c r="H16" s="1">
        <v>130920</v>
      </c>
      <c r="I16" s="1">
        <v>70510</v>
      </c>
      <c r="J16" s="1">
        <v>60410</v>
      </c>
    </row>
    <row r="17" spans="1:10" x14ac:dyDescent="0.2">
      <c r="A17" s="1" t="s">
        <v>34</v>
      </c>
      <c r="B17" s="1">
        <v>63170</v>
      </c>
      <c r="C17" s="1">
        <v>31720</v>
      </c>
      <c r="D17" s="1">
        <v>31450</v>
      </c>
      <c r="E17" s="1">
        <v>160</v>
      </c>
      <c r="F17" s="1">
        <v>70</v>
      </c>
      <c r="G17" s="1">
        <v>90</v>
      </c>
      <c r="H17" s="1">
        <v>63010</v>
      </c>
      <c r="I17" s="1">
        <v>31650</v>
      </c>
      <c r="J17" s="1">
        <v>31360</v>
      </c>
    </row>
    <row r="18" spans="1:10" x14ac:dyDescent="0.2">
      <c r="A18" s="1" t="s">
        <v>35</v>
      </c>
      <c r="B18" s="1">
        <v>30290</v>
      </c>
      <c r="C18" s="1">
        <v>18520</v>
      </c>
      <c r="D18" s="1">
        <v>11770</v>
      </c>
      <c r="E18" s="1">
        <v>90</v>
      </c>
      <c r="F18" s="1">
        <v>40</v>
      </c>
      <c r="G18" s="1">
        <v>50</v>
      </c>
      <c r="H18" s="1">
        <v>30200</v>
      </c>
      <c r="I18" s="1">
        <v>18480</v>
      </c>
      <c r="J18" s="1">
        <v>11720</v>
      </c>
    </row>
    <row r="19" spans="1:10" x14ac:dyDescent="0.2">
      <c r="A19" s="1" t="s">
        <v>36</v>
      </c>
      <c r="B19" s="1">
        <v>2570</v>
      </c>
      <c r="C19" s="1">
        <v>1400</v>
      </c>
      <c r="D19" s="1">
        <v>1170</v>
      </c>
      <c r="E19" s="1">
        <v>60</v>
      </c>
      <c r="F19" s="1">
        <v>50</v>
      </c>
      <c r="G19" s="1">
        <v>10</v>
      </c>
      <c r="H19" s="1">
        <v>2510</v>
      </c>
      <c r="I19" s="1">
        <v>1350</v>
      </c>
      <c r="J19" s="1">
        <v>1160</v>
      </c>
    </row>
    <row r="20" spans="1:10" x14ac:dyDescent="0.2">
      <c r="A20" s="1" t="s">
        <v>37</v>
      </c>
      <c r="B20" s="1">
        <v>16320</v>
      </c>
      <c r="C20" s="1">
        <v>8550</v>
      </c>
      <c r="D20" s="1">
        <v>7770</v>
      </c>
      <c r="E20" s="1">
        <v>40</v>
      </c>
      <c r="F20" s="1">
        <v>10</v>
      </c>
      <c r="G20" s="1">
        <v>30</v>
      </c>
      <c r="H20" s="1">
        <v>16280</v>
      </c>
      <c r="I20" s="1">
        <v>8540</v>
      </c>
      <c r="J20" s="1">
        <v>7740</v>
      </c>
    </row>
    <row r="21" spans="1:10" x14ac:dyDescent="0.2">
      <c r="A21" s="1" t="s">
        <v>38</v>
      </c>
      <c r="B21" s="1">
        <v>13080</v>
      </c>
      <c r="C21" s="1">
        <v>6190</v>
      </c>
      <c r="D21" s="1">
        <v>6890</v>
      </c>
      <c r="E21" s="1">
        <v>270</v>
      </c>
      <c r="F21" s="1">
        <v>160</v>
      </c>
      <c r="G21" s="1">
        <v>110</v>
      </c>
      <c r="H21" s="1">
        <v>12810</v>
      </c>
      <c r="I21" s="1">
        <v>6030</v>
      </c>
      <c r="J21" s="1">
        <v>6780</v>
      </c>
    </row>
    <row r="22" spans="1:10" x14ac:dyDescent="0.2">
      <c r="A22" s="1" t="s">
        <v>39</v>
      </c>
      <c r="B22" s="1">
        <v>6910</v>
      </c>
      <c r="C22" s="1">
        <v>4890</v>
      </c>
      <c r="D22" s="1">
        <v>2020</v>
      </c>
      <c r="E22" s="1">
        <v>800</v>
      </c>
      <c r="F22" s="1">
        <v>430</v>
      </c>
      <c r="G22" s="1">
        <v>370</v>
      </c>
      <c r="H22" s="1">
        <v>6110</v>
      </c>
      <c r="I22" s="1">
        <v>4460</v>
      </c>
      <c r="J22" s="1">
        <v>1650</v>
      </c>
    </row>
    <row r="24" spans="1:10" x14ac:dyDescent="0.2">
      <c r="A24" s="1" t="s">
        <v>40</v>
      </c>
    </row>
    <row r="25" spans="1:10" x14ac:dyDescent="0.2">
      <c r="A25" s="1" t="s">
        <v>0</v>
      </c>
      <c r="B25" s="1">
        <v>132340</v>
      </c>
      <c r="C25" s="1">
        <v>71270</v>
      </c>
      <c r="D25" s="1">
        <v>61070</v>
      </c>
      <c r="E25" s="1">
        <v>1420</v>
      </c>
      <c r="F25" s="1">
        <v>760</v>
      </c>
      <c r="G25" s="1">
        <v>660</v>
      </c>
      <c r="H25" s="1">
        <v>130920</v>
      </c>
      <c r="I25" s="1">
        <v>70510</v>
      </c>
      <c r="J25" s="1">
        <v>60410</v>
      </c>
    </row>
    <row r="26" spans="1:10" x14ac:dyDescent="0.2">
      <c r="A26" s="1" t="s">
        <v>41</v>
      </c>
      <c r="B26" s="1">
        <v>22130</v>
      </c>
      <c r="C26" s="1">
        <v>13770</v>
      </c>
      <c r="D26" s="1">
        <v>8360</v>
      </c>
      <c r="E26" s="1">
        <v>550</v>
      </c>
      <c r="F26" s="1">
        <v>280</v>
      </c>
      <c r="G26" s="1">
        <v>270</v>
      </c>
      <c r="H26" s="1">
        <v>21580</v>
      </c>
      <c r="I26" s="1">
        <v>13490</v>
      </c>
      <c r="J26" s="1">
        <v>8090</v>
      </c>
    </row>
    <row r="27" spans="1:10" x14ac:dyDescent="0.2">
      <c r="A27" s="1" t="s">
        <v>42</v>
      </c>
      <c r="B27" s="1">
        <v>14420</v>
      </c>
      <c r="C27" s="1">
        <v>8350</v>
      </c>
      <c r="D27" s="1">
        <v>6070</v>
      </c>
      <c r="E27" s="1">
        <v>320</v>
      </c>
      <c r="F27" s="1">
        <v>200</v>
      </c>
      <c r="G27" s="1">
        <v>120</v>
      </c>
      <c r="H27" s="1">
        <v>14100</v>
      </c>
      <c r="I27" s="1">
        <v>8150</v>
      </c>
      <c r="J27" s="1">
        <v>5950</v>
      </c>
    </row>
    <row r="28" spans="1:10" x14ac:dyDescent="0.2">
      <c r="A28" s="1" t="s">
        <v>43</v>
      </c>
      <c r="B28" s="1">
        <v>6500</v>
      </c>
      <c r="C28" s="1">
        <v>3480</v>
      </c>
      <c r="D28" s="1">
        <v>3020</v>
      </c>
      <c r="E28" s="1">
        <v>270</v>
      </c>
      <c r="F28" s="1">
        <v>140</v>
      </c>
      <c r="G28" s="1">
        <v>130</v>
      </c>
      <c r="H28" s="1">
        <v>6230</v>
      </c>
      <c r="I28" s="1">
        <v>3340</v>
      </c>
      <c r="J28" s="1">
        <v>2890</v>
      </c>
    </row>
    <row r="29" spans="1:10" x14ac:dyDescent="0.2">
      <c r="A29" s="1" t="s">
        <v>44</v>
      </c>
      <c r="B29" s="1">
        <v>8680</v>
      </c>
      <c r="C29" s="1">
        <v>4400</v>
      </c>
      <c r="D29" s="1">
        <v>4280</v>
      </c>
      <c r="E29" s="1">
        <v>70</v>
      </c>
      <c r="F29" s="1">
        <v>50</v>
      </c>
      <c r="G29" s="1">
        <v>20</v>
      </c>
      <c r="H29" s="1">
        <v>8610</v>
      </c>
      <c r="I29" s="1">
        <v>4350</v>
      </c>
      <c r="J29" s="1">
        <v>4260</v>
      </c>
    </row>
    <row r="30" spans="1:10" x14ac:dyDescent="0.2">
      <c r="A30" s="1" t="s">
        <v>45</v>
      </c>
      <c r="B30" s="1">
        <v>5480</v>
      </c>
      <c r="C30" s="1">
        <v>2700</v>
      </c>
      <c r="D30" s="1">
        <v>2780</v>
      </c>
      <c r="E30" s="1">
        <v>20</v>
      </c>
      <c r="F30" s="1">
        <v>10</v>
      </c>
      <c r="G30" s="1">
        <v>10</v>
      </c>
      <c r="H30" s="1">
        <v>5460</v>
      </c>
      <c r="I30" s="1">
        <v>2690</v>
      </c>
      <c r="J30" s="1">
        <v>2770</v>
      </c>
    </row>
    <row r="31" spans="1:10" x14ac:dyDescent="0.2">
      <c r="A31" s="1" t="s">
        <v>46</v>
      </c>
      <c r="B31" s="1">
        <v>5420</v>
      </c>
      <c r="C31" s="1">
        <v>2830</v>
      </c>
      <c r="D31" s="1">
        <v>2590</v>
      </c>
      <c r="E31" s="1">
        <v>30</v>
      </c>
      <c r="F31" s="1">
        <v>10</v>
      </c>
      <c r="G31" s="1">
        <v>20</v>
      </c>
      <c r="H31" s="1">
        <v>5390</v>
      </c>
      <c r="I31" s="1">
        <v>2820</v>
      </c>
      <c r="J31" s="1">
        <v>2570</v>
      </c>
    </row>
    <row r="32" spans="1:10" x14ac:dyDescent="0.2">
      <c r="A32" s="1" t="s">
        <v>47</v>
      </c>
      <c r="B32" s="1">
        <v>4040</v>
      </c>
      <c r="C32" s="1">
        <v>2130</v>
      </c>
      <c r="D32" s="1">
        <v>1910</v>
      </c>
      <c r="E32" s="1">
        <v>0</v>
      </c>
      <c r="F32" s="1">
        <v>0</v>
      </c>
      <c r="G32" s="1">
        <v>0</v>
      </c>
      <c r="H32" s="1">
        <v>4040</v>
      </c>
      <c r="I32" s="1">
        <v>2130</v>
      </c>
      <c r="J32" s="1">
        <v>1910</v>
      </c>
    </row>
    <row r="33" spans="1:10" x14ac:dyDescent="0.2">
      <c r="A33" s="8">
        <v>1960</v>
      </c>
      <c r="B33" s="1">
        <v>2500</v>
      </c>
      <c r="C33" s="1">
        <v>1890</v>
      </c>
      <c r="D33" s="1">
        <v>610</v>
      </c>
      <c r="E33" s="1">
        <v>0</v>
      </c>
      <c r="F33" s="1">
        <v>0</v>
      </c>
      <c r="G33" s="1">
        <v>0</v>
      </c>
      <c r="H33" s="1">
        <v>2500</v>
      </c>
      <c r="I33" s="1">
        <v>1890</v>
      </c>
      <c r="J33" s="1">
        <v>610</v>
      </c>
    </row>
    <row r="34" spans="1:10" x14ac:dyDescent="0.2">
      <c r="A34" s="1" t="s">
        <v>48</v>
      </c>
      <c r="B34" s="1">
        <v>63170</v>
      </c>
      <c r="C34" s="1">
        <v>31720</v>
      </c>
      <c r="D34" s="1">
        <v>31450</v>
      </c>
      <c r="E34" s="1">
        <v>160</v>
      </c>
      <c r="F34" s="1">
        <v>70</v>
      </c>
      <c r="G34" s="1">
        <v>90</v>
      </c>
      <c r="H34" s="1">
        <v>63010</v>
      </c>
      <c r="I34" s="1">
        <v>31650</v>
      </c>
      <c r="J34" s="1">
        <v>31360</v>
      </c>
    </row>
    <row r="35" spans="1:10" x14ac:dyDescent="0.2">
      <c r="A35" s="12" t="s">
        <v>128</v>
      </c>
      <c r="B35" s="12"/>
      <c r="C35" s="12"/>
      <c r="D35" s="12"/>
      <c r="E35" s="12"/>
      <c r="F35" s="12"/>
      <c r="G35" s="12"/>
      <c r="H35" s="12"/>
      <c r="I35" s="12"/>
      <c r="J35" s="12"/>
    </row>
  </sheetData>
  <mergeCells count="4">
    <mergeCell ref="B2:D2"/>
    <mergeCell ref="E2:G2"/>
    <mergeCell ref="H2:J2"/>
    <mergeCell ref="A35:J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90F68-121C-4B62-B23D-B49C24F84CF7}">
  <dimension ref="A1:J40"/>
  <sheetViews>
    <sheetView view="pageBreakPreview" topLeftCell="A13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133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49</v>
      </c>
    </row>
    <row r="6" spans="1:10" x14ac:dyDescent="0.2">
      <c r="A6" s="1" t="s">
        <v>145</v>
      </c>
      <c r="B6" s="1">
        <v>37540</v>
      </c>
      <c r="C6" s="1">
        <v>19540</v>
      </c>
      <c r="D6" s="1">
        <v>18000</v>
      </c>
      <c r="E6" s="1">
        <v>440</v>
      </c>
      <c r="F6" s="1">
        <v>200</v>
      </c>
      <c r="G6" s="1">
        <v>240</v>
      </c>
      <c r="H6" s="1">
        <v>37100</v>
      </c>
      <c r="I6" s="1">
        <v>19340</v>
      </c>
      <c r="J6" s="1">
        <v>17760</v>
      </c>
    </row>
    <row r="7" spans="1:10" x14ac:dyDescent="0.2">
      <c r="A7" s="1" t="s">
        <v>140</v>
      </c>
      <c r="B7" s="1">
        <v>24130</v>
      </c>
      <c r="C7" s="1">
        <v>12560</v>
      </c>
      <c r="D7" s="1">
        <v>11570</v>
      </c>
      <c r="E7" s="1">
        <v>280</v>
      </c>
      <c r="F7" s="1">
        <v>120</v>
      </c>
      <c r="G7" s="1">
        <v>160</v>
      </c>
      <c r="H7" s="1">
        <v>23850</v>
      </c>
      <c r="I7" s="1">
        <v>12440</v>
      </c>
      <c r="J7" s="1">
        <v>11410</v>
      </c>
    </row>
    <row r="8" spans="1:10" x14ac:dyDescent="0.2">
      <c r="A8" s="1" t="s">
        <v>141</v>
      </c>
      <c r="B8" s="1">
        <v>7420</v>
      </c>
      <c r="C8" s="1">
        <v>3800</v>
      </c>
      <c r="D8" s="1">
        <v>3620</v>
      </c>
      <c r="E8" s="1">
        <v>30</v>
      </c>
      <c r="F8" s="1">
        <v>0</v>
      </c>
      <c r="G8" s="1">
        <v>30</v>
      </c>
      <c r="H8" s="1">
        <v>7390</v>
      </c>
      <c r="I8" s="1">
        <v>3800</v>
      </c>
      <c r="J8" s="1">
        <v>3590</v>
      </c>
    </row>
    <row r="9" spans="1:10" x14ac:dyDescent="0.2">
      <c r="A9" s="1" t="s">
        <v>142</v>
      </c>
      <c r="B9" s="1">
        <v>5990</v>
      </c>
      <c r="C9" s="1">
        <v>3180</v>
      </c>
      <c r="D9" s="1">
        <v>2810</v>
      </c>
      <c r="E9" s="1">
        <v>130</v>
      </c>
      <c r="F9" s="1">
        <v>80</v>
      </c>
      <c r="G9" s="1">
        <v>50</v>
      </c>
      <c r="H9" s="1">
        <v>5860</v>
      </c>
      <c r="I9" s="1">
        <v>3100</v>
      </c>
      <c r="J9" s="1">
        <v>2760</v>
      </c>
    </row>
    <row r="10" spans="1:10" x14ac:dyDescent="0.2">
      <c r="A10" s="1" t="s">
        <v>144</v>
      </c>
      <c r="B10" s="1">
        <v>30800</v>
      </c>
      <c r="C10" s="1">
        <v>16100</v>
      </c>
      <c r="D10" s="1">
        <v>14700</v>
      </c>
      <c r="E10" s="1">
        <v>430</v>
      </c>
      <c r="F10" s="1">
        <v>200</v>
      </c>
      <c r="G10" s="1">
        <v>230</v>
      </c>
      <c r="H10" s="1">
        <v>30370</v>
      </c>
      <c r="I10" s="1">
        <v>15900</v>
      </c>
      <c r="J10" s="1">
        <v>14470</v>
      </c>
    </row>
    <row r="11" spans="1:10" x14ac:dyDescent="0.2">
      <c r="A11" s="1" t="s">
        <v>140</v>
      </c>
      <c r="B11" s="1">
        <v>19400</v>
      </c>
      <c r="C11" s="1">
        <v>10020</v>
      </c>
      <c r="D11" s="1">
        <v>9380</v>
      </c>
      <c r="E11" s="1">
        <v>280</v>
      </c>
      <c r="F11" s="1">
        <v>120</v>
      </c>
      <c r="G11" s="1">
        <v>160</v>
      </c>
      <c r="H11" s="1">
        <v>19120</v>
      </c>
      <c r="I11" s="1">
        <v>9900</v>
      </c>
      <c r="J11" s="1">
        <v>9220</v>
      </c>
    </row>
    <row r="12" spans="1:10" x14ac:dyDescent="0.2">
      <c r="A12" s="1" t="s">
        <v>141</v>
      </c>
      <c r="B12" s="1">
        <v>6260</v>
      </c>
      <c r="C12" s="1">
        <v>3370</v>
      </c>
      <c r="D12" s="1">
        <v>2890</v>
      </c>
      <c r="E12" s="1">
        <v>20</v>
      </c>
      <c r="F12" s="1">
        <v>0</v>
      </c>
      <c r="G12" s="1">
        <v>20</v>
      </c>
      <c r="H12" s="1">
        <v>6240</v>
      </c>
      <c r="I12" s="1">
        <v>3370</v>
      </c>
      <c r="J12" s="1">
        <v>2870</v>
      </c>
    </row>
    <row r="13" spans="1:10" x14ac:dyDescent="0.2">
      <c r="A13" s="1" t="s">
        <v>142</v>
      </c>
      <c r="B13" s="1">
        <v>5140</v>
      </c>
      <c r="C13" s="1">
        <v>2710</v>
      </c>
      <c r="D13" s="1">
        <v>2430</v>
      </c>
      <c r="E13" s="1">
        <v>130</v>
      </c>
      <c r="F13" s="1">
        <v>80</v>
      </c>
      <c r="G13" s="1">
        <v>50</v>
      </c>
      <c r="H13" s="1">
        <v>5010</v>
      </c>
      <c r="I13" s="1">
        <v>2630</v>
      </c>
      <c r="J13" s="1">
        <v>2380</v>
      </c>
    </row>
    <row r="14" spans="1:10" x14ac:dyDescent="0.2">
      <c r="A14" s="1" t="s">
        <v>143</v>
      </c>
      <c r="B14" s="1">
        <v>6740</v>
      </c>
      <c r="C14" s="1">
        <v>3440</v>
      </c>
      <c r="D14" s="1">
        <v>3300</v>
      </c>
      <c r="E14" s="1">
        <v>10</v>
      </c>
      <c r="F14" s="1">
        <v>0</v>
      </c>
      <c r="G14" s="1">
        <v>10</v>
      </c>
      <c r="H14" s="1">
        <v>6730</v>
      </c>
      <c r="I14" s="1">
        <v>3440</v>
      </c>
      <c r="J14" s="1">
        <v>3290</v>
      </c>
    </row>
    <row r="15" spans="1:10" x14ac:dyDescent="0.2">
      <c r="A15" s="1" t="s">
        <v>140</v>
      </c>
      <c r="B15" s="1">
        <v>4730</v>
      </c>
      <c r="C15" s="1">
        <v>2540</v>
      </c>
      <c r="D15" s="1">
        <v>2190</v>
      </c>
      <c r="E15" s="1">
        <v>0</v>
      </c>
      <c r="F15" s="1">
        <v>0</v>
      </c>
      <c r="G15" s="1">
        <v>0</v>
      </c>
      <c r="H15" s="1">
        <v>4730</v>
      </c>
      <c r="I15" s="1">
        <v>2540</v>
      </c>
      <c r="J15" s="1">
        <v>2190</v>
      </c>
    </row>
    <row r="16" spans="1:10" x14ac:dyDescent="0.2">
      <c r="A16" s="1" t="s">
        <v>141</v>
      </c>
      <c r="B16" s="1">
        <v>1160</v>
      </c>
      <c r="C16" s="1">
        <v>430</v>
      </c>
      <c r="D16" s="1">
        <v>730</v>
      </c>
      <c r="E16" s="1">
        <v>10</v>
      </c>
      <c r="F16" s="1">
        <v>0</v>
      </c>
      <c r="G16" s="1">
        <v>10</v>
      </c>
      <c r="H16" s="1">
        <v>1150</v>
      </c>
      <c r="I16" s="1">
        <v>430</v>
      </c>
      <c r="J16" s="1">
        <v>720</v>
      </c>
    </row>
    <row r="17" spans="1:10" x14ac:dyDescent="0.2">
      <c r="A17" s="1" t="s">
        <v>142</v>
      </c>
      <c r="B17" s="1">
        <v>850</v>
      </c>
      <c r="C17" s="1">
        <v>470</v>
      </c>
      <c r="D17" s="1">
        <v>380</v>
      </c>
      <c r="E17" s="1">
        <v>0</v>
      </c>
      <c r="F17" s="1">
        <v>0</v>
      </c>
      <c r="G17" s="1">
        <v>0</v>
      </c>
      <c r="H17" s="1">
        <v>850</v>
      </c>
      <c r="I17" s="1">
        <v>470</v>
      </c>
      <c r="J17" s="1">
        <v>380</v>
      </c>
    </row>
    <row r="19" spans="1:10" x14ac:dyDescent="0.2">
      <c r="A19" s="1" t="s">
        <v>150</v>
      </c>
    </row>
    <row r="21" spans="1:10" x14ac:dyDescent="0.2">
      <c r="A21" s="1" t="s">
        <v>146</v>
      </c>
      <c r="B21" s="1">
        <v>66560</v>
      </c>
      <c r="C21" s="1">
        <v>35870</v>
      </c>
      <c r="D21" s="1">
        <v>30690</v>
      </c>
      <c r="E21" s="1">
        <v>620</v>
      </c>
      <c r="F21" s="1">
        <v>340</v>
      </c>
      <c r="G21" s="1">
        <v>280</v>
      </c>
      <c r="H21" s="1">
        <v>65940</v>
      </c>
      <c r="I21" s="1">
        <v>35530</v>
      </c>
      <c r="J21" s="1">
        <v>30410</v>
      </c>
    </row>
    <row r="22" spans="1:10" x14ac:dyDescent="0.2">
      <c r="A22" s="1" t="s">
        <v>50</v>
      </c>
      <c r="B22" s="1">
        <v>8760</v>
      </c>
      <c r="C22" s="1">
        <v>4280</v>
      </c>
      <c r="D22" s="1">
        <v>4480</v>
      </c>
      <c r="E22" s="1">
        <v>70</v>
      </c>
      <c r="F22" s="1">
        <v>20</v>
      </c>
      <c r="G22" s="1">
        <v>50</v>
      </c>
      <c r="H22" s="1">
        <v>8690</v>
      </c>
      <c r="I22" s="1">
        <v>4260</v>
      </c>
      <c r="J22" s="1">
        <v>4430</v>
      </c>
    </row>
    <row r="23" spans="1:10" x14ac:dyDescent="0.2">
      <c r="A23" s="1" t="s">
        <v>51</v>
      </c>
      <c r="B23" s="1">
        <v>8740</v>
      </c>
      <c r="C23" s="1">
        <v>4700</v>
      </c>
      <c r="D23" s="1">
        <v>4040</v>
      </c>
      <c r="E23" s="1">
        <v>100</v>
      </c>
      <c r="F23" s="1">
        <v>50</v>
      </c>
      <c r="G23" s="1">
        <v>50</v>
      </c>
      <c r="H23" s="1">
        <v>8640</v>
      </c>
      <c r="I23" s="1">
        <v>4650</v>
      </c>
      <c r="J23" s="1">
        <v>3990</v>
      </c>
    </row>
    <row r="24" spans="1:10" x14ac:dyDescent="0.2">
      <c r="A24" s="1" t="s">
        <v>52</v>
      </c>
      <c r="B24" s="1">
        <v>22090</v>
      </c>
      <c r="C24" s="1">
        <v>11740</v>
      </c>
      <c r="D24" s="1">
        <v>10350</v>
      </c>
      <c r="E24" s="1">
        <v>190</v>
      </c>
      <c r="F24" s="1">
        <v>120</v>
      </c>
      <c r="G24" s="1">
        <v>70</v>
      </c>
      <c r="H24" s="1">
        <v>21900</v>
      </c>
      <c r="I24" s="1">
        <v>11620</v>
      </c>
      <c r="J24" s="1">
        <v>10280</v>
      </c>
    </row>
    <row r="25" spans="1:10" x14ac:dyDescent="0.2">
      <c r="A25" s="1" t="s">
        <v>53</v>
      </c>
      <c r="B25" s="1">
        <v>15050</v>
      </c>
      <c r="C25" s="1">
        <v>8770</v>
      </c>
      <c r="D25" s="1">
        <v>6280</v>
      </c>
      <c r="E25" s="1">
        <v>250</v>
      </c>
      <c r="F25" s="1">
        <v>140</v>
      </c>
      <c r="G25" s="1">
        <v>110</v>
      </c>
      <c r="H25" s="1">
        <v>14800</v>
      </c>
      <c r="I25" s="1">
        <v>8630</v>
      </c>
      <c r="J25" s="1">
        <v>6170</v>
      </c>
    </row>
    <row r="26" spans="1:10" x14ac:dyDescent="0.2">
      <c r="A26" s="1" t="s">
        <v>54</v>
      </c>
      <c r="B26" s="1">
        <v>9180</v>
      </c>
      <c r="C26" s="1">
        <v>4730</v>
      </c>
      <c r="D26" s="1">
        <v>4450</v>
      </c>
      <c r="E26" s="1">
        <v>10</v>
      </c>
      <c r="F26" s="1">
        <v>10</v>
      </c>
      <c r="G26" s="1">
        <v>0</v>
      </c>
      <c r="H26" s="1">
        <v>9170</v>
      </c>
      <c r="I26" s="1">
        <v>4720</v>
      </c>
      <c r="J26" s="1">
        <v>4450</v>
      </c>
    </row>
    <row r="27" spans="1:10" x14ac:dyDescent="0.2">
      <c r="A27" s="1" t="s">
        <v>55</v>
      </c>
      <c r="B27" s="1">
        <v>2740</v>
      </c>
      <c r="C27" s="1">
        <v>1650</v>
      </c>
      <c r="D27" s="1">
        <v>1090</v>
      </c>
      <c r="E27" s="1">
        <v>0</v>
      </c>
      <c r="F27" s="1">
        <v>0</v>
      </c>
      <c r="G27" s="1">
        <v>0</v>
      </c>
      <c r="H27" s="1">
        <v>2740</v>
      </c>
      <c r="I27" s="1">
        <v>1650</v>
      </c>
      <c r="J27" s="1">
        <v>1090</v>
      </c>
    </row>
    <row r="28" spans="1:10" x14ac:dyDescent="0.2">
      <c r="A28" s="1" t="s">
        <v>148</v>
      </c>
      <c r="B28" s="11">
        <f>SUM(B24:B27)*100/B$21</f>
        <v>73.707932692307693</v>
      </c>
      <c r="C28" s="11">
        <f t="shared" ref="C28:J28" si="0">SUM(C24:C27)*100/C$21</f>
        <v>74.965151937552278</v>
      </c>
      <c r="D28" s="11">
        <f t="shared" si="0"/>
        <v>72.238514173998041</v>
      </c>
      <c r="E28" s="11">
        <f t="shared" si="0"/>
        <v>72.58064516129032</v>
      </c>
      <c r="F28" s="11">
        <f t="shared" si="0"/>
        <v>79.411764705882348</v>
      </c>
      <c r="G28" s="11">
        <f t="shared" si="0"/>
        <v>64.285714285714292</v>
      </c>
      <c r="H28" s="11">
        <f t="shared" si="0"/>
        <v>73.718531998786773</v>
      </c>
      <c r="I28" s="11">
        <f t="shared" si="0"/>
        <v>74.922600619195052</v>
      </c>
      <c r="J28" s="11">
        <f t="shared" si="0"/>
        <v>72.311739559355473</v>
      </c>
    </row>
    <row r="29" spans="1:10" x14ac:dyDescent="0.2">
      <c r="A29" s="1" t="s">
        <v>149</v>
      </c>
      <c r="B29" s="11">
        <f>(B26+B27)*100/B$21</f>
        <v>17.908653846153847</v>
      </c>
      <c r="C29" s="11">
        <f t="shared" ref="C29:J29" si="1">(C26+C27)*100/C$21</f>
        <v>17.786451073320322</v>
      </c>
      <c r="D29" s="11">
        <f t="shared" si="1"/>
        <v>18.0514825676116</v>
      </c>
      <c r="E29" s="11">
        <f t="shared" si="1"/>
        <v>1.6129032258064515</v>
      </c>
      <c r="F29" s="11">
        <f t="shared" si="1"/>
        <v>2.9411764705882355</v>
      </c>
      <c r="G29" s="11">
        <f t="shared" si="1"/>
        <v>0</v>
      </c>
      <c r="H29" s="11">
        <f t="shared" si="1"/>
        <v>18.061874431301185</v>
      </c>
      <c r="I29" s="11">
        <f t="shared" si="1"/>
        <v>17.928511117365606</v>
      </c>
      <c r="J29" s="11">
        <f t="shared" si="1"/>
        <v>18.217691548832622</v>
      </c>
    </row>
    <row r="31" spans="1:10" x14ac:dyDescent="0.2">
      <c r="A31" s="1" t="s">
        <v>147</v>
      </c>
      <c r="B31" s="1">
        <v>85850</v>
      </c>
      <c r="C31" s="1">
        <v>47230</v>
      </c>
      <c r="D31" s="1">
        <v>38620</v>
      </c>
      <c r="E31" s="1">
        <v>850</v>
      </c>
      <c r="F31" s="1">
        <v>460</v>
      </c>
      <c r="G31" s="1">
        <v>390</v>
      </c>
      <c r="H31" s="1">
        <v>85000</v>
      </c>
      <c r="I31" s="1">
        <v>46770</v>
      </c>
      <c r="J31" s="1">
        <v>38230</v>
      </c>
    </row>
    <row r="32" spans="1:10" x14ac:dyDescent="0.2">
      <c r="A32" s="1" t="s">
        <v>50</v>
      </c>
      <c r="B32" s="1">
        <v>9140</v>
      </c>
      <c r="C32" s="1">
        <v>4480</v>
      </c>
      <c r="D32" s="1">
        <v>4660</v>
      </c>
      <c r="E32" s="1">
        <v>90</v>
      </c>
      <c r="F32" s="1">
        <v>30</v>
      </c>
      <c r="G32" s="1">
        <v>60</v>
      </c>
      <c r="H32" s="1">
        <v>9050</v>
      </c>
      <c r="I32" s="1">
        <v>4450</v>
      </c>
      <c r="J32" s="1">
        <v>4600</v>
      </c>
    </row>
    <row r="33" spans="1:10" x14ac:dyDescent="0.2">
      <c r="A33" s="1" t="s">
        <v>51</v>
      </c>
      <c r="B33" s="1">
        <v>12780</v>
      </c>
      <c r="C33" s="1">
        <v>6980</v>
      </c>
      <c r="D33" s="1">
        <v>5800</v>
      </c>
      <c r="E33" s="1">
        <v>180</v>
      </c>
      <c r="F33" s="1">
        <v>80</v>
      </c>
      <c r="G33" s="1">
        <v>100</v>
      </c>
      <c r="H33" s="1">
        <v>12600</v>
      </c>
      <c r="I33" s="1">
        <v>6900</v>
      </c>
      <c r="J33" s="1">
        <v>5700</v>
      </c>
    </row>
    <row r="34" spans="1:10" x14ac:dyDescent="0.2">
      <c r="A34" s="1" t="s">
        <v>52</v>
      </c>
      <c r="B34" s="1">
        <v>31520</v>
      </c>
      <c r="C34" s="1">
        <v>17720</v>
      </c>
      <c r="D34" s="1">
        <v>13800</v>
      </c>
      <c r="E34" s="1">
        <v>270</v>
      </c>
      <c r="F34" s="1">
        <v>180</v>
      </c>
      <c r="G34" s="1">
        <v>90</v>
      </c>
      <c r="H34" s="1">
        <v>31250</v>
      </c>
      <c r="I34" s="1">
        <v>17540</v>
      </c>
      <c r="J34" s="1">
        <v>13710</v>
      </c>
    </row>
    <row r="35" spans="1:10" x14ac:dyDescent="0.2">
      <c r="A35" s="1" t="s">
        <v>53</v>
      </c>
      <c r="B35" s="1">
        <v>19880</v>
      </c>
      <c r="C35" s="1">
        <v>11440</v>
      </c>
      <c r="D35" s="1">
        <v>8440</v>
      </c>
      <c r="E35" s="1">
        <v>290</v>
      </c>
      <c r="F35" s="1">
        <v>160</v>
      </c>
      <c r="G35" s="1">
        <v>130</v>
      </c>
      <c r="H35" s="1">
        <v>19590</v>
      </c>
      <c r="I35" s="1">
        <v>11280</v>
      </c>
      <c r="J35" s="1">
        <v>8310</v>
      </c>
    </row>
    <row r="36" spans="1:10" x14ac:dyDescent="0.2">
      <c r="A36" s="1" t="s">
        <v>54</v>
      </c>
      <c r="B36" s="1">
        <v>9750</v>
      </c>
      <c r="C36" s="1">
        <v>4960</v>
      </c>
      <c r="D36" s="1">
        <v>4790</v>
      </c>
      <c r="E36" s="1">
        <v>20</v>
      </c>
      <c r="F36" s="1">
        <v>10</v>
      </c>
      <c r="G36" s="1">
        <v>10</v>
      </c>
      <c r="H36" s="1">
        <v>9730</v>
      </c>
      <c r="I36" s="1">
        <v>4950</v>
      </c>
      <c r="J36" s="1">
        <v>4780</v>
      </c>
    </row>
    <row r="37" spans="1:10" x14ac:dyDescent="0.2">
      <c r="A37" s="1" t="s">
        <v>55</v>
      </c>
      <c r="B37" s="1">
        <v>2780</v>
      </c>
      <c r="C37" s="1">
        <v>1650</v>
      </c>
      <c r="D37" s="1">
        <v>1130</v>
      </c>
      <c r="E37" s="1">
        <v>0</v>
      </c>
      <c r="F37" s="1">
        <v>0</v>
      </c>
      <c r="G37" s="1">
        <v>0</v>
      </c>
      <c r="H37" s="1">
        <v>2780</v>
      </c>
      <c r="I37" s="1">
        <v>1650</v>
      </c>
      <c r="J37" s="1">
        <v>1130</v>
      </c>
    </row>
    <row r="38" spans="1:10" x14ac:dyDescent="0.2">
      <c r="A38" s="1" t="s">
        <v>148</v>
      </c>
      <c r="B38" s="11">
        <f>SUM(B34:B37)*100/B$31</f>
        <v>74.467093768200343</v>
      </c>
      <c r="C38" s="11">
        <f t="shared" ref="C38:J38" si="2">SUM(C34:C37)*100/C$31</f>
        <v>75.735761168748681</v>
      </c>
      <c r="D38" s="11">
        <f t="shared" si="2"/>
        <v>72.915587778353185</v>
      </c>
      <c r="E38" s="11">
        <f t="shared" si="2"/>
        <v>68.235294117647058</v>
      </c>
      <c r="F38" s="11">
        <f t="shared" si="2"/>
        <v>76.086956521739125</v>
      </c>
      <c r="G38" s="11">
        <f t="shared" si="2"/>
        <v>58.974358974358971</v>
      </c>
      <c r="H38" s="11">
        <f t="shared" si="2"/>
        <v>74.529411764705884</v>
      </c>
      <c r="I38" s="11">
        <f t="shared" si="2"/>
        <v>75.732307034423769</v>
      </c>
      <c r="J38" s="11">
        <f t="shared" si="2"/>
        <v>73.05780800418519</v>
      </c>
    </row>
    <row r="39" spans="1:10" x14ac:dyDescent="0.2">
      <c r="A39" s="1" t="s">
        <v>149</v>
      </c>
      <c r="B39" s="11">
        <f>(B36+B37)*100/B$31</f>
        <v>14.595224228305183</v>
      </c>
      <c r="C39" s="11">
        <f t="shared" ref="C39:J39" si="3">(C36+C37)*100/C$31</f>
        <v>13.995341943679865</v>
      </c>
      <c r="D39" s="11">
        <f t="shared" si="3"/>
        <v>15.32884515794925</v>
      </c>
      <c r="E39" s="11">
        <f t="shared" si="3"/>
        <v>2.3529411764705883</v>
      </c>
      <c r="F39" s="11">
        <f t="shared" si="3"/>
        <v>2.1739130434782608</v>
      </c>
      <c r="G39" s="11">
        <f t="shared" si="3"/>
        <v>2.5641025641025643</v>
      </c>
      <c r="H39" s="11">
        <f t="shared" si="3"/>
        <v>14.717647058823529</v>
      </c>
      <c r="I39" s="11">
        <f t="shared" si="3"/>
        <v>14.111610006414368</v>
      </c>
      <c r="J39" s="11">
        <f t="shared" si="3"/>
        <v>15.459063562647136</v>
      </c>
    </row>
    <row r="40" spans="1:10" x14ac:dyDescent="0.2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</row>
  </sheetData>
  <mergeCells count="4">
    <mergeCell ref="B2:D2"/>
    <mergeCell ref="E2:G2"/>
    <mergeCell ref="H2:J2"/>
    <mergeCell ref="A40:J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70C2E-C3D1-48AD-8E8D-97547584639D}">
  <dimension ref="A1:J44"/>
  <sheetViews>
    <sheetView view="pageBreakPreview" topLeftCell="A16" zoomScale="125" zoomScaleNormal="100" zoomScaleSheetLayoutView="125" workbookViewId="0">
      <selection activeCell="A33" sqref="A33:XFD33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134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56</v>
      </c>
    </row>
    <row r="5" spans="1:10" x14ac:dyDescent="0.2">
      <c r="A5" s="1" t="s">
        <v>0</v>
      </c>
      <c r="B5" s="1">
        <v>132200</v>
      </c>
      <c r="C5" s="1">
        <v>71190</v>
      </c>
      <c r="D5" s="1">
        <v>61010</v>
      </c>
      <c r="E5" s="1">
        <v>1420</v>
      </c>
      <c r="F5" s="1">
        <v>760</v>
      </c>
      <c r="G5" s="1">
        <v>660</v>
      </c>
      <c r="H5" s="1">
        <v>130780</v>
      </c>
      <c r="I5" s="1">
        <v>70430</v>
      </c>
      <c r="J5" s="1">
        <v>60350</v>
      </c>
    </row>
    <row r="6" spans="1:10" x14ac:dyDescent="0.2">
      <c r="A6" s="1" t="s">
        <v>26</v>
      </c>
      <c r="B6" s="1">
        <v>2080</v>
      </c>
      <c r="C6" s="1">
        <v>960</v>
      </c>
      <c r="D6" s="1">
        <v>1120</v>
      </c>
      <c r="E6" s="1">
        <v>0</v>
      </c>
      <c r="F6" s="1">
        <v>0</v>
      </c>
      <c r="G6" s="1">
        <v>0</v>
      </c>
      <c r="H6" s="1">
        <v>2080</v>
      </c>
      <c r="I6" s="1">
        <v>960</v>
      </c>
      <c r="J6" s="1">
        <v>1120</v>
      </c>
    </row>
    <row r="7" spans="1:10" x14ac:dyDescent="0.2">
      <c r="A7" s="1" t="s">
        <v>27</v>
      </c>
      <c r="B7" s="1">
        <v>110</v>
      </c>
      <c r="C7" s="1">
        <v>50</v>
      </c>
      <c r="D7" s="1">
        <v>60</v>
      </c>
      <c r="E7" s="1">
        <v>0</v>
      </c>
      <c r="F7" s="1">
        <v>0</v>
      </c>
      <c r="G7" s="1">
        <v>0</v>
      </c>
      <c r="H7" s="1">
        <v>110</v>
      </c>
      <c r="I7" s="1">
        <v>50</v>
      </c>
      <c r="J7" s="1">
        <v>60</v>
      </c>
    </row>
    <row r="8" spans="1:10" x14ac:dyDescent="0.2">
      <c r="A8" s="1" t="s">
        <v>28</v>
      </c>
      <c r="B8" s="1">
        <v>620</v>
      </c>
      <c r="C8" s="1">
        <v>360</v>
      </c>
      <c r="D8" s="1">
        <v>260</v>
      </c>
      <c r="E8" s="1">
        <v>0</v>
      </c>
      <c r="F8" s="1">
        <v>0</v>
      </c>
      <c r="G8" s="1">
        <v>0</v>
      </c>
      <c r="H8" s="1">
        <v>620</v>
      </c>
      <c r="I8" s="1">
        <v>360</v>
      </c>
      <c r="J8" s="1">
        <v>260</v>
      </c>
    </row>
    <row r="9" spans="1:10" x14ac:dyDescent="0.2">
      <c r="A9" s="1" t="s">
        <v>29</v>
      </c>
      <c r="B9" s="1">
        <v>560</v>
      </c>
      <c r="C9" s="1">
        <v>300</v>
      </c>
      <c r="D9" s="1">
        <v>260</v>
      </c>
      <c r="E9" s="1">
        <v>0</v>
      </c>
      <c r="F9" s="1">
        <v>0</v>
      </c>
      <c r="G9" s="1">
        <v>0</v>
      </c>
      <c r="H9" s="1">
        <v>560</v>
      </c>
      <c r="I9" s="1">
        <v>300</v>
      </c>
      <c r="J9" s="1">
        <v>260</v>
      </c>
    </row>
    <row r="10" spans="1:10" x14ac:dyDescent="0.2">
      <c r="A10" s="1" t="s">
        <v>30</v>
      </c>
      <c r="B10" s="1">
        <v>1510</v>
      </c>
      <c r="C10" s="1">
        <v>810</v>
      </c>
      <c r="D10" s="1">
        <v>700</v>
      </c>
      <c r="E10" s="1">
        <v>1400</v>
      </c>
      <c r="F10" s="1">
        <v>760</v>
      </c>
      <c r="G10" s="1">
        <v>640</v>
      </c>
      <c r="H10" s="1">
        <v>110</v>
      </c>
      <c r="I10" s="1">
        <v>50</v>
      </c>
      <c r="J10" s="1">
        <v>60</v>
      </c>
    </row>
    <row r="11" spans="1:10" x14ac:dyDescent="0.2">
      <c r="A11" s="1" t="s">
        <v>31</v>
      </c>
      <c r="B11" s="1">
        <v>54640</v>
      </c>
      <c r="C11" s="1">
        <v>27030</v>
      </c>
      <c r="D11" s="1">
        <v>27610</v>
      </c>
      <c r="E11" s="1">
        <v>20</v>
      </c>
      <c r="F11" s="1">
        <v>0</v>
      </c>
      <c r="G11" s="1">
        <v>20</v>
      </c>
      <c r="H11" s="1">
        <v>54620</v>
      </c>
      <c r="I11" s="1">
        <v>27030</v>
      </c>
      <c r="J11" s="1">
        <v>27590</v>
      </c>
    </row>
    <row r="12" spans="1:10" x14ac:dyDescent="0.2">
      <c r="A12" s="1" t="s">
        <v>32</v>
      </c>
      <c r="B12" s="1">
        <v>26230</v>
      </c>
      <c r="C12" s="1">
        <v>16480</v>
      </c>
      <c r="D12" s="1">
        <v>9750</v>
      </c>
      <c r="E12" s="1">
        <v>0</v>
      </c>
      <c r="F12" s="1">
        <v>0</v>
      </c>
      <c r="G12" s="1">
        <v>0</v>
      </c>
      <c r="H12" s="1">
        <v>26230</v>
      </c>
      <c r="I12" s="1">
        <v>16480</v>
      </c>
      <c r="J12" s="1">
        <v>9750</v>
      </c>
    </row>
    <row r="13" spans="1:10" x14ac:dyDescent="0.2">
      <c r="A13" s="1" t="s">
        <v>2</v>
      </c>
      <c r="B13" s="1">
        <v>49250</v>
      </c>
      <c r="C13" s="1">
        <v>26720</v>
      </c>
      <c r="D13" s="1">
        <v>22530</v>
      </c>
      <c r="E13" s="1">
        <v>1400</v>
      </c>
      <c r="F13" s="1">
        <v>760</v>
      </c>
      <c r="G13" s="1">
        <v>640</v>
      </c>
      <c r="H13" s="1">
        <v>47850</v>
      </c>
      <c r="I13" s="1">
        <v>25960</v>
      </c>
      <c r="J13" s="1">
        <v>21890</v>
      </c>
    </row>
    <row r="15" spans="1:10" x14ac:dyDescent="0.2">
      <c r="A15" s="1" t="s">
        <v>57</v>
      </c>
    </row>
    <row r="16" spans="1:10" x14ac:dyDescent="0.2">
      <c r="A16" s="1" t="s">
        <v>0</v>
      </c>
      <c r="B16" s="1">
        <v>132210</v>
      </c>
      <c r="C16" s="1">
        <v>71210</v>
      </c>
      <c r="D16" s="1">
        <v>61000</v>
      </c>
      <c r="E16" s="1">
        <v>1420</v>
      </c>
      <c r="F16" s="1">
        <v>760</v>
      </c>
      <c r="G16" s="1">
        <v>660</v>
      </c>
      <c r="H16" s="1">
        <v>130790</v>
      </c>
      <c r="I16" s="1">
        <v>70450</v>
      </c>
      <c r="J16" s="1">
        <v>60340</v>
      </c>
    </row>
    <row r="17" spans="1:10" x14ac:dyDescent="0.2">
      <c r="A17" s="1" t="s">
        <v>26</v>
      </c>
      <c r="B17" s="1">
        <v>1820</v>
      </c>
      <c r="C17" s="1">
        <v>750</v>
      </c>
      <c r="D17" s="1">
        <v>1070</v>
      </c>
      <c r="E17" s="1">
        <v>0</v>
      </c>
      <c r="F17" s="1">
        <v>0</v>
      </c>
      <c r="G17" s="1">
        <v>0</v>
      </c>
      <c r="H17" s="1">
        <v>1820</v>
      </c>
      <c r="I17" s="1">
        <v>750</v>
      </c>
      <c r="J17" s="1">
        <v>1070</v>
      </c>
    </row>
    <row r="18" spans="1:10" x14ac:dyDescent="0.2">
      <c r="A18" s="1" t="s">
        <v>27</v>
      </c>
      <c r="B18" s="1">
        <v>80</v>
      </c>
      <c r="C18" s="1">
        <v>40</v>
      </c>
      <c r="D18" s="1">
        <v>40</v>
      </c>
      <c r="E18" s="1">
        <v>0</v>
      </c>
      <c r="F18" s="1">
        <v>0</v>
      </c>
      <c r="G18" s="1">
        <v>0</v>
      </c>
      <c r="H18" s="1">
        <v>80</v>
      </c>
      <c r="I18" s="1">
        <v>40</v>
      </c>
      <c r="J18" s="1">
        <v>40</v>
      </c>
    </row>
    <row r="19" spans="1:10" x14ac:dyDescent="0.2">
      <c r="A19" s="1" t="s">
        <v>28</v>
      </c>
      <c r="B19" s="1">
        <v>580</v>
      </c>
      <c r="C19" s="1">
        <v>350</v>
      </c>
      <c r="D19" s="1">
        <v>230</v>
      </c>
      <c r="E19" s="1">
        <v>10</v>
      </c>
      <c r="F19" s="1">
        <v>0</v>
      </c>
      <c r="G19" s="1">
        <v>10</v>
      </c>
      <c r="H19" s="1">
        <v>570</v>
      </c>
      <c r="I19" s="1">
        <v>350</v>
      </c>
      <c r="J19" s="1">
        <v>220</v>
      </c>
    </row>
    <row r="20" spans="1:10" x14ac:dyDescent="0.2">
      <c r="A20" s="1" t="s">
        <v>29</v>
      </c>
      <c r="B20" s="1">
        <v>510</v>
      </c>
      <c r="C20" s="1">
        <v>240</v>
      </c>
      <c r="D20" s="1">
        <v>270</v>
      </c>
      <c r="E20" s="1">
        <v>0</v>
      </c>
      <c r="F20" s="1">
        <v>0</v>
      </c>
      <c r="G20" s="1">
        <v>0</v>
      </c>
      <c r="H20" s="1">
        <v>510</v>
      </c>
      <c r="I20" s="1">
        <v>240</v>
      </c>
      <c r="J20" s="1">
        <v>270</v>
      </c>
    </row>
    <row r="21" spans="1:10" x14ac:dyDescent="0.2">
      <c r="A21" s="1" t="s">
        <v>30</v>
      </c>
      <c r="B21" s="1">
        <v>1490</v>
      </c>
      <c r="C21" s="1">
        <v>790</v>
      </c>
      <c r="D21" s="1">
        <v>700</v>
      </c>
      <c r="E21" s="1">
        <v>1360</v>
      </c>
      <c r="F21" s="1">
        <v>740</v>
      </c>
      <c r="G21" s="1">
        <v>620</v>
      </c>
      <c r="H21" s="1">
        <v>130</v>
      </c>
      <c r="I21" s="1">
        <v>50</v>
      </c>
      <c r="J21" s="1">
        <v>80</v>
      </c>
    </row>
    <row r="22" spans="1:10" x14ac:dyDescent="0.2">
      <c r="A22" s="1" t="s">
        <v>31</v>
      </c>
      <c r="B22" s="1">
        <v>51190</v>
      </c>
      <c r="C22" s="1">
        <v>25380</v>
      </c>
      <c r="D22" s="1">
        <v>25810</v>
      </c>
      <c r="E22" s="1">
        <v>20</v>
      </c>
      <c r="F22" s="1">
        <v>0</v>
      </c>
      <c r="G22" s="1">
        <v>20</v>
      </c>
      <c r="H22" s="1">
        <v>51170</v>
      </c>
      <c r="I22" s="1">
        <v>25380</v>
      </c>
      <c r="J22" s="1">
        <v>25790</v>
      </c>
    </row>
    <row r="23" spans="1:10" x14ac:dyDescent="0.2">
      <c r="A23" s="1" t="s">
        <v>32</v>
      </c>
      <c r="B23" s="1">
        <v>29480</v>
      </c>
      <c r="C23" s="1">
        <v>18220</v>
      </c>
      <c r="D23" s="1">
        <v>11260</v>
      </c>
      <c r="E23" s="1">
        <v>30</v>
      </c>
      <c r="F23" s="1">
        <v>20</v>
      </c>
      <c r="G23" s="1">
        <v>10</v>
      </c>
      <c r="H23" s="1">
        <v>29450</v>
      </c>
      <c r="I23" s="1">
        <v>18200</v>
      </c>
      <c r="J23" s="1">
        <v>11250</v>
      </c>
    </row>
    <row r="24" spans="1:10" x14ac:dyDescent="0.2">
      <c r="A24" s="1" t="s">
        <v>2</v>
      </c>
      <c r="B24" s="1">
        <v>49720</v>
      </c>
      <c r="C24" s="1">
        <v>26860</v>
      </c>
      <c r="D24" s="1">
        <v>22860</v>
      </c>
      <c r="E24" s="1">
        <v>1370</v>
      </c>
      <c r="F24" s="1">
        <v>740</v>
      </c>
      <c r="G24" s="1">
        <v>630</v>
      </c>
      <c r="H24" s="1">
        <v>48350</v>
      </c>
      <c r="I24" s="1">
        <v>26120</v>
      </c>
      <c r="J24" s="1">
        <v>22230</v>
      </c>
    </row>
    <row r="26" spans="1:10" x14ac:dyDescent="0.2">
      <c r="A26" s="1" t="s">
        <v>58</v>
      </c>
    </row>
    <row r="27" spans="1:10" x14ac:dyDescent="0.2">
      <c r="A27" s="1" t="s">
        <v>0</v>
      </c>
      <c r="B27" s="1">
        <v>132340</v>
      </c>
      <c r="C27" s="1">
        <v>71270</v>
      </c>
      <c r="D27" s="1">
        <v>61070</v>
      </c>
      <c r="E27" s="1">
        <v>1420</v>
      </c>
      <c r="F27" s="1">
        <v>760</v>
      </c>
      <c r="G27" s="1">
        <v>660</v>
      </c>
      <c r="H27" s="1">
        <v>130920</v>
      </c>
      <c r="I27" s="1">
        <v>70510</v>
      </c>
      <c r="J27" s="1">
        <v>60410</v>
      </c>
    </row>
    <row r="28" spans="1:10" x14ac:dyDescent="0.2">
      <c r="A28" s="1" t="s">
        <v>59</v>
      </c>
      <c r="B28" s="1">
        <v>54910</v>
      </c>
      <c r="C28" s="1">
        <v>28100</v>
      </c>
      <c r="D28" s="1">
        <v>26810</v>
      </c>
      <c r="E28" s="1">
        <v>80</v>
      </c>
      <c r="F28" s="1">
        <v>50</v>
      </c>
      <c r="G28" s="1">
        <v>30</v>
      </c>
      <c r="H28" s="1">
        <v>54830</v>
      </c>
      <c r="I28" s="1">
        <v>28050</v>
      </c>
      <c r="J28" s="1">
        <v>26780</v>
      </c>
    </row>
    <row r="29" spans="1:10" x14ac:dyDescent="0.2">
      <c r="A29" s="1" t="s">
        <v>60</v>
      </c>
      <c r="B29" s="1">
        <v>9750</v>
      </c>
      <c r="C29" s="1">
        <v>5030</v>
      </c>
      <c r="D29" s="1">
        <v>4720</v>
      </c>
      <c r="E29" s="1">
        <v>50</v>
      </c>
      <c r="F29" s="1">
        <v>30</v>
      </c>
      <c r="G29" s="1">
        <v>20</v>
      </c>
      <c r="H29" s="1">
        <v>9700</v>
      </c>
      <c r="I29" s="1">
        <v>5000</v>
      </c>
      <c r="J29" s="1">
        <v>4700</v>
      </c>
    </row>
    <row r="30" spans="1:10" x14ac:dyDescent="0.2">
      <c r="A30" s="1" t="s">
        <v>61</v>
      </c>
      <c r="B30" s="1">
        <v>15320</v>
      </c>
      <c r="C30" s="1">
        <v>7660</v>
      </c>
      <c r="D30" s="1">
        <v>7660</v>
      </c>
      <c r="E30" s="1">
        <v>210</v>
      </c>
      <c r="F30" s="1">
        <v>110</v>
      </c>
      <c r="G30" s="1">
        <v>100</v>
      </c>
      <c r="H30" s="1">
        <v>15110</v>
      </c>
      <c r="I30" s="1">
        <v>7550</v>
      </c>
      <c r="J30" s="1">
        <v>7560</v>
      </c>
    </row>
    <row r="31" spans="1:10" x14ac:dyDescent="0.2">
      <c r="A31" s="1" t="s">
        <v>62</v>
      </c>
      <c r="B31" s="1">
        <v>38290</v>
      </c>
      <c r="C31" s="1">
        <v>23230</v>
      </c>
      <c r="D31" s="1">
        <v>15060</v>
      </c>
      <c r="E31" s="1">
        <v>880</v>
      </c>
      <c r="F31" s="1">
        <v>450</v>
      </c>
      <c r="G31" s="1">
        <v>430</v>
      </c>
      <c r="H31" s="1">
        <v>37410</v>
      </c>
      <c r="I31" s="1">
        <v>22780</v>
      </c>
      <c r="J31" s="1">
        <v>14630</v>
      </c>
    </row>
    <row r="32" spans="1:10" x14ac:dyDescent="0.2">
      <c r="A32" s="1" t="s">
        <v>48</v>
      </c>
      <c r="B32" s="1">
        <v>14070</v>
      </c>
      <c r="C32" s="1">
        <v>7250</v>
      </c>
      <c r="D32" s="1">
        <v>6820</v>
      </c>
      <c r="E32" s="1">
        <v>200</v>
      </c>
      <c r="F32" s="1">
        <v>120</v>
      </c>
      <c r="G32" s="1">
        <v>80</v>
      </c>
      <c r="H32" s="1">
        <v>13870</v>
      </c>
      <c r="I32" s="1">
        <v>7130</v>
      </c>
      <c r="J32" s="1">
        <v>6740</v>
      </c>
    </row>
    <row r="34" spans="1:10" x14ac:dyDescent="0.2">
      <c r="A34" s="1" t="s">
        <v>63</v>
      </c>
    </row>
    <row r="35" spans="1:10" x14ac:dyDescent="0.2">
      <c r="A35" s="1" t="s">
        <v>0</v>
      </c>
      <c r="B35" s="1">
        <v>63360</v>
      </c>
      <c r="C35" s="1">
        <v>35920</v>
      </c>
      <c r="D35" s="1">
        <v>27440</v>
      </c>
      <c r="E35" s="1">
        <v>1140</v>
      </c>
      <c r="F35" s="1">
        <v>590</v>
      </c>
      <c r="G35" s="1">
        <v>550</v>
      </c>
      <c r="H35" s="1">
        <v>62220</v>
      </c>
      <c r="I35" s="1">
        <v>35330</v>
      </c>
      <c r="J35" s="1">
        <v>26890</v>
      </c>
    </row>
    <row r="36" spans="1:10" x14ac:dyDescent="0.2">
      <c r="A36" s="1" t="s">
        <v>26</v>
      </c>
      <c r="B36" s="1">
        <v>350</v>
      </c>
      <c r="C36" s="1">
        <v>160</v>
      </c>
      <c r="D36" s="1">
        <v>190</v>
      </c>
      <c r="E36" s="1">
        <v>0</v>
      </c>
      <c r="F36" s="1">
        <v>0</v>
      </c>
      <c r="G36" s="1">
        <v>0</v>
      </c>
      <c r="H36" s="1">
        <v>350</v>
      </c>
      <c r="I36" s="1">
        <v>160</v>
      </c>
      <c r="J36" s="1">
        <v>190</v>
      </c>
    </row>
    <row r="37" spans="1:10" x14ac:dyDescent="0.2">
      <c r="A37" s="1" t="s">
        <v>27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28</v>
      </c>
      <c r="B38" s="1">
        <v>450</v>
      </c>
      <c r="C38" s="1">
        <v>270</v>
      </c>
      <c r="D38" s="1">
        <v>180</v>
      </c>
      <c r="E38" s="1">
        <v>0</v>
      </c>
      <c r="F38" s="1">
        <v>0</v>
      </c>
      <c r="G38" s="1">
        <v>0</v>
      </c>
      <c r="H38" s="1">
        <v>450</v>
      </c>
      <c r="I38" s="1">
        <v>270</v>
      </c>
      <c r="J38" s="1">
        <v>180</v>
      </c>
    </row>
    <row r="39" spans="1:10" x14ac:dyDescent="0.2">
      <c r="A39" s="1" t="s">
        <v>29</v>
      </c>
      <c r="B39" s="1">
        <v>300</v>
      </c>
      <c r="C39" s="1">
        <v>170</v>
      </c>
      <c r="D39" s="1">
        <v>130</v>
      </c>
      <c r="E39" s="1">
        <v>0</v>
      </c>
      <c r="F39" s="1">
        <v>0</v>
      </c>
      <c r="G39" s="1">
        <v>0</v>
      </c>
      <c r="H39" s="1">
        <v>300</v>
      </c>
      <c r="I39" s="1">
        <v>170</v>
      </c>
      <c r="J39" s="1">
        <v>130</v>
      </c>
    </row>
    <row r="40" spans="1:10" x14ac:dyDescent="0.2">
      <c r="A40" s="1" t="s">
        <v>30</v>
      </c>
      <c r="B40" s="1">
        <v>940</v>
      </c>
      <c r="C40" s="1">
        <v>480</v>
      </c>
      <c r="D40" s="1">
        <v>460</v>
      </c>
      <c r="E40" s="1">
        <v>800</v>
      </c>
      <c r="F40" s="1">
        <v>400</v>
      </c>
      <c r="G40" s="1">
        <v>400</v>
      </c>
      <c r="H40" s="1">
        <v>140</v>
      </c>
      <c r="I40" s="1">
        <v>80</v>
      </c>
      <c r="J40" s="1">
        <v>60</v>
      </c>
    </row>
    <row r="41" spans="1:10" x14ac:dyDescent="0.2">
      <c r="A41" s="1" t="s">
        <v>31</v>
      </c>
      <c r="B41" s="1">
        <v>25560</v>
      </c>
      <c r="C41" s="1">
        <v>12960</v>
      </c>
      <c r="D41" s="1">
        <v>12600</v>
      </c>
      <c r="E41" s="1">
        <v>340</v>
      </c>
      <c r="F41" s="1">
        <v>190</v>
      </c>
      <c r="G41" s="1">
        <v>150</v>
      </c>
      <c r="H41" s="1">
        <v>25220</v>
      </c>
      <c r="I41" s="1">
        <v>12770</v>
      </c>
      <c r="J41" s="1">
        <v>12450</v>
      </c>
    </row>
    <row r="42" spans="1:10" x14ac:dyDescent="0.2">
      <c r="A42" s="1" t="s">
        <v>32</v>
      </c>
      <c r="B42" s="1">
        <v>22670</v>
      </c>
      <c r="C42" s="1">
        <v>13880</v>
      </c>
      <c r="D42" s="1">
        <v>8790</v>
      </c>
      <c r="E42" s="1">
        <v>0</v>
      </c>
      <c r="F42" s="1">
        <v>0</v>
      </c>
      <c r="G42" s="1">
        <v>0</v>
      </c>
      <c r="H42" s="1">
        <v>22670</v>
      </c>
      <c r="I42" s="1">
        <v>13880</v>
      </c>
      <c r="J42" s="1">
        <v>8790</v>
      </c>
    </row>
    <row r="43" spans="1:10" x14ac:dyDescent="0.2">
      <c r="A43" s="1" t="s">
        <v>2</v>
      </c>
      <c r="B43" s="1">
        <v>14780</v>
      </c>
      <c r="C43" s="1">
        <v>8920</v>
      </c>
      <c r="D43" s="1">
        <v>5860</v>
      </c>
      <c r="E43" s="1">
        <v>800</v>
      </c>
      <c r="F43" s="1">
        <v>400</v>
      </c>
      <c r="G43" s="1">
        <v>400</v>
      </c>
      <c r="H43" s="1">
        <v>13980</v>
      </c>
      <c r="I43" s="1">
        <v>8520</v>
      </c>
      <c r="J43" s="1">
        <v>5460</v>
      </c>
    </row>
    <row r="44" spans="1:10" x14ac:dyDescent="0.2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</row>
  </sheetData>
  <mergeCells count="4">
    <mergeCell ref="B2:D2"/>
    <mergeCell ref="E2:G2"/>
    <mergeCell ref="H2:J2"/>
    <mergeCell ref="A44:J4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A214-EF51-48CD-ABED-016514F66471}">
  <dimension ref="A1:J27"/>
  <sheetViews>
    <sheetView view="pageBreakPreview" zoomScale="125" zoomScaleNormal="100" zoomScaleSheetLayoutView="125" workbookViewId="0">
      <selection activeCell="A9" activeCellId="1" sqref="A18:XFD18 A9:XFD9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135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64</v>
      </c>
    </row>
    <row r="5" spans="1:10" x14ac:dyDescent="0.2">
      <c r="A5" s="1" t="s">
        <v>0</v>
      </c>
      <c r="B5" s="1">
        <v>118270</v>
      </c>
      <c r="C5" s="1">
        <v>64020</v>
      </c>
      <c r="D5" s="1">
        <v>54250</v>
      </c>
      <c r="E5" s="1">
        <v>1220</v>
      </c>
      <c r="F5" s="1">
        <v>640</v>
      </c>
      <c r="G5" s="1">
        <v>580</v>
      </c>
      <c r="H5" s="1">
        <v>117050</v>
      </c>
      <c r="I5" s="1">
        <v>63380</v>
      </c>
      <c r="J5" s="1">
        <v>53670</v>
      </c>
    </row>
    <row r="6" spans="1:10" x14ac:dyDescent="0.2">
      <c r="A6" s="1" t="s">
        <v>65</v>
      </c>
      <c r="B6" s="1">
        <v>73940</v>
      </c>
      <c r="C6" s="1">
        <v>38580</v>
      </c>
      <c r="D6" s="1">
        <v>35360</v>
      </c>
      <c r="E6" s="1">
        <v>1200</v>
      </c>
      <c r="F6" s="1">
        <v>630</v>
      </c>
      <c r="G6" s="1">
        <v>570</v>
      </c>
      <c r="H6" s="1">
        <v>72740</v>
      </c>
      <c r="I6" s="1">
        <v>37950</v>
      </c>
      <c r="J6" s="1">
        <v>34790</v>
      </c>
    </row>
    <row r="7" spans="1:10" x14ac:dyDescent="0.2">
      <c r="A7" s="1" t="s">
        <v>66</v>
      </c>
      <c r="B7" s="1">
        <v>44330</v>
      </c>
      <c r="C7" s="1">
        <v>25440</v>
      </c>
      <c r="D7" s="1">
        <v>18890</v>
      </c>
      <c r="E7" s="1">
        <v>20</v>
      </c>
      <c r="F7" s="1">
        <v>10</v>
      </c>
      <c r="G7" s="1">
        <v>10</v>
      </c>
      <c r="H7" s="1">
        <v>44310</v>
      </c>
      <c r="I7" s="1">
        <v>25430</v>
      </c>
      <c r="J7" s="1">
        <v>18880</v>
      </c>
    </row>
    <row r="8" spans="1:10" x14ac:dyDescent="0.2">
      <c r="A8" s="1" t="s">
        <v>139</v>
      </c>
      <c r="B8" s="11">
        <f>B7*100/B5</f>
        <v>37.482032637186101</v>
      </c>
      <c r="C8" s="11">
        <f t="shared" ref="C8:J8" si="0">C7*100/C5</f>
        <v>39.737582005623246</v>
      </c>
      <c r="D8" s="11">
        <f t="shared" si="0"/>
        <v>34.820276497695851</v>
      </c>
      <c r="E8" s="11">
        <f t="shared" si="0"/>
        <v>1.639344262295082</v>
      </c>
      <c r="F8" s="11">
        <f t="shared" si="0"/>
        <v>1.5625</v>
      </c>
      <c r="G8" s="11">
        <f t="shared" si="0"/>
        <v>1.7241379310344827</v>
      </c>
      <c r="H8" s="11">
        <f t="shared" si="0"/>
        <v>37.855617257582232</v>
      </c>
      <c r="I8" s="11">
        <f t="shared" si="0"/>
        <v>40.123067213632062</v>
      </c>
      <c r="J8" s="11">
        <f t="shared" si="0"/>
        <v>35.177939258431152</v>
      </c>
    </row>
    <row r="9" spans="1:10" x14ac:dyDescent="0.2"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">
      <c r="A10" s="1" t="s">
        <v>67</v>
      </c>
    </row>
    <row r="11" spans="1:10" x14ac:dyDescent="0.2">
      <c r="A11" s="1" t="s">
        <v>0</v>
      </c>
      <c r="B11" s="1">
        <v>73940</v>
      </c>
      <c r="C11" s="1">
        <v>38580</v>
      </c>
      <c r="D11" s="1">
        <v>35360</v>
      </c>
      <c r="E11" s="1">
        <v>1200</v>
      </c>
      <c r="F11" s="1">
        <v>630</v>
      </c>
      <c r="G11" s="1">
        <v>570</v>
      </c>
      <c r="H11" s="1">
        <v>72740</v>
      </c>
      <c r="I11" s="1">
        <v>37950</v>
      </c>
      <c r="J11" s="1">
        <v>34790</v>
      </c>
    </row>
    <row r="12" spans="1:10" x14ac:dyDescent="0.2">
      <c r="A12" s="1" t="s">
        <v>68</v>
      </c>
      <c r="B12" s="1">
        <v>1120</v>
      </c>
      <c r="C12" s="1">
        <v>430</v>
      </c>
      <c r="D12" s="1">
        <v>690</v>
      </c>
      <c r="E12" s="1">
        <v>0</v>
      </c>
      <c r="F12" s="1">
        <v>0</v>
      </c>
      <c r="G12" s="1">
        <v>0</v>
      </c>
      <c r="H12" s="1">
        <v>1120</v>
      </c>
      <c r="I12" s="1">
        <v>430</v>
      </c>
      <c r="J12" s="1">
        <v>690</v>
      </c>
    </row>
    <row r="13" spans="1:10" x14ac:dyDescent="0.2">
      <c r="A13" s="1" t="s">
        <v>69</v>
      </c>
      <c r="B13" s="1">
        <v>430</v>
      </c>
      <c r="C13" s="1">
        <v>270</v>
      </c>
      <c r="D13" s="1">
        <v>160</v>
      </c>
      <c r="E13" s="1">
        <v>0</v>
      </c>
      <c r="F13" s="1">
        <v>0</v>
      </c>
      <c r="G13" s="1">
        <v>0</v>
      </c>
      <c r="H13" s="1">
        <v>430</v>
      </c>
      <c r="I13" s="1">
        <v>270</v>
      </c>
      <c r="J13" s="1">
        <v>160</v>
      </c>
    </row>
    <row r="14" spans="1:10" x14ac:dyDescent="0.2">
      <c r="A14" s="1" t="s">
        <v>1</v>
      </c>
      <c r="B14" s="1">
        <v>1220</v>
      </c>
      <c r="C14" s="1">
        <v>650</v>
      </c>
      <c r="D14" s="1">
        <v>570</v>
      </c>
      <c r="E14" s="1">
        <v>1120</v>
      </c>
      <c r="F14" s="1">
        <v>600</v>
      </c>
      <c r="G14" s="1">
        <v>520</v>
      </c>
      <c r="H14" s="1">
        <v>100</v>
      </c>
      <c r="I14" s="1">
        <v>50</v>
      </c>
      <c r="J14" s="1">
        <v>50</v>
      </c>
    </row>
    <row r="15" spans="1:10" x14ac:dyDescent="0.2">
      <c r="A15" s="1" t="s">
        <v>70</v>
      </c>
      <c r="B15" s="1">
        <v>320</v>
      </c>
      <c r="C15" s="1">
        <v>190</v>
      </c>
      <c r="D15" s="1">
        <v>130</v>
      </c>
      <c r="E15" s="1">
        <v>0</v>
      </c>
      <c r="F15" s="1">
        <v>0</v>
      </c>
      <c r="G15" s="1">
        <v>0</v>
      </c>
      <c r="H15" s="1">
        <v>320</v>
      </c>
      <c r="I15" s="1">
        <v>190</v>
      </c>
      <c r="J15" s="1">
        <v>130</v>
      </c>
    </row>
    <row r="16" spans="1:10" x14ac:dyDescent="0.2">
      <c r="A16" s="1" t="s">
        <v>71</v>
      </c>
      <c r="B16" s="1">
        <v>250</v>
      </c>
      <c r="C16" s="1">
        <v>130</v>
      </c>
      <c r="D16" s="1">
        <v>120</v>
      </c>
      <c r="E16" s="1">
        <v>0</v>
      </c>
      <c r="F16" s="1">
        <v>0</v>
      </c>
      <c r="G16" s="1">
        <v>0</v>
      </c>
      <c r="H16" s="1">
        <v>250</v>
      </c>
      <c r="I16" s="1">
        <v>130</v>
      </c>
      <c r="J16" s="1">
        <v>120</v>
      </c>
    </row>
    <row r="17" spans="1:10" x14ac:dyDescent="0.2">
      <c r="A17" s="1" t="s">
        <v>72</v>
      </c>
      <c r="B17" s="1">
        <v>35490</v>
      </c>
      <c r="C17" s="1">
        <v>17580</v>
      </c>
      <c r="D17" s="1">
        <v>17910</v>
      </c>
      <c r="E17" s="1">
        <v>60</v>
      </c>
      <c r="F17" s="1">
        <v>30</v>
      </c>
      <c r="G17" s="1">
        <v>30</v>
      </c>
      <c r="H17" s="1">
        <v>35430</v>
      </c>
      <c r="I17" s="1">
        <v>17550</v>
      </c>
      <c r="J17" s="1">
        <v>17880</v>
      </c>
    </row>
    <row r="18" spans="1:10" x14ac:dyDescent="0.2">
      <c r="A18" s="1" t="s">
        <v>2</v>
      </c>
      <c r="B18" s="1">
        <v>35110</v>
      </c>
      <c r="C18" s="1">
        <v>19330</v>
      </c>
      <c r="D18" s="1">
        <v>15780</v>
      </c>
      <c r="E18" s="1">
        <v>20</v>
      </c>
      <c r="F18" s="1">
        <v>0</v>
      </c>
      <c r="G18" s="1">
        <v>20</v>
      </c>
      <c r="H18" s="1">
        <v>35090</v>
      </c>
      <c r="I18" s="1">
        <v>19330</v>
      </c>
      <c r="J18" s="1">
        <v>15760</v>
      </c>
    </row>
    <row r="20" spans="1:10" x14ac:dyDescent="0.2">
      <c r="A20" s="1" t="s">
        <v>73</v>
      </c>
    </row>
    <row r="21" spans="1:10" x14ac:dyDescent="0.2">
      <c r="A21" s="1" t="s">
        <v>0</v>
      </c>
      <c r="B21" s="1">
        <v>132340</v>
      </c>
      <c r="C21" s="1">
        <v>71270</v>
      </c>
      <c r="D21" s="1">
        <v>61070</v>
      </c>
      <c r="E21" s="1">
        <v>1420</v>
      </c>
      <c r="F21" s="1">
        <v>760</v>
      </c>
      <c r="G21" s="1">
        <v>660</v>
      </c>
      <c r="H21" s="1">
        <v>130920</v>
      </c>
      <c r="I21" s="1">
        <v>70510</v>
      </c>
      <c r="J21" s="1">
        <v>60410</v>
      </c>
    </row>
    <row r="22" spans="1:10" x14ac:dyDescent="0.2">
      <c r="A22" s="1" t="s">
        <v>66</v>
      </c>
      <c r="B22" s="1">
        <v>58400</v>
      </c>
      <c r="C22" s="1">
        <v>32690</v>
      </c>
      <c r="D22" s="1">
        <v>25710</v>
      </c>
      <c r="E22" s="1">
        <v>220</v>
      </c>
      <c r="F22" s="1">
        <v>130</v>
      </c>
      <c r="G22" s="1">
        <v>90</v>
      </c>
      <c r="H22" s="1">
        <v>58180</v>
      </c>
      <c r="I22" s="1">
        <v>32560</v>
      </c>
      <c r="J22" s="1">
        <v>25620</v>
      </c>
    </row>
    <row r="23" spans="1:10" x14ac:dyDescent="0.2">
      <c r="A23" s="1" t="s">
        <v>74</v>
      </c>
      <c r="B23" s="1">
        <v>26180</v>
      </c>
      <c r="C23" s="1">
        <v>14210</v>
      </c>
      <c r="D23" s="1">
        <v>11970</v>
      </c>
      <c r="E23" s="1">
        <v>910</v>
      </c>
      <c r="F23" s="1">
        <v>500</v>
      </c>
      <c r="G23" s="1">
        <v>410</v>
      </c>
      <c r="H23" s="1">
        <v>25270</v>
      </c>
      <c r="I23" s="1">
        <v>13710</v>
      </c>
      <c r="J23" s="1">
        <v>11560</v>
      </c>
    </row>
    <row r="24" spans="1:10" x14ac:dyDescent="0.2">
      <c r="A24" s="1" t="s">
        <v>75</v>
      </c>
      <c r="B24" s="1">
        <v>27200</v>
      </c>
      <c r="C24" s="1">
        <v>13710</v>
      </c>
      <c r="D24" s="1">
        <v>13490</v>
      </c>
      <c r="E24" s="1">
        <v>170</v>
      </c>
      <c r="F24" s="1">
        <v>80</v>
      </c>
      <c r="G24" s="1">
        <v>90</v>
      </c>
      <c r="H24" s="1">
        <v>27030</v>
      </c>
      <c r="I24" s="1">
        <v>13630</v>
      </c>
      <c r="J24" s="1">
        <v>13400</v>
      </c>
    </row>
    <row r="25" spans="1:10" x14ac:dyDescent="0.2">
      <c r="A25" s="1" t="s">
        <v>76</v>
      </c>
      <c r="B25" s="1">
        <v>19520</v>
      </c>
      <c r="C25" s="1">
        <v>9820</v>
      </c>
      <c r="D25" s="1">
        <v>9700</v>
      </c>
      <c r="E25" s="1">
        <v>80</v>
      </c>
      <c r="F25" s="1">
        <v>40</v>
      </c>
      <c r="G25" s="1">
        <v>40</v>
      </c>
      <c r="H25" s="1">
        <v>19440</v>
      </c>
      <c r="I25" s="1">
        <v>9780</v>
      </c>
      <c r="J25" s="1">
        <v>9660</v>
      </c>
    </row>
    <row r="26" spans="1:10" x14ac:dyDescent="0.2">
      <c r="A26" s="1" t="s">
        <v>77</v>
      </c>
      <c r="B26" s="1">
        <v>1040</v>
      </c>
      <c r="C26" s="1">
        <v>840</v>
      </c>
      <c r="D26" s="1">
        <v>200</v>
      </c>
      <c r="E26" s="1">
        <v>40</v>
      </c>
      <c r="F26" s="1">
        <v>10</v>
      </c>
      <c r="G26" s="1">
        <v>30</v>
      </c>
      <c r="H26" s="1">
        <v>1000</v>
      </c>
      <c r="I26" s="1">
        <v>830</v>
      </c>
      <c r="J26" s="1">
        <v>170</v>
      </c>
    </row>
    <row r="27" spans="1:10" x14ac:dyDescent="0.2">
      <c r="A27" s="12" t="s">
        <v>128</v>
      </c>
      <c r="B27" s="12"/>
      <c r="C27" s="12"/>
      <c r="D27" s="12"/>
      <c r="E27" s="12"/>
      <c r="F27" s="12"/>
      <c r="G27" s="12"/>
      <c r="H27" s="12"/>
      <c r="I27" s="12"/>
      <c r="J27" s="12"/>
    </row>
  </sheetData>
  <mergeCells count="4">
    <mergeCell ref="B2:D2"/>
    <mergeCell ref="E2:G2"/>
    <mergeCell ref="H2:J2"/>
    <mergeCell ref="A27:J2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735C-01AC-4AA9-991F-E837063F6D65}">
  <dimension ref="A1:J40"/>
  <sheetViews>
    <sheetView view="pageBreakPreview" topLeftCell="A14" zoomScale="125" zoomScaleNormal="100" zoomScaleSheetLayoutView="125" workbookViewId="0">
      <selection activeCell="A31" sqref="A31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136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78</v>
      </c>
    </row>
    <row r="5" spans="1:10" x14ac:dyDescent="0.2">
      <c r="A5" s="1" t="s">
        <v>0</v>
      </c>
      <c r="B5" s="1">
        <v>91050</v>
      </c>
      <c r="C5" s="1">
        <v>49970</v>
      </c>
      <c r="D5" s="1">
        <v>41080</v>
      </c>
      <c r="E5" s="1">
        <v>870</v>
      </c>
      <c r="F5" s="1">
        <v>470</v>
      </c>
      <c r="G5" s="1">
        <v>400</v>
      </c>
      <c r="H5" s="1">
        <v>90180</v>
      </c>
      <c r="I5" s="1">
        <v>49500</v>
      </c>
      <c r="J5" s="1">
        <v>40680</v>
      </c>
    </row>
    <row r="6" spans="1:10" x14ac:dyDescent="0.2">
      <c r="A6" s="1" t="s">
        <v>79</v>
      </c>
      <c r="B6" s="1">
        <v>50290</v>
      </c>
      <c r="C6" s="1">
        <v>29260</v>
      </c>
      <c r="D6" s="1">
        <v>21030</v>
      </c>
      <c r="E6" s="1">
        <v>520</v>
      </c>
      <c r="F6" s="1">
        <v>360</v>
      </c>
      <c r="G6" s="1">
        <v>160</v>
      </c>
      <c r="H6" s="1">
        <v>49770</v>
      </c>
      <c r="I6" s="1">
        <v>28900</v>
      </c>
      <c r="J6" s="1">
        <v>20870</v>
      </c>
    </row>
    <row r="7" spans="1:10" x14ac:dyDescent="0.2">
      <c r="A7" s="1" t="s">
        <v>80</v>
      </c>
      <c r="B7" s="1">
        <v>1170</v>
      </c>
      <c r="C7" s="1">
        <v>470</v>
      </c>
      <c r="D7" s="1">
        <v>700</v>
      </c>
      <c r="E7" s="1">
        <v>10</v>
      </c>
      <c r="F7" s="1">
        <v>10</v>
      </c>
      <c r="G7" s="1">
        <v>0</v>
      </c>
      <c r="H7" s="1">
        <v>1160</v>
      </c>
      <c r="I7" s="1">
        <v>460</v>
      </c>
      <c r="J7" s="1">
        <v>700</v>
      </c>
    </row>
    <row r="8" spans="1:10" x14ac:dyDescent="0.2">
      <c r="A8" s="1" t="s">
        <v>81</v>
      </c>
      <c r="B8" s="1">
        <v>2380</v>
      </c>
      <c r="C8" s="1">
        <v>1170</v>
      </c>
      <c r="D8" s="1">
        <v>1210</v>
      </c>
      <c r="E8" s="1">
        <v>60</v>
      </c>
      <c r="F8" s="1">
        <v>40</v>
      </c>
      <c r="G8" s="1">
        <v>20</v>
      </c>
      <c r="H8" s="1">
        <v>2320</v>
      </c>
      <c r="I8" s="1">
        <v>1130</v>
      </c>
      <c r="J8" s="1">
        <v>1190</v>
      </c>
    </row>
    <row r="9" spans="1:10" x14ac:dyDescent="0.2">
      <c r="A9" s="1" t="s">
        <v>82</v>
      </c>
      <c r="B9" s="1">
        <v>11510</v>
      </c>
      <c r="C9" s="1">
        <v>10140</v>
      </c>
      <c r="D9" s="1">
        <v>1370</v>
      </c>
      <c r="E9" s="1">
        <v>0</v>
      </c>
      <c r="F9" s="1">
        <v>0</v>
      </c>
      <c r="G9" s="1">
        <v>0</v>
      </c>
      <c r="H9" s="1">
        <v>11510</v>
      </c>
      <c r="I9" s="1">
        <v>10140</v>
      </c>
      <c r="J9" s="1">
        <v>1370</v>
      </c>
    </row>
    <row r="10" spans="1:10" x14ac:dyDescent="0.2">
      <c r="A10" s="1" t="s">
        <v>83</v>
      </c>
      <c r="B10" s="1">
        <v>200</v>
      </c>
      <c r="C10" s="1">
        <v>150</v>
      </c>
      <c r="D10" s="1">
        <v>50</v>
      </c>
      <c r="E10" s="1">
        <v>0</v>
      </c>
      <c r="F10" s="1">
        <v>0</v>
      </c>
      <c r="G10" s="1">
        <v>0</v>
      </c>
      <c r="H10" s="1">
        <v>200</v>
      </c>
      <c r="I10" s="1">
        <v>150</v>
      </c>
      <c r="J10" s="1">
        <v>50</v>
      </c>
    </row>
    <row r="11" spans="1:10" x14ac:dyDescent="0.2">
      <c r="A11" s="1" t="s">
        <v>84</v>
      </c>
      <c r="B11" s="1">
        <v>25500</v>
      </c>
      <c r="C11" s="1">
        <v>8780</v>
      </c>
      <c r="D11" s="1">
        <v>16720</v>
      </c>
      <c r="E11" s="1">
        <v>280</v>
      </c>
      <c r="F11" s="1">
        <v>60</v>
      </c>
      <c r="G11" s="1">
        <v>220</v>
      </c>
      <c r="H11" s="1">
        <v>25220</v>
      </c>
      <c r="I11" s="1">
        <v>8720</v>
      </c>
      <c r="J11" s="1">
        <v>16500</v>
      </c>
    </row>
    <row r="13" spans="1:10" x14ac:dyDescent="0.2">
      <c r="A13" s="1" t="s">
        <v>85</v>
      </c>
    </row>
    <row r="14" spans="1:10" x14ac:dyDescent="0.2">
      <c r="A14" s="1" t="s">
        <v>0</v>
      </c>
      <c r="B14" s="1">
        <v>91050</v>
      </c>
      <c r="C14" s="1">
        <v>49970</v>
      </c>
      <c r="D14" s="1">
        <v>41080</v>
      </c>
      <c r="E14" s="1">
        <v>870</v>
      </c>
      <c r="F14" s="1">
        <v>470</v>
      </c>
      <c r="G14" s="1">
        <v>400</v>
      </c>
      <c r="H14" s="1">
        <v>90180</v>
      </c>
      <c r="I14" s="1">
        <v>49500</v>
      </c>
      <c r="J14" s="1">
        <v>40680</v>
      </c>
    </row>
    <row r="15" spans="1:10" x14ac:dyDescent="0.2">
      <c r="A15" s="1" t="s">
        <v>86</v>
      </c>
      <c r="B15" s="1">
        <v>60360</v>
      </c>
      <c r="C15" s="1">
        <v>38500</v>
      </c>
      <c r="D15" s="1">
        <v>21860</v>
      </c>
      <c r="E15" s="1">
        <v>490</v>
      </c>
      <c r="F15" s="1">
        <v>340</v>
      </c>
      <c r="G15" s="1">
        <v>150</v>
      </c>
      <c r="H15" s="1">
        <v>59870</v>
      </c>
      <c r="I15" s="1">
        <v>38160</v>
      </c>
      <c r="J15" s="1">
        <v>21710</v>
      </c>
    </row>
    <row r="16" spans="1:10" x14ac:dyDescent="0.2">
      <c r="A16" s="1" t="s">
        <v>87</v>
      </c>
      <c r="B16" s="1">
        <v>1440</v>
      </c>
      <c r="C16" s="1">
        <v>900</v>
      </c>
      <c r="D16" s="1">
        <v>540</v>
      </c>
      <c r="E16" s="1">
        <v>30</v>
      </c>
      <c r="F16" s="1">
        <v>20</v>
      </c>
      <c r="G16" s="1">
        <v>10</v>
      </c>
      <c r="H16" s="1">
        <v>1410</v>
      </c>
      <c r="I16" s="1">
        <v>880</v>
      </c>
      <c r="J16" s="1">
        <v>530</v>
      </c>
    </row>
    <row r="17" spans="1:10" x14ac:dyDescent="0.2">
      <c r="A17" s="1" t="s">
        <v>88</v>
      </c>
      <c r="B17" s="1">
        <v>610</v>
      </c>
      <c r="C17" s="1">
        <v>370</v>
      </c>
      <c r="D17" s="1">
        <v>240</v>
      </c>
      <c r="E17" s="1">
        <v>0</v>
      </c>
      <c r="F17" s="1">
        <v>0</v>
      </c>
      <c r="G17" s="1">
        <v>0</v>
      </c>
      <c r="H17" s="1">
        <v>610</v>
      </c>
      <c r="I17" s="1">
        <v>370</v>
      </c>
      <c r="J17" s="1">
        <v>240</v>
      </c>
    </row>
    <row r="18" spans="1:10" x14ac:dyDescent="0.2">
      <c r="A18" s="1" t="s">
        <v>89</v>
      </c>
      <c r="B18" s="1">
        <v>28640</v>
      </c>
      <c r="C18" s="1">
        <v>10200</v>
      </c>
      <c r="D18" s="1">
        <v>18440</v>
      </c>
      <c r="E18" s="1">
        <v>350</v>
      </c>
      <c r="F18" s="1">
        <v>110</v>
      </c>
      <c r="G18" s="1">
        <v>240</v>
      </c>
      <c r="H18" s="1">
        <v>28290</v>
      </c>
      <c r="I18" s="1">
        <v>10090</v>
      </c>
      <c r="J18" s="1">
        <v>18200</v>
      </c>
    </row>
    <row r="20" spans="1:10" x14ac:dyDescent="0.2">
      <c r="A20" s="1" t="s">
        <v>90</v>
      </c>
    </row>
    <row r="21" spans="1:10" x14ac:dyDescent="0.2">
      <c r="A21" s="1" t="s">
        <v>0</v>
      </c>
      <c r="B21" s="1">
        <v>75270</v>
      </c>
      <c r="C21" s="1">
        <v>44700</v>
      </c>
      <c r="D21" s="1">
        <v>30570</v>
      </c>
      <c r="E21" s="1">
        <v>650</v>
      </c>
      <c r="F21" s="1">
        <v>430</v>
      </c>
      <c r="G21" s="1">
        <v>220</v>
      </c>
      <c r="H21" s="1">
        <v>74620</v>
      </c>
      <c r="I21" s="1">
        <v>44270</v>
      </c>
      <c r="J21" s="1">
        <v>30350</v>
      </c>
    </row>
    <row r="22" spans="1:10" x14ac:dyDescent="0.2">
      <c r="A22" s="1" t="s">
        <v>91</v>
      </c>
      <c r="B22" s="1">
        <v>41010</v>
      </c>
      <c r="C22" s="1">
        <v>21600</v>
      </c>
      <c r="D22" s="1">
        <v>19410</v>
      </c>
      <c r="E22" s="1">
        <v>640</v>
      </c>
      <c r="F22" s="1">
        <v>420</v>
      </c>
      <c r="G22" s="1">
        <v>220</v>
      </c>
      <c r="H22" s="1">
        <v>40370</v>
      </c>
      <c r="I22" s="1">
        <v>21180</v>
      </c>
      <c r="J22" s="1">
        <v>19190</v>
      </c>
    </row>
    <row r="23" spans="1:10" x14ac:dyDescent="0.2">
      <c r="A23" s="1" t="s">
        <v>92</v>
      </c>
      <c r="B23" s="1">
        <v>30860</v>
      </c>
      <c r="C23" s="1">
        <v>21010</v>
      </c>
      <c r="D23" s="1">
        <v>9850</v>
      </c>
      <c r="E23" s="1">
        <v>0</v>
      </c>
      <c r="F23" s="1">
        <v>0</v>
      </c>
      <c r="G23" s="1">
        <v>0</v>
      </c>
      <c r="H23" s="1">
        <v>30860</v>
      </c>
      <c r="I23" s="1">
        <v>21010</v>
      </c>
      <c r="J23" s="1">
        <v>9850</v>
      </c>
    </row>
    <row r="24" spans="1:10" x14ac:dyDescent="0.2">
      <c r="A24" s="1" t="s">
        <v>93</v>
      </c>
      <c r="B24" s="1">
        <v>3170</v>
      </c>
      <c r="C24" s="1">
        <v>2000</v>
      </c>
      <c r="D24" s="1">
        <v>1170</v>
      </c>
      <c r="E24" s="1">
        <v>10</v>
      </c>
      <c r="F24" s="1">
        <v>10</v>
      </c>
      <c r="G24" s="1">
        <v>0</v>
      </c>
      <c r="H24" s="1">
        <v>3160</v>
      </c>
      <c r="I24" s="1">
        <v>1990</v>
      </c>
      <c r="J24" s="1">
        <v>1170</v>
      </c>
    </row>
    <row r="25" spans="1:10" x14ac:dyDescent="0.2">
      <c r="A25" s="1" t="s">
        <v>94</v>
      </c>
      <c r="B25" s="1">
        <v>230</v>
      </c>
      <c r="C25" s="1">
        <v>90</v>
      </c>
      <c r="D25" s="1">
        <v>140</v>
      </c>
      <c r="E25" s="1">
        <v>0</v>
      </c>
      <c r="F25" s="1">
        <v>0</v>
      </c>
      <c r="G25" s="1">
        <v>0</v>
      </c>
      <c r="H25" s="1">
        <v>230</v>
      </c>
      <c r="I25" s="1">
        <v>90</v>
      </c>
      <c r="J25" s="1">
        <v>140</v>
      </c>
    </row>
    <row r="27" spans="1:10" x14ac:dyDescent="0.2">
      <c r="A27" s="1" t="s">
        <v>95</v>
      </c>
    </row>
    <row r="28" spans="1:10" x14ac:dyDescent="0.2">
      <c r="A28" s="1" t="s">
        <v>0</v>
      </c>
      <c r="B28" s="1">
        <v>91050</v>
      </c>
      <c r="C28" s="1">
        <v>49970</v>
      </c>
      <c r="D28" s="1">
        <v>41080</v>
      </c>
      <c r="E28" s="1">
        <v>870</v>
      </c>
      <c r="F28" s="1">
        <v>470</v>
      </c>
      <c r="G28" s="1">
        <v>400</v>
      </c>
      <c r="H28" s="1">
        <v>90180</v>
      </c>
      <c r="I28" s="1">
        <v>49500</v>
      </c>
      <c r="J28" s="1">
        <v>40680</v>
      </c>
    </row>
    <row r="29" spans="1:10" x14ac:dyDescent="0.2">
      <c r="A29" s="1" t="s">
        <v>138</v>
      </c>
      <c r="B29" s="1">
        <v>67900</v>
      </c>
      <c r="C29" s="1">
        <v>41460</v>
      </c>
      <c r="D29" s="1">
        <v>26440</v>
      </c>
      <c r="E29" s="1">
        <v>560</v>
      </c>
      <c r="F29" s="1">
        <v>380</v>
      </c>
      <c r="G29" s="1">
        <v>180</v>
      </c>
      <c r="H29" s="1">
        <v>67340</v>
      </c>
      <c r="I29" s="1">
        <v>41080</v>
      </c>
      <c r="J29" s="1">
        <v>26260</v>
      </c>
    </row>
    <row r="30" spans="1:10" x14ac:dyDescent="0.2">
      <c r="A30" s="1" t="s">
        <v>89</v>
      </c>
      <c r="B30" s="1">
        <v>23150</v>
      </c>
      <c r="C30" s="1">
        <v>8510</v>
      </c>
      <c r="D30" s="1">
        <v>14640</v>
      </c>
      <c r="E30" s="1">
        <v>310</v>
      </c>
      <c r="F30" s="1">
        <v>90</v>
      </c>
      <c r="G30" s="1">
        <v>220</v>
      </c>
      <c r="H30" s="1">
        <v>22840</v>
      </c>
      <c r="I30" s="1">
        <v>8420</v>
      </c>
      <c r="J30" s="1">
        <v>14420</v>
      </c>
    </row>
    <row r="32" spans="1:10" x14ac:dyDescent="0.2">
      <c r="A32" s="1" t="s">
        <v>96</v>
      </c>
    </row>
    <row r="33" spans="1:10" x14ac:dyDescent="0.2">
      <c r="A33" s="1" t="s">
        <v>0</v>
      </c>
      <c r="B33" s="1">
        <v>91050</v>
      </c>
      <c r="C33" s="1">
        <v>49970</v>
      </c>
      <c r="D33" s="1">
        <v>41080</v>
      </c>
      <c r="E33" s="1">
        <v>870</v>
      </c>
      <c r="F33" s="1">
        <v>470</v>
      </c>
      <c r="G33" s="1">
        <v>400</v>
      </c>
      <c r="H33" s="1">
        <v>90180</v>
      </c>
      <c r="I33" s="1">
        <v>49500</v>
      </c>
      <c r="J33" s="1">
        <v>40680</v>
      </c>
    </row>
    <row r="34" spans="1:10" x14ac:dyDescent="0.2">
      <c r="A34" s="1" t="s">
        <v>97</v>
      </c>
      <c r="B34" s="1">
        <v>5050</v>
      </c>
      <c r="C34" s="1">
        <v>2530</v>
      </c>
      <c r="D34" s="1">
        <v>2520</v>
      </c>
      <c r="E34" s="1">
        <v>90</v>
      </c>
      <c r="F34" s="1">
        <v>70</v>
      </c>
      <c r="G34" s="1">
        <v>20</v>
      </c>
      <c r="H34" s="1">
        <v>4960</v>
      </c>
      <c r="I34" s="1">
        <v>2460</v>
      </c>
      <c r="J34" s="1">
        <v>2500</v>
      </c>
    </row>
    <row r="35" spans="1:10" x14ac:dyDescent="0.2">
      <c r="A35" s="1" t="s">
        <v>98</v>
      </c>
      <c r="B35" s="1">
        <v>5470</v>
      </c>
      <c r="C35" s="1">
        <v>2600</v>
      </c>
      <c r="D35" s="1">
        <v>2870</v>
      </c>
      <c r="E35" s="1">
        <v>40</v>
      </c>
      <c r="F35" s="1">
        <v>30</v>
      </c>
      <c r="G35" s="1">
        <v>10</v>
      </c>
      <c r="H35" s="1">
        <v>5430</v>
      </c>
      <c r="I35" s="1">
        <v>2570</v>
      </c>
      <c r="J35" s="1">
        <v>2860</v>
      </c>
    </row>
    <row r="36" spans="1:10" x14ac:dyDescent="0.2">
      <c r="A36" s="1" t="s">
        <v>99</v>
      </c>
      <c r="B36" s="1">
        <v>3450</v>
      </c>
      <c r="C36" s="1">
        <v>1590</v>
      </c>
      <c r="D36" s="1">
        <v>1860</v>
      </c>
      <c r="E36" s="1">
        <v>90</v>
      </c>
      <c r="F36" s="1">
        <v>50</v>
      </c>
      <c r="G36" s="1">
        <v>40</v>
      </c>
      <c r="H36" s="1">
        <v>3360</v>
      </c>
      <c r="I36" s="1">
        <v>1540</v>
      </c>
      <c r="J36" s="1">
        <v>1820</v>
      </c>
    </row>
    <row r="37" spans="1:10" x14ac:dyDescent="0.2">
      <c r="A37" s="1" t="s">
        <v>100</v>
      </c>
      <c r="B37" s="1">
        <v>4420</v>
      </c>
      <c r="C37" s="1">
        <v>2600</v>
      </c>
      <c r="D37" s="1">
        <v>1820</v>
      </c>
      <c r="E37" s="1">
        <v>10</v>
      </c>
      <c r="F37" s="1">
        <v>0</v>
      </c>
      <c r="G37" s="1">
        <v>10</v>
      </c>
      <c r="H37" s="1">
        <v>4410</v>
      </c>
      <c r="I37" s="1">
        <v>2600</v>
      </c>
      <c r="J37" s="1">
        <v>1810</v>
      </c>
    </row>
    <row r="38" spans="1:10" x14ac:dyDescent="0.2">
      <c r="A38" s="1" t="s">
        <v>101</v>
      </c>
      <c r="B38" s="1">
        <v>49510</v>
      </c>
      <c r="C38" s="1">
        <v>32140</v>
      </c>
      <c r="D38" s="1">
        <v>17370</v>
      </c>
      <c r="E38" s="1">
        <v>330</v>
      </c>
      <c r="F38" s="1">
        <v>230</v>
      </c>
      <c r="G38" s="1">
        <v>100</v>
      </c>
      <c r="H38" s="1">
        <v>49180</v>
      </c>
      <c r="I38" s="1">
        <v>31910</v>
      </c>
      <c r="J38" s="1">
        <v>17270</v>
      </c>
    </row>
    <row r="39" spans="1:10" x14ac:dyDescent="0.2">
      <c r="A39" s="1" t="s">
        <v>89</v>
      </c>
      <c r="B39" s="1">
        <v>23150</v>
      </c>
      <c r="C39" s="1">
        <v>8510</v>
      </c>
      <c r="D39" s="1">
        <v>14640</v>
      </c>
      <c r="E39" s="1">
        <v>310</v>
      </c>
      <c r="F39" s="1">
        <v>90</v>
      </c>
      <c r="G39" s="1">
        <v>220</v>
      </c>
      <c r="H39" s="1">
        <v>22840</v>
      </c>
      <c r="I39" s="1">
        <v>8420</v>
      </c>
      <c r="J39" s="1">
        <v>14420</v>
      </c>
    </row>
    <row r="40" spans="1:10" x14ac:dyDescent="0.2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</row>
  </sheetData>
  <mergeCells count="4">
    <mergeCell ref="B2:D2"/>
    <mergeCell ref="E2:G2"/>
    <mergeCell ref="H2:J2"/>
    <mergeCell ref="A40:J4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FE55-EA6F-438B-B798-79B0D802D447}">
  <dimension ref="A1:J43"/>
  <sheetViews>
    <sheetView view="pageBreakPreview" zoomScale="125" zoomScaleNormal="100" zoomScaleSheetLayoutView="125" workbookViewId="0">
      <selection activeCell="G17" sqref="G17"/>
    </sheetView>
  </sheetViews>
  <sheetFormatPr defaultRowHeight="10.199999999999999" x14ac:dyDescent="0.2"/>
  <cols>
    <col min="1" max="1" width="17.21875" style="1" customWidth="1"/>
    <col min="2" max="10" width="7.33203125" style="1" customWidth="1"/>
    <col min="11" max="16384" width="8.88671875" style="1"/>
  </cols>
  <sheetData>
    <row r="1" spans="1:10" x14ac:dyDescent="0.2">
      <c r="A1" s="1" t="s">
        <v>137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102</v>
      </c>
    </row>
    <row r="5" spans="1:10" x14ac:dyDescent="0.2">
      <c r="A5" s="1" t="s">
        <v>0</v>
      </c>
      <c r="B5" s="1">
        <v>65170</v>
      </c>
      <c r="C5" s="1">
        <v>39830</v>
      </c>
      <c r="D5" s="1">
        <v>25340</v>
      </c>
      <c r="E5" s="1">
        <v>550</v>
      </c>
      <c r="F5" s="1">
        <v>370</v>
      </c>
      <c r="G5" s="1">
        <v>180</v>
      </c>
      <c r="H5" s="1">
        <v>64620</v>
      </c>
      <c r="I5" s="1">
        <v>39460</v>
      </c>
      <c r="J5" s="1">
        <v>25160</v>
      </c>
    </row>
    <row r="6" spans="1:10" x14ac:dyDescent="0.2">
      <c r="A6" s="1" t="s">
        <v>103</v>
      </c>
      <c r="B6" s="1">
        <v>5760</v>
      </c>
      <c r="C6" s="1">
        <v>2520</v>
      </c>
      <c r="D6" s="1">
        <v>3240</v>
      </c>
      <c r="E6" s="1">
        <v>150</v>
      </c>
      <c r="F6" s="1">
        <v>100</v>
      </c>
      <c r="G6" s="1">
        <v>50</v>
      </c>
      <c r="H6" s="1">
        <v>5610</v>
      </c>
      <c r="I6" s="1">
        <v>2420</v>
      </c>
      <c r="J6" s="1">
        <v>3190</v>
      </c>
    </row>
    <row r="7" spans="1:10" x14ac:dyDescent="0.2">
      <c r="A7" s="1" t="s">
        <v>104</v>
      </c>
      <c r="B7" s="1">
        <v>3900</v>
      </c>
      <c r="C7" s="1">
        <v>1750</v>
      </c>
      <c r="D7" s="1">
        <v>2150</v>
      </c>
      <c r="E7" s="1">
        <v>60</v>
      </c>
      <c r="F7" s="1">
        <v>30</v>
      </c>
      <c r="G7" s="1">
        <v>30</v>
      </c>
      <c r="H7" s="1">
        <v>3840</v>
      </c>
      <c r="I7" s="1">
        <v>1720</v>
      </c>
      <c r="J7" s="1">
        <v>2120</v>
      </c>
    </row>
    <row r="8" spans="1:10" x14ac:dyDescent="0.2">
      <c r="A8" s="1" t="s">
        <v>105</v>
      </c>
      <c r="B8" s="1">
        <v>4830</v>
      </c>
      <c r="C8" s="1">
        <v>2460</v>
      </c>
      <c r="D8" s="1">
        <v>2370</v>
      </c>
      <c r="E8" s="1">
        <v>100</v>
      </c>
      <c r="F8" s="1">
        <v>70</v>
      </c>
      <c r="G8" s="1">
        <v>30</v>
      </c>
      <c r="H8" s="1">
        <v>4730</v>
      </c>
      <c r="I8" s="1">
        <v>2390</v>
      </c>
      <c r="J8" s="1">
        <v>2340</v>
      </c>
    </row>
    <row r="9" spans="1:10" x14ac:dyDescent="0.2">
      <c r="A9" s="1" t="s">
        <v>106</v>
      </c>
      <c r="B9" s="1">
        <v>5910</v>
      </c>
      <c r="C9" s="1">
        <v>3310</v>
      </c>
      <c r="D9" s="1">
        <v>2600</v>
      </c>
      <c r="E9" s="1">
        <v>90</v>
      </c>
      <c r="F9" s="1">
        <v>60</v>
      </c>
      <c r="G9" s="1">
        <v>30</v>
      </c>
      <c r="H9" s="1">
        <v>5820</v>
      </c>
      <c r="I9" s="1">
        <v>3250</v>
      </c>
      <c r="J9" s="1">
        <v>2570</v>
      </c>
    </row>
    <row r="10" spans="1:10" x14ac:dyDescent="0.2">
      <c r="A10" s="1" t="s">
        <v>107</v>
      </c>
      <c r="B10" s="1">
        <v>13230</v>
      </c>
      <c r="C10" s="1">
        <v>7960</v>
      </c>
      <c r="D10" s="1">
        <v>5270</v>
      </c>
      <c r="E10" s="1">
        <v>90</v>
      </c>
      <c r="F10" s="1">
        <v>80</v>
      </c>
      <c r="G10" s="1">
        <v>10</v>
      </c>
      <c r="H10" s="1">
        <v>13140</v>
      </c>
      <c r="I10" s="1">
        <v>7880</v>
      </c>
      <c r="J10" s="1">
        <v>5260</v>
      </c>
    </row>
    <row r="11" spans="1:10" x14ac:dyDescent="0.2">
      <c r="A11" s="1" t="s">
        <v>108</v>
      </c>
      <c r="B11" s="1">
        <v>18080</v>
      </c>
      <c r="C11" s="1">
        <v>11980</v>
      </c>
      <c r="D11" s="1">
        <v>6100</v>
      </c>
      <c r="E11" s="1">
        <v>50</v>
      </c>
      <c r="F11" s="1">
        <v>30</v>
      </c>
      <c r="G11" s="1">
        <v>20</v>
      </c>
      <c r="H11" s="1">
        <v>18030</v>
      </c>
      <c r="I11" s="1">
        <v>11950</v>
      </c>
      <c r="J11" s="1">
        <v>6080</v>
      </c>
    </row>
    <row r="12" spans="1:10" x14ac:dyDescent="0.2">
      <c r="A12" s="1" t="s">
        <v>109</v>
      </c>
      <c r="B12" s="1">
        <v>7520</v>
      </c>
      <c r="C12" s="1">
        <v>5130</v>
      </c>
      <c r="D12" s="1">
        <v>2390</v>
      </c>
      <c r="E12" s="1">
        <v>10</v>
      </c>
      <c r="F12" s="1">
        <v>0</v>
      </c>
      <c r="G12" s="1">
        <v>10</v>
      </c>
      <c r="H12" s="1">
        <v>7510</v>
      </c>
      <c r="I12" s="1">
        <v>5130</v>
      </c>
      <c r="J12" s="1">
        <v>2380</v>
      </c>
    </row>
    <row r="13" spans="1:10" x14ac:dyDescent="0.2">
      <c r="A13" s="1" t="s">
        <v>110</v>
      </c>
      <c r="B13" s="1">
        <v>3820</v>
      </c>
      <c r="C13" s="1">
        <v>3010</v>
      </c>
      <c r="D13" s="1">
        <v>810</v>
      </c>
      <c r="E13" s="1">
        <v>0</v>
      </c>
      <c r="F13" s="1">
        <v>0</v>
      </c>
      <c r="G13" s="1">
        <v>0</v>
      </c>
      <c r="H13" s="1">
        <v>3820</v>
      </c>
      <c r="I13" s="1">
        <v>3010</v>
      </c>
      <c r="J13" s="1">
        <v>810</v>
      </c>
    </row>
    <row r="14" spans="1:10" x14ac:dyDescent="0.2">
      <c r="A14" s="1" t="s">
        <v>111</v>
      </c>
      <c r="B14" s="1">
        <v>2120</v>
      </c>
      <c r="C14" s="1">
        <v>1710</v>
      </c>
      <c r="D14" s="1">
        <v>410</v>
      </c>
      <c r="E14" s="1">
        <v>0</v>
      </c>
      <c r="F14" s="1">
        <v>0</v>
      </c>
      <c r="G14" s="1">
        <v>0</v>
      </c>
      <c r="H14" s="1">
        <v>2120</v>
      </c>
      <c r="I14" s="1">
        <v>1710</v>
      </c>
      <c r="J14" s="1">
        <v>410</v>
      </c>
    </row>
    <row r="15" spans="1:10" x14ac:dyDescent="0.2">
      <c r="A15" s="1" t="s">
        <v>112</v>
      </c>
      <c r="B15" s="13">
        <v>16839.3</v>
      </c>
      <c r="C15" s="13">
        <v>18780.400000000001</v>
      </c>
      <c r="D15" s="13">
        <v>13788.3</v>
      </c>
      <c r="E15" s="13">
        <v>7262.9</v>
      </c>
      <c r="F15" s="13">
        <v>6838</v>
      </c>
      <c r="G15" s="13">
        <v>8136.2</v>
      </c>
      <c r="H15" s="13">
        <v>16920.900000000001</v>
      </c>
      <c r="I15" s="13">
        <v>18892.400000000001</v>
      </c>
      <c r="J15" s="13">
        <v>13828.7</v>
      </c>
    </row>
    <row r="16" spans="1:10" x14ac:dyDescent="0.2">
      <c r="A16" s="1" t="s">
        <v>19</v>
      </c>
      <c r="B16" s="13">
        <v>14605.1</v>
      </c>
      <c r="C16" s="13">
        <v>16598.5</v>
      </c>
      <c r="D16" s="13">
        <v>12191.7</v>
      </c>
      <c r="E16" s="13">
        <v>6625</v>
      </c>
      <c r="F16" s="13">
        <v>6964.3</v>
      </c>
      <c r="G16" s="13">
        <v>5833.3</v>
      </c>
      <c r="H16" s="13">
        <v>14684.2</v>
      </c>
      <c r="I16" s="13">
        <v>16732.2</v>
      </c>
      <c r="J16" s="13">
        <v>12243.3</v>
      </c>
    </row>
    <row r="17" spans="1:10" x14ac:dyDescent="0.2">
      <c r="A17" s="1" t="s">
        <v>113</v>
      </c>
    </row>
    <row r="18" spans="1:10" x14ac:dyDescent="0.2">
      <c r="A18" s="1" t="s">
        <v>0</v>
      </c>
      <c r="B18" s="1">
        <v>73500</v>
      </c>
      <c r="C18" s="1">
        <v>44150</v>
      </c>
      <c r="D18" s="1">
        <v>29350</v>
      </c>
      <c r="E18" s="1">
        <v>570</v>
      </c>
      <c r="F18" s="1">
        <v>380</v>
      </c>
      <c r="G18" s="1">
        <v>190</v>
      </c>
      <c r="H18" s="1">
        <v>72930</v>
      </c>
      <c r="I18" s="1">
        <v>43770</v>
      </c>
      <c r="J18" s="1">
        <v>29160</v>
      </c>
    </row>
    <row r="19" spans="1:10" x14ac:dyDescent="0.2">
      <c r="A19" s="1" t="s">
        <v>103</v>
      </c>
      <c r="B19" s="1">
        <v>6960</v>
      </c>
      <c r="C19" s="1">
        <v>2860</v>
      </c>
      <c r="D19" s="1">
        <v>4100</v>
      </c>
      <c r="E19" s="1">
        <v>160</v>
      </c>
      <c r="F19" s="1">
        <v>100</v>
      </c>
      <c r="G19" s="1">
        <v>60</v>
      </c>
      <c r="H19" s="1">
        <v>6800</v>
      </c>
      <c r="I19" s="1">
        <v>2760</v>
      </c>
      <c r="J19" s="1">
        <v>4040</v>
      </c>
    </row>
    <row r="20" spans="1:10" x14ac:dyDescent="0.2">
      <c r="A20" s="1" t="s">
        <v>104</v>
      </c>
      <c r="B20" s="1">
        <v>5030</v>
      </c>
      <c r="C20" s="1">
        <v>2140</v>
      </c>
      <c r="D20" s="1">
        <v>2890</v>
      </c>
      <c r="E20" s="1">
        <v>50</v>
      </c>
      <c r="F20" s="1">
        <v>30</v>
      </c>
      <c r="G20" s="1">
        <v>20</v>
      </c>
      <c r="H20" s="1">
        <v>4980</v>
      </c>
      <c r="I20" s="1">
        <v>2110</v>
      </c>
      <c r="J20" s="1">
        <v>2870</v>
      </c>
    </row>
    <row r="21" spans="1:10" x14ac:dyDescent="0.2">
      <c r="A21" s="1" t="s">
        <v>105</v>
      </c>
      <c r="B21" s="1">
        <v>5640</v>
      </c>
      <c r="C21" s="1">
        <v>2790</v>
      </c>
      <c r="D21" s="1">
        <v>2850</v>
      </c>
      <c r="E21" s="1">
        <v>120</v>
      </c>
      <c r="F21" s="1">
        <v>80</v>
      </c>
      <c r="G21" s="1">
        <v>40</v>
      </c>
      <c r="H21" s="1">
        <v>5520</v>
      </c>
      <c r="I21" s="1">
        <v>2710</v>
      </c>
      <c r="J21" s="1">
        <v>2810</v>
      </c>
    </row>
    <row r="22" spans="1:10" x14ac:dyDescent="0.2">
      <c r="A22" s="1" t="s">
        <v>106</v>
      </c>
      <c r="B22" s="1">
        <v>6550</v>
      </c>
      <c r="C22" s="1">
        <v>3660</v>
      </c>
      <c r="D22" s="1">
        <v>2890</v>
      </c>
      <c r="E22" s="1">
        <v>80</v>
      </c>
      <c r="F22" s="1">
        <v>50</v>
      </c>
      <c r="G22" s="1">
        <v>30</v>
      </c>
      <c r="H22" s="1">
        <v>6470</v>
      </c>
      <c r="I22" s="1">
        <v>3610</v>
      </c>
      <c r="J22" s="1">
        <v>2860</v>
      </c>
    </row>
    <row r="23" spans="1:10" x14ac:dyDescent="0.2">
      <c r="A23" s="1" t="s">
        <v>107</v>
      </c>
      <c r="B23" s="1">
        <v>14930</v>
      </c>
      <c r="C23" s="1">
        <v>8880</v>
      </c>
      <c r="D23" s="1">
        <v>6050</v>
      </c>
      <c r="E23" s="1">
        <v>100</v>
      </c>
      <c r="F23" s="1">
        <v>90</v>
      </c>
      <c r="G23" s="1">
        <v>10</v>
      </c>
      <c r="H23" s="1">
        <v>14830</v>
      </c>
      <c r="I23" s="1">
        <v>8790</v>
      </c>
      <c r="J23" s="1">
        <v>6040</v>
      </c>
    </row>
    <row r="24" spans="1:10" x14ac:dyDescent="0.2">
      <c r="A24" s="1" t="s">
        <v>108</v>
      </c>
      <c r="B24" s="1">
        <v>18790</v>
      </c>
      <c r="C24" s="1">
        <v>12460</v>
      </c>
      <c r="D24" s="1">
        <v>6330</v>
      </c>
      <c r="E24" s="1">
        <v>50</v>
      </c>
      <c r="F24" s="1">
        <v>30</v>
      </c>
      <c r="G24" s="1">
        <v>20</v>
      </c>
      <c r="H24" s="1">
        <v>18740</v>
      </c>
      <c r="I24" s="1">
        <v>12430</v>
      </c>
      <c r="J24" s="1">
        <v>6310</v>
      </c>
    </row>
    <row r="25" spans="1:10" x14ac:dyDescent="0.2">
      <c r="A25" s="1" t="s">
        <v>109</v>
      </c>
      <c r="B25" s="1">
        <v>8130</v>
      </c>
      <c r="C25" s="1">
        <v>5500</v>
      </c>
      <c r="D25" s="1">
        <v>2630</v>
      </c>
      <c r="E25" s="1">
        <v>10</v>
      </c>
      <c r="F25" s="1">
        <v>0</v>
      </c>
      <c r="G25" s="1">
        <v>10</v>
      </c>
      <c r="H25" s="1">
        <v>8120</v>
      </c>
      <c r="I25" s="1">
        <v>5500</v>
      </c>
      <c r="J25" s="1">
        <v>2620</v>
      </c>
    </row>
    <row r="26" spans="1:10" x14ac:dyDescent="0.2">
      <c r="A26" s="1" t="s">
        <v>110</v>
      </c>
      <c r="B26" s="1">
        <v>4580</v>
      </c>
      <c r="C26" s="1">
        <v>3470</v>
      </c>
      <c r="D26" s="1">
        <v>1110</v>
      </c>
      <c r="E26" s="1">
        <v>0</v>
      </c>
      <c r="F26" s="1">
        <v>0</v>
      </c>
      <c r="G26" s="1">
        <v>0</v>
      </c>
      <c r="H26" s="1">
        <v>4580</v>
      </c>
      <c r="I26" s="1">
        <v>3470</v>
      </c>
      <c r="J26" s="1">
        <v>1110</v>
      </c>
    </row>
    <row r="27" spans="1:10" x14ac:dyDescent="0.2">
      <c r="A27" s="1" t="s">
        <v>114</v>
      </c>
      <c r="B27" s="1">
        <v>2540</v>
      </c>
      <c r="C27" s="1">
        <v>2080</v>
      </c>
      <c r="D27" s="1">
        <v>460</v>
      </c>
      <c r="E27" s="1">
        <v>0</v>
      </c>
      <c r="F27" s="1">
        <v>0</v>
      </c>
      <c r="G27" s="1">
        <v>0</v>
      </c>
      <c r="H27" s="1">
        <v>2540</v>
      </c>
      <c r="I27" s="1">
        <v>2080</v>
      </c>
      <c r="J27" s="1">
        <v>460</v>
      </c>
    </row>
    <row r="28" spans="1:10" x14ac:dyDescent="0.2">
      <c r="A28" s="1" t="s">
        <v>115</v>
      </c>
      <c r="B28" s="1">
        <v>260</v>
      </c>
      <c r="C28" s="1">
        <v>220</v>
      </c>
      <c r="D28" s="1">
        <v>40</v>
      </c>
      <c r="E28" s="1">
        <v>0</v>
      </c>
      <c r="F28" s="1">
        <v>0</v>
      </c>
      <c r="G28" s="1">
        <v>0</v>
      </c>
      <c r="H28" s="1">
        <v>260</v>
      </c>
      <c r="I28" s="1">
        <v>220</v>
      </c>
      <c r="J28" s="1">
        <v>40</v>
      </c>
    </row>
    <row r="29" spans="1:10" x14ac:dyDescent="0.2">
      <c r="A29" s="1" t="s">
        <v>116</v>
      </c>
      <c r="B29" s="1">
        <v>90</v>
      </c>
      <c r="C29" s="1">
        <v>90</v>
      </c>
      <c r="D29" s="1">
        <v>0</v>
      </c>
      <c r="E29" s="1">
        <v>0</v>
      </c>
      <c r="F29" s="1">
        <v>0</v>
      </c>
      <c r="G29" s="1">
        <v>0</v>
      </c>
      <c r="H29" s="1">
        <v>90</v>
      </c>
      <c r="I29" s="1">
        <v>90</v>
      </c>
      <c r="J29" s="1">
        <v>0</v>
      </c>
    </row>
    <row r="30" spans="1:10" x14ac:dyDescent="0.2">
      <c r="A30" s="1" t="s">
        <v>112</v>
      </c>
      <c r="B30" s="13">
        <v>17149.900000000001</v>
      </c>
      <c r="C30" s="13">
        <v>19518.099999999999</v>
      </c>
      <c r="D30" s="13">
        <v>13587.6</v>
      </c>
      <c r="E30" s="13">
        <v>7201.9</v>
      </c>
      <c r="F30" s="13">
        <v>6901.5</v>
      </c>
      <c r="G30" s="13">
        <v>7802.7</v>
      </c>
      <c r="H30" s="13">
        <v>17227.7</v>
      </c>
      <c r="I30" s="13">
        <v>19627.599999999999</v>
      </c>
      <c r="J30" s="13">
        <v>13625.3</v>
      </c>
    </row>
    <row r="31" spans="1:10" x14ac:dyDescent="0.2">
      <c r="A31" s="1" t="s">
        <v>19</v>
      </c>
      <c r="B31" s="13">
        <v>14209.6</v>
      </c>
      <c r="C31" s="13">
        <v>16400.5</v>
      </c>
      <c r="D31" s="13">
        <v>11607.4</v>
      </c>
      <c r="E31" s="13">
        <v>6562.5</v>
      </c>
      <c r="F31" s="13">
        <v>6875</v>
      </c>
      <c r="G31" s="13">
        <v>5937.5</v>
      </c>
      <c r="H31" s="13">
        <v>14280.2</v>
      </c>
      <c r="I31" s="13">
        <v>16532.599999999999</v>
      </c>
      <c r="J31" s="13">
        <v>11655.6</v>
      </c>
    </row>
    <row r="32" spans="1:10" x14ac:dyDescent="0.2">
      <c r="A32" s="1" t="s">
        <v>117</v>
      </c>
    </row>
    <row r="33" spans="1:10" x14ac:dyDescent="0.2">
      <c r="A33" s="1" t="s">
        <v>0</v>
      </c>
      <c r="B33" s="1">
        <v>132340</v>
      </c>
      <c r="C33" s="1">
        <v>71270</v>
      </c>
      <c r="D33" s="1">
        <v>61070</v>
      </c>
      <c r="E33" s="1">
        <v>1420</v>
      </c>
      <c r="F33" s="1">
        <v>760</v>
      </c>
      <c r="G33" s="1">
        <v>660</v>
      </c>
      <c r="H33" s="1">
        <v>130920</v>
      </c>
      <c r="I33" s="1">
        <v>70510</v>
      </c>
      <c r="J33" s="1">
        <v>60410</v>
      </c>
    </row>
    <row r="34" spans="1:10" x14ac:dyDescent="0.2">
      <c r="A34" s="1" t="s">
        <v>118</v>
      </c>
      <c r="B34" s="1">
        <v>7650</v>
      </c>
      <c r="C34" s="1">
        <v>3890</v>
      </c>
      <c r="D34" s="1">
        <v>3760</v>
      </c>
      <c r="E34" s="1">
        <v>430</v>
      </c>
      <c r="F34" s="1">
        <v>240</v>
      </c>
      <c r="G34" s="1">
        <v>190</v>
      </c>
      <c r="H34" s="1">
        <v>7220</v>
      </c>
      <c r="I34" s="1">
        <v>3650</v>
      </c>
      <c r="J34" s="1">
        <v>3570</v>
      </c>
    </row>
    <row r="35" spans="1:10" x14ac:dyDescent="0.2">
      <c r="A35" s="1" t="s">
        <v>119</v>
      </c>
      <c r="B35" s="1">
        <v>12280</v>
      </c>
      <c r="C35" s="1">
        <v>5680</v>
      </c>
      <c r="D35" s="1">
        <v>6600</v>
      </c>
      <c r="E35" s="1">
        <v>440</v>
      </c>
      <c r="F35" s="1">
        <v>230</v>
      </c>
      <c r="G35" s="1">
        <v>210</v>
      </c>
      <c r="H35" s="1">
        <v>11840</v>
      </c>
      <c r="I35" s="1">
        <v>5450</v>
      </c>
      <c r="J35" s="1">
        <v>6390</v>
      </c>
    </row>
    <row r="36" spans="1:10" x14ac:dyDescent="0.2">
      <c r="A36" s="1" t="s">
        <v>120</v>
      </c>
      <c r="B36" s="1">
        <v>8660</v>
      </c>
      <c r="C36" s="1">
        <v>4730</v>
      </c>
      <c r="D36" s="1">
        <v>3930</v>
      </c>
      <c r="E36" s="1">
        <v>220</v>
      </c>
      <c r="F36" s="1">
        <v>100</v>
      </c>
      <c r="G36" s="1">
        <v>120</v>
      </c>
      <c r="H36" s="1">
        <v>8440</v>
      </c>
      <c r="I36" s="1">
        <v>4630</v>
      </c>
      <c r="J36" s="1">
        <v>3810</v>
      </c>
    </row>
    <row r="37" spans="1:10" x14ac:dyDescent="0.2">
      <c r="A37" s="1" t="s">
        <v>121</v>
      </c>
      <c r="B37" s="1">
        <v>19350</v>
      </c>
      <c r="C37" s="1">
        <v>9990</v>
      </c>
      <c r="D37" s="1">
        <v>9360</v>
      </c>
      <c r="E37" s="1">
        <v>70</v>
      </c>
      <c r="F37" s="1">
        <v>40</v>
      </c>
      <c r="G37" s="1">
        <v>30</v>
      </c>
      <c r="H37" s="1">
        <v>19280</v>
      </c>
      <c r="I37" s="1">
        <v>9950</v>
      </c>
      <c r="J37" s="1">
        <v>9330</v>
      </c>
    </row>
    <row r="38" spans="1:10" x14ac:dyDescent="0.2">
      <c r="A38" s="1" t="s">
        <v>122</v>
      </c>
      <c r="B38" s="1">
        <v>77710</v>
      </c>
      <c r="C38" s="1">
        <v>41010</v>
      </c>
      <c r="D38" s="1">
        <v>36700</v>
      </c>
      <c r="E38" s="1">
        <v>260</v>
      </c>
      <c r="F38" s="1">
        <v>150</v>
      </c>
      <c r="G38" s="1">
        <v>110</v>
      </c>
      <c r="H38" s="1">
        <v>77450</v>
      </c>
      <c r="I38" s="1">
        <v>40860</v>
      </c>
      <c r="J38" s="1">
        <v>36590</v>
      </c>
    </row>
    <row r="39" spans="1:10" x14ac:dyDescent="0.2">
      <c r="A39" s="1" t="s">
        <v>48</v>
      </c>
      <c r="B39" s="1">
        <v>6690</v>
      </c>
      <c r="C39" s="1">
        <v>5970</v>
      </c>
      <c r="D39" s="1">
        <v>720</v>
      </c>
      <c r="E39" s="1">
        <v>0</v>
      </c>
      <c r="F39" s="1">
        <v>0</v>
      </c>
      <c r="G39" s="1">
        <v>0</v>
      </c>
      <c r="H39" s="1">
        <v>6690</v>
      </c>
      <c r="I39" s="1">
        <v>5970</v>
      </c>
      <c r="J39" s="1">
        <v>720</v>
      </c>
    </row>
    <row r="41" spans="1:10" x14ac:dyDescent="0.2">
      <c r="A41" s="1" t="s">
        <v>129</v>
      </c>
      <c r="B41" s="1">
        <f>B34+B35</f>
        <v>19930</v>
      </c>
      <c r="C41" s="1">
        <f t="shared" ref="C41:J41" si="0">C34+C35</f>
        <v>9570</v>
      </c>
      <c r="D41" s="1">
        <f t="shared" si="0"/>
        <v>10360</v>
      </c>
      <c r="E41" s="1">
        <f t="shared" si="0"/>
        <v>870</v>
      </c>
      <c r="F41" s="1">
        <f t="shared" si="0"/>
        <v>470</v>
      </c>
      <c r="G41" s="1">
        <f t="shared" si="0"/>
        <v>400</v>
      </c>
      <c r="H41" s="1">
        <f t="shared" si="0"/>
        <v>19060</v>
      </c>
      <c r="I41" s="1">
        <f t="shared" si="0"/>
        <v>9100</v>
      </c>
      <c r="J41" s="1">
        <f t="shared" si="0"/>
        <v>9960</v>
      </c>
    </row>
    <row r="42" spans="1:10" x14ac:dyDescent="0.2">
      <c r="A42" s="1" t="s">
        <v>130</v>
      </c>
      <c r="B42" s="11">
        <f>B41*100/(B33-B39)</f>
        <v>15.861520095503382</v>
      </c>
      <c r="C42" s="11">
        <f t="shared" ref="C42:J42" si="1">C41*100/(C33-C39)</f>
        <v>14.655436447166922</v>
      </c>
      <c r="D42" s="11">
        <f t="shared" si="1"/>
        <v>17.166528583264292</v>
      </c>
      <c r="E42" s="11">
        <f t="shared" si="1"/>
        <v>61.267605633802816</v>
      </c>
      <c r="F42" s="11">
        <f t="shared" si="1"/>
        <v>61.842105263157897</v>
      </c>
      <c r="G42" s="11">
        <f t="shared" si="1"/>
        <v>60.606060606060609</v>
      </c>
      <c r="H42" s="11">
        <f t="shared" si="1"/>
        <v>15.342509860742172</v>
      </c>
      <c r="I42" s="11">
        <f t="shared" si="1"/>
        <v>14.099783080260304</v>
      </c>
      <c r="J42" s="11">
        <f t="shared" si="1"/>
        <v>16.686212095828449</v>
      </c>
    </row>
    <row r="43" spans="1:10" x14ac:dyDescent="0.2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</row>
  </sheetData>
  <mergeCells count="4">
    <mergeCell ref="B2:D2"/>
    <mergeCell ref="E2:G2"/>
    <mergeCell ref="H2:J2"/>
    <mergeCell ref="A43:J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Guam Chuukese 1990</vt:lpstr>
      <vt:lpstr>BP Citiz</vt:lpstr>
      <vt:lpstr>Schooling</vt:lpstr>
      <vt:lpstr>PA BP Res 85</vt:lpstr>
      <vt:lpstr>Language</vt:lpstr>
      <vt:lpstr>ESR COW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2019-10-31T19:02:04Z</dcterms:created>
  <dcterms:modified xsi:type="dcterms:W3CDTF">2019-10-31T19:45:45Z</dcterms:modified>
</cp:coreProperties>
</file>