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MicronesianMigrants\"/>
    </mc:Choice>
  </mc:AlternateContent>
  <xr:revisionPtr revIDLastSave="0" documentId="13_ncr:1_{CA001926-4D7C-4F08-9658-C8D1B868A042}" xr6:coauthVersionLast="40" xr6:coauthVersionMax="40" xr10:uidLastSave="{00000000-0000-0000-0000-000000000000}"/>
  <bookViews>
    <workbookView xWindow="-108" yWindow="-108" windowWidth="20376" windowHeight="12216" firstSheet="17" activeTab="20" xr2:uid="{191DEB86-7A72-4F27-B4AB-C38F8A8D4FBD}"/>
  </bookViews>
  <sheets>
    <sheet name="Guam 1992 Micronesians" sheetId="1" r:id="rId1"/>
    <sheet name="Age and Sex" sheetId="2" r:id="rId2"/>
    <sheet name="Age1" sheetId="3" r:id="rId3"/>
    <sheet name="Relationship" sheetId="4" r:id="rId4"/>
    <sheet name="Birthplace" sheetId="5" r:id="rId5"/>
    <sheet name="Marital Status" sheetId="6" r:id="rId6"/>
    <sheet name="SMAM" sheetId="7" r:id="rId7"/>
    <sheet name="Fertility" sheetId="8" r:id="rId8"/>
    <sheet name="Religion" sheetId="9" r:id="rId9"/>
    <sheet name="Citizenship" sheetId="10" r:id="rId10"/>
    <sheet name="Fa BP" sheetId="11" r:id="rId11"/>
    <sheet name="Mo BP" sheetId="12" r:id="rId12"/>
    <sheet name="Language" sheetId="13" r:id="rId13"/>
    <sheet name="Lang Age" sheetId="14" r:id="rId14"/>
    <sheet name="Schooling" sheetId="15" r:id="rId15"/>
    <sheet name="Educational Attainment" sheetId="16" r:id="rId16"/>
    <sheet name="Year of entry" sheetId="17" r:id="rId17"/>
    <sheet name="Where lived" sheetId="18" r:id="rId18"/>
    <sheet name="Work last week" sheetId="19" r:id="rId19"/>
    <sheet name="Income" sheetId="20" r:id="rId20"/>
    <sheet name="Housing 1" sheetId="21" r:id="rId21"/>
    <sheet name="Housing 2" sheetId="22" r:id="rId22"/>
    <sheet name="Housing 3" sheetId="23" r:id="rId23"/>
    <sheet name="Housing 4" sheetId="24" r:id="rId24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4" l="1"/>
  <c r="D6" i="4"/>
  <c r="E6" i="4"/>
  <c r="F6" i="4"/>
  <c r="G6" i="4"/>
  <c r="H6" i="4"/>
  <c r="I6" i="4"/>
  <c r="J6" i="4"/>
  <c r="K6" i="4"/>
  <c r="B6" i="4"/>
  <c r="R113" i="7"/>
  <c r="Q113" i="7"/>
  <c r="P113" i="7"/>
  <c r="U108" i="7"/>
  <c r="Q112" i="7"/>
  <c r="T108" i="7" s="1"/>
  <c r="T110" i="7" s="1"/>
  <c r="P112" i="7"/>
  <c r="S108" i="7" s="1"/>
  <c r="R111" i="7"/>
  <c r="Q111" i="7"/>
  <c r="P111" i="7"/>
  <c r="R110" i="7"/>
  <c r="Q110" i="7"/>
  <c r="P110" i="7"/>
  <c r="R109" i="7"/>
  <c r="Q109" i="7"/>
  <c r="P109" i="7"/>
  <c r="R108" i="7"/>
  <c r="Q108" i="7"/>
  <c r="P108" i="7"/>
  <c r="R107" i="7"/>
  <c r="Q107" i="7"/>
  <c r="P107" i="7"/>
  <c r="R106" i="7"/>
  <c r="Q106" i="7"/>
  <c r="P106" i="7"/>
  <c r="R102" i="7"/>
  <c r="Q102" i="7"/>
  <c r="P102" i="7"/>
  <c r="R101" i="7"/>
  <c r="U97" i="7" s="1"/>
  <c r="U99" i="7" s="1"/>
  <c r="Q101" i="7"/>
  <c r="T97" i="7" s="1"/>
  <c r="P101" i="7"/>
  <c r="R100" i="7"/>
  <c r="Q100" i="7"/>
  <c r="P100" i="7"/>
  <c r="R99" i="7"/>
  <c r="Q99" i="7"/>
  <c r="P99" i="7"/>
  <c r="R98" i="7"/>
  <c r="Q98" i="7"/>
  <c r="P98" i="7"/>
  <c r="R97" i="7"/>
  <c r="Q97" i="7"/>
  <c r="P97" i="7"/>
  <c r="R96" i="7"/>
  <c r="Q96" i="7"/>
  <c r="P96" i="7"/>
  <c r="R95" i="7"/>
  <c r="Q95" i="7"/>
  <c r="P95" i="7"/>
  <c r="R91" i="7"/>
  <c r="Q91" i="7"/>
  <c r="P91" i="7"/>
  <c r="R90" i="7"/>
  <c r="Q90" i="7"/>
  <c r="T86" i="7" s="1"/>
  <c r="T88" i="7" s="1"/>
  <c r="P90" i="7"/>
  <c r="S86" i="7" s="1"/>
  <c r="S91" i="7" s="1"/>
  <c r="R89" i="7"/>
  <c r="Q89" i="7"/>
  <c r="P89" i="7"/>
  <c r="R88" i="7"/>
  <c r="Q88" i="7"/>
  <c r="P88" i="7"/>
  <c r="R87" i="7"/>
  <c r="Q87" i="7"/>
  <c r="P87" i="7"/>
  <c r="R86" i="7"/>
  <c r="Q86" i="7"/>
  <c r="P86" i="7"/>
  <c r="R85" i="7"/>
  <c r="Q85" i="7"/>
  <c r="P85" i="7"/>
  <c r="R84" i="7"/>
  <c r="Q84" i="7"/>
  <c r="P84" i="7"/>
  <c r="R80" i="7"/>
  <c r="Q80" i="7"/>
  <c r="P80" i="7"/>
  <c r="R79" i="7"/>
  <c r="U75" i="7" s="1"/>
  <c r="U77" i="7" s="1"/>
  <c r="Q79" i="7"/>
  <c r="P79" i="7"/>
  <c r="R78" i="7"/>
  <c r="Q78" i="7"/>
  <c r="P78" i="7"/>
  <c r="R77" i="7"/>
  <c r="Q77" i="7"/>
  <c r="P77" i="7"/>
  <c r="R76" i="7"/>
  <c r="Q76" i="7"/>
  <c r="P76" i="7"/>
  <c r="R75" i="7"/>
  <c r="Q75" i="7"/>
  <c r="P75" i="7"/>
  <c r="R74" i="7"/>
  <c r="Q74" i="7"/>
  <c r="P74" i="7"/>
  <c r="R73" i="7"/>
  <c r="Q73" i="7"/>
  <c r="P73" i="7"/>
  <c r="R66" i="7"/>
  <c r="Q66" i="7"/>
  <c r="P66" i="7"/>
  <c r="R65" i="7"/>
  <c r="Q65" i="7"/>
  <c r="P65" i="7"/>
  <c r="R64" i="7"/>
  <c r="Q64" i="7"/>
  <c r="P64" i="7"/>
  <c r="R63" i="7"/>
  <c r="Q63" i="7"/>
  <c r="P63" i="7"/>
  <c r="R62" i="7"/>
  <c r="Q62" i="7"/>
  <c r="P62" i="7"/>
  <c r="R61" i="7"/>
  <c r="Q61" i="7"/>
  <c r="P61" i="7"/>
  <c r="R60" i="7"/>
  <c r="Q60" i="7"/>
  <c r="P60" i="7"/>
  <c r="R59" i="7"/>
  <c r="Q59" i="7"/>
  <c r="P59" i="7"/>
  <c r="R55" i="7"/>
  <c r="Q55" i="7"/>
  <c r="P55" i="7"/>
  <c r="R54" i="7"/>
  <c r="Q54" i="7"/>
  <c r="P54" i="7"/>
  <c r="R53" i="7"/>
  <c r="Q53" i="7"/>
  <c r="P53" i="7"/>
  <c r="R52" i="7"/>
  <c r="Q52" i="7"/>
  <c r="P52" i="7"/>
  <c r="R51" i="7"/>
  <c r="Q51" i="7"/>
  <c r="P51" i="7"/>
  <c r="R50" i="7"/>
  <c r="Q50" i="7"/>
  <c r="P50" i="7"/>
  <c r="R49" i="7"/>
  <c r="Q49" i="7"/>
  <c r="P49" i="7"/>
  <c r="R48" i="7"/>
  <c r="Q48" i="7"/>
  <c r="P48" i="7"/>
  <c r="R44" i="7"/>
  <c r="Q44" i="7"/>
  <c r="P44" i="7"/>
  <c r="R43" i="7"/>
  <c r="Q43" i="7"/>
  <c r="P43" i="7"/>
  <c r="R42" i="7"/>
  <c r="Q42" i="7"/>
  <c r="P42" i="7"/>
  <c r="R41" i="7"/>
  <c r="Q41" i="7"/>
  <c r="P41" i="7"/>
  <c r="R40" i="7"/>
  <c r="Q40" i="7"/>
  <c r="P40" i="7"/>
  <c r="R39" i="7"/>
  <c r="Q39" i="7"/>
  <c r="P39" i="7"/>
  <c r="R38" i="7"/>
  <c r="Q38" i="7"/>
  <c r="P38" i="7"/>
  <c r="R37" i="7"/>
  <c r="Q37" i="7"/>
  <c r="P37" i="7"/>
  <c r="R33" i="7"/>
  <c r="Q33" i="7"/>
  <c r="P33" i="7"/>
  <c r="R32" i="7"/>
  <c r="Q32" i="7"/>
  <c r="P32" i="7"/>
  <c r="R31" i="7"/>
  <c r="Q31" i="7"/>
  <c r="P31" i="7"/>
  <c r="R30" i="7"/>
  <c r="Q30" i="7"/>
  <c r="P30" i="7"/>
  <c r="R29" i="7"/>
  <c r="Q29" i="7"/>
  <c r="P29" i="7"/>
  <c r="R28" i="7"/>
  <c r="Q28" i="7"/>
  <c r="P28" i="7"/>
  <c r="R27" i="7"/>
  <c r="Q27" i="7"/>
  <c r="P27" i="7"/>
  <c r="R26" i="7"/>
  <c r="Q26" i="7"/>
  <c r="P26" i="7"/>
  <c r="R22" i="7"/>
  <c r="Q22" i="7"/>
  <c r="P22" i="7"/>
  <c r="R21" i="7"/>
  <c r="Q21" i="7"/>
  <c r="P21" i="7"/>
  <c r="R20" i="7"/>
  <c r="Q20" i="7"/>
  <c r="P20" i="7"/>
  <c r="R19" i="7"/>
  <c r="Q19" i="7"/>
  <c r="P19" i="7"/>
  <c r="R18" i="7"/>
  <c r="Q18" i="7"/>
  <c r="P18" i="7"/>
  <c r="R17" i="7"/>
  <c r="Q17" i="7"/>
  <c r="P17" i="7"/>
  <c r="R16" i="7"/>
  <c r="Q16" i="7"/>
  <c r="P16" i="7"/>
  <c r="R15" i="7"/>
  <c r="Q15" i="7"/>
  <c r="P15" i="7"/>
  <c r="R11" i="7"/>
  <c r="Q11" i="7"/>
  <c r="P11" i="7"/>
  <c r="R10" i="7"/>
  <c r="Q10" i="7"/>
  <c r="P10" i="7"/>
  <c r="R9" i="7"/>
  <c r="Q9" i="7"/>
  <c r="P9" i="7"/>
  <c r="R8" i="7"/>
  <c r="Q8" i="7"/>
  <c r="P8" i="7"/>
  <c r="R7" i="7"/>
  <c r="Q7" i="7"/>
  <c r="P7" i="7"/>
  <c r="R6" i="7"/>
  <c r="Q6" i="7"/>
  <c r="P6" i="7"/>
  <c r="R5" i="7"/>
  <c r="Q5" i="7"/>
  <c r="P5" i="7"/>
  <c r="R4" i="7"/>
  <c r="Q4" i="7"/>
  <c r="P4" i="7"/>
  <c r="T50" i="7" l="1"/>
  <c r="T55" i="7" s="1"/>
  <c r="U39" i="7"/>
  <c r="U44" i="7" s="1"/>
  <c r="P12" i="7"/>
  <c r="S4" i="7" s="1"/>
  <c r="S97" i="7"/>
  <c r="Q81" i="7"/>
  <c r="T73" i="7" s="1"/>
  <c r="P45" i="7"/>
  <c r="S37" i="7" s="1"/>
  <c r="Q34" i="7"/>
  <c r="T26" i="7" s="1"/>
  <c r="T28" i="7"/>
  <c r="T30" i="7" s="1"/>
  <c r="S39" i="7"/>
  <c r="R81" i="7"/>
  <c r="U73" i="7" s="1"/>
  <c r="U79" i="7" s="1"/>
  <c r="Q92" i="7"/>
  <c r="T84" i="7" s="1"/>
  <c r="T6" i="7"/>
  <c r="T11" i="7" s="1"/>
  <c r="U6" i="7"/>
  <c r="S75" i="7"/>
  <c r="S80" i="7" s="1"/>
  <c r="R92" i="7"/>
  <c r="U84" i="7" s="1"/>
  <c r="U50" i="7"/>
  <c r="U55" i="7" s="1"/>
  <c r="U61" i="7"/>
  <c r="U63" i="7" s="1"/>
  <c r="S50" i="7"/>
  <c r="S55" i="7" s="1"/>
  <c r="S6" i="7"/>
  <c r="R45" i="7"/>
  <c r="U37" i="7" s="1"/>
  <c r="Q56" i="7"/>
  <c r="T48" i="7" s="1"/>
  <c r="U17" i="7"/>
  <c r="U28" i="7"/>
  <c r="U33" i="7" s="1"/>
  <c r="T39" i="7"/>
  <c r="T41" i="7" s="1"/>
  <c r="R23" i="7"/>
  <c r="U15" i="7" s="1"/>
  <c r="T17" i="7"/>
  <c r="T22" i="7" s="1"/>
  <c r="T61" i="7"/>
  <c r="S113" i="7"/>
  <c r="S110" i="7"/>
  <c r="R114" i="7"/>
  <c r="U106" i="7" s="1"/>
  <c r="P114" i="7"/>
  <c r="S106" i="7" s="1"/>
  <c r="S112" i="7" s="1"/>
  <c r="S114" i="7" s="1"/>
  <c r="Q114" i="7"/>
  <c r="T106" i="7" s="1"/>
  <c r="T112" i="7" s="1"/>
  <c r="T102" i="7"/>
  <c r="T99" i="7"/>
  <c r="P103" i="7"/>
  <c r="S95" i="7" s="1"/>
  <c r="Q103" i="7"/>
  <c r="T95" i="7" s="1"/>
  <c r="R103" i="7"/>
  <c r="U95" i="7" s="1"/>
  <c r="U101" i="7" s="1"/>
  <c r="T90" i="7"/>
  <c r="S88" i="7"/>
  <c r="U86" i="7"/>
  <c r="U88" i="7" s="1"/>
  <c r="P92" i="7"/>
  <c r="S84" i="7" s="1"/>
  <c r="T75" i="7"/>
  <c r="T77" i="7" s="1"/>
  <c r="P81" i="7"/>
  <c r="S73" i="7" s="1"/>
  <c r="T66" i="7"/>
  <c r="T63" i="7"/>
  <c r="S61" i="7"/>
  <c r="S66" i="7" s="1"/>
  <c r="T59" i="7"/>
  <c r="T65" i="7" s="1"/>
  <c r="U59" i="7"/>
  <c r="U65" i="7" s="1"/>
  <c r="S59" i="7"/>
  <c r="P56" i="7"/>
  <c r="S48" i="7" s="1"/>
  <c r="R56" i="7"/>
  <c r="U48" i="7" s="1"/>
  <c r="Q45" i="7"/>
  <c r="T37" i="7" s="1"/>
  <c r="R34" i="7"/>
  <c r="U26" i="7" s="1"/>
  <c r="P34" i="7"/>
  <c r="S26" i="7" s="1"/>
  <c r="S28" i="7"/>
  <c r="S33" i="7" s="1"/>
  <c r="P23" i="7"/>
  <c r="S15" i="7" s="1"/>
  <c r="Q23" i="7"/>
  <c r="T15" i="7" s="1"/>
  <c r="S17" i="7"/>
  <c r="U113" i="7"/>
  <c r="U110" i="7"/>
  <c r="T113" i="7"/>
  <c r="S102" i="7"/>
  <c r="S99" i="7"/>
  <c r="S101" i="7" s="1"/>
  <c r="U102" i="7"/>
  <c r="U103" i="7" s="1"/>
  <c r="T91" i="7"/>
  <c r="U80" i="7"/>
  <c r="U81" i="7" s="1"/>
  <c r="S44" i="7"/>
  <c r="S41" i="7"/>
  <c r="U41" i="7"/>
  <c r="S22" i="7"/>
  <c r="S19" i="7"/>
  <c r="U19" i="7"/>
  <c r="U22" i="7"/>
  <c r="R12" i="7"/>
  <c r="U4" i="7" s="1"/>
  <c r="Q12" i="7"/>
  <c r="T4" i="7" s="1"/>
  <c r="S11" i="7"/>
  <c r="S8" i="7"/>
  <c r="S10" i="7" s="1"/>
  <c r="U8" i="7"/>
  <c r="U11" i="7"/>
  <c r="T8" i="7"/>
  <c r="S77" i="7" l="1"/>
  <c r="T32" i="7"/>
  <c r="T33" i="7"/>
  <c r="T114" i="7"/>
  <c r="U30" i="7"/>
  <c r="U32" i="7" s="1"/>
  <c r="T92" i="7"/>
  <c r="U91" i="7"/>
  <c r="T52" i="7"/>
  <c r="T54" i="7" s="1"/>
  <c r="T56" i="7" s="1"/>
  <c r="T79" i="7"/>
  <c r="U52" i="7"/>
  <c r="S43" i="7"/>
  <c r="U90" i="7"/>
  <c r="T19" i="7"/>
  <c r="T21" i="7" s="1"/>
  <c r="T23" i="7" s="1"/>
  <c r="T80" i="7"/>
  <c r="T81" i="7" s="1"/>
  <c r="S90" i="7"/>
  <c r="S92" i="7" s="1"/>
  <c r="S103" i="7"/>
  <c r="S52" i="7"/>
  <c r="S54" i="7" s="1"/>
  <c r="S56" i="7" s="1"/>
  <c r="T101" i="7"/>
  <c r="T103" i="7" s="1"/>
  <c r="U66" i="7"/>
  <c r="S79" i="7"/>
  <c r="S81" i="7" s="1"/>
  <c r="U34" i="7"/>
  <c r="T10" i="7"/>
  <c r="T12" i="7" s="1"/>
  <c r="S30" i="7"/>
  <c r="S32" i="7" s="1"/>
  <c r="S34" i="7" s="1"/>
  <c r="T43" i="7"/>
  <c r="T45" i="7" s="1"/>
  <c r="U21" i="7"/>
  <c r="U23" i="7" s="1"/>
  <c r="U10" i="7"/>
  <c r="U12" i="7" s="1"/>
  <c r="S21" i="7"/>
  <c r="S23" i="7" s="1"/>
  <c r="U43" i="7"/>
  <c r="U45" i="7" s="1"/>
  <c r="S63" i="7"/>
  <c r="S65" i="7" s="1"/>
  <c r="S12" i="7"/>
  <c r="T44" i="7"/>
  <c r="U112" i="7"/>
  <c r="U114" i="7" s="1"/>
  <c r="U54" i="7"/>
  <c r="U56" i="7" s="1"/>
  <c r="S45" i="7"/>
  <c r="T34" i="7"/>
  <c r="U92" i="7" l="1"/>
  <c r="H102" i="8" l="1"/>
  <c r="G102" i="8"/>
  <c r="F102" i="8"/>
  <c r="H101" i="8"/>
  <c r="G101" i="8"/>
  <c r="F101" i="8"/>
  <c r="H100" i="8"/>
  <c r="G100" i="8"/>
  <c r="F100" i="8"/>
  <c r="H99" i="8"/>
  <c r="G99" i="8"/>
  <c r="F99" i="8"/>
  <c r="H98" i="8"/>
  <c r="G98" i="8"/>
  <c r="F98" i="8"/>
  <c r="G97" i="8"/>
  <c r="F97" i="8"/>
  <c r="H96" i="8"/>
  <c r="G96" i="8"/>
  <c r="F96" i="8"/>
  <c r="H93" i="8"/>
  <c r="G93" i="8"/>
  <c r="F93" i="8"/>
  <c r="H92" i="8"/>
  <c r="G92" i="8"/>
  <c r="F92" i="8"/>
  <c r="H91" i="8"/>
  <c r="G91" i="8"/>
  <c r="F91" i="8"/>
  <c r="H90" i="8"/>
  <c r="G90" i="8"/>
  <c r="F90" i="8"/>
  <c r="H89" i="8"/>
  <c r="G89" i="8"/>
  <c r="F89" i="8"/>
  <c r="H88" i="8"/>
  <c r="G88" i="8"/>
  <c r="F88" i="8"/>
  <c r="H87" i="8"/>
  <c r="G87" i="8"/>
  <c r="F87" i="8"/>
  <c r="H86" i="8"/>
  <c r="G86" i="8"/>
  <c r="F86" i="8"/>
  <c r="H83" i="8"/>
  <c r="G83" i="8"/>
  <c r="F83" i="8"/>
  <c r="H82" i="8"/>
  <c r="G82" i="8"/>
  <c r="F82" i="8"/>
  <c r="H81" i="8"/>
  <c r="G81" i="8"/>
  <c r="F81" i="8"/>
  <c r="H80" i="8"/>
  <c r="G80" i="8"/>
  <c r="F80" i="8"/>
  <c r="H79" i="8"/>
  <c r="G79" i="8"/>
  <c r="F79" i="8"/>
  <c r="H78" i="8"/>
  <c r="G78" i="8"/>
  <c r="F78" i="8"/>
  <c r="H77" i="8"/>
  <c r="G77" i="8"/>
  <c r="F77" i="8"/>
  <c r="H76" i="8"/>
  <c r="G76" i="8"/>
  <c r="F76" i="8"/>
  <c r="H73" i="8"/>
  <c r="G73" i="8"/>
  <c r="F73" i="8"/>
  <c r="H72" i="8"/>
  <c r="G72" i="8"/>
  <c r="F72" i="8"/>
  <c r="H71" i="8"/>
  <c r="G71" i="8"/>
  <c r="F71" i="8"/>
  <c r="H70" i="8"/>
  <c r="G70" i="8"/>
  <c r="F70" i="8"/>
  <c r="H69" i="8"/>
  <c r="G69" i="8"/>
  <c r="F69" i="8"/>
  <c r="H68" i="8"/>
  <c r="G68" i="8"/>
  <c r="F68" i="8"/>
  <c r="H67" i="8"/>
  <c r="G67" i="8"/>
  <c r="F67" i="8"/>
  <c r="H66" i="8"/>
  <c r="G66" i="8"/>
  <c r="F66" i="8"/>
  <c r="H60" i="8"/>
  <c r="G60" i="8"/>
  <c r="F60" i="8"/>
  <c r="H59" i="8"/>
  <c r="G59" i="8"/>
  <c r="F59" i="8"/>
  <c r="H58" i="8"/>
  <c r="G58" i="8"/>
  <c r="F58" i="8"/>
  <c r="H57" i="8"/>
  <c r="G57" i="8"/>
  <c r="F57" i="8"/>
  <c r="H56" i="8"/>
  <c r="G56" i="8"/>
  <c r="F56" i="8"/>
  <c r="H55" i="8"/>
  <c r="G55" i="8"/>
  <c r="F55" i="8"/>
  <c r="H54" i="8"/>
  <c r="G54" i="8"/>
  <c r="F54" i="8"/>
  <c r="H53" i="8"/>
  <c r="G53" i="8"/>
  <c r="F53" i="8"/>
  <c r="H50" i="8"/>
  <c r="G50" i="8"/>
  <c r="F50" i="8"/>
  <c r="H49" i="8"/>
  <c r="G49" i="8"/>
  <c r="F49" i="8"/>
  <c r="H48" i="8"/>
  <c r="G48" i="8"/>
  <c r="F48" i="8"/>
  <c r="H47" i="8"/>
  <c r="G47" i="8"/>
  <c r="F47" i="8"/>
  <c r="H46" i="8"/>
  <c r="G46" i="8"/>
  <c r="F46" i="8"/>
  <c r="H45" i="8"/>
  <c r="G45" i="8"/>
  <c r="F45" i="8"/>
  <c r="H44" i="8"/>
  <c r="G44" i="8"/>
  <c r="F44" i="8"/>
  <c r="H43" i="8"/>
  <c r="G43" i="8"/>
  <c r="F43" i="8"/>
  <c r="H40" i="8"/>
  <c r="G40" i="8"/>
  <c r="F40" i="8"/>
  <c r="H39" i="8"/>
  <c r="G39" i="8"/>
  <c r="F39" i="8"/>
  <c r="H38" i="8"/>
  <c r="G38" i="8"/>
  <c r="F38" i="8"/>
  <c r="H37" i="8"/>
  <c r="G37" i="8"/>
  <c r="F37" i="8"/>
  <c r="H36" i="8"/>
  <c r="G36" i="8"/>
  <c r="F36" i="8"/>
  <c r="H35" i="8"/>
  <c r="G35" i="8"/>
  <c r="F35" i="8"/>
  <c r="H34" i="8"/>
  <c r="G34" i="8"/>
  <c r="F34" i="8"/>
  <c r="H33" i="8"/>
  <c r="G33" i="8"/>
  <c r="F33" i="8"/>
  <c r="H30" i="8"/>
  <c r="G30" i="8"/>
  <c r="F30" i="8"/>
  <c r="H29" i="8"/>
  <c r="G29" i="8"/>
  <c r="F29" i="8"/>
  <c r="H28" i="8"/>
  <c r="G28" i="8"/>
  <c r="F28" i="8"/>
  <c r="H27" i="8"/>
  <c r="G27" i="8"/>
  <c r="F27" i="8"/>
  <c r="H26" i="8"/>
  <c r="G26" i="8"/>
  <c r="F26" i="8"/>
  <c r="H25" i="8"/>
  <c r="G25" i="8"/>
  <c r="F25" i="8"/>
  <c r="H24" i="8"/>
  <c r="G24" i="8"/>
  <c r="F24" i="8"/>
  <c r="H23" i="8"/>
  <c r="G23" i="8"/>
  <c r="F23" i="8"/>
  <c r="H20" i="8"/>
  <c r="G20" i="8"/>
  <c r="F20" i="8"/>
  <c r="H19" i="8"/>
  <c r="G19" i="8"/>
  <c r="F19" i="8"/>
  <c r="H18" i="8"/>
  <c r="G18" i="8"/>
  <c r="F18" i="8"/>
  <c r="H17" i="8"/>
  <c r="G17" i="8"/>
  <c r="F17" i="8"/>
  <c r="H16" i="8"/>
  <c r="G16" i="8"/>
  <c r="F16" i="8"/>
  <c r="H15" i="8"/>
  <c r="G15" i="8"/>
  <c r="F15" i="8"/>
  <c r="H14" i="8"/>
  <c r="G14" i="8"/>
  <c r="F14" i="8"/>
  <c r="H13" i="8"/>
  <c r="G13" i="8"/>
  <c r="F13" i="8"/>
  <c r="F4" i="8"/>
  <c r="G4" i="8"/>
  <c r="H4" i="8"/>
  <c r="F5" i="8"/>
  <c r="G5" i="8"/>
  <c r="H5" i="8"/>
  <c r="F6" i="8"/>
  <c r="G6" i="8"/>
  <c r="H6" i="8"/>
  <c r="F7" i="8"/>
  <c r="G7" i="8"/>
  <c r="H7" i="8"/>
  <c r="F8" i="8"/>
  <c r="G8" i="8"/>
  <c r="H8" i="8"/>
  <c r="F9" i="8"/>
  <c r="G9" i="8"/>
  <c r="H9" i="8"/>
  <c r="F10" i="8"/>
  <c r="G10" i="8"/>
  <c r="H10" i="8"/>
  <c r="H3" i="8"/>
  <c r="G3" i="8"/>
  <c r="F3" i="8"/>
</calcChain>
</file>

<file path=xl/sharedStrings.xml><?xml version="1.0" encoding="utf-8"?>
<sst xmlns="http://schemas.openxmlformats.org/spreadsheetml/2006/main" count="1832" uniqueCount="329">
  <si>
    <t>Birthplace</t>
  </si>
  <si>
    <t>Total</t>
  </si>
  <si>
    <t>Yap</t>
  </si>
  <si>
    <t>Chuuk</t>
  </si>
  <si>
    <t>N Namoneas</t>
  </si>
  <si>
    <t>S Namoneas</t>
  </si>
  <si>
    <t>Faichuk</t>
  </si>
  <si>
    <t>Mortlocks</t>
  </si>
  <si>
    <t>Northwest</t>
  </si>
  <si>
    <t>Pohnpei</t>
  </si>
  <si>
    <t>Kosrae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</si>
  <si>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</si>
  <si>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</si>
  <si>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</si>
  <si>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</si>
  <si>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</si>
  <si>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</si>
  <si>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</si>
  <si>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</si>
  <si>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</si>
  <si>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</si>
  <si>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</si>
  <si>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</si>
  <si>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</si>
  <si>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</si>
  <si>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</si>
  <si>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 xml:space="preserve">   Female</t>
  </si>
  <si>
    <t>Male</t>
  </si>
  <si>
    <t>Female</t>
  </si>
  <si>
    <t>Head</t>
  </si>
  <si>
    <t>Spouse</t>
  </si>
  <si>
    <t>Child</t>
  </si>
  <si>
    <t>Step child</t>
  </si>
  <si>
    <t>Sibling</t>
  </si>
  <si>
    <t>Parent</t>
  </si>
  <si>
    <t>Grandchild</t>
  </si>
  <si>
    <t>Nice/nephew</t>
  </si>
  <si>
    <t>Cousin</t>
  </si>
  <si>
    <t>Aunt/uncle</t>
  </si>
  <si>
    <t>Child-in-law</t>
  </si>
  <si>
    <t>Sibling-in-law</t>
  </si>
  <si>
    <t>Parent-in-law</t>
  </si>
  <si>
    <t>Other in-law</t>
  </si>
  <si>
    <t>Other relative</t>
  </si>
  <si>
    <t>Common law spouse</t>
  </si>
  <si>
    <t>Friend</t>
  </si>
  <si>
    <t>Other non-relative</t>
  </si>
  <si>
    <t>Sponsored</t>
  </si>
  <si>
    <t>Unknown</t>
  </si>
  <si>
    <t>0 - 14</t>
  </si>
  <si>
    <t>15 - 29</t>
  </si>
  <si>
    <t>30 - 44</t>
  </si>
  <si>
    <t>45 - 59</t>
  </si>
  <si>
    <t>60+</t>
  </si>
  <si>
    <t>Yap Proper</t>
  </si>
  <si>
    <t>Yap Outer Island</t>
  </si>
  <si>
    <t>Other Chuuk</t>
  </si>
  <si>
    <t>Fsm other</t>
  </si>
  <si>
    <t>CNMI</t>
  </si>
  <si>
    <t>Marshalls</t>
  </si>
  <si>
    <t>Palau</t>
  </si>
  <si>
    <t>Other Pacific</t>
  </si>
  <si>
    <t>Hawaii</t>
  </si>
  <si>
    <t>US Mainland</t>
  </si>
  <si>
    <t>Elsewhere</t>
  </si>
  <si>
    <t>Guam</t>
  </si>
  <si>
    <t>Elsewhere at sea</t>
  </si>
  <si>
    <t>Never married</t>
  </si>
  <si>
    <t>Married</t>
  </si>
  <si>
    <t>Common law</t>
  </si>
  <si>
    <t>Separated</t>
  </si>
  <si>
    <t>Divorced</t>
  </si>
  <si>
    <t>Widowed</t>
  </si>
  <si>
    <t>Marital Status</t>
  </si>
  <si>
    <t xml:space="preserve">   SMAM Ages</t>
  </si>
  <si>
    <t xml:space="preserve">   Yap</t>
  </si>
  <si>
    <t xml:space="preserve">   Chuuk</t>
  </si>
  <si>
    <t xml:space="preserve">   N Namoneas</t>
  </si>
  <si>
    <t xml:space="preserve">   S Namoneas</t>
  </si>
  <si>
    <t xml:space="preserve">   Faichuk</t>
  </si>
  <si>
    <t xml:space="preserve">   Mortlocks</t>
  </si>
  <si>
    <t xml:space="preserve">   Northwest</t>
  </si>
  <si>
    <t xml:space="preserve">   Pohnpei</t>
  </si>
  <si>
    <t xml:space="preserve">   Kosrae</t>
  </si>
  <si>
    <t>CEB</t>
  </si>
  <si>
    <t>CS</t>
  </si>
  <si>
    <t>Catholic</t>
  </si>
  <si>
    <t>Protestant</t>
  </si>
  <si>
    <t>Baptist</t>
  </si>
  <si>
    <t>Congregational</t>
  </si>
  <si>
    <t>UCC</t>
  </si>
  <si>
    <t>Mormon</t>
  </si>
  <si>
    <t>SDA</t>
  </si>
  <si>
    <t>Jehovah's Witness</t>
  </si>
  <si>
    <t>Other</t>
  </si>
  <si>
    <t>None</t>
  </si>
  <si>
    <t>Refused</t>
  </si>
  <si>
    <t>FSM</t>
  </si>
  <si>
    <t>USA by birth</t>
  </si>
  <si>
    <t>US Naturalized</t>
  </si>
  <si>
    <t>English</t>
  </si>
  <si>
    <t>Chuukese</t>
  </si>
  <si>
    <t>Mortlockese</t>
  </si>
  <si>
    <t>Pohnpeian</t>
  </si>
  <si>
    <t>Ping/Mokilese</t>
  </si>
  <si>
    <t>Kapinga/Nukuoro</t>
  </si>
  <si>
    <t>Kosraean</t>
  </si>
  <si>
    <t>Yapese</t>
  </si>
  <si>
    <t>Yap Outer Islands</t>
  </si>
  <si>
    <t>Marshallese</t>
  </si>
  <si>
    <t>Chamorro/Carolinian</t>
  </si>
  <si>
    <t>Speak English only</t>
  </si>
  <si>
    <t>Speak English more than other</t>
  </si>
  <si>
    <t>Speak both equally</t>
  </si>
  <si>
    <t>Speak other more than English</t>
  </si>
  <si>
    <t xml:space="preserve">   age15</t>
  </si>
  <si>
    <t xml:space="preserve">   Speak English more than other</t>
  </si>
  <si>
    <t xml:space="preserve">   Speak both equally</t>
  </si>
  <si>
    <t xml:space="preserve">   Speak other more than English</t>
  </si>
  <si>
    <t>None/Kindergarten only</t>
  </si>
  <si>
    <t>Primary (1 to 8)</t>
  </si>
  <si>
    <t>Secondary (9 to 12)</t>
  </si>
  <si>
    <t>High school grad</t>
  </si>
  <si>
    <t>Some college</t>
  </si>
  <si>
    <t>AA Academic</t>
  </si>
  <si>
    <t>AA Occupational</t>
  </si>
  <si>
    <t>BA/BS or more</t>
  </si>
  <si>
    <t xml:space="preserve">   Attending school</t>
  </si>
  <si>
    <t xml:space="preserve">   Not attending</t>
  </si>
  <si>
    <t>1988 or 1989</t>
  </si>
  <si>
    <t>1985 to 1987</t>
  </si>
  <si>
    <t>1980 to 1984</t>
  </si>
  <si>
    <t>Before 1980</t>
  </si>
  <si>
    <t>Schooling</t>
  </si>
  <si>
    <t>Employment</t>
  </si>
  <si>
    <t>Visiting</t>
  </si>
  <si>
    <t>With spouse</t>
  </si>
  <si>
    <t>With relative</t>
  </si>
  <si>
    <t xml:space="preserve">   Working</t>
  </si>
  <si>
    <t xml:space="preserve">   Not working</t>
  </si>
  <si>
    <t xml:space="preserve">   Transport to work</t>
  </si>
  <si>
    <t>Car alone</t>
  </si>
  <si>
    <t>Carpool</t>
  </si>
  <si>
    <t>Walk</t>
  </si>
  <si>
    <t xml:space="preserve">   Hours speaking English</t>
  </si>
  <si>
    <t>0 to 7</t>
  </si>
  <si>
    <t>8 or more</t>
  </si>
  <si>
    <t xml:space="preserve">   Weekly hours</t>
  </si>
  <si>
    <t>1 to 14</t>
  </si>
  <si>
    <t>15 to 34</t>
  </si>
  <si>
    <t>35 to 39</t>
  </si>
  <si>
    <t>41 to 44</t>
  </si>
  <si>
    <t>45 or more</t>
  </si>
  <si>
    <t xml:space="preserve">   Hourly income</t>
  </si>
  <si>
    <t>Less than $4.50</t>
  </si>
  <si>
    <t>$4.50 to $4.99</t>
  </si>
  <si>
    <t>$5.00 to $5.49</t>
  </si>
  <si>
    <t>$5.50 to $5.99</t>
  </si>
  <si>
    <t>$6.00 to $6.99</t>
  </si>
  <si>
    <t>$7.00 to $7.99</t>
  </si>
  <si>
    <t>$8.00 to $8.99</t>
  </si>
  <si>
    <t>$9.00 to $9.99</t>
  </si>
  <si>
    <t>$10.00 or more</t>
  </si>
  <si>
    <t>Mean</t>
  </si>
  <si>
    <t>5 to 9</t>
  </si>
  <si>
    <t>10 to 19</t>
  </si>
  <si>
    <t>20 or more</t>
  </si>
  <si>
    <t xml:space="preserve">   Rooms</t>
  </si>
  <si>
    <t>7 or more</t>
  </si>
  <si>
    <t>5 or more</t>
  </si>
  <si>
    <t xml:space="preserve">   Public water</t>
  </si>
  <si>
    <t>Attched to public system</t>
  </si>
  <si>
    <t>Not attached</t>
  </si>
  <si>
    <t xml:space="preserve">   Running water</t>
  </si>
  <si>
    <t>Hot and Cold running water</t>
  </si>
  <si>
    <t>Cold only</t>
  </si>
  <si>
    <t xml:space="preserve">   Shower tub</t>
  </si>
  <si>
    <t>Has shower or tub</t>
  </si>
  <si>
    <t>Does not have shower/tub</t>
  </si>
  <si>
    <t xml:space="preserve">   Flush toilet</t>
  </si>
  <si>
    <t>One flush toilet</t>
  </si>
  <si>
    <t>Two flush toilets</t>
  </si>
  <si>
    <t>Three or more</t>
  </si>
  <si>
    <t xml:space="preserve">   Sewer</t>
  </si>
  <si>
    <t>Attached to public sewer</t>
  </si>
  <si>
    <t xml:space="preserve">   Walls</t>
  </si>
  <si>
    <t>Poured concrete</t>
  </si>
  <si>
    <t>Concrete blocks</t>
  </si>
  <si>
    <t>Metal or tin</t>
  </si>
  <si>
    <t>Wood</t>
  </si>
  <si>
    <t>Thatch</t>
  </si>
  <si>
    <t xml:space="preserve">   Roof</t>
  </si>
  <si>
    <t>Concrete roof</t>
  </si>
  <si>
    <t>Metal</t>
  </si>
  <si>
    <t xml:space="preserve">   Electricity</t>
  </si>
  <si>
    <t>Own electricity</t>
  </si>
  <si>
    <t>Chared</t>
  </si>
  <si>
    <t xml:space="preserve">   Radio</t>
  </si>
  <si>
    <t>Has radio</t>
  </si>
  <si>
    <t>No radio</t>
  </si>
  <si>
    <t xml:space="preserve">   Stove</t>
  </si>
  <si>
    <t>Electric stove</t>
  </si>
  <si>
    <t>Gas stove</t>
  </si>
  <si>
    <t xml:space="preserve">   Air conditioner</t>
  </si>
  <si>
    <t>Has Air Conditioner</t>
  </si>
  <si>
    <t>Does not have</t>
  </si>
  <si>
    <t xml:space="preserve">   Refrigerator</t>
  </si>
  <si>
    <t>Has refrigerator</t>
  </si>
  <si>
    <t xml:space="preserve">   Washer/dryer</t>
  </si>
  <si>
    <t>Has washer/dryer</t>
  </si>
  <si>
    <t xml:space="preserve">   Television</t>
  </si>
  <si>
    <t>Has TV</t>
  </si>
  <si>
    <t>Does not have TV</t>
  </si>
  <si>
    <t xml:space="preserve">   VCR</t>
  </si>
  <si>
    <t>Has VCR</t>
  </si>
  <si>
    <t xml:space="preserve">   Telephone</t>
  </si>
  <si>
    <t>Has telephone</t>
  </si>
  <si>
    <t>Does not have telephone</t>
  </si>
  <si>
    <t xml:space="preserve">   Vehicles</t>
  </si>
  <si>
    <t xml:space="preserve">   Tenure</t>
  </si>
  <si>
    <t>Rent</t>
  </si>
  <si>
    <t>Own</t>
  </si>
  <si>
    <t>No cash rent</t>
  </si>
  <si>
    <t xml:space="preserve">   Rent</t>
  </si>
  <si>
    <t>$0 - $99</t>
  </si>
  <si>
    <t>$100 - $199</t>
  </si>
  <si>
    <t>$200 - $299</t>
  </si>
  <si>
    <t>$300 - $399</t>
  </si>
  <si>
    <t>$400 - $499</t>
  </si>
  <si>
    <t>$500 - $599</t>
  </si>
  <si>
    <t>$600 - $699</t>
  </si>
  <si>
    <t>$700 - $799</t>
  </si>
  <si>
    <t>$800 - $899</t>
  </si>
  <si>
    <t>$900 - $999</t>
  </si>
  <si>
    <t>$1000 or more</t>
  </si>
  <si>
    <t xml:space="preserve">   Subsidy</t>
  </si>
  <si>
    <t>Section 8</t>
  </si>
  <si>
    <t>GHURA</t>
  </si>
  <si>
    <t>GHC</t>
  </si>
  <si>
    <t>5 - 9</t>
  </si>
  <si>
    <t>10 - 14</t>
  </si>
  <si>
    <t xml:space="preserve">      Males</t>
  </si>
  <si>
    <t xml:space="preserve">     Females</t>
  </si>
  <si>
    <t>North</t>
  </si>
  <si>
    <t>South</t>
  </si>
  <si>
    <t>Namoneas</t>
  </si>
  <si>
    <t>Mort-</t>
  </si>
  <si>
    <t>locks</t>
  </si>
  <si>
    <t>North-</t>
  </si>
  <si>
    <t>west</t>
  </si>
  <si>
    <t>Age</t>
  </si>
  <si>
    <t>Females</t>
  </si>
  <si>
    <t>CEB/W</t>
  </si>
  <si>
    <t>CS/W</t>
  </si>
  <si>
    <t>CS/CEB</t>
  </si>
  <si>
    <t>Ages</t>
  </si>
  <si>
    <t xml:space="preserve">    Total</t>
  </si>
  <si>
    <t>. . .</t>
  </si>
  <si>
    <t>Sep/Div/Widow</t>
  </si>
  <si>
    <t>15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</si>
  <si>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</si>
  <si>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</si>
  <si>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</si>
  <si>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</si>
  <si>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</si>
  <si>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</si>
  <si>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</si>
  <si>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Relationship</t>
  </si>
  <si>
    <t xml:space="preserve">     Total</t>
  </si>
  <si>
    <t xml:space="preserve">   Persons per HH</t>
  </si>
  <si>
    <t xml:space="preserve">     Males</t>
  </si>
  <si>
    <t>Religion</t>
  </si>
  <si>
    <t>Citizenship</t>
  </si>
  <si>
    <t>Father's</t>
  </si>
  <si>
    <t xml:space="preserve">      Females</t>
  </si>
  <si>
    <t>Mother's</t>
  </si>
  <si>
    <t xml:space="preserve">      Total</t>
  </si>
  <si>
    <t xml:space="preserve">       Females</t>
  </si>
  <si>
    <t>Language</t>
  </si>
  <si>
    <t xml:space="preserve">    Males</t>
  </si>
  <si>
    <t>SCHOOL ATTENDANCE</t>
  </si>
  <si>
    <t xml:space="preserve">        Total</t>
  </si>
  <si>
    <t>Males</t>
  </si>
  <si>
    <t>EDUCATIONAL ATTAINMENT</t>
  </si>
  <si>
    <t xml:space="preserve">    Not attending</t>
  </si>
  <si>
    <t xml:space="preserve">     Attending</t>
  </si>
  <si>
    <t>Educational Attainment</t>
  </si>
  <si>
    <t>School attendance</t>
  </si>
  <si>
    <t>Year of Entry</t>
  </si>
  <si>
    <t>WHERE LIVED AT COMPACT IMPLEMENTATION (Nov 1986)</t>
  </si>
  <si>
    <t>WHERE LIVED IN 1990</t>
  </si>
  <si>
    <t>WHERE LIVED IN 1991</t>
  </si>
  <si>
    <t>Previous</t>
  </si>
  <si>
    <t>Residence</t>
  </si>
  <si>
    <t>Number of Units</t>
  </si>
  <si>
    <t>Bedrooms</t>
  </si>
  <si>
    <t>4+</t>
  </si>
  <si>
    <t>Source: 1992 Guam Census of Micronesian Migrants</t>
  </si>
  <si>
    <t>REASON FOR MIGRATING</t>
  </si>
  <si>
    <t>Table 1. Sex and Age by Birthplace, Guam: 1992</t>
  </si>
  <si>
    <t>Table 2. Age and Sex by Birthplace, Guam: 1992</t>
  </si>
  <si>
    <t>Table 3. Single Year of Age by Birthplace, Guam: 1992</t>
  </si>
  <si>
    <t>Table 4. Relationship by Birthplace, Guam: 1992</t>
  </si>
  <si>
    <t>Table 5. Birthplace by Age, Guam: 1992</t>
  </si>
  <si>
    <t>Table 6. Marital Status by Birthplace, Guam: 1992</t>
  </si>
  <si>
    <t>Table 6A. Singulate Mean at Marriage by Birthplace, Guam: 1992</t>
  </si>
  <si>
    <t>Table 7. Fertility by Birthplace, Guam: 1992</t>
  </si>
  <si>
    <t>Table 8. Religion by Birthplace, Guam: 1992</t>
  </si>
  <si>
    <t>Table 9.Citizenship by Birthplace, Guam: 1992</t>
  </si>
  <si>
    <t>Table 10. Father's Birthplace by Birthplace, Guam: 1992</t>
  </si>
  <si>
    <t>Table 11. Mother's Birthplace by Birthplace, Guam: 1992</t>
  </si>
  <si>
    <t>Table 12. Language by Birthplace, Guam: 1992</t>
  </si>
  <si>
    <t>Table 13. Language by Age and Birthplace, Guam: 1992</t>
  </si>
  <si>
    <t xml:space="preserve">School  </t>
  </si>
  <si>
    <t>Attendance</t>
  </si>
  <si>
    <t>Table 14. School Attendance and Educational Attainment by Birthplace, Guam: 1992</t>
  </si>
  <si>
    <t>Table 15. Educational Attainment by School Attendance and Birthplace, Guam: 1992</t>
  </si>
  <si>
    <t>Table 16. Year of Entry to Guam and Reason Entered by Birthplace, Guam: 1992</t>
  </si>
  <si>
    <t>Table 17. Residence in 1991, 1990, and at Time of Implementataion by Birthplace, Guam: 1992</t>
  </si>
  <si>
    <t>Table 18. Work Last Week and Age by Birthplace, Guam: 1992</t>
  </si>
  <si>
    <t>Transport to work</t>
  </si>
  <si>
    <t>Hourly Income</t>
  </si>
  <si>
    <t>Table 19. Transport to Work, Hours Speaking English, Weekly Hours, Hourly income by Birthplace, Guam: 1992</t>
  </si>
  <si>
    <t>Housing</t>
  </si>
  <si>
    <t>Characteristics</t>
  </si>
  <si>
    <t>Table 23. Vehicles, Tenure, Rent, Subsidy by Birthplace, Guam: 1992</t>
  </si>
  <si>
    <t>Table 22. Radio, Stove, Air conditioner, Refrigerator, Washer/dryer, Television, VCR, Telephone by Birthplace, Guam: 1992</t>
  </si>
  <si>
    <t>Table 21. Flush toilet, Sewer, Walls, Roof, Electricity by Birthplace, Guam: 1992</t>
  </si>
  <si>
    <t>Table 20. Units, Rooms, Rooms, Public water, Running water, Shower tub by Birthplace, Guam: 1992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</si>
</sst>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&quot;$&quot;#,##0"/>
    <numFmt numFmtId="167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49" fontId="2" fillId="0" borderId="0" xfId="0" applyNumberFormat="1" applyFont="1"/>
    <xf numFmtId="164" fontId="2" fillId="0" borderId="0" xfId="0" applyNumberFormat="1" applyFont="1"/>
    <xf numFmtId="49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49" fontId="2" fillId="0" borderId="4" xfId="0" applyNumberFormat="1" applyFont="1" applyBorder="1" applyAlignment="1">
      <alignment horizontal="left"/>
    </xf>
    <xf numFmtId="4" fontId="2" fillId="0" borderId="0" xfId="0" applyNumberFormat="1" applyFont="1"/>
    <xf numFmtId="3" fontId="2" fillId="0" borderId="7" xfId="0" applyNumberFormat="1" applyFont="1" applyBorder="1"/>
    <xf numFmtId="3" fontId="2" fillId="0" borderId="8" xfId="0" applyNumberFormat="1" applyFont="1" applyBorder="1" applyAlignment="1">
      <alignment horizontal="right"/>
    </xf>
    <xf numFmtId="3" fontId="2" fillId="0" borderId="8" xfId="0" applyNumberFormat="1" applyFont="1" applyBorder="1"/>
    <xf numFmtId="3" fontId="2" fillId="0" borderId="9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center"/>
    </xf>
    <xf numFmtId="3" fontId="2" fillId="0" borderId="8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3" fontId="2" fillId="0" borderId="9" xfId="0" applyNumberFormat="1" applyFont="1" applyBorder="1"/>
    <xf numFmtId="3" fontId="2" fillId="0" borderId="1" xfId="0" applyNumberFormat="1" applyFont="1" applyBorder="1" applyAlignment="1">
      <alignment horizontal="right"/>
    </xf>
    <xf numFmtId="3" fontId="2" fillId="0" borderId="4" xfId="0" applyNumberFormat="1" applyFont="1" applyBorder="1"/>
    <xf numFmtId="0" fontId="3" fillId="2" borderId="0" xfId="0" applyFont="1" applyFill="1"/>
    <xf numFmtId="0" fontId="3" fillId="0" borderId="0" xfId="0" applyFont="1"/>
    <xf numFmtId="165" fontId="3" fillId="0" borderId="0" xfId="1" applyNumberFormat="1" applyFont="1"/>
    <xf numFmtId="165" fontId="3" fillId="0" borderId="0" xfId="0" applyNumberFormat="1" applyFont="1"/>
    <xf numFmtId="165" fontId="3" fillId="3" borderId="0" xfId="0" applyNumberFormat="1" applyFont="1" applyFill="1"/>
    <xf numFmtId="3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left"/>
    </xf>
    <xf numFmtId="166" fontId="2" fillId="0" borderId="0" xfId="0" applyNumberFormat="1" applyFont="1"/>
    <xf numFmtId="167" fontId="2" fillId="0" borderId="0" xfId="0" applyNumberFormat="1" applyFont="1"/>
    <xf numFmtId="3" fontId="2" fillId="0" borderId="10" xfId="0" applyNumberFormat="1" applyFont="1" applyBorder="1"/>
    <xf numFmtId="3" fontId="2" fillId="0" borderId="10" xfId="0" applyNumberFormat="1" applyFont="1" applyBorder="1" applyAlignment="1">
      <alignment horizontal="left"/>
    </xf>
    <xf numFmtId="49" fontId="2" fillId="0" borderId="10" xfId="0" applyNumberFormat="1" applyFont="1" applyBorder="1" applyAlignment="1">
      <alignment horizontal="left"/>
    </xf>
    <xf numFmtId="3" fontId="2" fillId="0" borderId="7" xfId="0" applyNumberFormat="1" applyFont="1" applyBorder="1" applyAlignment="1">
      <alignment horizontal="left"/>
    </xf>
    <xf numFmtId="3" fontId="2" fillId="0" borderId="4" xfId="0" applyNumberFormat="1" applyFont="1" applyBorder="1" applyAlignment="1">
      <alignment horizontal="left"/>
    </xf>
    <xf numFmtId="164" fontId="2" fillId="0" borderId="9" xfId="0" applyNumberFormat="1" applyFont="1" applyBorder="1" applyAlignment="1">
      <alignment horizontal="right"/>
    </xf>
    <xf numFmtId="164" fontId="2" fillId="0" borderId="10" xfId="0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33F53-0B4B-4B11-BA36-1D723A6D865D}">
  <dimension ref="A1:K60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4" style="3" customWidth="1"/>
    <col min="2" max="11" width="6.5546875" style="1" customWidth="1"/>
    <col min="12" max="16384" width="8.88671875" style="1"/>
  </cols>
  <sheetData>
    <row r="1" spans="1:11" x14ac:dyDescent="0.2">
      <c r="A1" s="3" t="s">
        <v>299</v>
      </c>
    </row>
    <row r="2" spans="1:11" s="2" customFormat="1" x14ac:dyDescent="0.2">
      <c r="A2" s="5"/>
      <c r="B2" s="6"/>
      <c r="C2" s="6"/>
      <c r="D2" s="6"/>
      <c r="E2" s="6" t="s">
        <v>243</v>
      </c>
      <c r="F2" s="6" t="s">
        <v>244</v>
      </c>
      <c r="G2" s="6"/>
      <c r="H2" s="6" t="s">
        <v>246</v>
      </c>
      <c r="I2" s="6" t="s">
        <v>248</v>
      </c>
      <c r="J2" s="6"/>
      <c r="K2" s="7"/>
    </row>
    <row r="3" spans="1:11" s="2" customFormat="1" x14ac:dyDescent="0.2">
      <c r="A3" s="10" t="s">
        <v>250</v>
      </c>
      <c r="B3" s="8" t="s">
        <v>1</v>
      </c>
      <c r="C3" s="8" t="s">
        <v>2</v>
      </c>
      <c r="D3" s="8" t="s">
        <v>3</v>
      </c>
      <c r="E3" s="8" t="s">
        <v>245</v>
      </c>
      <c r="F3" s="8" t="s">
        <v>245</v>
      </c>
      <c r="G3" s="8" t="s">
        <v>6</v>
      </c>
      <c r="H3" s="8" t="s">
        <v>247</v>
      </c>
      <c r="I3" s="8" t="s">
        <v>249</v>
      </c>
      <c r="J3" s="8" t="s">
        <v>9</v>
      </c>
      <c r="K3" s="9" t="s">
        <v>10</v>
      </c>
    </row>
    <row r="4" spans="1:11" x14ac:dyDescent="0.2">
      <c r="A4" s="3" t="s">
        <v>268</v>
      </c>
      <c r="B4" s="1">
        <v>4724</v>
      </c>
      <c r="C4" s="1">
        <v>300</v>
      </c>
      <c r="D4" s="1">
        <v>3403</v>
      </c>
      <c r="E4" s="1">
        <v>873</v>
      </c>
      <c r="F4" s="1">
        <v>1168</v>
      </c>
      <c r="G4" s="1">
        <v>772</v>
      </c>
      <c r="H4" s="1">
        <v>429</v>
      </c>
      <c r="I4" s="1">
        <v>161</v>
      </c>
      <c r="J4" s="1">
        <v>831</v>
      </c>
      <c r="K4" s="1">
        <v>190</v>
      </c>
    </row>
    <row r="5" spans="1:11" x14ac:dyDescent="0.2">
      <c r="A5" s="3" t="s">
        <v>11</v>
      </c>
      <c r="B5" s="1">
        <v>230</v>
      </c>
      <c r="C5" s="1">
        <v>9</v>
      </c>
      <c r="D5" s="1">
        <v>155</v>
      </c>
      <c r="E5" s="1">
        <v>72</v>
      </c>
      <c r="F5" s="1">
        <v>29</v>
      </c>
      <c r="G5" s="1">
        <v>44</v>
      </c>
      <c r="H5" s="1">
        <v>5</v>
      </c>
      <c r="I5" s="1">
        <v>5</v>
      </c>
      <c r="J5" s="1">
        <v>58</v>
      </c>
      <c r="K5" s="1">
        <v>8</v>
      </c>
    </row>
    <row r="6" spans="1:11" x14ac:dyDescent="0.2">
      <c r="A6" s="3" t="s">
        <v>239</v>
      </c>
      <c r="B6" s="1">
        <v>377</v>
      </c>
      <c r="C6" s="1">
        <v>18</v>
      </c>
      <c r="D6" s="1">
        <v>264</v>
      </c>
      <c r="E6" s="1">
        <v>111</v>
      </c>
      <c r="F6" s="1">
        <v>72</v>
      </c>
      <c r="G6" s="1">
        <v>59</v>
      </c>
      <c r="H6" s="1">
        <v>11</v>
      </c>
      <c r="I6" s="1">
        <v>11</v>
      </c>
      <c r="J6" s="1">
        <v>86</v>
      </c>
      <c r="K6" s="1">
        <v>9</v>
      </c>
    </row>
    <row r="7" spans="1:11" x14ac:dyDescent="0.2">
      <c r="A7" s="3" t="s">
        <v>240</v>
      </c>
      <c r="B7" s="1">
        <v>359</v>
      </c>
      <c r="C7" s="1">
        <v>9</v>
      </c>
      <c r="D7" s="1">
        <v>261</v>
      </c>
      <c r="E7" s="1">
        <v>101</v>
      </c>
      <c r="F7" s="1">
        <v>87</v>
      </c>
      <c r="G7" s="1">
        <v>46</v>
      </c>
      <c r="H7" s="1">
        <v>24</v>
      </c>
      <c r="I7" s="1">
        <v>3</v>
      </c>
      <c r="J7" s="1">
        <v>79</v>
      </c>
      <c r="K7" s="1">
        <v>10</v>
      </c>
    </row>
    <row r="8" spans="1:11" x14ac:dyDescent="0.2">
      <c r="A8" s="3" t="s">
        <v>12</v>
      </c>
      <c r="B8" s="1">
        <v>602</v>
      </c>
      <c r="C8" s="1">
        <v>38</v>
      </c>
      <c r="D8" s="1">
        <v>451</v>
      </c>
      <c r="E8" s="1">
        <v>153</v>
      </c>
      <c r="F8" s="1">
        <v>149</v>
      </c>
      <c r="G8" s="1">
        <v>96</v>
      </c>
      <c r="H8" s="1">
        <v>43</v>
      </c>
      <c r="I8" s="1">
        <v>10</v>
      </c>
      <c r="J8" s="1">
        <v>98</v>
      </c>
      <c r="K8" s="1">
        <v>15</v>
      </c>
    </row>
    <row r="9" spans="1:11" x14ac:dyDescent="0.2">
      <c r="A9" s="3" t="s">
        <v>13</v>
      </c>
      <c r="B9" s="1">
        <v>1028</v>
      </c>
      <c r="C9" s="1">
        <v>76</v>
      </c>
      <c r="D9" s="1">
        <v>765</v>
      </c>
      <c r="E9" s="1">
        <v>152</v>
      </c>
      <c r="F9" s="1">
        <v>282</v>
      </c>
      <c r="G9" s="1">
        <v>191</v>
      </c>
      <c r="H9" s="1">
        <v>89</v>
      </c>
      <c r="I9" s="1">
        <v>51</v>
      </c>
      <c r="J9" s="1">
        <v>144</v>
      </c>
      <c r="K9" s="1">
        <v>43</v>
      </c>
    </row>
    <row r="10" spans="1:11" x14ac:dyDescent="0.2">
      <c r="A10" s="3" t="s">
        <v>14</v>
      </c>
      <c r="B10" s="1">
        <v>741</v>
      </c>
      <c r="C10" s="1">
        <v>61</v>
      </c>
      <c r="D10" s="1">
        <v>512</v>
      </c>
      <c r="E10" s="1">
        <v>120</v>
      </c>
      <c r="F10" s="1">
        <v>176</v>
      </c>
      <c r="G10" s="1">
        <v>99</v>
      </c>
      <c r="H10" s="1">
        <v>77</v>
      </c>
      <c r="I10" s="1">
        <v>40</v>
      </c>
      <c r="J10" s="1">
        <v>118</v>
      </c>
      <c r="K10" s="1">
        <v>50</v>
      </c>
    </row>
    <row r="11" spans="1:11" x14ac:dyDescent="0.2">
      <c r="A11" s="3" t="s">
        <v>15</v>
      </c>
      <c r="B11" s="1">
        <v>562</v>
      </c>
      <c r="C11" s="1">
        <v>43</v>
      </c>
      <c r="D11" s="1">
        <v>387</v>
      </c>
      <c r="E11" s="1">
        <v>61</v>
      </c>
      <c r="F11" s="1">
        <v>159</v>
      </c>
      <c r="G11" s="1">
        <v>97</v>
      </c>
      <c r="H11" s="1">
        <v>51</v>
      </c>
      <c r="I11" s="1">
        <v>19</v>
      </c>
      <c r="J11" s="1">
        <v>94</v>
      </c>
      <c r="K11" s="1">
        <v>38</v>
      </c>
    </row>
    <row r="12" spans="1:11" x14ac:dyDescent="0.2">
      <c r="A12" s="3" t="s">
        <v>16</v>
      </c>
      <c r="B12" s="1">
        <v>299</v>
      </c>
      <c r="C12" s="1">
        <v>14</v>
      </c>
      <c r="D12" s="1">
        <v>206</v>
      </c>
      <c r="E12" s="1">
        <v>37</v>
      </c>
      <c r="F12" s="1">
        <v>76</v>
      </c>
      <c r="G12" s="1">
        <v>51</v>
      </c>
      <c r="H12" s="1">
        <v>33</v>
      </c>
      <c r="I12" s="1">
        <v>9</v>
      </c>
      <c r="J12" s="1">
        <v>68</v>
      </c>
      <c r="K12" s="1">
        <v>11</v>
      </c>
    </row>
    <row r="13" spans="1:11" x14ac:dyDescent="0.2">
      <c r="A13" s="3" t="s">
        <v>17</v>
      </c>
      <c r="B13" s="1">
        <v>194</v>
      </c>
      <c r="C13" s="1">
        <v>7</v>
      </c>
      <c r="D13" s="1">
        <v>150</v>
      </c>
      <c r="E13" s="1">
        <v>23</v>
      </c>
      <c r="F13" s="1">
        <v>62</v>
      </c>
      <c r="G13" s="1">
        <v>34</v>
      </c>
      <c r="H13" s="1">
        <v>28</v>
      </c>
      <c r="I13" s="1">
        <v>3</v>
      </c>
      <c r="J13" s="1">
        <v>34</v>
      </c>
      <c r="K13" s="1">
        <v>3</v>
      </c>
    </row>
    <row r="14" spans="1:11" x14ac:dyDescent="0.2">
      <c r="A14" s="3" t="s">
        <v>18</v>
      </c>
      <c r="B14" s="1">
        <v>119</v>
      </c>
      <c r="C14" s="1">
        <v>9</v>
      </c>
      <c r="D14" s="1">
        <v>90</v>
      </c>
      <c r="E14" s="1">
        <v>14</v>
      </c>
      <c r="F14" s="1">
        <v>27</v>
      </c>
      <c r="G14" s="1">
        <v>22</v>
      </c>
      <c r="H14" s="1">
        <v>22</v>
      </c>
      <c r="I14" s="1">
        <v>5</v>
      </c>
      <c r="J14" s="1">
        <v>19</v>
      </c>
      <c r="K14" s="1">
        <v>1</v>
      </c>
    </row>
    <row r="15" spans="1:11" x14ac:dyDescent="0.2">
      <c r="A15" s="3" t="s">
        <v>19</v>
      </c>
      <c r="B15" s="1">
        <v>76</v>
      </c>
      <c r="C15" s="1">
        <v>8</v>
      </c>
      <c r="D15" s="1">
        <v>61</v>
      </c>
      <c r="E15" s="1">
        <v>9</v>
      </c>
      <c r="F15" s="1">
        <v>18</v>
      </c>
      <c r="G15" s="1">
        <v>12</v>
      </c>
      <c r="H15" s="1">
        <v>19</v>
      </c>
      <c r="I15" s="1">
        <v>3</v>
      </c>
      <c r="J15" s="1">
        <v>5</v>
      </c>
      <c r="K15" s="1">
        <v>2</v>
      </c>
    </row>
    <row r="16" spans="1:11" x14ac:dyDescent="0.2">
      <c r="A16" s="3" t="s">
        <v>20</v>
      </c>
      <c r="B16" s="1">
        <v>57</v>
      </c>
      <c r="C16" s="1">
        <v>2</v>
      </c>
      <c r="D16" s="1">
        <v>41</v>
      </c>
      <c r="E16" s="1">
        <v>8</v>
      </c>
      <c r="F16" s="1">
        <v>12</v>
      </c>
      <c r="G16" s="1">
        <v>9</v>
      </c>
      <c r="H16" s="1">
        <v>12</v>
      </c>
      <c r="I16" s="1">
        <v>0</v>
      </c>
      <c r="J16" s="1">
        <v>14</v>
      </c>
      <c r="K16" s="1">
        <v>0</v>
      </c>
    </row>
    <row r="17" spans="1:11" x14ac:dyDescent="0.2">
      <c r="A17" s="3" t="s">
        <v>21</v>
      </c>
      <c r="B17" s="1">
        <v>42</v>
      </c>
      <c r="C17" s="1">
        <v>6</v>
      </c>
      <c r="D17" s="1">
        <v>29</v>
      </c>
      <c r="E17" s="1">
        <v>4</v>
      </c>
      <c r="F17" s="1">
        <v>13</v>
      </c>
      <c r="G17" s="1">
        <v>4</v>
      </c>
      <c r="H17" s="1">
        <v>6</v>
      </c>
      <c r="I17" s="1">
        <v>2</v>
      </c>
      <c r="J17" s="1">
        <v>7</v>
      </c>
      <c r="K17" s="1">
        <v>0</v>
      </c>
    </row>
    <row r="18" spans="1:11" x14ac:dyDescent="0.2">
      <c r="A18" s="3" t="s">
        <v>22</v>
      </c>
      <c r="B18" s="1">
        <v>19</v>
      </c>
      <c r="C18" s="1">
        <v>0</v>
      </c>
      <c r="D18" s="1">
        <v>16</v>
      </c>
      <c r="E18" s="1">
        <v>5</v>
      </c>
      <c r="F18" s="1">
        <v>5</v>
      </c>
      <c r="G18" s="1">
        <v>4</v>
      </c>
      <c r="H18" s="1">
        <v>2</v>
      </c>
      <c r="I18" s="1">
        <v>0</v>
      </c>
      <c r="J18" s="1">
        <v>3</v>
      </c>
      <c r="K18" s="1">
        <v>0</v>
      </c>
    </row>
    <row r="19" spans="1:11" x14ac:dyDescent="0.2">
      <c r="A19" s="3" t="s">
        <v>23</v>
      </c>
      <c r="B19" s="1">
        <v>9</v>
      </c>
      <c r="C19" s="1">
        <v>0</v>
      </c>
      <c r="D19" s="1">
        <v>8</v>
      </c>
      <c r="E19" s="1">
        <v>2</v>
      </c>
      <c r="F19" s="1">
        <v>1</v>
      </c>
      <c r="G19" s="1">
        <v>2</v>
      </c>
      <c r="H19" s="1">
        <v>3</v>
      </c>
      <c r="I19" s="1">
        <v>0</v>
      </c>
      <c r="J19" s="1">
        <v>1</v>
      </c>
      <c r="K19" s="1">
        <v>0</v>
      </c>
    </row>
    <row r="20" spans="1:11" x14ac:dyDescent="0.2">
      <c r="A20" s="3" t="s">
        <v>24</v>
      </c>
      <c r="B20" s="1">
        <v>10</v>
      </c>
      <c r="C20" s="1">
        <v>0</v>
      </c>
      <c r="D20" s="1">
        <v>7</v>
      </c>
      <c r="E20" s="1">
        <v>1</v>
      </c>
      <c r="F20" s="1">
        <v>0</v>
      </c>
      <c r="G20" s="1">
        <v>2</v>
      </c>
      <c r="H20" s="1">
        <v>4</v>
      </c>
      <c r="I20" s="1">
        <v>0</v>
      </c>
      <c r="J20" s="1">
        <v>3</v>
      </c>
      <c r="K20" s="1">
        <v>0</v>
      </c>
    </row>
    <row r="21" spans="1:11" x14ac:dyDescent="0.2">
      <c r="A21" s="3" t="s">
        <v>25</v>
      </c>
      <c r="B21" s="4">
        <v>23.9</v>
      </c>
      <c r="C21" s="4">
        <v>25</v>
      </c>
      <c r="D21" s="4">
        <v>23.7</v>
      </c>
      <c r="E21" s="4">
        <v>20</v>
      </c>
      <c r="F21" s="4">
        <v>24.4</v>
      </c>
      <c r="G21" s="4">
        <v>23.7</v>
      </c>
      <c r="H21" s="4">
        <v>27.8</v>
      </c>
      <c r="I21" s="4">
        <v>25.1</v>
      </c>
      <c r="J21" s="4">
        <v>23.3</v>
      </c>
      <c r="K21" s="4">
        <v>26</v>
      </c>
    </row>
    <row r="23" spans="1:11" x14ac:dyDescent="0.2">
      <c r="A23" s="3" t="s">
        <v>241</v>
      </c>
      <c r="B23" s="1">
        <v>2667</v>
      </c>
      <c r="C23" s="1">
        <v>200</v>
      </c>
      <c r="D23" s="1">
        <v>1905</v>
      </c>
      <c r="E23" s="1">
        <v>468</v>
      </c>
      <c r="F23" s="1">
        <v>633</v>
      </c>
      <c r="G23" s="1">
        <v>469</v>
      </c>
      <c r="H23" s="1">
        <v>239</v>
      </c>
      <c r="I23" s="1">
        <v>96</v>
      </c>
      <c r="J23" s="1">
        <v>444</v>
      </c>
      <c r="K23" s="1">
        <v>118</v>
      </c>
    </row>
    <row r="24" spans="1:11" x14ac:dyDescent="0.2">
      <c r="A24" s="3" t="s">
        <v>11</v>
      </c>
      <c r="B24" s="1">
        <v>137</v>
      </c>
      <c r="C24" s="1">
        <v>4</v>
      </c>
      <c r="D24" s="1">
        <v>91</v>
      </c>
      <c r="E24" s="1">
        <v>46</v>
      </c>
      <c r="F24" s="1">
        <v>13</v>
      </c>
      <c r="G24" s="1">
        <v>28</v>
      </c>
      <c r="H24" s="1">
        <v>1</v>
      </c>
      <c r="I24" s="1">
        <v>3</v>
      </c>
      <c r="J24" s="1">
        <v>37</v>
      </c>
      <c r="K24" s="1">
        <v>5</v>
      </c>
    </row>
    <row r="25" spans="1:11" x14ac:dyDescent="0.2">
      <c r="A25" s="3" t="s">
        <v>239</v>
      </c>
      <c r="B25" s="1">
        <v>211</v>
      </c>
      <c r="C25" s="1">
        <v>8</v>
      </c>
      <c r="D25" s="1">
        <v>154</v>
      </c>
      <c r="E25" s="1">
        <v>61</v>
      </c>
      <c r="F25" s="1">
        <v>36</v>
      </c>
      <c r="G25" s="1">
        <v>42</v>
      </c>
      <c r="H25" s="1">
        <v>7</v>
      </c>
      <c r="I25" s="1">
        <v>8</v>
      </c>
      <c r="J25" s="1">
        <v>44</v>
      </c>
      <c r="K25" s="1">
        <v>5</v>
      </c>
    </row>
    <row r="26" spans="1:11" x14ac:dyDescent="0.2">
      <c r="A26" s="3" t="s">
        <v>240</v>
      </c>
      <c r="B26" s="1">
        <v>175</v>
      </c>
      <c r="C26" s="1">
        <v>6</v>
      </c>
      <c r="D26" s="1">
        <v>127</v>
      </c>
      <c r="E26" s="1">
        <v>50</v>
      </c>
      <c r="F26" s="1">
        <v>39</v>
      </c>
      <c r="G26" s="1">
        <v>25</v>
      </c>
      <c r="H26" s="1">
        <v>12</v>
      </c>
      <c r="I26" s="1">
        <v>1</v>
      </c>
      <c r="J26" s="1">
        <v>38</v>
      </c>
      <c r="K26" s="1">
        <v>4</v>
      </c>
    </row>
    <row r="27" spans="1:11" x14ac:dyDescent="0.2">
      <c r="A27" s="3" t="s">
        <v>12</v>
      </c>
      <c r="B27" s="1">
        <v>288</v>
      </c>
      <c r="C27" s="1">
        <v>20</v>
      </c>
      <c r="D27" s="1">
        <v>212</v>
      </c>
      <c r="E27" s="1">
        <v>69</v>
      </c>
      <c r="F27" s="1">
        <v>70</v>
      </c>
      <c r="G27" s="1">
        <v>52</v>
      </c>
      <c r="H27" s="1">
        <v>19</v>
      </c>
      <c r="I27" s="1">
        <v>2</v>
      </c>
      <c r="J27" s="1">
        <v>51</v>
      </c>
      <c r="K27" s="1">
        <v>5</v>
      </c>
    </row>
    <row r="28" spans="1:11" x14ac:dyDescent="0.2">
      <c r="A28" s="3" t="s">
        <v>13</v>
      </c>
      <c r="B28" s="1">
        <v>586</v>
      </c>
      <c r="C28" s="1">
        <v>61</v>
      </c>
      <c r="D28" s="1">
        <v>424</v>
      </c>
      <c r="E28" s="1">
        <v>88</v>
      </c>
      <c r="F28" s="1">
        <v>139</v>
      </c>
      <c r="G28" s="1">
        <v>118</v>
      </c>
      <c r="H28" s="1">
        <v>45</v>
      </c>
      <c r="I28" s="1">
        <v>34</v>
      </c>
      <c r="J28" s="1">
        <v>74</v>
      </c>
      <c r="K28" s="1">
        <v>27</v>
      </c>
    </row>
    <row r="29" spans="1:11" x14ac:dyDescent="0.2">
      <c r="A29" s="3" t="s">
        <v>14</v>
      </c>
      <c r="B29" s="1">
        <v>435</v>
      </c>
      <c r="C29" s="1">
        <v>40</v>
      </c>
      <c r="D29" s="1">
        <v>305</v>
      </c>
      <c r="E29" s="1">
        <v>63</v>
      </c>
      <c r="F29" s="1">
        <v>111</v>
      </c>
      <c r="G29" s="1">
        <v>62</v>
      </c>
      <c r="H29" s="1">
        <v>48</v>
      </c>
      <c r="I29" s="1">
        <v>21</v>
      </c>
      <c r="J29" s="1">
        <v>61</v>
      </c>
      <c r="K29" s="1">
        <v>29</v>
      </c>
    </row>
    <row r="30" spans="1:11" x14ac:dyDescent="0.2">
      <c r="A30" s="3" t="s">
        <v>15</v>
      </c>
      <c r="B30" s="1">
        <v>359</v>
      </c>
      <c r="C30" s="1">
        <v>33</v>
      </c>
      <c r="D30" s="1">
        <v>242</v>
      </c>
      <c r="E30" s="1">
        <v>29</v>
      </c>
      <c r="F30" s="1">
        <v>98</v>
      </c>
      <c r="G30" s="1">
        <v>65</v>
      </c>
      <c r="H30" s="1">
        <v>38</v>
      </c>
      <c r="I30" s="1">
        <v>12</v>
      </c>
      <c r="J30" s="1">
        <v>52</v>
      </c>
      <c r="K30" s="1">
        <v>32</v>
      </c>
    </row>
    <row r="31" spans="1:11" x14ac:dyDescent="0.2">
      <c r="A31" s="3" t="s">
        <v>16</v>
      </c>
      <c r="B31" s="1">
        <v>175</v>
      </c>
      <c r="C31" s="1">
        <v>10</v>
      </c>
      <c r="D31" s="1">
        <v>122</v>
      </c>
      <c r="E31" s="1">
        <v>23</v>
      </c>
      <c r="F31" s="1">
        <v>45</v>
      </c>
      <c r="G31" s="1">
        <v>30</v>
      </c>
      <c r="H31" s="1">
        <v>17</v>
      </c>
      <c r="I31" s="1">
        <v>7</v>
      </c>
      <c r="J31" s="1">
        <v>35</v>
      </c>
      <c r="K31" s="1">
        <v>8</v>
      </c>
    </row>
    <row r="32" spans="1:11" x14ac:dyDescent="0.2">
      <c r="A32" s="3" t="s">
        <v>17</v>
      </c>
      <c r="B32" s="1">
        <v>122</v>
      </c>
      <c r="C32" s="1">
        <v>5</v>
      </c>
      <c r="D32" s="1">
        <v>97</v>
      </c>
      <c r="E32" s="1">
        <v>13</v>
      </c>
      <c r="F32" s="1">
        <v>41</v>
      </c>
      <c r="G32" s="1">
        <v>20</v>
      </c>
      <c r="H32" s="1">
        <v>21</v>
      </c>
      <c r="I32" s="1">
        <v>2</v>
      </c>
      <c r="J32" s="1">
        <v>19</v>
      </c>
      <c r="K32" s="1">
        <v>1</v>
      </c>
    </row>
    <row r="33" spans="1:11" x14ac:dyDescent="0.2">
      <c r="A33" s="3" t="s">
        <v>18</v>
      </c>
      <c r="B33" s="1">
        <v>56</v>
      </c>
      <c r="C33" s="1">
        <v>4</v>
      </c>
      <c r="D33" s="1">
        <v>38</v>
      </c>
      <c r="E33" s="1">
        <v>7</v>
      </c>
      <c r="F33" s="1">
        <v>16</v>
      </c>
      <c r="G33" s="1">
        <v>7</v>
      </c>
      <c r="H33" s="1">
        <v>6</v>
      </c>
      <c r="I33" s="1">
        <v>2</v>
      </c>
      <c r="J33" s="1">
        <v>13</v>
      </c>
      <c r="K33" s="1">
        <v>1</v>
      </c>
    </row>
    <row r="34" spans="1:11" x14ac:dyDescent="0.2">
      <c r="A34" s="3" t="s">
        <v>19</v>
      </c>
      <c r="B34" s="1">
        <v>48</v>
      </c>
      <c r="C34" s="1">
        <v>4</v>
      </c>
      <c r="D34" s="1">
        <v>40</v>
      </c>
      <c r="E34" s="1">
        <v>6</v>
      </c>
      <c r="F34" s="1">
        <v>12</v>
      </c>
      <c r="G34" s="1">
        <v>7</v>
      </c>
      <c r="H34" s="1">
        <v>13</v>
      </c>
      <c r="I34" s="1">
        <v>2</v>
      </c>
      <c r="J34" s="1">
        <v>3</v>
      </c>
      <c r="K34" s="1">
        <v>1</v>
      </c>
    </row>
    <row r="35" spans="1:11" x14ac:dyDescent="0.2">
      <c r="A35" s="3" t="s">
        <v>20</v>
      </c>
      <c r="B35" s="1">
        <v>32</v>
      </c>
      <c r="C35" s="1">
        <v>2</v>
      </c>
      <c r="D35" s="1">
        <v>21</v>
      </c>
      <c r="E35" s="1">
        <v>5</v>
      </c>
      <c r="F35" s="1">
        <v>5</v>
      </c>
      <c r="G35" s="1">
        <v>5</v>
      </c>
      <c r="H35" s="1">
        <v>6</v>
      </c>
      <c r="I35" s="1">
        <v>0</v>
      </c>
      <c r="J35" s="1">
        <v>9</v>
      </c>
      <c r="K35" s="1">
        <v>0</v>
      </c>
    </row>
    <row r="36" spans="1:11" x14ac:dyDescent="0.2">
      <c r="A36" s="3" t="s">
        <v>21</v>
      </c>
      <c r="B36" s="1">
        <v>22</v>
      </c>
      <c r="C36" s="1">
        <v>3</v>
      </c>
      <c r="D36" s="1">
        <v>16</v>
      </c>
      <c r="E36" s="1">
        <v>4</v>
      </c>
      <c r="F36" s="1">
        <v>6</v>
      </c>
      <c r="G36" s="1">
        <v>2</v>
      </c>
      <c r="H36" s="1">
        <v>2</v>
      </c>
      <c r="I36" s="1">
        <v>2</v>
      </c>
      <c r="J36" s="1">
        <v>3</v>
      </c>
      <c r="K36" s="1">
        <v>0</v>
      </c>
    </row>
    <row r="37" spans="1:11" x14ac:dyDescent="0.2">
      <c r="A37" s="3" t="s">
        <v>22</v>
      </c>
      <c r="B37" s="1">
        <v>11</v>
      </c>
      <c r="C37" s="1">
        <v>0</v>
      </c>
      <c r="D37" s="1">
        <v>8</v>
      </c>
      <c r="E37" s="1">
        <v>3</v>
      </c>
      <c r="F37" s="1">
        <v>2</v>
      </c>
      <c r="G37" s="1">
        <v>2</v>
      </c>
      <c r="H37" s="1">
        <v>1</v>
      </c>
      <c r="I37" s="1">
        <v>0</v>
      </c>
      <c r="J37" s="1">
        <v>3</v>
      </c>
      <c r="K37" s="1">
        <v>0</v>
      </c>
    </row>
    <row r="38" spans="1:11" x14ac:dyDescent="0.2">
      <c r="A38" s="3" t="s">
        <v>23</v>
      </c>
      <c r="B38" s="1">
        <v>3</v>
      </c>
      <c r="C38" s="1">
        <v>0</v>
      </c>
      <c r="D38" s="1">
        <v>3</v>
      </c>
      <c r="E38" s="1">
        <v>0</v>
      </c>
      <c r="F38" s="1">
        <v>0</v>
      </c>
      <c r="G38" s="1">
        <v>2</v>
      </c>
      <c r="H38" s="1">
        <v>1</v>
      </c>
      <c r="I38" s="1">
        <v>0</v>
      </c>
      <c r="J38" s="1">
        <v>0</v>
      </c>
      <c r="K38" s="1">
        <v>0</v>
      </c>
    </row>
    <row r="39" spans="1:11" x14ac:dyDescent="0.2">
      <c r="A39" s="3" t="s">
        <v>24</v>
      </c>
      <c r="B39" s="1">
        <v>7</v>
      </c>
      <c r="C39" s="1">
        <v>0</v>
      </c>
      <c r="D39" s="1">
        <v>5</v>
      </c>
      <c r="E39" s="1">
        <v>1</v>
      </c>
      <c r="F39" s="1">
        <v>0</v>
      </c>
      <c r="G39" s="1">
        <v>2</v>
      </c>
      <c r="H39" s="1">
        <v>2</v>
      </c>
      <c r="I39" s="1">
        <v>0</v>
      </c>
      <c r="J39" s="1">
        <v>2</v>
      </c>
      <c r="K39" s="1">
        <v>0</v>
      </c>
    </row>
    <row r="40" spans="1:11" x14ac:dyDescent="0.2">
      <c r="A40" s="3" t="s">
        <v>25</v>
      </c>
      <c r="B40" s="4">
        <v>24.5</v>
      </c>
      <c r="C40" s="4">
        <v>25.1</v>
      </c>
      <c r="D40" s="4">
        <v>24.3</v>
      </c>
      <c r="E40" s="4">
        <v>20.5</v>
      </c>
      <c r="F40" s="4">
        <v>25.9</v>
      </c>
      <c r="G40" s="4">
        <v>23.7</v>
      </c>
      <c r="H40" s="4">
        <v>28.7</v>
      </c>
      <c r="I40" s="4">
        <v>25</v>
      </c>
      <c r="J40" s="4">
        <v>23.5</v>
      </c>
      <c r="K40" s="4">
        <v>27.2</v>
      </c>
    </row>
    <row r="41" spans="1:11" x14ac:dyDescent="0.2">
      <c r="A41" s="3" t="s">
        <v>26</v>
      </c>
    </row>
    <row r="42" spans="1:11" x14ac:dyDescent="0.2">
      <c r="B42" s="1">
        <v>2057</v>
      </c>
      <c r="C42" s="1">
        <v>100</v>
      </c>
      <c r="D42" s="1">
        <v>1498</v>
      </c>
      <c r="E42" s="1">
        <v>405</v>
      </c>
      <c r="F42" s="1">
        <v>535</v>
      </c>
      <c r="G42" s="1">
        <v>303</v>
      </c>
      <c r="H42" s="1">
        <v>190</v>
      </c>
      <c r="I42" s="1">
        <v>65</v>
      </c>
      <c r="J42" s="1">
        <v>387</v>
      </c>
      <c r="K42" s="1">
        <v>72</v>
      </c>
    </row>
    <row r="43" spans="1:11" x14ac:dyDescent="0.2">
      <c r="A43" s="3" t="s">
        <v>11</v>
      </c>
      <c r="B43" s="1">
        <v>93</v>
      </c>
      <c r="C43" s="1">
        <v>5</v>
      </c>
      <c r="D43" s="1">
        <v>64</v>
      </c>
      <c r="E43" s="1">
        <v>26</v>
      </c>
      <c r="F43" s="1">
        <v>16</v>
      </c>
      <c r="G43" s="1">
        <v>16</v>
      </c>
      <c r="H43" s="1">
        <v>4</v>
      </c>
      <c r="I43" s="1">
        <v>2</v>
      </c>
      <c r="J43" s="1">
        <v>21</v>
      </c>
      <c r="K43" s="1">
        <v>3</v>
      </c>
    </row>
    <row r="44" spans="1:11" x14ac:dyDescent="0.2">
      <c r="A44" s="3" t="s">
        <v>239</v>
      </c>
      <c r="B44" s="1">
        <v>166</v>
      </c>
      <c r="C44" s="1">
        <v>10</v>
      </c>
      <c r="D44" s="1">
        <v>110</v>
      </c>
      <c r="E44" s="1">
        <v>50</v>
      </c>
      <c r="F44" s="1">
        <v>36</v>
      </c>
      <c r="G44" s="1">
        <v>17</v>
      </c>
      <c r="H44" s="1">
        <v>4</v>
      </c>
      <c r="I44" s="1">
        <v>3</v>
      </c>
      <c r="J44" s="1">
        <v>42</v>
      </c>
      <c r="K44" s="1">
        <v>4</v>
      </c>
    </row>
    <row r="45" spans="1:11" x14ac:dyDescent="0.2">
      <c r="A45" s="3" t="s">
        <v>240</v>
      </c>
      <c r="B45" s="1">
        <v>184</v>
      </c>
      <c r="C45" s="1">
        <v>3</v>
      </c>
      <c r="D45" s="1">
        <v>134</v>
      </c>
      <c r="E45" s="1">
        <v>51</v>
      </c>
      <c r="F45" s="1">
        <v>48</v>
      </c>
      <c r="G45" s="1">
        <v>21</v>
      </c>
      <c r="H45" s="1">
        <v>12</v>
      </c>
      <c r="I45" s="1">
        <v>2</v>
      </c>
      <c r="J45" s="1">
        <v>41</v>
      </c>
      <c r="K45" s="1">
        <v>6</v>
      </c>
    </row>
    <row r="46" spans="1:11" x14ac:dyDescent="0.2">
      <c r="A46" s="3" t="s">
        <v>12</v>
      </c>
      <c r="B46" s="1">
        <v>314</v>
      </c>
      <c r="C46" s="1">
        <v>18</v>
      </c>
      <c r="D46" s="1">
        <v>239</v>
      </c>
      <c r="E46" s="1">
        <v>84</v>
      </c>
      <c r="F46" s="1">
        <v>79</v>
      </c>
      <c r="G46" s="1">
        <v>44</v>
      </c>
      <c r="H46" s="1">
        <v>24</v>
      </c>
      <c r="I46" s="1">
        <v>8</v>
      </c>
      <c r="J46" s="1">
        <v>47</v>
      </c>
      <c r="K46" s="1">
        <v>10</v>
      </c>
    </row>
    <row r="47" spans="1:11" x14ac:dyDescent="0.2">
      <c r="A47" s="3" t="s">
        <v>13</v>
      </c>
      <c r="B47" s="1">
        <v>442</v>
      </c>
      <c r="C47" s="1">
        <v>15</v>
      </c>
      <c r="D47" s="1">
        <v>341</v>
      </c>
      <c r="E47" s="1">
        <v>64</v>
      </c>
      <c r="F47" s="1">
        <v>143</v>
      </c>
      <c r="G47" s="1">
        <v>73</v>
      </c>
      <c r="H47" s="1">
        <v>44</v>
      </c>
      <c r="I47" s="1">
        <v>17</v>
      </c>
      <c r="J47" s="1">
        <v>70</v>
      </c>
      <c r="K47" s="1">
        <v>16</v>
      </c>
    </row>
    <row r="48" spans="1:11" x14ac:dyDescent="0.2">
      <c r="A48" s="3" t="s">
        <v>14</v>
      </c>
      <c r="B48" s="1">
        <v>306</v>
      </c>
      <c r="C48" s="1">
        <v>21</v>
      </c>
      <c r="D48" s="1">
        <v>207</v>
      </c>
      <c r="E48" s="1">
        <v>57</v>
      </c>
      <c r="F48" s="1">
        <v>65</v>
      </c>
      <c r="G48" s="1">
        <v>37</v>
      </c>
      <c r="H48" s="1">
        <v>29</v>
      </c>
      <c r="I48" s="1">
        <v>19</v>
      </c>
      <c r="J48" s="1">
        <v>57</v>
      </c>
      <c r="K48" s="1">
        <v>21</v>
      </c>
    </row>
    <row r="49" spans="1:11" x14ac:dyDescent="0.2">
      <c r="A49" s="3" t="s">
        <v>15</v>
      </c>
      <c r="B49" s="1">
        <v>203</v>
      </c>
      <c r="C49" s="1">
        <v>10</v>
      </c>
      <c r="D49" s="1">
        <v>145</v>
      </c>
      <c r="E49" s="1">
        <v>32</v>
      </c>
      <c r="F49" s="1">
        <v>61</v>
      </c>
      <c r="G49" s="1">
        <v>32</v>
      </c>
      <c r="H49" s="1">
        <v>13</v>
      </c>
      <c r="I49" s="1">
        <v>7</v>
      </c>
      <c r="J49" s="1">
        <v>42</v>
      </c>
      <c r="K49" s="1">
        <v>6</v>
      </c>
    </row>
    <row r="50" spans="1:11" x14ac:dyDescent="0.2">
      <c r="A50" s="3" t="s">
        <v>16</v>
      </c>
      <c r="B50" s="1">
        <v>124</v>
      </c>
      <c r="C50" s="1">
        <v>4</v>
      </c>
      <c r="D50" s="1">
        <v>84</v>
      </c>
      <c r="E50" s="1">
        <v>14</v>
      </c>
      <c r="F50" s="1">
        <v>31</v>
      </c>
      <c r="G50" s="1">
        <v>21</v>
      </c>
      <c r="H50" s="1">
        <v>16</v>
      </c>
      <c r="I50" s="1">
        <v>2</v>
      </c>
      <c r="J50" s="1">
        <v>33</v>
      </c>
      <c r="K50" s="1">
        <v>3</v>
      </c>
    </row>
    <row r="51" spans="1:11" x14ac:dyDescent="0.2">
      <c r="A51" s="3" t="s">
        <v>17</v>
      </c>
      <c r="B51" s="1">
        <v>72</v>
      </c>
      <c r="C51" s="1">
        <v>2</v>
      </c>
      <c r="D51" s="1">
        <v>53</v>
      </c>
      <c r="E51" s="1">
        <v>10</v>
      </c>
      <c r="F51" s="1">
        <v>21</v>
      </c>
      <c r="G51" s="1">
        <v>14</v>
      </c>
      <c r="H51" s="1">
        <v>7</v>
      </c>
      <c r="I51" s="1">
        <v>1</v>
      </c>
      <c r="J51" s="1">
        <v>15</v>
      </c>
      <c r="K51" s="1">
        <v>2</v>
      </c>
    </row>
    <row r="52" spans="1:11" x14ac:dyDescent="0.2">
      <c r="A52" s="3" t="s">
        <v>18</v>
      </c>
      <c r="B52" s="1">
        <v>63</v>
      </c>
      <c r="C52" s="1">
        <v>5</v>
      </c>
      <c r="D52" s="1">
        <v>52</v>
      </c>
      <c r="E52" s="1">
        <v>7</v>
      </c>
      <c r="F52" s="1">
        <v>11</v>
      </c>
      <c r="G52" s="1">
        <v>15</v>
      </c>
      <c r="H52" s="1">
        <v>16</v>
      </c>
      <c r="I52" s="1">
        <v>3</v>
      </c>
      <c r="J52" s="1">
        <v>6</v>
      </c>
      <c r="K52" s="1">
        <v>0</v>
      </c>
    </row>
    <row r="53" spans="1:11" x14ac:dyDescent="0.2">
      <c r="A53" s="3" t="s">
        <v>19</v>
      </c>
      <c r="B53" s="1">
        <v>28</v>
      </c>
      <c r="C53" s="1">
        <v>4</v>
      </c>
      <c r="D53" s="1">
        <v>21</v>
      </c>
      <c r="E53" s="1">
        <v>3</v>
      </c>
      <c r="F53" s="1">
        <v>6</v>
      </c>
      <c r="G53" s="1">
        <v>5</v>
      </c>
      <c r="H53" s="1">
        <v>6</v>
      </c>
      <c r="I53" s="1">
        <v>1</v>
      </c>
      <c r="J53" s="1">
        <v>2</v>
      </c>
      <c r="K53" s="1">
        <v>1</v>
      </c>
    </row>
    <row r="54" spans="1:11" x14ac:dyDescent="0.2">
      <c r="A54" s="3" t="s">
        <v>20</v>
      </c>
      <c r="B54" s="1">
        <v>25</v>
      </c>
      <c r="C54" s="1">
        <v>0</v>
      </c>
      <c r="D54" s="1">
        <v>20</v>
      </c>
      <c r="E54" s="1">
        <v>3</v>
      </c>
      <c r="F54" s="1">
        <v>7</v>
      </c>
      <c r="G54" s="1">
        <v>4</v>
      </c>
      <c r="H54" s="1">
        <v>6</v>
      </c>
      <c r="I54" s="1">
        <v>0</v>
      </c>
      <c r="J54" s="1">
        <v>5</v>
      </c>
      <c r="K54" s="1">
        <v>0</v>
      </c>
    </row>
    <row r="55" spans="1:11" x14ac:dyDescent="0.2">
      <c r="A55" s="3" t="s">
        <v>21</v>
      </c>
      <c r="B55" s="1">
        <v>20</v>
      </c>
      <c r="C55" s="1">
        <v>3</v>
      </c>
      <c r="D55" s="1">
        <v>13</v>
      </c>
      <c r="E55" s="1">
        <v>0</v>
      </c>
      <c r="F55" s="1">
        <v>7</v>
      </c>
      <c r="G55" s="1">
        <v>2</v>
      </c>
      <c r="H55" s="1">
        <v>4</v>
      </c>
      <c r="I55" s="1">
        <v>0</v>
      </c>
      <c r="J55" s="1">
        <v>4</v>
      </c>
      <c r="K55" s="1">
        <v>0</v>
      </c>
    </row>
    <row r="56" spans="1:11" x14ac:dyDescent="0.2">
      <c r="A56" s="3" t="s">
        <v>22</v>
      </c>
      <c r="B56" s="1">
        <v>8</v>
      </c>
      <c r="C56" s="1">
        <v>0</v>
      </c>
      <c r="D56" s="1">
        <v>8</v>
      </c>
      <c r="E56" s="1">
        <v>2</v>
      </c>
      <c r="F56" s="1">
        <v>3</v>
      </c>
      <c r="G56" s="1">
        <v>2</v>
      </c>
      <c r="H56" s="1">
        <v>1</v>
      </c>
      <c r="I56" s="1">
        <v>0</v>
      </c>
      <c r="J56" s="1">
        <v>0</v>
      </c>
      <c r="K56" s="1">
        <v>0</v>
      </c>
    </row>
    <row r="57" spans="1:11" x14ac:dyDescent="0.2">
      <c r="A57" s="3" t="s">
        <v>23</v>
      </c>
      <c r="B57" s="1">
        <v>6</v>
      </c>
      <c r="C57" s="1">
        <v>0</v>
      </c>
      <c r="D57" s="1">
        <v>5</v>
      </c>
      <c r="E57" s="1">
        <v>2</v>
      </c>
      <c r="F57" s="1">
        <v>1</v>
      </c>
      <c r="G57" s="1">
        <v>0</v>
      </c>
      <c r="H57" s="1">
        <v>2</v>
      </c>
      <c r="I57" s="1">
        <v>0</v>
      </c>
      <c r="J57" s="1">
        <v>1</v>
      </c>
      <c r="K57" s="1">
        <v>0</v>
      </c>
    </row>
    <row r="58" spans="1:11" x14ac:dyDescent="0.2">
      <c r="A58" s="3" t="s">
        <v>24</v>
      </c>
      <c r="B58" s="1">
        <v>3</v>
      </c>
      <c r="C58" s="1">
        <v>0</v>
      </c>
      <c r="D58" s="1">
        <v>2</v>
      </c>
      <c r="E58" s="1">
        <v>0</v>
      </c>
      <c r="F58" s="1">
        <v>0</v>
      </c>
      <c r="G58" s="1">
        <v>0</v>
      </c>
      <c r="H58" s="1">
        <v>2</v>
      </c>
      <c r="I58" s="1">
        <v>0</v>
      </c>
      <c r="J58" s="1">
        <v>1</v>
      </c>
      <c r="K58" s="1">
        <v>0</v>
      </c>
    </row>
    <row r="59" spans="1:11" x14ac:dyDescent="0.2">
      <c r="A59" s="3" t="s">
        <v>25</v>
      </c>
      <c r="B59" s="4">
        <v>23.1</v>
      </c>
      <c r="C59" s="4">
        <v>24.7</v>
      </c>
      <c r="D59" s="4">
        <v>23</v>
      </c>
      <c r="E59" s="4">
        <v>19.5</v>
      </c>
      <c r="F59" s="4">
        <v>23.1</v>
      </c>
      <c r="G59" s="4">
        <v>23.7</v>
      </c>
      <c r="H59" s="4">
        <v>26.2</v>
      </c>
      <c r="I59" s="4">
        <v>25.1</v>
      </c>
      <c r="J59" s="4">
        <v>23</v>
      </c>
      <c r="K59" s="4">
        <v>24.1</v>
      </c>
    </row>
    <row r="60" spans="1:11" x14ac:dyDescent="0.2">
      <c r="A60" s="33" t="s">
        <v>297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</row>
  </sheetData>
  <mergeCells count="1">
    <mergeCell ref="A60:K60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11EB0-F199-489C-A4B1-3C8B865503E4}">
  <dimension ref="A1:K21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4" style="1" customWidth="1"/>
    <col min="2" max="11" width="6.5546875" style="1" customWidth="1"/>
    <col min="12" max="16384" width="8.88671875" style="1"/>
  </cols>
  <sheetData>
    <row r="1" spans="1:11" x14ac:dyDescent="0.2">
      <c r="A1" s="1" t="s">
        <v>308</v>
      </c>
    </row>
    <row r="2" spans="1:11" s="2" customFormat="1" x14ac:dyDescent="0.2">
      <c r="A2" s="5"/>
      <c r="B2" s="6"/>
      <c r="C2" s="6"/>
      <c r="D2" s="6"/>
      <c r="E2" s="6" t="s">
        <v>243</v>
      </c>
      <c r="F2" s="6" t="s">
        <v>244</v>
      </c>
      <c r="G2" s="6"/>
      <c r="H2" s="6" t="s">
        <v>246</v>
      </c>
      <c r="I2" s="6" t="s">
        <v>248</v>
      </c>
      <c r="J2" s="6"/>
      <c r="K2" s="7"/>
    </row>
    <row r="3" spans="1:11" s="2" customFormat="1" x14ac:dyDescent="0.2">
      <c r="A3" s="10" t="s">
        <v>272</v>
      </c>
      <c r="B3" s="8" t="s">
        <v>1</v>
      </c>
      <c r="C3" s="8" t="s">
        <v>2</v>
      </c>
      <c r="D3" s="8" t="s">
        <v>3</v>
      </c>
      <c r="E3" s="8" t="s">
        <v>245</v>
      </c>
      <c r="F3" s="8" t="s">
        <v>245</v>
      </c>
      <c r="G3" s="8" t="s">
        <v>6</v>
      </c>
      <c r="H3" s="8" t="s">
        <v>247</v>
      </c>
      <c r="I3" s="8" t="s">
        <v>249</v>
      </c>
      <c r="J3" s="8" t="s">
        <v>9</v>
      </c>
      <c r="K3" s="9" t="s">
        <v>10</v>
      </c>
    </row>
    <row r="4" spans="1:11" x14ac:dyDescent="0.2">
      <c r="A4" s="1" t="s">
        <v>1</v>
      </c>
      <c r="B4" s="1">
        <v>4638</v>
      </c>
      <c r="C4" s="1">
        <v>305</v>
      </c>
      <c r="D4" s="1">
        <v>3329</v>
      </c>
      <c r="E4" s="1">
        <v>797</v>
      </c>
      <c r="F4" s="1">
        <v>1170</v>
      </c>
      <c r="G4" s="1">
        <v>772</v>
      </c>
      <c r="H4" s="1">
        <v>429</v>
      </c>
      <c r="I4" s="1">
        <v>161</v>
      </c>
      <c r="J4" s="1">
        <v>812</v>
      </c>
      <c r="K4" s="1">
        <v>192</v>
      </c>
    </row>
    <row r="5" spans="1:11" x14ac:dyDescent="0.2">
      <c r="A5" s="1" t="s">
        <v>97</v>
      </c>
      <c r="B5" s="1">
        <v>4621</v>
      </c>
      <c r="C5" s="1">
        <v>303</v>
      </c>
      <c r="D5" s="1">
        <v>3316</v>
      </c>
      <c r="E5" s="1">
        <v>794</v>
      </c>
      <c r="F5" s="1">
        <v>1164</v>
      </c>
      <c r="G5" s="1">
        <v>771</v>
      </c>
      <c r="H5" s="1">
        <v>428</v>
      </c>
      <c r="I5" s="1">
        <v>159</v>
      </c>
      <c r="J5" s="1">
        <v>811</v>
      </c>
      <c r="K5" s="1">
        <v>191</v>
      </c>
    </row>
    <row r="6" spans="1:11" x14ac:dyDescent="0.2">
      <c r="A6" s="1" t="s">
        <v>98</v>
      </c>
      <c r="B6" s="1">
        <v>14</v>
      </c>
      <c r="C6" s="1">
        <v>1</v>
      </c>
      <c r="D6" s="1">
        <v>12</v>
      </c>
      <c r="E6" s="1">
        <v>3</v>
      </c>
      <c r="F6" s="1">
        <v>6</v>
      </c>
      <c r="G6" s="1">
        <v>1</v>
      </c>
      <c r="H6" s="1">
        <v>0</v>
      </c>
      <c r="I6" s="1">
        <v>2</v>
      </c>
      <c r="J6" s="1">
        <v>1</v>
      </c>
      <c r="K6" s="1">
        <v>0</v>
      </c>
    </row>
    <row r="7" spans="1:11" x14ac:dyDescent="0.2">
      <c r="A7" s="1" t="s">
        <v>99</v>
      </c>
      <c r="B7" s="1">
        <v>1</v>
      </c>
      <c r="C7" s="1">
        <v>1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</row>
    <row r="8" spans="1:11" x14ac:dyDescent="0.2">
      <c r="A8" s="1" t="s">
        <v>59</v>
      </c>
      <c r="B8" s="1">
        <v>2</v>
      </c>
      <c r="C8" s="1">
        <v>0</v>
      </c>
      <c r="D8" s="1">
        <v>1</v>
      </c>
      <c r="E8" s="1">
        <v>0</v>
      </c>
      <c r="F8" s="1">
        <v>0</v>
      </c>
      <c r="G8" s="1">
        <v>0</v>
      </c>
      <c r="H8" s="1">
        <v>1</v>
      </c>
      <c r="I8" s="1">
        <v>0</v>
      </c>
      <c r="J8" s="1">
        <v>0</v>
      </c>
      <c r="K8" s="1">
        <v>1</v>
      </c>
    </row>
    <row r="10" spans="1:11" x14ac:dyDescent="0.2">
      <c r="A10" s="1" t="s">
        <v>241</v>
      </c>
      <c r="B10" s="1">
        <v>2623</v>
      </c>
      <c r="C10" s="1">
        <v>207</v>
      </c>
      <c r="D10" s="1">
        <v>1859</v>
      </c>
      <c r="E10" s="1">
        <v>420</v>
      </c>
      <c r="F10" s="1">
        <v>635</v>
      </c>
      <c r="G10" s="1">
        <v>469</v>
      </c>
      <c r="H10" s="1">
        <v>239</v>
      </c>
      <c r="I10" s="1">
        <v>96</v>
      </c>
      <c r="J10" s="1">
        <v>437</v>
      </c>
      <c r="K10" s="1">
        <v>120</v>
      </c>
    </row>
    <row r="11" spans="1:11" x14ac:dyDescent="0.2">
      <c r="A11" s="1" t="s">
        <v>97</v>
      </c>
      <c r="B11" s="1">
        <v>2614</v>
      </c>
      <c r="C11" s="1">
        <v>206</v>
      </c>
      <c r="D11" s="1">
        <v>1851</v>
      </c>
      <c r="E11" s="1">
        <v>418</v>
      </c>
      <c r="F11" s="1">
        <v>632</v>
      </c>
      <c r="G11" s="1">
        <v>469</v>
      </c>
      <c r="H11" s="1">
        <v>238</v>
      </c>
      <c r="I11" s="1">
        <v>94</v>
      </c>
      <c r="J11" s="1">
        <v>437</v>
      </c>
      <c r="K11" s="1">
        <v>120</v>
      </c>
    </row>
    <row r="12" spans="1:11" x14ac:dyDescent="0.2">
      <c r="A12" s="1" t="s">
        <v>98</v>
      </c>
      <c r="B12" s="1">
        <v>7</v>
      </c>
      <c r="C12" s="1">
        <v>0</v>
      </c>
      <c r="D12" s="1">
        <v>7</v>
      </c>
      <c r="E12" s="1">
        <v>2</v>
      </c>
      <c r="F12" s="1">
        <v>3</v>
      </c>
      <c r="G12" s="1">
        <v>0</v>
      </c>
      <c r="H12" s="1">
        <v>0</v>
      </c>
      <c r="I12" s="1">
        <v>2</v>
      </c>
      <c r="J12" s="1">
        <v>0</v>
      </c>
      <c r="K12" s="1">
        <v>0</v>
      </c>
    </row>
    <row r="13" spans="1:11" x14ac:dyDescent="0.2">
      <c r="A13" s="1" t="s">
        <v>99</v>
      </c>
      <c r="B13" s="1">
        <v>1</v>
      </c>
      <c r="C13" s="1">
        <v>1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</row>
    <row r="14" spans="1:11" x14ac:dyDescent="0.2">
      <c r="A14" s="1" t="s">
        <v>59</v>
      </c>
      <c r="B14" s="1">
        <v>1</v>
      </c>
      <c r="C14" s="1">
        <v>0</v>
      </c>
      <c r="D14" s="1">
        <v>1</v>
      </c>
      <c r="E14" s="1">
        <v>0</v>
      </c>
      <c r="F14" s="1">
        <v>0</v>
      </c>
      <c r="G14" s="1">
        <v>0</v>
      </c>
      <c r="H14" s="1">
        <v>1</v>
      </c>
      <c r="I14" s="1">
        <v>0</v>
      </c>
      <c r="J14" s="1">
        <v>0</v>
      </c>
      <c r="K14" s="1">
        <v>0</v>
      </c>
    </row>
    <row r="16" spans="1:11" x14ac:dyDescent="0.2">
      <c r="A16" s="1" t="s">
        <v>242</v>
      </c>
      <c r="B16" s="1">
        <v>2015</v>
      </c>
      <c r="C16" s="1">
        <v>98</v>
      </c>
      <c r="D16" s="1">
        <v>1470</v>
      </c>
      <c r="E16" s="1">
        <v>377</v>
      </c>
      <c r="F16" s="1">
        <v>535</v>
      </c>
      <c r="G16" s="1">
        <v>303</v>
      </c>
      <c r="H16" s="1">
        <v>190</v>
      </c>
      <c r="I16" s="1">
        <v>65</v>
      </c>
      <c r="J16" s="1">
        <v>375</v>
      </c>
      <c r="K16" s="1">
        <v>72</v>
      </c>
    </row>
    <row r="17" spans="1:11" x14ac:dyDescent="0.2">
      <c r="A17" s="1" t="s">
        <v>97</v>
      </c>
      <c r="B17" s="1">
        <v>2007</v>
      </c>
      <c r="C17" s="1">
        <v>97</v>
      </c>
      <c r="D17" s="1">
        <v>1465</v>
      </c>
      <c r="E17" s="1">
        <v>376</v>
      </c>
      <c r="F17" s="1">
        <v>532</v>
      </c>
      <c r="G17" s="1">
        <v>302</v>
      </c>
      <c r="H17" s="1">
        <v>190</v>
      </c>
      <c r="I17" s="1">
        <v>65</v>
      </c>
      <c r="J17" s="1">
        <v>374</v>
      </c>
      <c r="K17" s="1">
        <v>71</v>
      </c>
    </row>
    <row r="18" spans="1:11" x14ac:dyDescent="0.2">
      <c r="A18" s="1" t="s">
        <v>98</v>
      </c>
      <c r="B18" s="1">
        <v>7</v>
      </c>
      <c r="C18" s="1">
        <v>1</v>
      </c>
      <c r="D18" s="1">
        <v>5</v>
      </c>
      <c r="E18" s="1">
        <v>1</v>
      </c>
      <c r="F18" s="1">
        <v>3</v>
      </c>
      <c r="G18" s="1">
        <v>1</v>
      </c>
      <c r="H18" s="1">
        <v>0</v>
      </c>
      <c r="I18" s="1">
        <v>0</v>
      </c>
      <c r="J18" s="1">
        <v>1</v>
      </c>
      <c r="K18" s="1">
        <v>0</v>
      </c>
    </row>
    <row r="19" spans="1:11" x14ac:dyDescent="0.2">
      <c r="A19" s="1" t="s">
        <v>99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</row>
    <row r="20" spans="1:11" x14ac:dyDescent="0.2">
      <c r="A20" s="1" t="s">
        <v>59</v>
      </c>
      <c r="B20" s="1">
        <v>1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1</v>
      </c>
    </row>
    <row r="21" spans="1:11" x14ac:dyDescent="0.2">
      <c r="A21" s="33" t="s">
        <v>297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</row>
  </sheetData>
  <mergeCells count="1">
    <mergeCell ref="A21:K2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E2C69-6C56-4117-B1F0-A2E929C220E0}">
  <dimension ref="A1:K54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4" style="1" customWidth="1"/>
    <col min="2" max="11" width="6.5546875" style="1" customWidth="1"/>
    <col min="12" max="16384" width="8.88671875" style="1"/>
  </cols>
  <sheetData>
    <row r="1" spans="1:11" x14ac:dyDescent="0.2">
      <c r="A1" s="1" t="s">
        <v>309</v>
      </c>
    </row>
    <row r="2" spans="1:11" s="2" customFormat="1" x14ac:dyDescent="0.2">
      <c r="A2" s="29" t="s">
        <v>273</v>
      </c>
      <c r="B2" s="6"/>
      <c r="C2" s="6"/>
      <c r="D2" s="6"/>
      <c r="E2" s="6" t="s">
        <v>243</v>
      </c>
      <c r="F2" s="6" t="s">
        <v>244</v>
      </c>
      <c r="G2" s="6"/>
      <c r="H2" s="6" t="s">
        <v>246</v>
      </c>
      <c r="I2" s="6" t="s">
        <v>248</v>
      </c>
      <c r="J2" s="6"/>
      <c r="K2" s="7"/>
    </row>
    <row r="3" spans="1:11" s="2" customFormat="1" x14ac:dyDescent="0.2">
      <c r="A3" s="10" t="s">
        <v>0</v>
      </c>
      <c r="B3" s="8" t="s">
        <v>1</v>
      </c>
      <c r="C3" s="8" t="s">
        <v>2</v>
      </c>
      <c r="D3" s="8" t="s">
        <v>3</v>
      </c>
      <c r="E3" s="8" t="s">
        <v>245</v>
      </c>
      <c r="F3" s="8" t="s">
        <v>245</v>
      </c>
      <c r="G3" s="8" t="s">
        <v>6</v>
      </c>
      <c r="H3" s="8" t="s">
        <v>247</v>
      </c>
      <c r="I3" s="8" t="s">
        <v>249</v>
      </c>
      <c r="J3" s="8" t="s">
        <v>9</v>
      </c>
      <c r="K3" s="9" t="s">
        <v>10</v>
      </c>
    </row>
    <row r="4" spans="1:11" x14ac:dyDescent="0.2">
      <c r="A4" s="1" t="s">
        <v>268</v>
      </c>
      <c r="B4" s="1">
        <v>4625</v>
      </c>
      <c r="C4" s="1">
        <v>296</v>
      </c>
      <c r="D4" s="1">
        <v>3326</v>
      </c>
      <c r="E4" s="1">
        <v>796</v>
      </c>
      <c r="F4" s="1">
        <v>1169</v>
      </c>
      <c r="G4" s="1">
        <v>772</v>
      </c>
      <c r="H4" s="1">
        <v>428</v>
      </c>
      <c r="I4" s="1">
        <v>161</v>
      </c>
      <c r="J4" s="1">
        <v>811</v>
      </c>
      <c r="K4" s="1">
        <v>192</v>
      </c>
    </row>
    <row r="5" spans="1:11" x14ac:dyDescent="0.2">
      <c r="A5" s="1" t="s">
        <v>2</v>
      </c>
      <c r="B5" s="1">
        <v>295</v>
      </c>
      <c r="C5" s="1">
        <v>284</v>
      </c>
      <c r="D5" s="1">
        <v>9</v>
      </c>
      <c r="E5" s="1">
        <v>2</v>
      </c>
      <c r="F5" s="1">
        <v>3</v>
      </c>
      <c r="G5" s="1">
        <v>0</v>
      </c>
      <c r="H5" s="1">
        <v>0</v>
      </c>
      <c r="I5" s="1">
        <v>4</v>
      </c>
      <c r="J5" s="1">
        <v>2</v>
      </c>
      <c r="K5" s="1">
        <v>0</v>
      </c>
    </row>
    <row r="6" spans="1:11" x14ac:dyDescent="0.2">
      <c r="A6" s="1" t="s">
        <v>4</v>
      </c>
      <c r="B6" s="1">
        <v>416</v>
      </c>
      <c r="C6" s="1">
        <v>0</v>
      </c>
      <c r="D6" s="1">
        <v>411</v>
      </c>
      <c r="E6" s="1">
        <v>380</v>
      </c>
      <c r="F6" s="1">
        <v>21</v>
      </c>
      <c r="G6" s="1">
        <v>6</v>
      </c>
      <c r="H6" s="1">
        <v>3</v>
      </c>
      <c r="I6" s="1">
        <v>1</v>
      </c>
      <c r="J6" s="1">
        <v>5</v>
      </c>
      <c r="K6" s="1">
        <v>0</v>
      </c>
    </row>
    <row r="7" spans="1:11" x14ac:dyDescent="0.2">
      <c r="A7" s="1" t="s">
        <v>5</v>
      </c>
      <c r="B7" s="1">
        <v>1202</v>
      </c>
      <c r="C7" s="1">
        <v>0</v>
      </c>
      <c r="D7" s="1">
        <v>1199</v>
      </c>
      <c r="E7" s="1">
        <v>106</v>
      </c>
      <c r="F7" s="1">
        <v>1068</v>
      </c>
      <c r="G7" s="1">
        <v>18</v>
      </c>
      <c r="H7" s="1">
        <v>3</v>
      </c>
      <c r="I7" s="1">
        <v>4</v>
      </c>
      <c r="J7" s="1">
        <v>3</v>
      </c>
      <c r="K7" s="1">
        <v>0</v>
      </c>
    </row>
    <row r="8" spans="1:11" x14ac:dyDescent="0.2">
      <c r="A8" s="1" t="s">
        <v>6</v>
      </c>
      <c r="B8" s="1">
        <v>878</v>
      </c>
      <c r="C8" s="1">
        <v>0</v>
      </c>
      <c r="D8" s="1">
        <v>876</v>
      </c>
      <c r="E8" s="1">
        <v>90</v>
      </c>
      <c r="F8" s="1">
        <v>35</v>
      </c>
      <c r="G8" s="1">
        <v>745</v>
      </c>
      <c r="H8" s="1">
        <v>0</v>
      </c>
      <c r="I8" s="1">
        <v>6</v>
      </c>
      <c r="J8" s="1">
        <v>2</v>
      </c>
      <c r="K8" s="1">
        <v>0</v>
      </c>
    </row>
    <row r="9" spans="1:11" x14ac:dyDescent="0.2">
      <c r="A9" s="1" t="s">
        <v>7</v>
      </c>
      <c r="B9" s="1">
        <v>640</v>
      </c>
      <c r="C9" s="1">
        <v>0</v>
      </c>
      <c r="D9" s="1">
        <v>619</v>
      </c>
      <c r="E9" s="1">
        <v>167</v>
      </c>
      <c r="F9" s="1">
        <v>31</v>
      </c>
      <c r="G9" s="1">
        <v>0</v>
      </c>
      <c r="H9" s="1">
        <v>419</v>
      </c>
      <c r="I9" s="1">
        <v>2</v>
      </c>
      <c r="J9" s="1">
        <v>21</v>
      </c>
      <c r="K9" s="1">
        <v>0</v>
      </c>
    </row>
    <row r="10" spans="1:11" x14ac:dyDescent="0.2">
      <c r="A10" s="1" t="s">
        <v>8</v>
      </c>
      <c r="B10" s="1">
        <v>163</v>
      </c>
      <c r="C10" s="1">
        <v>1</v>
      </c>
      <c r="D10" s="1">
        <v>162</v>
      </c>
      <c r="E10" s="1">
        <v>20</v>
      </c>
      <c r="F10" s="1">
        <v>0</v>
      </c>
      <c r="G10" s="1">
        <v>2</v>
      </c>
      <c r="H10" s="1">
        <v>0</v>
      </c>
      <c r="I10" s="1">
        <v>140</v>
      </c>
      <c r="J10" s="1">
        <v>0</v>
      </c>
      <c r="K10" s="1">
        <v>0</v>
      </c>
    </row>
    <row r="11" spans="1:11" x14ac:dyDescent="0.2">
      <c r="A11" s="1" t="s">
        <v>9</v>
      </c>
      <c r="B11" s="1">
        <v>752</v>
      </c>
      <c r="C11" s="1">
        <v>0</v>
      </c>
      <c r="D11" s="1">
        <v>15</v>
      </c>
      <c r="E11" s="1">
        <v>11</v>
      </c>
      <c r="F11" s="1">
        <v>3</v>
      </c>
      <c r="G11" s="1">
        <v>0</v>
      </c>
      <c r="H11" s="1">
        <v>1</v>
      </c>
      <c r="I11" s="1">
        <v>0</v>
      </c>
      <c r="J11" s="1">
        <v>732</v>
      </c>
      <c r="K11" s="1">
        <v>5</v>
      </c>
    </row>
    <row r="12" spans="1:11" x14ac:dyDescent="0.2">
      <c r="A12" s="1" t="s">
        <v>10</v>
      </c>
      <c r="B12" s="1">
        <v>206</v>
      </c>
      <c r="C12" s="1">
        <v>0</v>
      </c>
      <c r="D12" s="1">
        <v>2</v>
      </c>
      <c r="E12" s="1">
        <v>1</v>
      </c>
      <c r="F12" s="1">
        <v>0</v>
      </c>
      <c r="G12" s="1">
        <v>0</v>
      </c>
      <c r="H12" s="1">
        <v>1</v>
      </c>
      <c r="I12" s="1">
        <v>0</v>
      </c>
      <c r="J12" s="1">
        <v>18</v>
      </c>
      <c r="K12" s="1">
        <v>186</v>
      </c>
    </row>
    <row r="13" spans="1:11" x14ac:dyDescent="0.2">
      <c r="A13" s="1" t="s">
        <v>65</v>
      </c>
      <c r="B13" s="1">
        <v>2</v>
      </c>
      <c r="C13" s="1">
        <v>0</v>
      </c>
      <c r="D13" s="1">
        <v>2</v>
      </c>
      <c r="E13" s="1">
        <v>0</v>
      </c>
      <c r="F13" s="1">
        <v>1</v>
      </c>
      <c r="G13" s="1">
        <v>0</v>
      </c>
      <c r="H13" s="1">
        <v>0</v>
      </c>
      <c r="I13" s="1">
        <v>1</v>
      </c>
      <c r="J13" s="1">
        <v>0</v>
      </c>
      <c r="K13" s="1">
        <v>0</v>
      </c>
    </row>
    <row r="14" spans="1:11" x14ac:dyDescent="0.2">
      <c r="A14" s="1" t="s">
        <v>58</v>
      </c>
      <c r="B14" s="1">
        <v>7</v>
      </c>
      <c r="C14" s="1">
        <v>0</v>
      </c>
      <c r="D14" s="1">
        <v>4</v>
      </c>
      <c r="E14" s="1">
        <v>3</v>
      </c>
      <c r="F14" s="1">
        <v>1</v>
      </c>
      <c r="G14" s="1">
        <v>0</v>
      </c>
      <c r="H14" s="1">
        <v>0</v>
      </c>
      <c r="I14" s="1">
        <v>0</v>
      </c>
      <c r="J14" s="1">
        <v>3</v>
      </c>
      <c r="K14" s="1">
        <v>0</v>
      </c>
    </row>
    <row r="15" spans="1:11" x14ac:dyDescent="0.2">
      <c r="A15" s="1" t="s">
        <v>59</v>
      </c>
      <c r="B15" s="1">
        <v>5</v>
      </c>
      <c r="C15" s="1">
        <v>0</v>
      </c>
      <c r="D15" s="1">
        <v>3</v>
      </c>
      <c r="E15" s="1">
        <v>1</v>
      </c>
      <c r="F15" s="1">
        <v>2</v>
      </c>
      <c r="G15" s="1">
        <v>0</v>
      </c>
      <c r="H15" s="1">
        <v>0</v>
      </c>
      <c r="I15" s="1">
        <v>0</v>
      </c>
      <c r="J15" s="1">
        <v>2</v>
      </c>
      <c r="K15" s="1">
        <v>0</v>
      </c>
    </row>
    <row r="16" spans="1:11" x14ac:dyDescent="0.2">
      <c r="A16" s="1" t="s">
        <v>60</v>
      </c>
      <c r="B16" s="1">
        <v>26</v>
      </c>
      <c r="C16" s="1">
        <v>6</v>
      </c>
      <c r="D16" s="1">
        <v>7</v>
      </c>
      <c r="E16" s="1">
        <v>6</v>
      </c>
      <c r="F16" s="1">
        <v>1</v>
      </c>
      <c r="G16" s="1">
        <v>0</v>
      </c>
      <c r="H16" s="1">
        <v>0</v>
      </c>
      <c r="I16" s="1">
        <v>0</v>
      </c>
      <c r="J16" s="1">
        <v>13</v>
      </c>
      <c r="K16" s="1">
        <v>0</v>
      </c>
    </row>
    <row r="17" spans="1:11" x14ac:dyDescent="0.2">
      <c r="A17" s="1" t="s">
        <v>62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</row>
    <row r="18" spans="1:11" x14ac:dyDescent="0.2">
      <c r="A18" s="1" t="s">
        <v>63</v>
      </c>
      <c r="B18" s="1">
        <v>10</v>
      </c>
      <c r="C18" s="1">
        <v>1</v>
      </c>
      <c r="D18" s="1">
        <v>2</v>
      </c>
      <c r="E18" s="1">
        <v>1</v>
      </c>
      <c r="F18" s="1">
        <v>0</v>
      </c>
      <c r="G18" s="1">
        <v>0</v>
      </c>
      <c r="H18" s="1">
        <v>0</v>
      </c>
      <c r="I18" s="1">
        <v>1</v>
      </c>
      <c r="J18" s="1">
        <v>6</v>
      </c>
      <c r="K18" s="1">
        <v>1</v>
      </c>
    </row>
    <row r="19" spans="1:11" x14ac:dyDescent="0.2">
      <c r="A19" s="1" t="s">
        <v>64</v>
      </c>
      <c r="B19" s="1">
        <v>23</v>
      </c>
      <c r="C19" s="1">
        <v>4</v>
      </c>
      <c r="D19" s="1">
        <v>15</v>
      </c>
      <c r="E19" s="1">
        <v>8</v>
      </c>
      <c r="F19" s="1">
        <v>3</v>
      </c>
      <c r="G19" s="1">
        <v>1</v>
      </c>
      <c r="H19" s="1">
        <v>1</v>
      </c>
      <c r="I19" s="1">
        <v>2</v>
      </c>
      <c r="J19" s="1">
        <v>4</v>
      </c>
      <c r="K19" s="1">
        <v>0</v>
      </c>
    </row>
    <row r="21" spans="1:11" x14ac:dyDescent="0.2">
      <c r="A21" s="1" t="s">
        <v>270</v>
      </c>
      <c r="B21" s="1">
        <v>2610</v>
      </c>
      <c r="C21" s="1">
        <v>198</v>
      </c>
      <c r="D21" s="1">
        <v>1856</v>
      </c>
      <c r="E21" s="1">
        <v>419</v>
      </c>
      <c r="F21" s="1">
        <v>634</v>
      </c>
      <c r="G21" s="1">
        <v>469</v>
      </c>
      <c r="H21" s="1">
        <v>238</v>
      </c>
      <c r="I21" s="1">
        <v>96</v>
      </c>
      <c r="J21" s="1">
        <v>436</v>
      </c>
      <c r="K21" s="1">
        <v>120</v>
      </c>
    </row>
    <row r="22" spans="1:11" x14ac:dyDescent="0.2">
      <c r="A22" s="1" t="s">
        <v>2</v>
      </c>
      <c r="B22" s="1">
        <v>199</v>
      </c>
      <c r="C22" s="1">
        <v>191</v>
      </c>
      <c r="D22" s="1">
        <v>7</v>
      </c>
      <c r="E22" s="1">
        <v>2</v>
      </c>
      <c r="F22" s="1">
        <v>2</v>
      </c>
      <c r="G22" s="1">
        <v>0</v>
      </c>
      <c r="H22" s="1">
        <v>0</v>
      </c>
      <c r="I22" s="1">
        <v>3</v>
      </c>
      <c r="J22" s="1">
        <v>1</v>
      </c>
      <c r="K22" s="1">
        <v>0</v>
      </c>
    </row>
    <row r="23" spans="1:11" x14ac:dyDescent="0.2">
      <c r="A23" s="1" t="s">
        <v>4</v>
      </c>
      <c r="B23" s="1">
        <v>216</v>
      </c>
      <c r="C23" s="1">
        <v>0</v>
      </c>
      <c r="D23" s="1">
        <v>215</v>
      </c>
      <c r="E23" s="1">
        <v>196</v>
      </c>
      <c r="F23" s="1">
        <v>13</v>
      </c>
      <c r="G23" s="1">
        <v>5</v>
      </c>
      <c r="H23" s="1">
        <v>1</v>
      </c>
      <c r="I23" s="1">
        <v>0</v>
      </c>
      <c r="J23" s="1">
        <v>1</v>
      </c>
      <c r="K23" s="1">
        <v>0</v>
      </c>
    </row>
    <row r="24" spans="1:11" x14ac:dyDescent="0.2">
      <c r="A24" s="1" t="s">
        <v>5</v>
      </c>
      <c r="B24" s="1">
        <v>651</v>
      </c>
      <c r="C24" s="1">
        <v>0</v>
      </c>
      <c r="D24" s="1">
        <v>649</v>
      </c>
      <c r="E24" s="1">
        <v>51</v>
      </c>
      <c r="F24" s="1">
        <v>585</v>
      </c>
      <c r="G24" s="1">
        <v>9</v>
      </c>
      <c r="H24" s="1">
        <v>3</v>
      </c>
      <c r="I24" s="1">
        <v>1</v>
      </c>
      <c r="J24" s="1">
        <v>2</v>
      </c>
      <c r="K24" s="1">
        <v>0</v>
      </c>
    </row>
    <row r="25" spans="1:11" x14ac:dyDescent="0.2">
      <c r="A25" s="1" t="s">
        <v>6</v>
      </c>
      <c r="B25" s="1">
        <v>522</v>
      </c>
      <c r="C25" s="1">
        <v>0</v>
      </c>
      <c r="D25" s="1">
        <v>521</v>
      </c>
      <c r="E25" s="1">
        <v>50</v>
      </c>
      <c r="F25" s="1">
        <v>13</v>
      </c>
      <c r="G25" s="1">
        <v>454</v>
      </c>
      <c r="H25" s="1">
        <v>0</v>
      </c>
      <c r="I25" s="1">
        <v>4</v>
      </c>
      <c r="J25" s="1">
        <v>1</v>
      </c>
      <c r="K25" s="1">
        <v>0</v>
      </c>
    </row>
    <row r="26" spans="1:11" x14ac:dyDescent="0.2">
      <c r="A26" s="1" t="s">
        <v>7</v>
      </c>
      <c r="B26" s="1">
        <v>357</v>
      </c>
      <c r="C26" s="1">
        <v>0</v>
      </c>
      <c r="D26" s="1">
        <v>346</v>
      </c>
      <c r="E26" s="1">
        <v>96</v>
      </c>
      <c r="F26" s="1">
        <v>17</v>
      </c>
      <c r="G26" s="1">
        <v>0</v>
      </c>
      <c r="H26" s="1">
        <v>233</v>
      </c>
      <c r="I26" s="1">
        <v>0</v>
      </c>
      <c r="J26" s="1">
        <v>11</v>
      </c>
      <c r="K26" s="1">
        <v>0</v>
      </c>
    </row>
    <row r="27" spans="1:11" x14ac:dyDescent="0.2">
      <c r="A27" s="1" t="s">
        <v>8</v>
      </c>
      <c r="B27" s="1">
        <v>96</v>
      </c>
      <c r="C27" s="1">
        <v>1</v>
      </c>
      <c r="D27" s="1">
        <v>95</v>
      </c>
      <c r="E27" s="1">
        <v>7</v>
      </c>
      <c r="F27" s="1">
        <v>0</v>
      </c>
      <c r="G27" s="1">
        <v>1</v>
      </c>
      <c r="H27" s="1">
        <v>0</v>
      </c>
      <c r="I27" s="1">
        <v>87</v>
      </c>
      <c r="J27" s="1">
        <v>0</v>
      </c>
      <c r="K27" s="1">
        <v>0</v>
      </c>
    </row>
    <row r="28" spans="1:11" x14ac:dyDescent="0.2">
      <c r="A28" s="1" t="s">
        <v>9</v>
      </c>
      <c r="B28" s="1">
        <v>406</v>
      </c>
      <c r="C28" s="1">
        <v>0</v>
      </c>
      <c r="D28" s="1">
        <v>8</v>
      </c>
      <c r="E28" s="1">
        <v>7</v>
      </c>
      <c r="F28" s="1">
        <v>0</v>
      </c>
      <c r="G28" s="1">
        <v>0</v>
      </c>
      <c r="H28" s="1">
        <v>1</v>
      </c>
      <c r="I28" s="1">
        <v>0</v>
      </c>
      <c r="J28" s="1">
        <v>397</v>
      </c>
      <c r="K28" s="1">
        <v>1</v>
      </c>
    </row>
    <row r="29" spans="1:11" x14ac:dyDescent="0.2">
      <c r="A29" s="1" t="s">
        <v>10</v>
      </c>
      <c r="B29" s="1">
        <v>128</v>
      </c>
      <c r="C29" s="1">
        <v>0</v>
      </c>
      <c r="D29" s="1">
        <v>1</v>
      </c>
      <c r="E29" s="1">
        <v>1</v>
      </c>
      <c r="F29" s="1">
        <v>0</v>
      </c>
      <c r="G29" s="1">
        <v>0</v>
      </c>
      <c r="H29" s="1">
        <v>0</v>
      </c>
      <c r="I29" s="1">
        <v>0</v>
      </c>
      <c r="J29" s="1">
        <v>8</v>
      </c>
      <c r="K29" s="1">
        <v>119</v>
      </c>
    </row>
    <row r="30" spans="1:11" x14ac:dyDescent="0.2">
      <c r="A30" s="1" t="s">
        <v>65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</row>
    <row r="31" spans="1:11" x14ac:dyDescent="0.2">
      <c r="A31" s="1" t="s">
        <v>58</v>
      </c>
      <c r="B31" s="1">
        <v>5</v>
      </c>
      <c r="C31" s="1">
        <v>0</v>
      </c>
      <c r="D31" s="1">
        <v>3</v>
      </c>
      <c r="E31" s="1">
        <v>2</v>
      </c>
      <c r="F31" s="1">
        <v>1</v>
      </c>
      <c r="G31" s="1">
        <v>0</v>
      </c>
      <c r="H31" s="1">
        <v>0</v>
      </c>
      <c r="I31" s="1">
        <v>0</v>
      </c>
      <c r="J31" s="1">
        <v>2</v>
      </c>
      <c r="K31" s="1">
        <v>0</v>
      </c>
    </row>
    <row r="32" spans="1:11" x14ac:dyDescent="0.2">
      <c r="A32" s="1" t="s">
        <v>59</v>
      </c>
      <c r="B32" s="1">
        <v>3</v>
      </c>
      <c r="C32" s="1">
        <v>0</v>
      </c>
      <c r="D32" s="1">
        <v>2</v>
      </c>
      <c r="E32" s="1">
        <v>1</v>
      </c>
      <c r="F32" s="1">
        <v>1</v>
      </c>
      <c r="G32" s="1">
        <v>0</v>
      </c>
      <c r="H32" s="1">
        <v>0</v>
      </c>
      <c r="I32" s="1">
        <v>0</v>
      </c>
      <c r="J32" s="1">
        <v>1</v>
      </c>
      <c r="K32" s="1">
        <v>0</v>
      </c>
    </row>
    <row r="33" spans="1:11" x14ac:dyDescent="0.2">
      <c r="A33" s="1" t="s">
        <v>60</v>
      </c>
      <c r="B33" s="1">
        <v>15</v>
      </c>
      <c r="C33" s="1">
        <v>3</v>
      </c>
      <c r="D33" s="1">
        <v>4</v>
      </c>
      <c r="E33" s="1">
        <v>4</v>
      </c>
      <c r="F33" s="1">
        <v>0</v>
      </c>
      <c r="G33" s="1">
        <v>0</v>
      </c>
      <c r="H33" s="1">
        <v>0</v>
      </c>
      <c r="I33" s="1">
        <v>0</v>
      </c>
      <c r="J33" s="1">
        <v>8</v>
      </c>
      <c r="K33" s="1">
        <v>0</v>
      </c>
    </row>
    <row r="34" spans="1:11" x14ac:dyDescent="0.2">
      <c r="A34" s="1" t="s">
        <v>62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</row>
    <row r="35" spans="1:11" x14ac:dyDescent="0.2">
      <c r="A35" s="1" t="s">
        <v>63</v>
      </c>
      <c r="B35" s="1">
        <v>1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1</v>
      </c>
      <c r="K35" s="1">
        <v>0</v>
      </c>
    </row>
    <row r="36" spans="1:11" x14ac:dyDescent="0.2">
      <c r="A36" s="1" t="s">
        <v>64</v>
      </c>
      <c r="B36" s="1">
        <v>11</v>
      </c>
      <c r="C36" s="1">
        <v>3</v>
      </c>
      <c r="D36" s="1">
        <v>5</v>
      </c>
      <c r="E36" s="1">
        <v>2</v>
      </c>
      <c r="F36" s="1">
        <v>2</v>
      </c>
      <c r="G36" s="1">
        <v>0</v>
      </c>
      <c r="H36" s="1">
        <v>0</v>
      </c>
      <c r="I36" s="1">
        <v>1</v>
      </c>
      <c r="J36" s="1">
        <v>3</v>
      </c>
      <c r="K36" s="1">
        <v>0</v>
      </c>
    </row>
    <row r="38" spans="1:11" x14ac:dyDescent="0.2">
      <c r="A38" s="1" t="s">
        <v>274</v>
      </c>
      <c r="B38" s="1">
        <v>2015</v>
      </c>
      <c r="C38" s="1">
        <v>98</v>
      </c>
      <c r="D38" s="1">
        <v>1470</v>
      </c>
      <c r="E38" s="1">
        <v>377</v>
      </c>
      <c r="F38" s="1">
        <v>535</v>
      </c>
      <c r="G38" s="1">
        <v>303</v>
      </c>
      <c r="H38" s="1">
        <v>190</v>
      </c>
      <c r="I38" s="1">
        <v>65</v>
      </c>
      <c r="J38" s="1">
        <v>375</v>
      </c>
      <c r="K38" s="1">
        <v>72</v>
      </c>
    </row>
    <row r="39" spans="1:11" x14ac:dyDescent="0.2">
      <c r="A39" s="1" t="s">
        <v>2</v>
      </c>
      <c r="B39" s="1">
        <v>96</v>
      </c>
      <c r="C39" s="1">
        <v>93</v>
      </c>
      <c r="D39" s="1">
        <v>2</v>
      </c>
      <c r="E39" s="1">
        <v>0</v>
      </c>
      <c r="F39" s="1">
        <v>1</v>
      </c>
      <c r="G39" s="1">
        <v>0</v>
      </c>
      <c r="H39" s="1">
        <v>0</v>
      </c>
      <c r="I39" s="1">
        <v>1</v>
      </c>
      <c r="J39" s="1">
        <v>1</v>
      </c>
      <c r="K39" s="1">
        <v>0</v>
      </c>
    </row>
    <row r="40" spans="1:11" x14ac:dyDescent="0.2">
      <c r="A40" s="1" t="s">
        <v>4</v>
      </c>
      <c r="B40" s="1">
        <v>200</v>
      </c>
      <c r="C40" s="1">
        <v>0</v>
      </c>
      <c r="D40" s="1">
        <v>196</v>
      </c>
      <c r="E40" s="1">
        <v>184</v>
      </c>
      <c r="F40" s="1">
        <v>8</v>
      </c>
      <c r="G40" s="1">
        <v>1</v>
      </c>
      <c r="H40" s="1">
        <v>2</v>
      </c>
      <c r="I40" s="1">
        <v>1</v>
      </c>
      <c r="J40" s="1">
        <v>4</v>
      </c>
      <c r="K40" s="1">
        <v>0</v>
      </c>
    </row>
    <row r="41" spans="1:11" x14ac:dyDescent="0.2">
      <c r="A41" s="1" t="s">
        <v>5</v>
      </c>
      <c r="B41" s="1">
        <v>551</v>
      </c>
      <c r="C41" s="1">
        <v>0</v>
      </c>
      <c r="D41" s="1">
        <v>550</v>
      </c>
      <c r="E41" s="1">
        <v>55</v>
      </c>
      <c r="F41" s="1">
        <v>483</v>
      </c>
      <c r="G41" s="1">
        <v>9</v>
      </c>
      <c r="H41" s="1">
        <v>0</v>
      </c>
      <c r="I41" s="1">
        <v>3</v>
      </c>
      <c r="J41" s="1">
        <v>1</v>
      </c>
      <c r="K41" s="1">
        <v>0</v>
      </c>
    </row>
    <row r="42" spans="1:11" x14ac:dyDescent="0.2">
      <c r="A42" s="1" t="s">
        <v>6</v>
      </c>
      <c r="B42" s="1">
        <v>356</v>
      </c>
      <c r="C42" s="1">
        <v>0</v>
      </c>
      <c r="D42" s="1">
        <v>355</v>
      </c>
      <c r="E42" s="1">
        <v>40</v>
      </c>
      <c r="F42" s="1">
        <v>22</v>
      </c>
      <c r="G42" s="1">
        <v>291</v>
      </c>
      <c r="H42" s="1">
        <v>0</v>
      </c>
      <c r="I42" s="1">
        <v>2</v>
      </c>
      <c r="J42" s="1">
        <v>1</v>
      </c>
      <c r="K42" s="1">
        <v>0</v>
      </c>
    </row>
    <row r="43" spans="1:11" x14ac:dyDescent="0.2">
      <c r="A43" s="1" t="s">
        <v>7</v>
      </c>
      <c r="B43" s="1">
        <v>283</v>
      </c>
      <c r="C43" s="1">
        <v>0</v>
      </c>
      <c r="D43" s="1">
        <v>273</v>
      </c>
      <c r="E43" s="1">
        <v>71</v>
      </c>
      <c r="F43" s="1">
        <v>14</v>
      </c>
      <c r="G43" s="1">
        <v>0</v>
      </c>
      <c r="H43" s="1">
        <v>186</v>
      </c>
      <c r="I43" s="1">
        <v>2</v>
      </c>
      <c r="J43" s="1">
        <v>10</v>
      </c>
      <c r="K43" s="1">
        <v>0</v>
      </c>
    </row>
    <row r="44" spans="1:11" x14ac:dyDescent="0.2">
      <c r="A44" s="1" t="s">
        <v>8</v>
      </c>
      <c r="B44" s="1">
        <v>67</v>
      </c>
      <c r="C44" s="1">
        <v>0</v>
      </c>
      <c r="D44" s="1">
        <v>67</v>
      </c>
      <c r="E44" s="1">
        <v>13</v>
      </c>
      <c r="F44" s="1">
        <v>0</v>
      </c>
      <c r="G44" s="1">
        <v>1</v>
      </c>
      <c r="H44" s="1">
        <v>0</v>
      </c>
      <c r="I44" s="1">
        <v>53</v>
      </c>
      <c r="J44" s="1">
        <v>0</v>
      </c>
      <c r="K44" s="1">
        <v>0</v>
      </c>
    </row>
    <row r="45" spans="1:11" x14ac:dyDescent="0.2">
      <c r="A45" s="1" t="s">
        <v>9</v>
      </c>
      <c r="B45" s="1">
        <v>346</v>
      </c>
      <c r="C45" s="1">
        <v>0</v>
      </c>
      <c r="D45" s="1">
        <v>7</v>
      </c>
      <c r="E45" s="1">
        <v>4</v>
      </c>
      <c r="F45" s="1">
        <v>3</v>
      </c>
      <c r="G45" s="1">
        <v>0</v>
      </c>
      <c r="H45" s="1">
        <v>0</v>
      </c>
      <c r="I45" s="1">
        <v>0</v>
      </c>
      <c r="J45" s="1">
        <v>335</v>
      </c>
      <c r="K45" s="1">
        <v>4</v>
      </c>
    </row>
    <row r="46" spans="1:11" x14ac:dyDescent="0.2">
      <c r="A46" s="1" t="s">
        <v>10</v>
      </c>
      <c r="B46" s="1">
        <v>78</v>
      </c>
      <c r="C46" s="1">
        <v>0</v>
      </c>
      <c r="D46" s="1">
        <v>1</v>
      </c>
      <c r="E46" s="1">
        <v>0</v>
      </c>
      <c r="F46" s="1">
        <v>0</v>
      </c>
      <c r="G46" s="1">
        <v>0</v>
      </c>
      <c r="H46" s="1">
        <v>1</v>
      </c>
      <c r="I46" s="1">
        <v>0</v>
      </c>
      <c r="J46" s="1">
        <v>10</v>
      </c>
      <c r="K46" s="1">
        <v>67</v>
      </c>
    </row>
    <row r="47" spans="1:11" x14ac:dyDescent="0.2">
      <c r="A47" s="1" t="s">
        <v>65</v>
      </c>
      <c r="B47" s="1">
        <v>2</v>
      </c>
      <c r="C47" s="1">
        <v>0</v>
      </c>
      <c r="D47" s="1">
        <v>2</v>
      </c>
      <c r="E47" s="1">
        <v>0</v>
      </c>
      <c r="F47" s="1">
        <v>1</v>
      </c>
      <c r="G47" s="1">
        <v>0</v>
      </c>
      <c r="H47" s="1">
        <v>0</v>
      </c>
      <c r="I47" s="1">
        <v>1</v>
      </c>
      <c r="J47" s="1">
        <v>0</v>
      </c>
      <c r="K47" s="1">
        <v>0</v>
      </c>
    </row>
    <row r="48" spans="1:11" x14ac:dyDescent="0.2">
      <c r="A48" s="1" t="s">
        <v>58</v>
      </c>
      <c r="B48" s="1">
        <v>2</v>
      </c>
      <c r="C48" s="1">
        <v>0</v>
      </c>
      <c r="D48" s="1">
        <v>1</v>
      </c>
      <c r="E48" s="1">
        <v>1</v>
      </c>
      <c r="F48" s="1">
        <v>0</v>
      </c>
      <c r="G48" s="1">
        <v>0</v>
      </c>
      <c r="H48" s="1">
        <v>0</v>
      </c>
      <c r="I48" s="1">
        <v>0</v>
      </c>
      <c r="J48" s="1">
        <v>1</v>
      </c>
      <c r="K48" s="1">
        <v>0</v>
      </c>
    </row>
    <row r="49" spans="1:11" x14ac:dyDescent="0.2">
      <c r="A49" s="1" t="s">
        <v>59</v>
      </c>
      <c r="B49" s="1">
        <v>2</v>
      </c>
      <c r="C49" s="1">
        <v>0</v>
      </c>
      <c r="D49" s="1">
        <v>1</v>
      </c>
      <c r="E49" s="1">
        <v>0</v>
      </c>
      <c r="F49" s="1">
        <v>1</v>
      </c>
      <c r="G49" s="1">
        <v>0</v>
      </c>
      <c r="H49" s="1">
        <v>0</v>
      </c>
      <c r="I49" s="1">
        <v>0</v>
      </c>
      <c r="J49" s="1">
        <v>1</v>
      </c>
      <c r="K49" s="1">
        <v>0</v>
      </c>
    </row>
    <row r="50" spans="1:11" x14ac:dyDescent="0.2">
      <c r="A50" s="1" t="s">
        <v>60</v>
      </c>
      <c r="B50" s="1">
        <v>11</v>
      </c>
      <c r="C50" s="1">
        <v>3</v>
      </c>
      <c r="D50" s="1">
        <v>3</v>
      </c>
      <c r="E50" s="1">
        <v>2</v>
      </c>
      <c r="F50" s="1">
        <v>1</v>
      </c>
      <c r="G50" s="1">
        <v>0</v>
      </c>
      <c r="H50" s="1">
        <v>0</v>
      </c>
      <c r="I50" s="1">
        <v>0</v>
      </c>
      <c r="J50" s="1">
        <v>5</v>
      </c>
      <c r="K50" s="1">
        <v>0</v>
      </c>
    </row>
    <row r="51" spans="1:11" x14ac:dyDescent="0.2">
      <c r="A51" s="1" t="s">
        <v>62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</row>
    <row r="52" spans="1:11" x14ac:dyDescent="0.2">
      <c r="A52" s="1" t="s">
        <v>63</v>
      </c>
      <c r="B52" s="1">
        <v>9</v>
      </c>
      <c r="C52" s="1">
        <v>1</v>
      </c>
      <c r="D52" s="1">
        <v>2</v>
      </c>
      <c r="E52" s="1">
        <v>1</v>
      </c>
      <c r="F52" s="1">
        <v>0</v>
      </c>
      <c r="G52" s="1">
        <v>0</v>
      </c>
      <c r="H52" s="1">
        <v>0</v>
      </c>
      <c r="I52" s="1">
        <v>1</v>
      </c>
      <c r="J52" s="1">
        <v>5</v>
      </c>
      <c r="K52" s="1">
        <v>1</v>
      </c>
    </row>
    <row r="53" spans="1:11" x14ac:dyDescent="0.2">
      <c r="A53" s="1" t="s">
        <v>64</v>
      </c>
      <c r="B53" s="1">
        <v>12</v>
      </c>
      <c r="C53" s="1">
        <v>1</v>
      </c>
      <c r="D53" s="1">
        <v>10</v>
      </c>
      <c r="E53" s="1">
        <v>6</v>
      </c>
      <c r="F53" s="1">
        <v>1</v>
      </c>
      <c r="G53" s="1">
        <v>1</v>
      </c>
      <c r="H53" s="1">
        <v>1</v>
      </c>
      <c r="I53" s="1">
        <v>1</v>
      </c>
      <c r="J53" s="1">
        <v>1</v>
      </c>
      <c r="K53" s="1">
        <v>0</v>
      </c>
    </row>
    <row r="54" spans="1:11" x14ac:dyDescent="0.2">
      <c r="A54" s="33" t="s">
        <v>297</v>
      </c>
      <c r="B54" s="33"/>
      <c r="C54" s="33"/>
      <c r="D54" s="33"/>
      <c r="E54" s="33"/>
      <c r="F54" s="33"/>
      <c r="G54" s="33"/>
      <c r="H54" s="33"/>
      <c r="I54" s="33"/>
      <c r="J54" s="33"/>
      <c r="K54" s="33"/>
    </row>
  </sheetData>
  <mergeCells count="1">
    <mergeCell ref="A54:K5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665EE-82FD-4A6F-92C5-24A042FAA991}">
  <dimension ref="A1:K48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4" style="1" customWidth="1"/>
    <col min="2" max="11" width="6.5546875" style="1" customWidth="1"/>
    <col min="12" max="16384" width="8.88671875" style="1"/>
  </cols>
  <sheetData>
    <row r="1" spans="1:11" x14ac:dyDescent="0.2">
      <c r="A1" s="1" t="s">
        <v>310</v>
      </c>
    </row>
    <row r="2" spans="1:11" s="2" customFormat="1" x14ac:dyDescent="0.2">
      <c r="A2" s="29" t="s">
        <v>275</v>
      </c>
      <c r="B2" s="6"/>
      <c r="C2" s="6"/>
      <c r="D2" s="6"/>
      <c r="E2" s="6" t="s">
        <v>243</v>
      </c>
      <c r="F2" s="6" t="s">
        <v>244</v>
      </c>
      <c r="G2" s="6"/>
      <c r="H2" s="6" t="s">
        <v>246</v>
      </c>
      <c r="I2" s="6" t="s">
        <v>248</v>
      </c>
      <c r="J2" s="6"/>
      <c r="K2" s="7"/>
    </row>
    <row r="3" spans="1:11" s="2" customFormat="1" x14ac:dyDescent="0.2">
      <c r="A3" s="10" t="s">
        <v>0</v>
      </c>
      <c r="B3" s="8" t="s">
        <v>1</v>
      </c>
      <c r="C3" s="8" t="s">
        <v>2</v>
      </c>
      <c r="D3" s="8" t="s">
        <v>3</v>
      </c>
      <c r="E3" s="8" t="s">
        <v>245</v>
      </c>
      <c r="F3" s="8" t="s">
        <v>245</v>
      </c>
      <c r="G3" s="8" t="s">
        <v>6</v>
      </c>
      <c r="H3" s="8" t="s">
        <v>247</v>
      </c>
      <c r="I3" s="8" t="s">
        <v>249</v>
      </c>
      <c r="J3" s="8" t="s">
        <v>9</v>
      </c>
      <c r="K3" s="9" t="s">
        <v>10</v>
      </c>
    </row>
    <row r="4" spans="1:11" x14ac:dyDescent="0.2">
      <c r="A4" s="1" t="s">
        <v>276</v>
      </c>
      <c r="B4" s="1">
        <v>4625</v>
      </c>
      <c r="C4" s="1">
        <v>296</v>
      </c>
      <c r="D4" s="1">
        <v>3326</v>
      </c>
      <c r="E4" s="1">
        <v>796</v>
      </c>
      <c r="F4" s="1">
        <v>1169</v>
      </c>
      <c r="G4" s="1">
        <v>772</v>
      </c>
      <c r="H4" s="1">
        <v>428</v>
      </c>
      <c r="I4" s="1">
        <v>161</v>
      </c>
      <c r="J4" s="1">
        <v>811</v>
      </c>
      <c r="K4" s="1">
        <v>192</v>
      </c>
    </row>
    <row r="5" spans="1:11" x14ac:dyDescent="0.2">
      <c r="A5" s="1" t="s">
        <v>2</v>
      </c>
      <c r="B5" s="1">
        <v>294</v>
      </c>
      <c r="C5" s="1">
        <v>292</v>
      </c>
      <c r="D5" s="1">
        <v>1</v>
      </c>
      <c r="E5" s="1">
        <v>0</v>
      </c>
      <c r="F5" s="1">
        <v>1</v>
      </c>
      <c r="G5" s="1">
        <v>0</v>
      </c>
      <c r="H5" s="1">
        <v>0</v>
      </c>
      <c r="I5" s="1">
        <v>0</v>
      </c>
      <c r="J5" s="1">
        <v>1</v>
      </c>
      <c r="K5" s="1">
        <v>0</v>
      </c>
    </row>
    <row r="6" spans="1:11" x14ac:dyDescent="0.2">
      <c r="A6" s="1" t="s">
        <v>4</v>
      </c>
      <c r="B6" s="1">
        <v>453</v>
      </c>
      <c r="C6" s="1">
        <v>0</v>
      </c>
      <c r="D6" s="1">
        <v>445</v>
      </c>
      <c r="E6" s="1">
        <v>429</v>
      </c>
      <c r="F6" s="1">
        <v>10</v>
      </c>
      <c r="G6" s="1">
        <v>1</v>
      </c>
      <c r="H6" s="1">
        <v>5</v>
      </c>
      <c r="I6" s="1">
        <v>0</v>
      </c>
      <c r="J6" s="1">
        <v>8</v>
      </c>
      <c r="K6" s="1">
        <v>0</v>
      </c>
    </row>
    <row r="7" spans="1:11" x14ac:dyDescent="0.2">
      <c r="A7" s="1" t="s">
        <v>5</v>
      </c>
      <c r="B7" s="1">
        <v>1260</v>
      </c>
      <c r="C7" s="1">
        <v>0</v>
      </c>
      <c r="D7" s="1">
        <v>1254</v>
      </c>
      <c r="E7" s="1">
        <v>107</v>
      </c>
      <c r="F7" s="1">
        <v>1125</v>
      </c>
      <c r="G7" s="1">
        <v>21</v>
      </c>
      <c r="H7" s="1">
        <v>1</v>
      </c>
      <c r="I7" s="1">
        <v>0</v>
      </c>
      <c r="J7" s="1">
        <v>6</v>
      </c>
      <c r="K7" s="1">
        <v>0</v>
      </c>
    </row>
    <row r="8" spans="1:11" x14ac:dyDescent="0.2">
      <c r="A8" s="1" t="s">
        <v>6</v>
      </c>
      <c r="B8" s="1">
        <v>851</v>
      </c>
      <c r="C8" s="1">
        <v>0</v>
      </c>
      <c r="D8" s="1">
        <v>849</v>
      </c>
      <c r="E8" s="1">
        <v>87</v>
      </c>
      <c r="F8" s="1">
        <v>12</v>
      </c>
      <c r="G8" s="1">
        <v>749</v>
      </c>
      <c r="H8" s="1">
        <v>0</v>
      </c>
      <c r="I8" s="1">
        <v>1</v>
      </c>
      <c r="J8" s="1">
        <v>1</v>
      </c>
      <c r="K8" s="1">
        <v>1</v>
      </c>
    </row>
    <row r="9" spans="1:11" x14ac:dyDescent="0.2">
      <c r="A9" s="1" t="s">
        <v>7</v>
      </c>
      <c r="B9" s="1">
        <v>587</v>
      </c>
      <c r="C9" s="1">
        <v>0</v>
      </c>
      <c r="D9" s="1">
        <v>574</v>
      </c>
      <c r="E9" s="1">
        <v>136</v>
      </c>
      <c r="F9" s="1">
        <v>17</v>
      </c>
      <c r="G9" s="1">
        <v>0</v>
      </c>
      <c r="H9" s="1">
        <v>418</v>
      </c>
      <c r="I9" s="1">
        <v>3</v>
      </c>
      <c r="J9" s="1">
        <v>13</v>
      </c>
      <c r="K9" s="1">
        <v>0</v>
      </c>
    </row>
    <row r="10" spans="1:11" x14ac:dyDescent="0.2">
      <c r="A10" s="1" t="s">
        <v>8</v>
      </c>
      <c r="B10" s="1">
        <v>181</v>
      </c>
      <c r="C10" s="1">
        <v>1</v>
      </c>
      <c r="D10" s="1">
        <v>180</v>
      </c>
      <c r="E10" s="1">
        <v>22</v>
      </c>
      <c r="F10" s="1">
        <v>0</v>
      </c>
      <c r="G10" s="1">
        <v>1</v>
      </c>
      <c r="H10" s="1">
        <v>0</v>
      </c>
      <c r="I10" s="1">
        <v>157</v>
      </c>
      <c r="J10" s="1">
        <v>0</v>
      </c>
      <c r="K10" s="1">
        <v>0</v>
      </c>
    </row>
    <row r="11" spans="1:11" x14ac:dyDescent="0.2">
      <c r="A11" s="1" t="s">
        <v>9</v>
      </c>
      <c r="B11" s="1">
        <v>783</v>
      </c>
      <c r="C11" s="1">
        <v>1</v>
      </c>
      <c r="D11" s="1">
        <v>9</v>
      </c>
      <c r="E11" s="1">
        <v>6</v>
      </c>
      <c r="F11" s="1">
        <v>0</v>
      </c>
      <c r="G11" s="1">
        <v>0</v>
      </c>
      <c r="H11" s="1">
        <v>3</v>
      </c>
      <c r="I11" s="1">
        <v>0</v>
      </c>
      <c r="J11" s="1">
        <v>768</v>
      </c>
      <c r="K11" s="1">
        <v>5</v>
      </c>
    </row>
    <row r="12" spans="1:11" x14ac:dyDescent="0.2">
      <c r="A12" s="1" t="s">
        <v>10</v>
      </c>
      <c r="B12" s="1">
        <v>197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12</v>
      </c>
      <c r="K12" s="1">
        <v>185</v>
      </c>
    </row>
    <row r="13" spans="1:11" x14ac:dyDescent="0.2">
      <c r="A13" s="1" t="s">
        <v>65</v>
      </c>
      <c r="B13" s="1">
        <v>1</v>
      </c>
      <c r="C13" s="1">
        <v>0</v>
      </c>
      <c r="D13" s="1">
        <v>1</v>
      </c>
      <c r="E13" s="1">
        <v>0</v>
      </c>
      <c r="F13" s="1">
        <v>1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</row>
    <row r="14" spans="1:11" x14ac:dyDescent="0.2">
      <c r="A14" s="1" t="s">
        <v>58</v>
      </c>
      <c r="B14" s="1">
        <v>1</v>
      </c>
      <c r="C14" s="1">
        <v>0</v>
      </c>
      <c r="D14" s="1">
        <v>1</v>
      </c>
      <c r="E14" s="1">
        <v>1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</row>
    <row r="15" spans="1:11" x14ac:dyDescent="0.2">
      <c r="A15" s="1" t="s">
        <v>59</v>
      </c>
      <c r="B15" s="1">
        <v>9</v>
      </c>
      <c r="C15" s="1">
        <v>0</v>
      </c>
      <c r="D15" s="1">
        <v>7</v>
      </c>
      <c r="E15" s="1">
        <v>7</v>
      </c>
      <c r="F15" s="1">
        <v>0</v>
      </c>
      <c r="G15" s="1">
        <v>0</v>
      </c>
      <c r="H15" s="1">
        <v>0</v>
      </c>
      <c r="I15" s="1">
        <v>0</v>
      </c>
      <c r="J15" s="1">
        <v>1</v>
      </c>
      <c r="K15" s="1">
        <v>1</v>
      </c>
    </row>
    <row r="16" spans="1:11" x14ac:dyDescent="0.2">
      <c r="A16" s="1" t="s">
        <v>60</v>
      </c>
      <c r="B16" s="1">
        <v>6</v>
      </c>
      <c r="C16" s="1">
        <v>2</v>
      </c>
      <c r="D16" s="1">
        <v>3</v>
      </c>
      <c r="E16" s="1">
        <v>1</v>
      </c>
      <c r="F16" s="1">
        <v>2</v>
      </c>
      <c r="G16" s="1">
        <v>0</v>
      </c>
      <c r="H16" s="1">
        <v>0</v>
      </c>
      <c r="I16" s="1">
        <v>0</v>
      </c>
      <c r="J16" s="1">
        <v>1</v>
      </c>
      <c r="K16" s="1">
        <v>0</v>
      </c>
    </row>
    <row r="17" spans="1:11" x14ac:dyDescent="0.2">
      <c r="A17" s="1" t="s">
        <v>64</v>
      </c>
      <c r="B17" s="1">
        <v>2</v>
      </c>
      <c r="C17" s="1">
        <v>0</v>
      </c>
      <c r="D17" s="1">
        <v>2</v>
      </c>
      <c r="E17" s="1">
        <v>0</v>
      </c>
      <c r="F17" s="1">
        <v>1</v>
      </c>
      <c r="G17" s="1">
        <v>0</v>
      </c>
      <c r="H17" s="1">
        <v>1</v>
      </c>
      <c r="I17" s="1">
        <v>0</v>
      </c>
      <c r="J17" s="1">
        <v>0</v>
      </c>
      <c r="K17" s="1">
        <v>0</v>
      </c>
    </row>
    <row r="19" spans="1:11" x14ac:dyDescent="0.2">
      <c r="A19" s="1" t="s">
        <v>270</v>
      </c>
      <c r="B19" s="1">
        <v>2610</v>
      </c>
      <c r="C19" s="1">
        <v>198</v>
      </c>
      <c r="D19" s="1">
        <v>1856</v>
      </c>
      <c r="E19" s="1">
        <v>419</v>
      </c>
      <c r="F19" s="1">
        <v>634</v>
      </c>
      <c r="G19" s="1">
        <v>469</v>
      </c>
      <c r="H19" s="1">
        <v>238</v>
      </c>
      <c r="I19" s="1">
        <v>96</v>
      </c>
      <c r="J19" s="1">
        <v>436</v>
      </c>
      <c r="K19" s="1">
        <v>120</v>
      </c>
    </row>
    <row r="20" spans="1:11" x14ac:dyDescent="0.2">
      <c r="A20" s="1" t="s">
        <v>2</v>
      </c>
      <c r="B20" s="1">
        <v>196</v>
      </c>
      <c r="C20" s="1">
        <v>194</v>
      </c>
      <c r="D20" s="1">
        <v>1</v>
      </c>
      <c r="E20" s="1">
        <v>0</v>
      </c>
      <c r="F20" s="1">
        <v>1</v>
      </c>
      <c r="G20" s="1">
        <v>0</v>
      </c>
      <c r="H20" s="1">
        <v>0</v>
      </c>
      <c r="I20" s="1">
        <v>0</v>
      </c>
      <c r="J20" s="1">
        <v>1</v>
      </c>
      <c r="K20" s="1">
        <v>0</v>
      </c>
    </row>
    <row r="21" spans="1:11" x14ac:dyDescent="0.2">
      <c r="A21" s="1" t="s">
        <v>4</v>
      </c>
      <c r="B21" s="1">
        <v>218</v>
      </c>
      <c r="C21" s="1">
        <v>0</v>
      </c>
      <c r="D21" s="1">
        <v>215</v>
      </c>
      <c r="E21" s="1">
        <v>209</v>
      </c>
      <c r="F21" s="1">
        <v>4</v>
      </c>
      <c r="G21" s="1">
        <v>0</v>
      </c>
      <c r="H21" s="1">
        <v>2</v>
      </c>
      <c r="I21" s="1">
        <v>0</v>
      </c>
      <c r="J21" s="1">
        <v>3</v>
      </c>
      <c r="K21" s="1">
        <v>0</v>
      </c>
    </row>
    <row r="22" spans="1:11" x14ac:dyDescent="0.2">
      <c r="A22" s="1" t="s">
        <v>5</v>
      </c>
      <c r="B22" s="1">
        <v>691</v>
      </c>
      <c r="C22" s="1">
        <v>0</v>
      </c>
      <c r="D22" s="1">
        <v>689</v>
      </c>
      <c r="E22" s="1">
        <v>60</v>
      </c>
      <c r="F22" s="1">
        <v>618</v>
      </c>
      <c r="G22" s="1">
        <v>10</v>
      </c>
      <c r="H22" s="1">
        <v>1</v>
      </c>
      <c r="I22" s="1">
        <v>0</v>
      </c>
      <c r="J22" s="1">
        <v>2</v>
      </c>
      <c r="K22" s="1">
        <v>0</v>
      </c>
    </row>
    <row r="23" spans="1:11" x14ac:dyDescent="0.2">
      <c r="A23" s="1" t="s">
        <v>6</v>
      </c>
      <c r="B23" s="1">
        <v>513</v>
      </c>
      <c r="C23" s="1">
        <v>0</v>
      </c>
      <c r="D23" s="1">
        <v>513</v>
      </c>
      <c r="E23" s="1">
        <v>50</v>
      </c>
      <c r="F23" s="1">
        <v>3</v>
      </c>
      <c r="G23" s="1">
        <v>459</v>
      </c>
      <c r="H23" s="1">
        <v>0</v>
      </c>
      <c r="I23" s="1">
        <v>1</v>
      </c>
      <c r="J23" s="1">
        <v>0</v>
      </c>
      <c r="K23" s="1">
        <v>0</v>
      </c>
    </row>
    <row r="24" spans="1:11" x14ac:dyDescent="0.2">
      <c r="A24" s="1" t="s">
        <v>7</v>
      </c>
      <c r="B24" s="1">
        <v>328</v>
      </c>
      <c r="C24" s="1">
        <v>0</v>
      </c>
      <c r="D24" s="1">
        <v>322</v>
      </c>
      <c r="E24" s="1">
        <v>81</v>
      </c>
      <c r="F24" s="1">
        <v>5</v>
      </c>
      <c r="G24" s="1">
        <v>0</v>
      </c>
      <c r="H24" s="1">
        <v>233</v>
      </c>
      <c r="I24" s="1">
        <v>3</v>
      </c>
      <c r="J24" s="1">
        <v>6</v>
      </c>
      <c r="K24" s="1">
        <v>0</v>
      </c>
    </row>
    <row r="25" spans="1:11" x14ac:dyDescent="0.2">
      <c r="A25" s="1" t="s">
        <v>8</v>
      </c>
      <c r="B25" s="1">
        <v>106</v>
      </c>
      <c r="C25" s="1">
        <v>1</v>
      </c>
      <c r="D25" s="1">
        <v>105</v>
      </c>
      <c r="E25" s="1">
        <v>13</v>
      </c>
      <c r="F25" s="1">
        <v>0</v>
      </c>
      <c r="G25" s="1">
        <v>0</v>
      </c>
      <c r="H25" s="1">
        <v>0</v>
      </c>
      <c r="I25" s="1">
        <v>92</v>
      </c>
      <c r="J25" s="1">
        <v>0</v>
      </c>
      <c r="K25" s="1">
        <v>0</v>
      </c>
    </row>
    <row r="26" spans="1:11" x14ac:dyDescent="0.2">
      <c r="A26" s="1" t="s">
        <v>9</v>
      </c>
      <c r="B26" s="1">
        <v>424</v>
      </c>
      <c r="C26" s="1">
        <v>1</v>
      </c>
      <c r="D26" s="1">
        <v>3</v>
      </c>
      <c r="E26" s="1">
        <v>1</v>
      </c>
      <c r="F26" s="1">
        <v>0</v>
      </c>
      <c r="G26" s="1">
        <v>0</v>
      </c>
      <c r="H26" s="1">
        <v>2</v>
      </c>
      <c r="I26" s="1">
        <v>0</v>
      </c>
      <c r="J26" s="1">
        <v>419</v>
      </c>
      <c r="K26" s="1">
        <v>1</v>
      </c>
    </row>
    <row r="27" spans="1:11" x14ac:dyDescent="0.2">
      <c r="A27" s="1" t="s">
        <v>10</v>
      </c>
      <c r="B27" s="1">
        <v>123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4</v>
      </c>
      <c r="K27" s="1">
        <v>119</v>
      </c>
    </row>
    <row r="28" spans="1:11" x14ac:dyDescent="0.2">
      <c r="A28" s="1" t="s">
        <v>65</v>
      </c>
      <c r="B28" s="1">
        <v>1</v>
      </c>
      <c r="C28" s="1">
        <v>0</v>
      </c>
      <c r="D28" s="1">
        <v>1</v>
      </c>
      <c r="E28" s="1">
        <v>0</v>
      </c>
      <c r="F28" s="1">
        <v>1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</row>
    <row r="29" spans="1:11" x14ac:dyDescent="0.2">
      <c r="A29" s="1" t="s">
        <v>58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</row>
    <row r="30" spans="1:11" x14ac:dyDescent="0.2">
      <c r="A30" s="1" t="s">
        <v>59</v>
      </c>
      <c r="B30" s="1">
        <v>6</v>
      </c>
      <c r="C30" s="1">
        <v>0</v>
      </c>
      <c r="D30" s="1">
        <v>5</v>
      </c>
      <c r="E30" s="1">
        <v>5</v>
      </c>
      <c r="F30" s="1">
        <v>0</v>
      </c>
      <c r="G30" s="1">
        <v>0</v>
      </c>
      <c r="H30" s="1">
        <v>0</v>
      </c>
      <c r="I30" s="1">
        <v>0</v>
      </c>
      <c r="J30" s="1">
        <v>1</v>
      </c>
      <c r="K30" s="1">
        <v>0</v>
      </c>
    </row>
    <row r="31" spans="1:11" x14ac:dyDescent="0.2">
      <c r="A31" s="1" t="s">
        <v>60</v>
      </c>
      <c r="B31" s="1">
        <v>3</v>
      </c>
      <c r="C31" s="1">
        <v>2</v>
      </c>
      <c r="D31" s="1">
        <v>1</v>
      </c>
      <c r="E31" s="1">
        <v>0</v>
      </c>
      <c r="F31" s="1">
        <v>1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</row>
    <row r="32" spans="1:11" x14ac:dyDescent="0.2">
      <c r="A32" s="1" t="s">
        <v>64</v>
      </c>
      <c r="B32" s="1">
        <v>1</v>
      </c>
      <c r="C32" s="1">
        <v>0</v>
      </c>
      <c r="D32" s="1">
        <v>1</v>
      </c>
      <c r="E32" s="1">
        <v>0</v>
      </c>
      <c r="F32" s="1">
        <v>1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</row>
    <row r="34" spans="1:11" x14ac:dyDescent="0.2">
      <c r="A34" s="1" t="s">
        <v>277</v>
      </c>
      <c r="B34" s="1">
        <v>2015</v>
      </c>
      <c r="C34" s="1">
        <v>98</v>
      </c>
      <c r="D34" s="1">
        <v>1470</v>
      </c>
      <c r="E34" s="1">
        <v>377</v>
      </c>
      <c r="F34" s="1">
        <v>535</v>
      </c>
      <c r="G34" s="1">
        <v>303</v>
      </c>
      <c r="H34" s="1">
        <v>190</v>
      </c>
      <c r="I34" s="1">
        <v>65</v>
      </c>
      <c r="J34" s="1">
        <v>375</v>
      </c>
      <c r="K34" s="1">
        <v>72</v>
      </c>
    </row>
    <row r="35" spans="1:11" x14ac:dyDescent="0.2">
      <c r="A35" s="1" t="s">
        <v>2</v>
      </c>
      <c r="B35" s="1">
        <v>98</v>
      </c>
      <c r="C35" s="1">
        <v>98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</row>
    <row r="36" spans="1:11" x14ac:dyDescent="0.2">
      <c r="A36" s="1" t="s">
        <v>4</v>
      </c>
      <c r="B36" s="1">
        <v>235</v>
      </c>
      <c r="C36" s="1">
        <v>0</v>
      </c>
      <c r="D36" s="1">
        <v>230</v>
      </c>
      <c r="E36" s="1">
        <v>220</v>
      </c>
      <c r="F36" s="1">
        <v>6</v>
      </c>
      <c r="G36" s="1">
        <v>1</v>
      </c>
      <c r="H36" s="1">
        <v>3</v>
      </c>
      <c r="I36" s="1">
        <v>0</v>
      </c>
      <c r="J36" s="1">
        <v>5</v>
      </c>
      <c r="K36" s="1">
        <v>0</v>
      </c>
    </row>
    <row r="37" spans="1:11" x14ac:dyDescent="0.2">
      <c r="A37" s="1" t="s">
        <v>5</v>
      </c>
      <c r="B37" s="1">
        <v>569</v>
      </c>
      <c r="C37" s="1">
        <v>0</v>
      </c>
      <c r="D37" s="1">
        <v>565</v>
      </c>
      <c r="E37" s="1">
        <v>47</v>
      </c>
      <c r="F37" s="1">
        <v>507</v>
      </c>
      <c r="G37" s="1">
        <v>11</v>
      </c>
      <c r="H37" s="1">
        <v>0</v>
      </c>
      <c r="I37" s="1">
        <v>0</v>
      </c>
      <c r="J37" s="1">
        <v>4</v>
      </c>
      <c r="K37" s="1">
        <v>0</v>
      </c>
    </row>
    <row r="38" spans="1:11" x14ac:dyDescent="0.2">
      <c r="A38" s="1" t="s">
        <v>6</v>
      </c>
      <c r="B38" s="1">
        <v>338</v>
      </c>
      <c r="C38" s="1">
        <v>0</v>
      </c>
      <c r="D38" s="1">
        <v>336</v>
      </c>
      <c r="E38" s="1">
        <v>37</v>
      </c>
      <c r="F38" s="1">
        <v>9</v>
      </c>
      <c r="G38" s="1">
        <v>290</v>
      </c>
      <c r="H38" s="1">
        <v>0</v>
      </c>
      <c r="I38" s="1">
        <v>0</v>
      </c>
      <c r="J38" s="1">
        <v>1</v>
      </c>
      <c r="K38" s="1">
        <v>1</v>
      </c>
    </row>
    <row r="39" spans="1:11" x14ac:dyDescent="0.2">
      <c r="A39" s="1" t="s">
        <v>7</v>
      </c>
      <c r="B39" s="1">
        <v>259</v>
      </c>
      <c r="C39" s="1">
        <v>0</v>
      </c>
      <c r="D39" s="1">
        <v>252</v>
      </c>
      <c r="E39" s="1">
        <v>55</v>
      </c>
      <c r="F39" s="1">
        <v>12</v>
      </c>
      <c r="G39" s="1">
        <v>0</v>
      </c>
      <c r="H39" s="1">
        <v>185</v>
      </c>
      <c r="I39" s="1">
        <v>0</v>
      </c>
      <c r="J39" s="1">
        <v>7</v>
      </c>
      <c r="K39" s="1">
        <v>0</v>
      </c>
    </row>
    <row r="40" spans="1:11" x14ac:dyDescent="0.2">
      <c r="A40" s="1" t="s">
        <v>8</v>
      </c>
      <c r="B40" s="1">
        <v>75</v>
      </c>
      <c r="C40" s="1">
        <v>0</v>
      </c>
      <c r="D40" s="1">
        <v>75</v>
      </c>
      <c r="E40" s="1">
        <v>9</v>
      </c>
      <c r="F40" s="1">
        <v>0</v>
      </c>
      <c r="G40" s="1">
        <v>1</v>
      </c>
      <c r="H40" s="1">
        <v>0</v>
      </c>
      <c r="I40" s="1">
        <v>65</v>
      </c>
      <c r="J40" s="1">
        <v>0</v>
      </c>
      <c r="K40" s="1">
        <v>0</v>
      </c>
    </row>
    <row r="41" spans="1:11" x14ac:dyDescent="0.2">
      <c r="A41" s="1" t="s">
        <v>9</v>
      </c>
      <c r="B41" s="1">
        <v>359</v>
      </c>
      <c r="C41" s="1">
        <v>0</v>
      </c>
      <c r="D41" s="1">
        <v>6</v>
      </c>
      <c r="E41" s="1">
        <v>5</v>
      </c>
      <c r="F41" s="1">
        <v>0</v>
      </c>
      <c r="G41" s="1">
        <v>0</v>
      </c>
      <c r="H41" s="1">
        <v>1</v>
      </c>
      <c r="I41" s="1">
        <v>0</v>
      </c>
      <c r="J41" s="1">
        <v>349</v>
      </c>
      <c r="K41" s="1">
        <v>4</v>
      </c>
    </row>
    <row r="42" spans="1:11" x14ac:dyDescent="0.2">
      <c r="A42" s="1" t="s">
        <v>10</v>
      </c>
      <c r="B42" s="1">
        <v>74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8</v>
      </c>
      <c r="K42" s="1">
        <v>66</v>
      </c>
    </row>
    <row r="43" spans="1:11" x14ac:dyDescent="0.2">
      <c r="A43" s="1" t="s">
        <v>65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</row>
    <row r="44" spans="1:11" x14ac:dyDescent="0.2">
      <c r="A44" s="1" t="s">
        <v>58</v>
      </c>
      <c r="B44" s="1">
        <v>1</v>
      </c>
      <c r="C44" s="1">
        <v>0</v>
      </c>
      <c r="D44" s="1">
        <v>1</v>
      </c>
      <c r="E44" s="1">
        <v>1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</row>
    <row r="45" spans="1:11" x14ac:dyDescent="0.2">
      <c r="A45" s="1" t="s">
        <v>59</v>
      </c>
      <c r="B45" s="1">
        <v>3</v>
      </c>
      <c r="C45" s="1">
        <v>0</v>
      </c>
      <c r="D45" s="1">
        <v>2</v>
      </c>
      <c r="E45" s="1">
        <v>2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1</v>
      </c>
    </row>
    <row r="46" spans="1:11" x14ac:dyDescent="0.2">
      <c r="A46" s="1" t="s">
        <v>60</v>
      </c>
      <c r="B46" s="1">
        <v>3</v>
      </c>
      <c r="C46" s="1">
        <v>0</v>
      </c>
      <c r="D46" s="1">
        <v>2</v>
      </c>
      <c r="E46" s="1">
        <v>1</v>
      </c>
      <c r="F46" s="1">
        <v>1</v>
      </c>
      <c r="G46" s="1">
        <v>0</v>
      </c>
      <c r="H46" s="1">
        <v>0</v>
      </c>
      <c r="I46" s="1">
        <v>0</v>
      </c>
      <c r="J46" s="1">
        <v>1</v>
      </c>
      <c r="K46" s="1">
        <v>0</v>
      </c>
    </row>
    <row r="47" spans="1:11" x14ac:dyDescent="0.2">
      <c r="A47" s="1" t="s">
        <v>64</v>
      </c>
      <c r="B47" s="1">
        <v>1</v>
      </c>
      <c r="C47" s="1">
        <v>0</v>
      </c>
      <c r="D47" s="1">
        <v>1</v>
      </c>
      <c r="E47" s="1">
        <v>0</v>
      </c>
      <c r="F47" s="1">
        <v>0</v>
      </c>
      <c r="G47" s="1">
        <v>0</v>
      </c>
      <c r="H47" s="1">
        <v>1</v>
      </c>
      <c r="I47" s="1">
        <v>0</v>
      </c>
      <c r="J47" s="1">
        <v>0</v>
      </c>
      <c r="K47" s="1">
        <v>0</v>
      </c>
    </row>
    <row r="48" spans="1:11" x14ac:dyDescent="0.2">
      <c r="A48" s="33" t="s">
        <v>297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</row>
  </sheetData>
  <mergeCells count="1">
    <mergeCell ref="A48:K48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8C92B-823F-4B90-AED2-B1494FB038B5}">
  <dimension ref="A1:K45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4" style="1" customWidth="1"/>
    <col min="2" max="11" width="6.5546875" style="1" customWidth="1"/>
    <col min="12" max="16384" width="8.88671875" style="1"/>
  </cols>
  <sheetData>
    <row r="1" spans="1:11" x14ac:dyDescent="0.2">
      <c r="A1" s="1" t="s">
        <v>311</v>
      </c>
    </row>
    <row r="2" spans="1:11" s="2" customFormat="1" x14ac:dyDescent="0.2">
      <c r="A2" s="5"/>
      <c r="B2" s="6"/>
      <c r="C2" s="6"/>
      <c r="D2" s="6"/>
      <c r="E2" s="6" t="s">
        <v>243</v>
      </c>
      <c r="F2" s="6" t="s">
        <v>244</v>
      </c>
      <c r="G2" s="6"/>
      <c r="H2" s="6" t="s">
        <v>246</v>
      </c>
      <c r="I2" s="6" t="s">
        <v>248</v>
      </c>
      <c r="J2" s="6"/>
      <c r="K2" s="7"/>
    </row>
    <row r="3" spans="1:11" s="2" customFormat="1" x14ac:dyDescent="0.2">
      <c r="A3" s="10" t="s">
        <v>278</v>
      </c>
      <c r="B3" s="8" t="s">
        <v>1</v>
      </c>
      <c r="C3" s="8" t="s">
        <v>2</v>
      </c>
      <c r="D3" s="8" t="s">
        <v>3</v>
      </c>
      <c r="E3" s="8" t="s">
        <v>245</v>
      </c>
      <c r="F3" s="8" t="s">
        <v>245</v>
      </c>
      <c r="G3" s="8" t="s">
        <v>6</v>
      </c>
      <c r="H3" s="8" t="s">
        <v>247</v>
      </c>
      <c r="I3" s="8" t="s">
        <v>249</v>
      </c>
      <c r="J3" s="8" t="s">
        <v>9</v>
      </c>
      <c r="K3" s="9" t="s">
        <v>10</v>
      </c>
    </row>
    <row r="4" spans="1:11" x14ac:dyDescent="0.2">
      <c r="A4" s="1" t="s">
        <v>276</v>
      </c>
      <c r="B4" s="1">
        <v>4635</v>
      </c>
      <c r="C4" s="1">
        <v>304</v>
      </c>
      <c r="D4" s="1">
        <v>3328</v>
      </c>
      <c r="E4" s="1">
        <v>797</v>
      </c>
      <c r="F4" s="1">
        <v>1169</v>
      </c>
      <c r="G4" s="1">
        <v>772</v>
      </c>
      <c r="H4" s="1">
        <v>429</v>
      </c>
      <c r="I4" s="1">
        <v>161</v>
      </c>
      <c r="J4" s="1">
        <v>811</v>
      </c>
      <c r="K4" s="1">
        <v>192</v>
      </c>
    </row>
    <row r="5" spans="1:11" x14ac:dyDescent="0.2">
      <c r="A5" s="1" t="s">
        <v>100</v>
      </c>
      <c r="B5" s="1">
        <v>141</v>
      </c>
      <c r="C5" s="1">
        <v>17</v>
      </c>
      <c r="D5" s="1">
        <v>77</v>
      </c>
      <c r="E5" s="1">
        <v>44</v>
      </c>
      <c r="F5" s="1">
        <v>20</v>
      </c>
      <c r="G5" s="1">
        <v>3</v>
      </c>
      <c r="H5" s="1">
        <v>6</v>
      </c>
      <c r="I5" s="1">
        <v>4</v>
      </c>
      <c r="J5" s="1">
        <v>39</v>
      </c>
      <c r="K5" s="1">
        <v>8</v>
      </c>
    </row>
    <row r="6" spans="1:11" x14ac:dyDescent="0.2">
      <c r="A6" s="1" t="s">
        <v>101</v>
      </c>
      <c r="B6" s="1">
        <v>3293</v>
      </c>
      <c r="C6" s="1">
        <v>4</v>
      </c>
      <c r="D6" s="1">
        <v>3247</v>
      </c>
      <c r="E6" s="1">
        <v>750</v>
      </c>
      <c r="F6" s="1">
        <v>1149</v>
      </c>
      <c r="G6" s="1">
        <v>769</v>
      </c>
      <c r="H6" s="1">
        <v>422</v>
      </c>
      <c r="I6" s="1">
        <v>157</v>
      </c>
      <c r="J6" s="1">
        <v>40</v>
      </c>
      <c r="K6" s="1">
        <v>2</v>
      </c>
    </row>
    <row r="7" spans="1:11" x14ac:dyDescent="0.2">
      <c r="A7" s="1" t="s">
        <v>102</v>
      </c>
      <c r="B7" s="1">
        <v>8</v>
      </c>
      <c r="C7" s="1">
        <v>0</v>
      </c>
      <c r="D7" s="1">
        <v>2</v>
      </c>
      <c r="E7" s="1">
        <v>1</v>
      </c>
      <c r="F7" s="1">
        <v>0</v>
      </c>
      <c r="G7" s="1">
        <v>0</v>
      </c>
      <c r="H7" s="1">
        <v>1</v>
      </c>
      <c r="I7" s="1">
        <v>0</v>
      </c>
      <c r="J7" s="1">
        <v>6</v>
      </c>
      <c r="K7" s="1">
        <v>0</v>
      </c>
    </row>
    <row r="8" spans="1:11" x14ac:dyDescent="0.2">
      <c r="A8" s="1" t="s">
        <v>103</v>
      </c>
      <c r="B8" s="1">
        <v>679</v>
      </c>
      <c r="C8" s="1">
        <v>0</v>
      </c>
      <c r="D8" s="1">
        <v>2</v>
      </c>
      <c r="E8" s="1">
        <v>2</v>
      </c>
      <c r="F8" s="1">
        <v>0</v>
      </c>
      <c r="G8" s="1">
        <v>0</v>
      </c>
      <c r="H8" s="1">
        <v>0</v>
      </c>
      <c r="I8" s="1">
        <v>0</v>
      </c>
      <c r="J8" s="1">
        <v>676</v>
      </c>
      <c r="K8" s="1">
        <v>1</v>
      </c>
    </row>
    <row r="9" spans="1:11" x14ac:dyDescent="0.2">
      <c r="A9" s="1" t="s">
        <v>104</v>
      </c>
      <c r="B9" s="1">
        <v>3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3</v>
      </c>
      <c r="K9" s="1">
        <v>0</v>
      </c>
    </row>
    <row r="10" spans="1:11" x14ac:dyDescent="0.2">
      <c r="A10" s="1" t="s">
        <v>105</v>
      </c>
      <c r="B10" s="1">
        <v>33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33</v>
      </c>
      <c r="K10" s="1">
        <v>0</v>
      </c>
    </row>
    <row r="11" spans="1:11" x14ac:dyDescent="0.2">
      <c r="A11" s="1" t="s">
        <v>106</v>
      </c>
      <c r="B11" s="1">
        <v>191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10</v>
      </c>
      <c r="K11" s="1">
        <v>181</v>
      </c>
    </row>
    <row r="12" spans="1:11" x14ac:dyDescent="0.2">
      <c r="A12" s="1" t="s">
        <v>107</v>
      </c>
      <c r="B12" s="1">
        <v>201</v>
      </c>
      <c r="C12" s="1">
        <v>201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</row>
    <row r="13" spans="1:11" x14ac:dyDescent="0.2">
      <c r="A13" s="1" t="s">
        <v>108</v>
      </c>
      <c r="B13" s="1">
        <v>82</v>
      </c>
      <c r="C13" s="1">
        <v>82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</row>
    <row r="14" spans="1:11" x14ac:dyDescent="0.2">
      <c r="A14" s="1" t="s">
        <v>109</v>
      </c>
      <c r="B14" s="1">
        <v>1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1</v>
      </c>
      <c r="K14" s="1">
        <v>0</v>
      </c>
    </row>
    <row r="15" spans="1:11" x14ac:dyDescent="0.2">
      <c r="A15" s="1" t="s">
        <v>110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</row>
    <row r="16" spans="1:11" x14ac:dyDescent="0.2">
      <c r="A16" s="1" t="s">
        <v>61</v>
      </c>
      <c r="B16" s="1">
        <v>3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3</v>
      </c>
      <c r="K16" s="1">
        <v>0</v>
      </c>
    </row>
    <row r="18" spans="1:11" x14ac:dyDescent="0.2">
      <c r="A18" s="1" t="s">
        <v>270</v>
      </c>
      <c r="B18" s="1">
        <v>2620</v>
      </c>
      <c r="C18" s="1">
        <v>206</v>
      </c>
      <c r="D18" s="1">
        <v>1858</v>
      </c>
      <c r="E18" s="1">
        <v>420</v>
      </c>
      <c r="F18" s="1">
        <v>634</v>
      </c>
      <c r="G18" s="1">
        <v>469</v>
      </c>
      <c r="H18" s="1">
        <v>239</v>
      </c>
      <c r="I18" s="1">
        <v>96</v>
      </c>
      <c r="J18" s="1">
        <v>436</v>
      </c>
      <c r="K18" s="1">
        <v>120</v>
      </c>
    </row>
    <row r="19" spans="1:11" x14ac:dyDescent="0.2">
      <c r="A19" s="1" t="s">
        <v>100</v>
      </c>
      <c r="B19" s="1">
        <v>69</v>
      </c>
      <c r="C19" s="1">
        <v>11</v>
      </c>
      <c r="D19" s="1">
        <v>35</v>
      </c>
      <c r="E19" s="1">
        <v>21</v>
      </c>
      <c r="F19" s="1">
        <v>7</v>
      </c>
      <c r="G19" s="1">
        <v>3</v>
      </c>
      <c r="H19" s="1">
        <v>1</v>
      </c>
      <c r="I19" s="1">
        <v>3</v>
      </c>
      <c r="J19" s="1">
        <v>17</v>
      </c>
      <c r="K19" s="1">
        <v>6</v>
      </c>
    </row>
    <row r="20" spans="1:11" x14ac:dyDescent="0.2">
      <c r="A20" s="1" t="s">
        <v>101</v>
      </c>
      <c r="B20" s="1">
        <v>1845</v>
      </c>
      <c r="C20" s="1">
        <v>2</v>
      </c>
      <c r="D20" s="1">
        <v>1822</v>
      </c>
      <c r="E20" s="1">
        <v>399</v>
      </c>
      <c r="F20" s="1">
        <v>627</v>
      </c>
      <c r="G20" s="1">
        <v>466</v>
      </c>
      <c r="H20" s="1">
        <v>237</v>
      </c>
      <c r="I20" s="1">
        <v>93</v>
      </c>
      <c r="J20" s="1">
        <v>20</v>
      </c>
      <c r="K20" s="1">
        <v>1</v>
      </c>
    </row>
    <row r="21" spans="1:11" x14ac:dyDescent="0.2">
      <c r="A21" s="1" t="s">
        <v>102</v>
      </c>
      <c r="B21" s="1">
        <v>4</v>
      </c>
      <c r="C21" s="1">
        <v>0</v>
      </c>
      <c r="D21" s="1">
        <v>1</v>
      </c>
      <c r="E21" s="1">
        <v>0</v>
      </c>
      <c r="F21" s="1">
        <v>0</v>
      </c>
      <c r="G21" s="1">
        <v>0</v>
      </c>
      <c r="H21" s="1">
        <v>1</v>
      </c>
      <c r="I21" s="1">
        <v>0</v>
      </c>
      <c r="J21" s="1">
        <v>3</v>
      </c>
      <c r="K21" s="1">
        <v>0</v>
      </c>
    </row>
    <row r="22" spans="1:11" x14ac:dyDescent="0.2">
      <c r="A22" s="1" t="s">
        <v>103</v>
      </c>
      <c r="B22" s="1">
        <v>370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370</v>
      </c>
      <c r="K22" s="1">
        <v>0</v>
      </c>
    </row>
    <row r="23" spans="1:11" x14ac:dyDescent="0.2">
      <c r="A23" s="1" t="s">
        <v>104</v>
      </c>
      <c r="B23" s="1">
        <v>1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1</v>
      </c>
      <c r="K23" s="1">
        <v>0</v>
      </c>
    </row>
    <row r="24" spans="1:11" x14ac:dyDescent="0.2">
      <c r="A24" s="1" t="s">
        <v>105</v>
      </c>
      <c r="B24" s="1">
        <v>18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18</v>
      </c>
      <c r="K24" s="1">
        <v>0</v>
      </c>
    </row>
    <row r="25" spans="1:11" x14ac:dyDescent="0.2">
      <c r="A25" s="1" t="s">
        <v>106</v>
      </c>
      <c r="B25" s="1">
        <v>118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5</v>
      </c>
      <c r="K25" s="1">
        <v>113</v>
      </c>
    </row>
    <row r="26" spans="1:11" x14ac:dyDescent="0.2">
      <c r="A26" s="1" t="s">
        <v>107</v>
      </c>
      <c r="B26" s="1">
        <v>130</v>
      </c>
      <c r="C26" s="1">
        <v>130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</row>
    <row r="27" spans="1:11" x14ac:dyDescent="0.2">
      <c r="A27" s="1" t="s">
        <v>108</v>
      </c>
      <c r="B27" s="1">
        <v>63</v>
      </c>
      <c r="C27" s="1">
        <v>63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</row>
    <row r="28" spans="1:11" x14ac:dyDescent="0.2">
      <c r="A28" s="1" t="s">
        <v>109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</row>
    <row r="29" spans="1:11" x14ac:dyDescent="0.2">
      <c r="A29" s="1" t="s">
        <v>110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</row>
    <row r="30" spans="1:11" x14ac:dyDescent="0.2">
      <c r="A30" s="1" t="s">
        <v>61</v>
      </c>
      <c r="B30" s="1">
        <v>2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2</v>
      </c>
      <c r="K30" s="1">
        <v>0</v>
      </c>
    </row>
    <row r="32" spans="1:11" x14ac:dyDescent="0.2">
      <c r="A32" s="1" t="s">
        <v>242</v>
      </c>
      <c r="B32" s="1">
        <v>2015</v>
      </c>
      <c r="C32" s="1">
        <v>98</v>
      </c>
      <c r="D32" s="1">
        <v>1470</v>
      </c>
      <c r="E32" s="1">
        <v>377</v>
      </c>
      <c r="F32" s="1">
        <v>535</v>
      </c>
      <c r="G32" s="1">
        <v>303</v>
      </c>
      <c r="H32" s="1">
        <v>190</v>
      </c>
      <c r="I32" s="1">
        <v>65</v>
      </c>
      <c r="J32" s="1">
        <v>375</v>
      </c>
      <c r="K32" s="1">
        <v>72</v>
      </c>
    </row>
    <row r="33" spans="1:11" x14ac:dyDescent="0.2">
      <c r="A33" s="1" t="s">
        <v>100</v>
      </c>
      <c r="B33" s="1">
        <v>72</v>
      </c>
      <c r="C33" s="1">
        <v>6</v>
      </c>
      <c r="D33" s="1">
        <v>42</v>
      </c>
      <c r="E33" s="1">
        <v>23</v>
      </c>
      <c r="F33" s="1">
        <v>13</v>
      </c>
      <c r="G33" s="1">
        <v>0</v>
      </c>
      <c r="H33" s="1">
        <v>5</v>
      </c>
      <c r="I33" s="1">
        <v>1</v>
      </c>
      <c r="J33" s="1">
        <v>22</v>
      </c>
      <c r="K33" s="1">
        <v>2</v>
      </c>
    </row>
    <row r="34" spans="1:11" x14ac:dyDescent="0.2">
      <c r="A34" s="1" t="s">
        <v>101</v>
      </c>
      <c r="B34" s="1">
        <v>1448</v>
      </c>
      <c r="C34" s="1">
        <v>2</v>
      </c>
      <c r="D34" s="1">
        <v>1425</v>
      </c>
      <c r="E34" s="1">
        <v>351</v>
      </c>
      <c r="F34" s="1">
        <v>522</v>
      </c>
      <c r="G34" s="1">
        <v>303</v>
      </c>
      <c r="H34" s="1">
        <v>185</v>
      </c>
      <c r="I34" s="1">
        <v>64</v>
      </c>
      <c r="J34" s="1">
        <v>20</v>
      </c>
      <c r="K34" s="1">
        <v>1</v>
      </c>
    </row>
    <row r="35" spans="1:11" x14ac:dyDescent="0.2">
      <c r="A35" s="1" t="s">
        <v>102</v>
      </c>
      <c r="B35" s="1">
        <v>4</v>
      </c>
      <c r="C35" s="1">
        <v>0</v>
      </c>
      <c r="D35" s="1">
        <v>1</v>
      </c>
      <c r="E35" s="1">
        <v>1</v>
      </c>
      <c r="F35" s="1">
        <v>0</v>
      </c>
      <c r="G35" s="1">
        <v>0</v>
      </c>
      <c r="H35" s="1">
        <v>0</v>
      </c>
      <c r="I35" s="1">
        <v>0</v>
      </c>
      <c r="J35" s="1">
        <v>3</v>
      </c>
      <c r="K35" s="1">
        <v>0</v>
      </c>
    </row>
    <row r="36" spans="1:11" x14ac:dyDescent="0.2">
      <c r="A36" s="1" t="s">
        <v>103</v>
      </c>
      <c r="B36" s="1">
        <v>309</v>
      </c>
      <c r="C36" s="1">
        <v>0</v>
      </c>
      <c r="D36" s="1">
        <v>2</v>
      </c>
      <c r="E36" s="1">
        <v>2</v>
      </c>
      <c r="F36" s="1">
        <v>0</v>
      </c>
      <c r="G36" s="1">
        <v>0</v>
      </c>
      <c r="H36" s="1">
        <v>0</v>
      </c>
      <c r="I36" s="1">
        <v>0</v>
      </c>
      <c r="J36" s="1">
        <v>306</v>
      </c>
      <c r="K36" s="1">
        <v>1</v>
      </c>
    </row>
    <row r="37" spans="1:11" x14ac:dyDescent="0.2">
      <c r="A37" s="1" t="s">
        <v>104</v>
      </c>
      <c r="B37" s="1">
        <v>2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2</v>
      </c>
      <c r="K37" s="1">
        <v>0</v>
      </c>
    </row>
    <row r="38" spans="1:11" x14ac:dyDescent="0.2">
      <c r="A38" s="1" t="s">
        <v>105</v>
      </c>
      <c r="B38" s="1">
        <v>15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15</v>
      </c>
      <c r="K38" s="1">
        <v>0</v>
      </c>
    </row>
    <row r="39" spans="1:11" x14ac:dyDescent="0.2">
      <c r="A39" s="1" t="s">
        <v>106</v>
      </c>
      <c r="B39" s="1">
        <v>73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5</v>
      </c>
      <c r="K39" s="1">
        <v>68</v>
      </c>
    </row>
    <row r="40" spans="1:11" x14ac:dyDescent="0.2">
      <c r="A40" s="1" t="s">
        <v>107</v>
      </c>
      <c r="B40" s="1">
        <v>71</v>
      </c>
      <c r="C40" s="1">
        <v>71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</row>
    <row r="41" spans="1:11" x14ac:dyDescent="0.2">
      <c r="A41" s="1" t="s">
        <v>108</v>
      </c>
      <c r="B41" s="1">
        <v>19</v>
      </c>
      <c r="C41" s="1">
        <v>19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</row>
    <row r="42" spans="1:11" x14ac:dyDescent="0.2">
      <c r="A42" s="1" t="s">
        <v>109</v>
      </c>
      <c r="B42" s="1">
        <v>1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1</v>
      </c>
      <c r="K42" s="1">
        <v>0</v>
      </c>
    </row>
    <row r="43" spans="1:11" x14ac:dyDescent="0.2">
      <c r="A43" s="1" t="s">
        <v>110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</row>
    <row r="44" spans="1:11" x14ac:dyDescent="0.2">
      <c r="A44" s="1" t="s">
        <v>61</v>
      </c>
      <c r="B44" s="1">
        <v>1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1</v>
      </c>
      <c r="K44" s="1">
        <v>0</v>
      </c>
    </row>
    <row r="45" spans="1:11" x14ac:dyDescent="0.2">
      <c r="A45" s="33" t="s">
        <v>297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</row>
  </sheetData>
  <mergeCells count="1">
    <mergeCell ref="A45:K45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96B4E-0597-468B-88A8-C35142889D9C}">
  <dimension ref="A1:K54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9.77734375" style="1" customWidth="1"/>
    <col min="2" max="11" width="6.5546875" style="1" customWidth="1"/>
    <col min="12" max="16384" width="8.88671875" style="1"/>
  </cols>
  <sheetData>
    <row r="1" spans="1:11" x14ac:dyDescent="0.2">
      <c r="A1" s="1" t="s">
        <v>312</v>
      </c>
    </row>
    <row r="2" spans="1:11" s="2" customFormat="1" x14ac:dyDescent="0.2">
      <c r="A2" s="5"/>
      <c r="B2" s="6"/>
      <c r="C2" s="6"/>
      <c r="D2" s="6"/>
      <c r="E2" s="6" t="s">
        <v>243</v>
      </c>
      <c r="F2" s="6" t="s">
        <v>244</v>
      </c>
      <c r="G2" s="6"/>
      <c r="H2" s="6" t="s">
        <v>246</v>
      </c>
      <c r="I2" s="6" t="s">
        <v>248</v>
      </c>
      <c r="J2" s="6"/>
      <c r="K2" s="7"/>
    </row>
    <row r="3" spans="1:11" s="2" customFormat="1" x14ac:dyDescent="0.2">
      <c r="A3" s="10"/>
      <c r="B3" s="8" t="s">
        <v>1</v>
      </c>
      <c r="C3" s="8" t="s">
        <v>2</v>
      </c>
      <c r="D3" s="8" t="s">
        <v>3</v>
      </c>
      <c r="E3" s="8" t="s">
        <v>245</v>
      </c>
      <c r="F3" s="8" t="s">
        <v>245</v>
      </c>
      <c r="G3" s="8" t="s">
        <v>6</v>
      </c>
      <c r="H3" s="8" t="s">
        <v>247</v>
      </c>
      <c r="I3" s="8" t="s">
        <v>249</v>
      </c>
      <c r="J3" s="8" t="s">
        <v>9</v>
      </c>
      <c r="K3" s="9" t="s">
        <v>10</v>
      </c>
    </row>
    <row r="4" spans="1:11" x14ac:dyDescent="0.2">
      <c r="A4" s="1" t="s">
        <v>276</v>
      </c>
      <c r="B4" s="1">
        <v>4542</v>
      </c>
      <c r="C4" s="1">
        <v>289</v>
      </c>
      <c r="D4" s="1">
        <v>3277</v>
      </c>
      <c r="E4" s="1">
        <v>774</v>
      </c>
      <c r="F4" s="1">
        <v>1150</v>
      </c>
      <c r="G4" s="1">
        <v>770</v>
      </c>
      <c r="H4" s="1">
        <v>424</v>
      </c>
      <c r="I4" s="1">
        <v>159</v>
      </c>
      <c r="J4" s="1">
        <v>789</v>
      </c>
      <c r="K4" s="1">
        <v>187</v>
      </c>
    </row>
    <row r="5" spans="1:11" x14ac:dyDescent="0.2">
      <c r="A5" s="1" t="s">
        <v>111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</row>
    <row r="6" spans="1:11" x14ac:dyDescent="0.2">
      <c r="A6" s="1" t="s">
        <v>112</v>
      </c>
      <c r="B6" s="1">
        <v>182</v>
      </c>
      <c r="C6" s="1">
        <v>29</v>
      </c>
      <c r="D6" s="1">
        <v>116</v>
      </c>
      <c r="E6" s="1">
        <v>48</v>
      </c>
      <c r="F6" s="1">
        <v>31</v>
      </c>
      <c r="G6" s="1">
        <v>23</v>
      </c>
      <c r="H6" s="1">
        <v>7</v>
      </c>
      <c r="I6" s="1">
        <v>7</v>
      </c>
      <c r="J6" s="1">
        <v>30</v>
      </c>
      <c r="K6" s="1">
        <v>7</v>
      </c>
    </row>
    <row r="7" spans="1:11" x14ac:dyDescent="0.2">
      <c r="A7" s="1" t="s">
        <v>113</v>
      </c>
      <c r="B7" s="1">
        <v>3908</v>
      </c>
      <c r="C7" s="1">
        <v>187</v>
      </c>
      <c r="D7" s="1">
        <v>2949</v>
      </c>
      <c r="E7" s="1">
        <v>668</v>
      </c>
      <c r="F7" s="1">
        <v>1074</v>
      </c>
      <c r="G7" s="1">
        <v>658</v>
      </c>
      <c r="H7" s="1">
        <v>408</v>
      </c>
      <c r="I7" s="1">
        <v>141</v>
      </c>
      <c r="J7" s="1">
        <v>601</v>
      </c>
      <c r="K7" s="1">
        <v>171</v>
      </c>
    </row>
    <row r="8" spans="1:11" x14ac:dyDescent="0.2">
      <c r="A8" s="1" t="s">
        <v>114</v>
      </c>
      <c r="B8" s="1">
        <v>452</v>
      </c>
      <c r="C8" s="1">
        <v>73</v>
      </c>
      <c r="D8" s="1">
        <v>212</v>
      </c>
      <c r="E8" s="1">
        <v>58</v>
      </c>
      <c r="F8" s="1">
        <v>45</v>
      </c>
      <c r="G8" s="1">
        <v>89</v>
      </c>
      <c r="H8" s="1">
        <v>9</v>
      </c>
      <c r="I8" s="1">
        <v>11</v>
      </c>
      <c r="J8" s="1">
        <v>158</v>
      </c>
      <c r="K8" s="1">
        <v>9</v>
      </c>
    </row>
    <row r="10" spans="1:11" x14ac:dyDescent="0.2">
      <c r="A10" s="1" t="s">
        <v>279</v>
      </c>
      <c r="B10" s="1">
        <v>2573</v>
      </c>
      <c r="C10" s="1">
        <v>197</v>
      </c>
      <c r="D10" s="1">
        <v>1835</v>
      </c>
      <c r="E10" s="1">
        <v>408</v>
      </c>
      <c r="F10" s="1">
        <v>627</v>
      </c>
      <c r="G10" s="1">
        <v>467</v>
      </c>
      <c r="H10" s="1">
        <v>238</v>
      </c>
      <c r="I10" s="1">
        <v>95</v>
      </c>
      <c r="J10" s="1">
        <v>425</v>
      </c>
      <c r="K10" s="1">
        <v>116</v>
      </c>
    </row>
    <row r="11" spans="1:11" x14ac:dyDescent="0.2">
      <c r="A11" s="1" t="s">
        <v>111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</row>
    <row r="12" spans="1:11" x14ac:dyDescent="0.2">
      <c r="A12" s="1" t="s">
        <v>112</v>
      </c>
      <c r="B12" s="1">
        <v>91</v>
      </c>
      <c r="C12" s="1">
        <v>15</v>
      </c>
      <c r="D12" s="1">
        <v>59</v>
      </c>
      <c r="E12" s="1">
        <v>22</v>
      </c>
      <c r="F12" s="1">
        <v>17</v>
      </c>
      <c r="G12" s="1">
        <v>14</v>
      </c>
      <c r="H12" s="1">
        <v>3</v>
      </c>
      <c r="I12" s="1">
        <v>3</v>
      </c>
      <c r="J12" s="1">
        <v>14</v>
      </c>
      <c r="K12" s="1">
        <v>3</v>
      </c>
    </row>
    <row r="13" spans="1:11" x14ac:dyDescent="0.2">
      <c r="A13" s="1" t="s">
        <v>113</v>
      </c>
      <c r="B13" s="1">
        <v>2240</v>
      </c>
      <c r="C13" s="1">
        <v>138</v>
      </c>
      <c r="D13" s="1">
        <v>1660</v>
      </c>
      <c r="E13" s="1">
        <v>359</v>
      </c>
      <c r="F13" s="1">
        <v>586</v>
      </c>
      <c r="G13" s="1">
        <v>398</v>
      </c>
      <c r="H13" s="1">
        <v>231</v>
      </c>
      <c r="I13" s="1">
        <v>86</v>
      </c>
      <c r="J13" s="1">
        <v>335</v>
      </c>
      <c r="K13" s="1">
        <v>107</v>
      </c>
    </row>
    <row r="14" spans="1:11" x14ac:dyDescent="0.2">
      <c r="A14" s="1" t="s">
        <v>114</v>
      </c>
      <c r="B14" s="1">
        <v>242</v>
      </c>
      <c r="C14" s="1">
        <v>44</v>
      </c>
      <c r="D14" s="1">
        <v>116</v>
      </c>
      <c r="E14" s="1">
        <v>27</v>
      </c>
      <c r="F14" s="1">
        <v>24</v>
      </c>
      <c r="G14" s="1">
        <v>55</v>
      </c>
      <c r="H14" s="1">
        <v>4</v>
      </c>
      <c r="I14" s="1">
        <v>6</v>
      </c>
      <c r="J14" s="1">
        <v>76</v>
      </c>
      <c r="K14" s="1">
        <v>6</v>
      </c>
    </row>
    <row r="16" spans="1:11" x14ac:dyDescent="0.2">
      <c r="A16" s="1" t="s">
        <v>242</v>
      </c>
      <c r="B16" s="1">
        <v>1969</v>
      </c>
      <c r="C16" s="1">
        <v>92</v>
      </c>
      <c r="D16" s="1">
        <v>1442</v>
      </c>
      <c r="E16" s="1">
        <v>366</v>
      </c>
      <c r="F16" s="1">
        <v>523</v>
      </c>
      <c r="G16" s="1">
        <v>303</v>
      </c>
      <c r="H16" s="1">
        <v>186</v>
      </c>
      <c r="I16" s="1">
        <v>64</v>
      </c>
      <c r="J16" s="1">
        <v>364</v>
      </c>
      <c r="K16" s="1">
        <v>71</v>
      </c>
    </row>
    <row r="17" spans="1:11" x14ac:dyDescent="0.2">
      <c r="A17" s="1" t="s">
        <v>111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</row>
    <row r="18" spans="1:11" x14ac:dyDescent="0.2">
      <c r="A18" s="1" t="s">
        <v>112</v>
      </c>
      <c r="B18" s="1">
        <v>91</v>
      </c>
      <c r="C18" s="1">
        <v>14</v>
      </c>
      <c r="D18" s="1">
        <v>57</v>
      </c>
      <c r="E18" s="1">
        <v>26</v>
      </c>
      <c r="F18" s="1">
        <v>14</v>
      </c>
      <c r="G18" s="1">
        <v>9</v>
      </c>
      <c r="H18" s="1">
        <v>4</v>
      </c>
      <c r="I18" s="1">
        <v>4</v>
      </c>
      <c r="J18" s="1">
        <v>16</v>
      </c>
      <c r="K18" s="1">
        <v>4</v>
      </c>
    </row>
    <row r="19" spans="1:11" x14ac:dyDescent="0.2">
      <c r="A19" s="1" t="s">
        <v>113</v>
      </c>
      <c r="B19" s="1">
        <v>1668</v>
      </c>
      <c r="C19" s="1">
        <v>49</v>
      </c>
      <c r="D19" s="1">
        <v>1289</v>
      </c>
      <c r="E19" s="1">
        <v>309</v>
      </c>
      <c r="F19" s="1">
        <v>488</v>
      </c>
      <c r="G19" s="1">
        <v>260</v>
      </c>
      <c r="H19" s="1">
        <v>177</v>
      </c>
      <c r="I19" s="1">
        <v>55</v>
      </c>
      <c r="J19" s="1">
        <v>266</v>
      </c>
      <c r="K19" s="1">
        <v>64</v>
      </c>
    </row>
    <row r="20" spans="1:11" x14ac:dyDescent="0.2">
      <c r="A20" s="1" t="s">
        <v>114</v>
      </c>
      <c r="B20" s="1">
        <v>210</v>
      </c>
      <c r="C20" s="1">
        <v>29</v>
      </c>
      <c r="D20" s="1">
        <v>96</v>
      </c>
      <c r="E20" s="1">
        <v>31</v>
      </c>
      <c r="F20" s="1">
        <v>21</v>
      </c>
      <c r="G20" s="1">
        <v>34</v>
      </c>
      <c r="H20" s="1">
        <v>5</v>
      </c>
      <c r="I20" s="1">
        <v>5</v>
      </c>
      <c r="J20" s="1">
        <v>82</v>
      </c>
      <c r="K20" s="1">
        <v>3</v>
      </c>
    </row>
    <row r="22" spans="1:11" x14ac:dyDescent="0.2">
      <c r="A22" s="1" t="s">
        <v>250</v>
      </c>
    </row>
    <row r="24" spans="1:11" x14ac:dyDescent="0.2">
      <c r="A24" s="1" t="s">
        <v>268</v>
      </c>
      <c r="B24" s="1">
        <v>4530</v>
      </c>
      <c r="C24" s="1">
        <v>282</v>
      </c>
      <c r="D24" s="1">
        <v>3276</v>
      </c>
      <c r="E24" s="1">
        <v>774</v>
      </c>
      <c r="F24" s="1">
        <v>1149</v>
      </c>
      <c r="G24" s="1">
        <v>770</v>
      </c>
      <c r="H24" s="1">
        <v>424</v>
      </c>
      <c r="I24" s="1">
        <v>159</v>
      </c>
      <c r="J24" s="1">
        <v>787</v>
      </c>
      <c r="K24" s="1">
        <v>185</v>
      </c>
    </row>
    <row r="25" spans="1:11" x14ac:dyDescent="0.2">
      <c r="A25" s="1" t="s">
        <v>49</v>
      </c>
      <c r="B25" s="1">
        <v>941</v>
      </c>
      <c r="C25" s="1">
        <v>36</v>
      </c>
      <c r="D25" s="1">
        <v>665</v>
      </c>
      <c r="E25" s="1">
        <v>270</v>
      </c>
      <c r="F25" s="1">
        <v>187</v>
      </c>
      <c r="G25" s="1">
        <v>149</v>
      </c>
      <c r="H25" s="1">
        <v>40</v>
      </c>
      <c r="I25" s="1">
        <v>19</v>
      </c>
      <c r="J25" s="1">
        <v>213</v>
      </c>
      <c r="K25" s="1">
        <v>27</v>
      </c>
    </row>
    <row r="26" spans="1:11" x14ac:dyDescent="0.2">
      <c r="A26" s="1" t="s">
        <v>50</v>
      </c>
      <c r="B26" s="1">
        <v>2256</v>
      </c>
      <c r="C26" s="1">
        <v>162</v>
      </c>
      <c r="D26" s="1">
        <v>1652</v>
      </c>
      <c r="E26" s="1">
        <v>372</v>
      </c>
      <c r="F26" s="1">
        <v>591</v>
      </c>
      <c r="G26" s="1">
        <v>384</v>
      </c>
      <c r="H26" s="1">
        <v>205</v>
      </c>
      <c r="I26" s="1">
        <v>100</v>
      </c>
      <c r="J26" s="1">
        <v>337</v>
      </c>
      <c r="K26" s="1">
        <v>105</v>
      </c>
    </row>
    <row r="27" spans="1:11" x14ac:dyDescent="0.2">
      <c r="A27" s="1" t="s">
        <v>51</v>
      </c>
      <c r="B27" s="1">
        <v>1011</v>
      </c>
      <c r="C27" s="1">
        <v>62</v>
      </c>
      <c r="D27" s="1">
        <v>712</v>
      </c>
      <c r="E27" s="1">
        <v>94</v>
      </c>
      <c r="F27" s="1">
        <v>295</v>
      </c>
      <c r="G27" s="1">
        <v>182</v>
      </c>
      <c r="H27" s="1">
        <v>111</v>
      </c>
      <c r="I27" s="1">
        <v>30</v>
      </c>
      <c r="J27" s="1">
        <v>187</v>
      </c>
      <c r="K27" s="1">
        <v>50</v>
      </c>
    </row>
    <row r="28" spans="1:11" x14ac:dyDescent="0.2">
      <c r="A28" s="1" t="s">
        <v>52</v>
      </c>
      <c r="B28" s="1">
        <v>246</v>
      </c>
      <c r="C28" s="1">
        <v>17</v>
      </c>
      <c r="D28" s="1">
        <v>190</v>
      </c>
      <c r="E28" s="1">
        <v>29</v>
      </c>
      <c r="F28" s="1">
        <v>57</v>
      </c>
      <c r="G28" s="1">
        <v>43</v>
      </c>
      <c r="H28" s="1">
        <v>53</v>
      </c>
      <c r="I28" s="1">
        <v>8</v>
      </c>
      <c r="J28" s="1">
        <v>36</v>
      </c>
      <c r="K28" s="1">
        <v>3</v>
      </c>
    </row>
    <row r="29" spans="1:11" x14ac:dyDescent="0.2">
      <c r="A29" s="1" t="s">
        <v>53</v>
      </c>
      <c r="B29" s="1">
        <v>76</v>
      </c>
      <c r="C29" s="1">
        <v>5</v>
      </c>
      <c r="D29" s="1">
        <v>57</v>
      </c>
      <c r="E29" s="1">
        <v>9</v>
      </c>
      <c r="F29" s="1">
        <v>19</v>
      </c>
      <c r="G29" s="1">
        <v>12</v>
      </c>
      <c r="H29" s="1">
        <v>15</v>
      </c>
      <c r="I29" s="1">
        <v>2</v>
      </c>
      <c r="J29" s="1">
        <v>14</v>
      </c>
      <c r="K29" s="1">
        <v>0</v>
      </c>
    </row>
    <row r="31" spans="1:11" x14ac:dyDescent="0.2">
      <c r="A31" s="1" t="s">
        <v>116</v>
      </c>
    </row>
    <row r="32" spans="1:11" x14ac:dyDescent="0.2">
      <c r="A32" s="1" t="s">
        <v>1</v>
      </c>
      <c r="B32" s="1">
        <v>182</v>
      </c>
      <c r="C32" s="1">
        <v>29</v>
      </c>
      <c r="D32" s="1">
        <v>116</v>
      </c>
      <c r="E32" s="1">
        <v>48</v>
      </c>
      <c r="F32" s="1">
        <v>31</v>
      </c>
      <c r="G32" s="1">
        <v>23</v>
      </c>
      <c r="H32" s="1">
        <v>7</v>
      </c>
      <c r="I32" s="1">
        <v>7</v>
      </c>
      <c r="J32" s="1">
        <v>30</v>
      </c>
      <c r="K32" s="1">
        <v>7</v>
      </c>
    </row>
    <row r="33" spans="1:11" x14ac:dyDescent="0.2">
      <c r="A33" s="1" t="s">
        <v>49</v>
      </c>
      <c r="B33" s="1">
        <v>36</v>
      </c>
      <c r="C33" s="1">
        <v>4</v>
      </c>
      <c r="D33" s="1">
        <v>18</v>
      </c>
      <c r="E33" s="1">
        <v>10</v>
      </c>
      <c r="F33" s="1">
        <v>5</v>
      </c>
      <c r="G33" s="1">
        <v>2</v>
      </c>
      <c r="H33" s="1">
        <v>0</v>
      </c>
      <c r="I33" s="1">
        <v>1</v>
      </c>
      <c r="J33" s="1">
        <v>12</v>
      </c>
      <c r="K33" s="1">
        <v>2</v>
      </c>
    </row>
    <row r="34" spans="1:11" x14ac:dyDescent="0.2">
      <c r="A34" s="1" t="s">
        <v>50</v>
      </c>
      <c r="B34" s="1">
        <v>98</v>
      </c>
      <c r="C34" s="1">
        <v>19</v>
      </c>
      <c r="D34" s="1">
        <v>65</v>
      </c>
      <c r="E34" s="1">
        <v>29</v>
      </c>
      <c r="F34" s="1">
        <v>16</v>
      </c>
      <c r="G34" s="1">
        <v>11</v>
      </c>
      <c r="H34" s="1">
        <v>4</v>
      </c>
      <c r="I34" s="1">
        <v>5</v>
      </c>
      <c r="J34" s="1">
        <v>12</v>
      </c>
      <c r="K34" s="1">
        <v>2</v>
      </c>
    </row>
    <row r="35" spans="1:11" x14ac:dyDescent="0.2">
      <c r="A35" s="1" t="s">
        <v>51</v>
      </c>
      <c r="B35" s="1">
        <v>43</v>
      </c>
      <c r="C35" s="1">
        <v>4</v>
      </c>
      <c r="D35" s="1">
        <v>31</v>
      </c>
      <c r="E35" s="1">
        <v>8</v>
      </c>
      <c r="F35" s="1">
        <v>9</v>
      </c>
      <c r="G35" s="1">
        <v>10</v>
      </c>
      <c r="H35" s="1">
        <v>3</v>
      </c>
      <c r="I35" s="1">
        <v>1</v>
      </c>
      <c r="J35" s="1">
        <v>5</v>
      </c>
      <c r="K35" s="1">
        <v>3</v>
      </c>
    </row>
    <row r="36" spans="1:11" x14ac:dyDescent="0.2">
      <c r="A36" s="1" t="s">
        <v>52</v>
      </c>
      <c r="B36" s="1">
        <v>4</v>
      </c>
      <c r="C36" s="1">
        <v>2</v>
      </c>
      <c r="D36" s="1">
        <v>1</v>
      </c>
      <c r="E36" s="1">
        <v>0</v>
      </c>
      <c r="F36" s="1">
        <v>1</v>
      </c>
      <c r="G36" s="1">
        <v>0</v>
      </c>
      <c r="H36" s="1">
        <v>0</v>
      </c>
      <c r="I36" s="1">
        <v>0</v>
      </c>
      <c r="J36" s="1">
        <v>1</v>
      </c>
      <c r="K36" s="1">
        <v>0</v>
      </c>
    </row>
    <row r="37" spans="1:11" x14ac:dyDescent="0.2">
      <c r="A37" s="1" t="s">
        <v>53</v>
      </c>
      <c r="B37" s="1">
        <v>1</v>
      </c>
      <c r="C37" s="1">
        <v>0</v>
      </c>
      <c r="D37" s="1">
        <v>1</v>
      </c>
      <c r="E37" s="1">
        <v>1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</row>
    <row r="39" spans="1:11" x14ac:dyDescent="0.2">
      <c r="A39" s="1" t="s">
        <v>117</v>
      </c>
    </row>
    <row r="40" spans="1:11" x14ac:dyDescent="0.2">
      <c r="A40" s="1" t="s">
        <v>1</v>
      </c>
      <c r="B40" s="1">
        <v>3898</v>
      </c>
      <c r="C40" s="1">
        <v>182</v>
      </c>
      <c r="D40" s="1">
        <v>2948</v>
      </c>
      <c r="E40" s="1">
        <v>668</v>
      </c>
      <c r="F40" s="1">
        <v>1073</v>
      </c>
      <c r="G40" s="1">
        <v>658</v>
      </c>
      <c r="H40" s="1">
        <v>408</v>
      </c>
      <c r="I40" s="1">
        <v>141</v>
      </c>
      <c r="J40" s="1">
        <v>599</v>
      </c>
      <c r="K40" s="1">
        <v>169</v>
      </c>
    </row>
    <row r="41" spans="1:11" x14ac:dyDescent="0.2">
      <c r="A41" s="1" t="s">
        <v>49</v>
      </c>
      <c r="B41" s="1">
        <v>777</v>
      </c>
      <c r="C41" s="1">
        <v>16</v>
      </c>
      <c r="D41" s="1">
        <v>585</v>
      </c>
      <c r="E41" s="1">
        <v>231</v>
      </c>
      <c r="F41" s="1">
        <v>173</v>
      </c>
      <c r="G41" s="1">
        <v>124</v>
      </c>
      <c r="H41" s="1">
        <v>39</v>
      </c>
      <c r="I41" s="1">
        <v>18</v>
      </c>
      <c r="J41" s="1">
        <v>154</v>
      </c>
      <c r="K41" s="1">
        <v>22</v>
      </c>
    </row>
    <row r="42" spans="1:11" x14ac:dyDescent="0.2">
      <c r="A42" s="1" t="s">
        <v>50</v>
      </c>
      <c r="B42" s="1">
        <v>1943</v>
      </c>
      <c r="C42" s="1">
        <v>103</v>
      </c>
      <c r="D42" s="1">
        <v>1488</v>
      </c>
      <c r="E42" s="1">
        <v>321</v>
      </c>
      <c r="F42" s="1">
        <v>554</v>
      </c>
      <c r="G42" s="1">
        <v>332</v>
      </c>
      <c r="H42" s="1">
        <v>196</v>
      </c>
      <c r="I42" s="1">
        <v>85</v>
      </c>
      <c r="J42" s="1">
        <v>252</v>
      </c>
      <c r="K42" s="1">
        <v>100</v>
      </c>
    </row>
    <row r="43" spans="1:11" x14ac:dyDescent="0.2">
      <c r="A43" s="1" t="s">
        <v>51</v>
      </c>
      <c r="B43" s="1">
        <v>885</v>
      </c>
      <c r="C43" s="1">
        <v>49</v>
      </c>
      <c r="D43" s="1">
        <v>641</v>
      </c>
      <c r="E43" s="1">
        <v>81</v>
      </c>
      <c r="F43" s="1">
        <v>273</v>
      </c>
      <c r="G43" s="1">
        <v>152</v>
      </c>
      <c r="H43" s="1">
        <v>107</v>
      </c>
      <c r="I43" s="1">
        <v>28</v>
      </c>
      <c r="J43" s="1">
        <v>151</v>
      </c>
      <c r="K43" s="1">
        <v>44</v>
      </c>
    </row>
    <row r="44" spans="1:11" x14ac:dyDescent="0.2">
      <c r="A44" s="1" t="s">
        <v>52</v>
      </c>
      <c r="B44" s="1">
        <v>222</v>
      </c>
      <c r="C44" s="1">
        <v>10</v>
      </c>
      <c r="D44" s="1">
        <v>180</v>
      </c>
      <c r="E44" s="1">
        <v>27</v>
      </c>
      <c r="F44" s="1">
        <v>54</v>
      </c>
      <c r="G44" s="1">
        <v>39</v>
      </c>
      <c r="H44" s="1">
        <v>52</v>
      </c>
      <c r="I44" s="1">
        <v>8</v>
      </c>
      <c r="J44" s="1">
        <v>29</v>
      </c>
      <c r="K44" s="1">
        <v>3</v>
      </c>
    </row>
    <row r="45" spans="1:11" x14ac:dyDescent="0.2">
      <c r="A45" s="1" t="s">
        <v>53</v>
      </c>
      <c r="B45" s="1">
        <v>71</v>
      </c>
      <c r="C45" s="1">
        <v>4</v>
      </c>
      <c r="D45" s="1">
        <v>54</v>
      </c>
      <c r="E45" s="1">
        <v>8</v>
      </c>
      <c r="F45" s="1">
        <v>19</v>
      </c>
      <c r="G45" s="1">
        <v>11</v>
      </c>
      <c r="H45" s="1">
        <v>14</v>
      </c>
      <c r="I45" s="1">
        <v>2</v>
      </c>
      <c r="J45" s="1">
        <v>13</v>
      </c>
      <c r="K45" s="1">
        <v>0</v>
      </c>
    </row>
    <row r="47" spans="1:11" x14ac:dyDescent="0.2">
      <c r="A47" s="1" t="s">
        <v>118</v>
      </c>
    </row>
    <row r="48" spans="1:11" x14ac:dyDescent="0.2">
      <c r="A48" s="1" t="s">
        <v>1</v>
      </c>
      <c r="B48" s="1">
        <v>450</v>
      </c>
      <c r="C48" s="1">
        <v>71</v>
      </c>
      <c r="D48" s="1">
        <v>212</v>
      </c>
      <c r="E48" s="1">
        <v>58</v>
      </c>
      <c r="F48" s="1">
        <v>45</v>
      </c>
      <c r="G48" s="1">
        <v>89</v>
      </c>
      <c r="H48" s="1">
        <v>9</v>
      </c>
      <c r="I48" s="1">
        <v>11</v>
      </c>
      <c r="J48" s="1">
        <v>158</v>
      </c>
      <c r="K48" s="1">
        <v>9</v>
      </c>
    </row>
    <row r="49" spans="1:11" x14ac:dyDescent="0.2">
      <c r="A49" s="1" t="s">
        <v>49</v>
      </c>
      <c r="B49" s="1">
        <v>128</v>
      </c>
      <c r="C49" s="1">
        <v>16</v>
      </c>
      <c r="D49" s="1">
        <v>62</v>
      </c>
      <c r="E49" s="1">
        <v>29</v>
      </c>
      <c r="F49" s="1">
        <v>9</v>
      </c>
      <c r="G49" s="1">
        <v>23</v>
      </c>
      <c r="H49" s="1">
        <v>1</v>
      </c>
      <c r="I49" s="1">
        <v>0</v>
      </c>
      <c r="J49" s="1">
        <v>47</v>
      </c>
      <c r="K49" s="1">
        <v>3</v>
      </c>
    </row>
    <row r="50" spans="1:11" x14ac:dyDescent="0.2">
      <c r="A50" s="1" t="s">
        <v>50</v>
      </c>
      <c r="B50" s="1">
        <v>215</v>
      </c>
      <c r="C50" s="1">
        <v>40</v>
      </c>
      <c r="D50" s="1">
        <v>99</v>
      </c>
      <c r="E50" s="1">
        <v>22</v>
      </c>
      <c r="F50" s="1">
        <v>21</v>
      </c>
      <c r="G50" s="1">
        <v>41</v>
      </c>
      <c r="H50" s="1">
        <v>5</v>
      </c>
      <c r="I50" s="1">
        <v>10</v>
      </c>
      <c r="J50" s="1">
        <v>73</v>
      </c>
      <c r="K50" s="1">
        <v>3</v>
      </c>
    </row>
    <row r="51" spans="1:11" x14ac:dyDescent="0.2">
      <c r="A51" s="1" t="s">
        <v>51</v>
      </c>
      <c r="B51" s="1">
        <v>83</v>
      </c>
      <c r="C51" s="1">
        <v>9</v>
      </c>
      <c r="D51" s="1">
        <v>40</v>
      </c>
      <c r="E51" s="1">
        <v>5</v>
      </c>
      <c r="F51" s="1">
        <v>13</v>
      </c>
      <c r="G51" s="1">
        <v>20</v>
      </c>
      <c r="H51" s="1">
        <v>1</v>
      </c>
      <c r="I51" s="1">
        <v>1</v>
      </c>
      <c r="J51" s="1">
        <v>31</v>
      </c>
      <c r="K51" s="1">
        <v>3</v>
      </c>
    </row>
    <row r="52" spans="1:11" x14ac:dyDescent="0.2">
      <c r="A52" s="1" t="s">
        <v>52</v>
      </c>
      <c r="B52" s="1">
        <v>20</v>
      </c>
      <c r="C52" s="1">
        <v>5</v>
      </c>
      <c r="D52" s="1">
        <v>9</v>
      </c>
      <c r="E52" s="1">
        <v>2</v>
      </c>
      <c r="F52" s="1">
        <v>2</v>
      </c>
      <c r="G52" s="1">
        <v>4</v>
      </c>
      <c r="H52" s="1">
        <v>1</v>
      </c>
      <c r="I52" s="1">
        <v>0</v>
      </c>
      <c r="J52" s="1">
        <v>6</v>
      </c>
      <c r="K52" s="1">
        <v>0</v>
      </c>
    </row>
    <row r="53" spans="1:11" x14ac:dyDescent="0.2">
      <c r="A53" s="1" t="s">
        <v>53</v>
      </c>
      <c r="B53" s="1">
        <v>4</v>
      </c>
      <c r="C53" s="1">
        <v>1</v>
      </c>
      <c r="D53" s="1">
        <v>2</v>
      </c>
      <c r="E53" s="1">
        <v>0</v>
      </c>
      <c r="F53" s="1">
        <v>0</v>
      </c>
      <c r="G53" s="1">
        <v>1</v>
      </c>
      <c r="H53" s="1">
        <v>1</v>
      </c>
      <c r="I53" s="1">
        <v>0</v>
      </c>
      <c r="J53" s="1">
        <v>1</v>
      </c>
      <c r="K53" s="1">
        <v>0</v>
      </c>
    </row>
    <row r="54" spans="1:11" x14ac:dyDescent="0.2">
      <c r="A54" s="33" t="s">
        <v>297</v>
      </c>
      <c r="B54" s="33"/>
      <c r="C54" s="33"/>
      <c r="D54" s="33"/>
      <c r="E54" s="33"/>
      <c r="F54" s="33"/>
      <c r="G54" s="33"/>
      <c r="H54" s="33"/>
      <c r="I54" s="33"/>
      <c r="J54" s="33"/>
      <c r="K54" s="33"/>
    </row>
  </sheetData>
  <mergeCells count="1">
    <mergeCell ref="A54:K54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6F7A7-AE75-4082-A86F-9D72F72ACAF9}">
  <dimension ref="A1:K47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4" style="1" customWidth="1"/>
    <col min="2" max="11" width="6.5546875" style="1" customWidth="1"/>
    <col min="12" max="16384" width="8.88671875" style="1"/>
  </cols>
  <sheetData>
    <row r="1" spans="1:11" x14ac:dyDescent="0.2">
      <c r="A1" s="1" t="s">
        <v>315</v>
      </c>
    </row>
    <row r="2" spans="1:11" s="2" customFormat="1" x14ac:dyDescent="0.2">
      <c r="A2" s="29" t="s">
        <v>313</v>
      </c>
      <c r="B2" s="6"/>
      <c r="C2" s="6"/>
      <c r="D2" s="6"/>
      <c r="E2" s="6" t="s">
        <v>243</v>
      </c>
      <c r="F2" s="6" t="s">
        <v>244</v>
      </c>
      <c r="G2" s="6"/>
      <c r="H2" s="6" t="s">
        <v>246</v>
      </c>
      <c r="I2" s="6" t="s">
        <v>248</v>
      </c>
      <c r="J2" s="6"/>
      <c r="K2" s="7"/>
    </row>
    <row r="3" spans="1:11" s="2" customFormat="1" x14ac:dyDescent="0.2">
      <c r="A3" s="10" t="s">
        <v>314</v>
      </c>
      <c r="B3" s="8" t="s">
        <v>1</v>
      </c>
      <c r="C3" s="8" t="s">
        <v>2</v>
      </c>
      <c r="D3" s="8" t="s">
        <v>3</v>
      </c>
      <c r="E3" s="8" t="s">
        <v>245</v>
      </c>
      <c r="F3" s="8" t="s">
        <v>245</v>
      </c>
      <c r="G3" s="8" t="s">
        <v>6</v>
      </c>
      <c r="H3" s="8" t="s">
        <v>247</v>
      </c>
      <c r="I3" s="8" t="s">
        <v>249</v>
      </c>
      <c r="J3" s="8" t="s">
        <v>9</v>
      </c>
      <c r="K3" s="9" t="s">
        <v>10</v>
      </c>
    </row>
    <row r="4" spans="1:11" x14ac:dyDescent="0.2">
      <c r="A4" s="1" t="s">
        <v>280</v>
      </c>
    </row>
    <row r="6" spans="1:11" x14ac:dyDescent="0.2">
      <c r="A6" s="1" t="s">
        <v>281</v>
      </c>
      <c r="B6" s="1">
        <v>4731</v>
      </c>
      <c r="C6" s="1">
        <v>306</v>
      </c>
      <c r="D6" s="1">
        <v>3401</v>
      </c>
      <c r="E6" s="1">
        <v>870</v>
      </c>
      <c r="F6" s="1">
        <v>1169</v>
      </c>
      <c r="G6" s="1">
        <v>772</v>
      </c>
      <c r="H6" s="1">
        <v>429</v>
      </c>
      <c r="I6" s="1">
        <v>161</v>
      </c>
      <c r="J6" s="1">
        <v>833</v>
      </c>
      <c r="K6" s="1">
        <v>191</v>
      </c>
    </row>
    <row r="7" spans="1:11" x14ac:dyDescent="0.2">
      <c r="A7" s="1" t="s">
        <v>127</v>
      </c>
      <c r="B7" s="1">
        <v>923</v>
      </c>
      <c r="C7" s="1">
        <v>62</v>
      </c>
      <c r="D7" s="1">
        <v>653</v>
      </c>
      <c r="E7" s="1">
        <v>286</v>
      </c>
      <c r="F7" s="1">
        <v>170</v>
      </c>
      <c r="G7" s="1">
        <v>96</v>
      </c>
      <c r="H7" s="1">
        <v>69</v>
      </c>
      <c r="I7" s="1">
        <v>32</v>
      </c>
      <c r="J7" s="1">
        <v>194</v>
      </c>
      <c r="K7" s="1">
        <v>14</v>
      </c>
    </row>
    <row r="8" spans="1:11" x14ac:dyDescent="0.2">
      <c r="A8" s="1" t="s">
        <v>128</v>
      </c>
      <c r="B8" s="1">
        <v>3808</v>
      </c>
      <c r="C8" s="1">
        <v>244</v>
      </c>
      <c r="D8" s="1">
        <v>2748</v>
      </c>
      <c r="E8" s="1">
        <v>584</v>
      </c>
      <c r="F8" s="1">
        <v>999</v>
      </c>
      <c r="G8" s="1">
        <v>676</v>
      </c>
      <c r="H8" s="1">
        <v>360</v>
      </c>
      <c r="I8" s="1">
        <v>129</v>
      </c>
      <c r="J8" s="1">
        <v>639</v>
      </c>
      <c r="K8" s="1">
        <v>177</v>
      </c>
    </row>
    <row r="9" spans="1:11" x14ac:dyDescent="0.2">
      <c r="A9" s="1" t="s">
        <v>282</v>
      </c>
      <c r="B9" s="1">
        <v>2676</v>
      </c>
      <c r="C9" s="1">
        <v>206</v>
      </c>
      <c r="D9" s="1">
        <v>1905</v>
      </c>
      <c r="E9" s="1">
        <v>467</v>
      </c>
      <c r="F9" s="1">
        <v>634</v>
      </c>
      <c r="G9" s="1">
        <v>469</v>
      </c>
      <c r="H9" s="1">
        <v>239</v>
      </c>
      <c r="I9" s="1">
        <v>96</v>
      </c>
      <c r="J9" s="1">
        <v>446</v>
      </c>
      <c r="K9" s="1">
        <v>119</v>
      </c>
    </row>
    <row r="10" spans="1:11" x14ac:dyDescent="0.2">
      <c r="A10" s="1" t="s">
        <v>127</v>
      </c>
      <c r="B10" s="1">
        <v>454</v>
      </c>
      <c r="C10" s="1">
        <v>31</v>
      </c>
      <c r="D10" s="1">
        <v>316</v>
      </c>
      <c r="E10" s="1">
        <v>139</v>
      </c>
      <c r="F10" s="1">
        <v>80</v>
      </c>
      <c r="G10" s="1">
        <v>49</v>
      </c>
      <c r="H10" s="1">
        <v>31</v>
      </c>
      <c r="I10" s="1">
        <v>17</v>
      </c>
      <c r="J10" s="1">
        <v>99</v>
      </c>
      <c r="K10" s="1">
        <v>8</v>
      </c>
    </row>
    <row r="11" spans="1:11" x14ac:dyDescent="0.2">
      <c r="A11" s="1" t="s">
        <v>128</v>
      </c>
      <c r="B11" s="1">
        <v>2222</v>
      </c>
      <c r="C11" s="1">
        <v>175</v>
      </c>
      <c r="D11" s="1">
        <v>1589</v>
      </c>
      <c r="E11" s="1">
        <v>328</v>
      </c>
      <c r="F11" s="1">
        <v>554</v>
      </c>
      <c r="G11" s="1">
        <v>420</v>
      </c>
      <c r="H11" s="1">
        <v>208</v>
      </c>
      <c r="I11" s="1">
        <v>79</v>
      </c>
      <c r="J11" s="1">
        <v>347</v>
      </c>
      <c r="K11" s="1">
        <v>111</v>
      </c>
    </row>
    <row r="12" spans="1:11" x14ac:dyDescent="0.2">
      <c r="A12" s="1" t="s">
        <v>251</v>
      </c>
      <c r="B12" s="1">
        <v>2055</v>
      </c>
      <c r="C12" s="1">
        <v>100</v>
      </c>
      <c r="D12" s="1">
        <v>1496</v>
      </c>
      <c r="E12" s="1">
        <v>403</v>
      </c>
      <c r="F12" s="1">
        <v>535</v>
      </c>
      <c r="G12" s="1">
        <v>303</v>
      </c>
      <c r="H12" s="1">
        <v>190</v>
      </c>
      <c r="I12" s="1">
        <v>65</v>
      </c>
      <c r="J12" s="1">
        <v>387</v>
      </c>
      <c r="K12" s="1">
        <v>72</v>
      </c>
    </row>
    <row r="13" spans="1:11" x14ac:dyDescent="0.2">
      <c r="A13" s="1" t="s">
        <v>127</v>
      </c>
      <c r="B13" s="1">
        <v>469</v>
      </c>
      <c r="C13" s="1">
        <v>31</v>
      </c>
      <c r="D13" s="1">
        <v>337</v>
      </c>
      <c r="E13" s="1">
        <v>147</v>
      </c>
      <c r="F13" s="1">
        <v>90</v>
      </c>
      <c r="G13" s="1">
        <v>47</v>
      </c>
      <c r="H13" s="1">
        <v>38</v>
      </c>
      <c r="I13" s="1">
        <v>15</v>
      </c>
      <c r="J13" s="1">
        <v>95</v>
      </c>
      <c r="K13" s="1">
        <v>6</v>
      </c>
    </row>
    <row r="14" spans="1:11" x14ac:dyDescent="0.2">
      <c r="A14" s="1" t="s">
        <v>128</v>
      </c>
      <c r="B14" s="1">
        <v>1586</v>
      </c>
      <c r="C14" s="1">
        <v>69</v>
      </c>
      <c r="D14" s="1">
        <v>1159</v>
      </c>
      <c r="E14" s="1">
        <v>256</v>
      </c>
      <c r="F14" s="1">
        <v>445</v>
      </c>
      <c r="G14" s="1">
        <v>256</v>
      </c>
      <c r="H14" s="1">
        <v>152</v>
      </c>
      <c r="I14" s="1">
        <v>50</v>
      </c>
      <c r="J14" s="1">
        <v>292</v>
      </c>
      <c r="K14" s="1">
        <v>66</v>
      </c>
    </row>
    <row r="16" spans="1:11" x14ac:dyDescent="0.2">
      <c r="A16" s="1" t="s">
        <v>283</v>
      </c>
    </row>
    <row r="18" spans="1:11" x14ac:dyDescent="0.2">
      <c r="A18" s="1" t="s">
        <v>276</v>
      </c>
      <c r="B18" s="1">
        <v>4588</v>
      </c>
      <c r="C18" s="1">
        <v>295</v>
      </c>
      <c r="D18" s="1">
        <v>3312</v>
      </c>
      <c r="E18" s="1">
        <v>813</v>
      </c>
      <c r="F18" s="1">
        <v>1153</v>
      </c>
      <c r="G18" s="1">
        <v>761</v>
      </c>
      <c r="H18" s="1">
        <v>426</v>
      </c>
      <c r="I18" s="1">
        <v>159</v>
      </c>
      <c r="J18" s="1">
        <v>796</v>
      </c>
      <c r="K18" s="1">
        <v>185</v>
      </c>
    </row>
    <row r="19" spans="1:11" x14ac:dyDescent="0.2">
      <c r="A19" s="1" t="s">
        <v>119</v>
      </c>
      <c r="B19" s="1">
        <v>362</v>
      </c>
      <c r="C19" s="1">
        <v>19</v>
      </c>
      <c r="D19" s="1">
        <v>255</v>
      </c>
      <c r="E19" s="1">
        <v>93</v>
      </c>
      <c r="F19" s="1">
        <v>62</v>
      </c>
      <c r="G19" s="1">
        <v>69</v>
      </c>
      <c r="H19" s="1">
        <v>22</v>
      </c>
      <c r="I19" s="1">
        <v>9</v>
      </c>
      <c r="J19" s="1">
        <v>81</v>
      </c>
      <c r="K19" s="1">
        <v>7</v>
      </c>
    </row>
    <row r="20" spans="1:11" x14ac:dyDescent="0.2">
      <c r="A20" s="1" t="s">
        <v>120</v>
      </c>
      <c r="B20" s="1">
        <v>1715</v>
      </c>
      <c r="C20" s="1">
        <v>35</v>
      </c>
      <c r="D20" s="1">
        <v>1296</v>
      </c>
      <c r="E20" s="1">
        <v>308</v>
      </c>
      <c r="F20" s="1">
        <v>472</v>
      </c>
      <c r="G20" s="1">
        <v>350</v>
      </c>
      <c r="H20" s="1">
        <v>144</v>
      </c>
      <c r="I20" s="1">
        <v>22</v>
      </c>
      <c r="J20" s="1">
        <v>357</v>
      </c>
      <c r="K20" s="1">
        <v>27</v>
      </c>
    </row>
    <row r="21" spans="1:11" x14ac:dyDescent="0.2">
      <c r="A21" s="1" t="s">
        <v>121</v>
      </c>
      <c r="B21" s="1">
        <v>902</v>
      </c>
      <c r="C21" s="1">
        <v>50</v>
      </c>
      <c r="D21" s="1">
        <v>690</v>
      </c>
      <c r="E21" s="1">
        <v>189</v>
      </c>
      <c r="F21" s="1">
        <v>295</v>
      </c>
      <c r="G21" s="1">
        <v>121</v>
      </c>
      <c r="H21" s="1">
        <v>72</v>
      </c>
      <c r="I21" s="1">
        <v>13</v>
      </c>
      <c r="J21" s="1">
        <v>138</v>
      </c>
      <c r="K21" s="1">
        <v>24</v>
      </c>
    </row>
    <row r="22" spans="1:11" x14ac:dyDescent="0.2">
      <c r="A22" s="1" t="s">
        <v>122</v>
      </c>
      <c r="B22" s="1">
        <v>883</v>
      </c>
      <c r="C22" s="1">
        <v>93</v>
      </c>
      <c r="D22" s="1">
        <v>634</v>
      </c>
      <c r="E22" s="1">
        <v>128</v>
      </c>
      <c r="F22" s="1">
        <v>175</v>
      </c>
      <c r="G22" s="1">
        <v>169</v>
      </c>
      <c r="H22" s="1">
        <v>110</v>
      </c>
      <c r="I22" s="1">
        <v>52</v>
      </c>
      <c r="J22" s="1">
        <v>125</v>
      </c>
      <c r="K22" s="1">
        <v>31</v>
      </c>
    </row>
    <row r="23" spans="1:11" x14ac:dyDescent="0.2">
      <c r="A23" s="1" t="s">
        <v>123</v>
      </c>
      <c r="B23" s="1">
        <v>634</v>
      </c>
      <c r="C23" s="1">
        <v>74</v>
      </c>
      <c r="D23" s="1">
        <v>403</v>
      </c>
      <c r="E23" s="1">
        <v>86</v>
      </c>
      <c r="F23" s="1">
        <v>140</v>
      </c>
      <c r="G23" s="1">
        <v>48</v>
      </c>
      <c r="H23" s="1">
        <v>74</v>
      </c>
      <c r="I23" s="1">
        <v>55</v>
      </c>
      <c r="J23" s="1">
        <v>80</v>
      </c>
      <c r="K23" s="1">
        <v>77</v>
      </c>
    </row>
    <row r="24" spans="1:11" x14ac:dyDescent="0.2">
      <c r="A24" s="1" t="s">
        <v>124</v>
      </c>
      <c r="B24" s="1">
        <v>30</v>
      </c>
      <c r="C24" s="1">
        <v>11</v>
      </c>
      <c r="D24" s="1">
        <v>10</v>
      </c>
      <c r="E24" s="1">
        <v>2</v>
      </c>
      <c r="F24" s="1">
        <v>2</v>
      </c>
      <c r="G24" s="1">
        <v>3</v>
      </c>
      <c r="H24" s="1">
        <v>0</v>
      </c>
      <c r="I24" s="1">
        <v>3</v>
      </c>
      <c r="J24" s="1">
        <v>5</v>
      </c>
      <c r="K24" s="1">
        <v>4</v>
      </c>
    </row>
    <row r="25" spans="1:11" x14ac:dyDescent="0.2">
      <c r="A25" s="1" t="s">
        <v>125</v>
      </c>
      <c r="B25" s="1">
        <v>20</v>
      </c>
      <c r="C25" s="1">
        <v>8</v>
      </c>
      <c r="D25" s="1">
        <v>3</v>
      </c>
      <c r="E25" s="1">
        <v>0</v>
      </c>
      <c r="F25" s="1">
        <v>0</v>
      </c>
      <c r="G25" s="1">
        <v>1</v>
      </c>
      <c r="H25" s="1">
        <v>0</v>
      </c>
      <c r="I25" s="1">
        <v>2</v>
      </c>
      <c r="J25" s="1">
        <v>1</v>
      </c>
      <c r="K25" s="1">
        <v>8</v>
      </c>
    </row>
    <row r="26" spans="1:11" x14ac:dyDescent="0.2">
      <c r="A26" s="1" t="s">
        <v>126</v>
      </c>
      <c r="B26" s="1">
        <v>42</v>
      </c>
      <c r="C26" s="1">
        <v>5</v>
      </c>
      <c r="D26" s="1">
        <v>21</v>
      </c>
      <c r="E26" s="1">
        <v>7</v>
      </c>
      <c r="F26" s="1">
        <v>7</v>
      </c>
      <c r="G26" s="1">
        <v>0</v>
      </c>
      <c r="H26" s="1">
        <v>4</v>
      </c>
      <c r="I26" s="1">
        <v>3</v>
      </c>
      <c r="J26" s="1">
        <v>9</v>
      </c>
      <c r="K26" s="1">
        <v>7</v>
      </c>
    </row>
    <row r="28" spans="1:11" x14ac:dyDescent="0.2">
      <c r="A28" s="1" t="s">
        <v>241</v>
      </c>
      <c r="B28" s="1">
        <v>2584</v>
      </c>
      <c r="C28" s="1">
        <v>199</v>
      </c>
      <c r="D28" s="1">
        <v>1849</v>
      </c>
      <c r="E28" s="1">
        <v>429</v>
      </c>
      <c r="F28" s="1">
        <v>626</v>
      </c>
      <c r="G28" s="1">
        <v>461</v>
      </c>
      <c r="H28" s="1">
        <v>238</v>
      </c>
      <c r="I28" s="1">
        <v>95</v>
      </c>
      <c r="J28" s="1">
        <v>420</v>
      </c>
      <c r="K28" s="1">
        <v>116</v>
      </c>
    </row>
    <row r="29" spans="1:11" x14ac:dyDescent="0.2">
      <c r="A29" s="1" t="s">
        <v>119</v>
      </c>
      <c r="B29" s="1">
        <v>198</v>
      </c>
      <c r="C29" s="1">
        <v>7</v>
      </c>
      <c r="D29" s="1">
        <v>143</v>
      </c>
      <c r="E29" s="1">
        <v>57</v>
      </c>
      <c r="F29" s="1">
        <v>26</v>
      </c>
      <c r="G29" s="1">
        <v>46</v>
      </c>
      <c r="H29" s="1">
        <v>8</v>
      </c>
      <c r="I29" s="1">
        <v>6</v>
      </c>
      <c r="J29" s="1">
        <v>44</v>
      </c>
      <c r="K29" s="1">
        <v>4</v>
      </c>
    </row>
    <row r="30" spans="1:11" x14ac:dyDescent="0.2">
      <c r="A30" s="1" t="s">
        <v>120</v>
      </c>
      <c r="B30" s="1">
        <v>913</v>
      </c>
      <c r="C30" s="1">
        <v>22</v>
      </c>
      <c r="D30" s="1">
        <v>696</v>
      </c>
      <c r="E30" s="1">
        <v>162</v>
      </c>
      <c r="F30" s="1">
        <v>251</v>
      </c>
      <c r="G30" s="1">
        <v>212</v>
      </c>
      <c r="H30" s="1">
        <v>62</v>
      </c>
      <c r="I30" s="1">
        <v>9</v>
      </c>
      <c r="J30" s="1">
        <v>185</v>
      </c>
      <c r="K30" s="1">
        <v>10</v>
      </c>
    </row>
    <row r="31" spans="1:11" x14ac:dyDescent="0.2">
      <c r="A31" s="1" t="s">
        <v>121</v>
      </c>
      <c r="B31" s="1">
        <v>528</v>
      </c>
      <c r="C31" s="1">
        <v>30</v>
      </c>
      <c r="D31" s="1">
        <v>402</v>
      </c>
      <c r="E31" s="1">
        <v>93</v>
      </c>
      <c r="F31" s="1">
        <v>181</v>
      </c>
      <c r="G31" s="1">
        <v>79</v>
      </c>
      <c r="H31" s="1">
        <v>42</v>
      </c>
      <c r="I31" s="1">
        <v>7</v>
      </c>
      <c r="J31" s="1">
        <v>85</v>
      </c>
      <c r="K31" s="1">
        <v>11</v>
      </c>
    </row>
    <row r="32" spans="1:11" x14ac:dyDescent="0.2">
      <c r="A32" s="1" t="s">
        <v>122</v>
      </c>
      <c r="B32" s="1">
        <v>509</v>
      </c>
      <c r="C32" s="1">
        <v>68</v>
      </c>
      <c r="D32" s="1">
        <v>367</v>
      </c>
      <c r="E32" s="1">
        <v>69</v>
      </c>
      <c r="F32" s="1">
        <v>89</v>
      </c>
      <c r="G32" s="1">
        <v>99</v>
      </c>
      <c r="H32" s="1">
        <v>75</v>
      </c>
      <c r="I32" s="1">
        <v>35</v>
      </c>
      <c r="J32" s="1">
        <v>56</v>
      </c>
      <c r="K32" s="1">
        <v>18</v>
      </c>
    </row>
    <row r="33" spans="1:11" x14ac:dyDescent="0.2">
      <c r="A33" s="1" t="s">
        <v>123</v>
      </c>
      <c r="B33" s="1">
        <v>376</v>
      </c>
      <c r="C33" s="1">
        <v>52</v>
      </c>
      <c r="D33" s="1">
        <v>224</v>
      </c>
      <c r="E33" s="1">
        <v>44</v>
      </c>
      <c r="F33" s="1">
        <v>75</v>
      </c>
      <c r="G33" s="1">
        <v>22</v>
      </c>
      <c r="H33" s="1">
        <v>48</v>
      </c>
      <c r="I33" s="1">
        <v>35</v>
      </c>
      <c r="J33" s="1">
        <v>41</v>
      </c>
      <c r="K33" s="1">
        <v>59</v>
      </c>
    </row>
    <row r="34" spans="1:11" x14ac:dyDescent="0.2">
      <c r="A34" s="1" t="s">
        <v>124</v>
      </c>
      <c r="B34" s="1">
        <v>16</v>
      </c>
      <c r="C34" s="1">
        <v>9</v>
      </c>
      <c r="D34" s="1">
        <v>4</v>
      </c>
      <c r="E34" s="1">
        <v>1</v>
      </c>
      <c r="F34" s="1">
        <v>1</v>
      </c>
      <c r="G34" s="1">
        <v>2</v>
      </c>
      <c r="H34" s="1">
        <v>0</v>
      </c>
      <c r="I34" s="1">
        <v>0</v>
      </c>
      <c r="J34" s="1">
        <v>2</v>
      </c>
      <c r="K34" s="1">
        <v>1</v>
      </c>
    </row>
    <row r="35" spans="1:11" x14ac:dyDescent="0.2">
      <c r="A35" s="1" t="s">
        <v>125</v>
      </c>
      <c r="B35" s="1">
        <v>17</v>
      </c>
      <c r="C35" s="1">
        <v>7</v>
      </c>
      <c r="D35" s="1">
        <v>2</v>
      </c>
      <c r="E35" s="1">
        <v>0</v>
      </c>
      <c r="F35" s="1">
        <v>0</v>
      </c>
      <c r="G35" s="1">
        <v>1</v>
      </c>
      <c r="H35" s="1">
        <v>0</v>
      </c>
      <c r="I35" s="1">
        <v>1</v>
      </c>
      <c r="J35" s="1">
        <v>1</v>
      </c>
      <c r="K35" s="1">
        <v>7</v>
      </c>
    </row>
    <row r="36" spans="1:11" x14ac:dyDescent="0.2">
      <c r="A36" s="1" t="s">
        <v>126</v>
      </c>
      <c r="B36" s="1">
        <v>27</v>
      </c>
      <c r="C36" s="1">
        <v>4</v>
      </c>
      <c r="D36" s="1">
        <v>11</v>
      </c>
      <c r="E36" s="1">
        <v>3</v>
      </c>
      <c r="F36" s="1">
        <v>3</v>
      </c>
      <c r="G36" s="1">
        <v>0</v>
      </c>
      <c r="H36" s="1">
        <v>3</v>
      </c>
      <c r="I36" s="1">
        <v>2</v>
      </c>
      <c r="J36" s="1">
        <v>6</v>
      </c>
      <c r="K36" s="1">
        <v>6</v>
      </c>
    </row>
    <row r="38" spans="1:11" x14ac:dyDescent="0.2">
      <c r="A38" s="1" t="s">
        <v>242</v>
      </c>
      <c r="B38" s="1">
        <v>2004</v>
      </c>
      <c r="C38" s="1">
        <v>96</v>
      </c>
      <c r="D38" s="1">
        <v>1463</v>
      </c>
      <c r="E38" s="1">
        <v>384</v>
      </c>
      <c r="F38" s="1">
        <v>527</v>
      </c>
      <c r="G38" s="1">
        <v>300</v>
      </c>
      <c r="H38" s="1">
        <v>188</v>
      </c>
      <c r="I38" s="1">
        <v>64</v>
      </c>
      <c r="J38" s="1">
        <v>376</v>
      </c>
      <c r="K38" s="1">
        <v>69</v>
      </c>
    </row>
    <row r="39" spans="1:11" x14ac:dyDescent="0.2">
      <c r="A39" s="1" t="s">
        <v>119</v>
      </c>
      <c r="B39" s="1">
        <v>164</v>
      </c>
      <c r="C39" s="1">
        <v>12</v>
      </c>
      <c r="D39" s="1">
        <v>112</v>
      </c>
      <c r="E39" s="1">
        <v>36</v>
      </c>
      <c r="F39" s="1">
        <v>36</v>
      </c>
      <c r="G39" s="1">
        <v>23</v>
      </c>
      <c r="H39" s="1">
        <v>14</v>
      </c>
      <c r="I39" s="1">
        <v>3</v>
      </c>
      <c r="J39" s="1">
        <v>37</v>
      </c>
      <c r="K39" s="1">
        <v>3</v>
      </c>
    </row>
    <row r="40" spans="1:11" x14ac:dyDescent="0.2">
      <c r="A40" s="1" t="s">
        <v>120</v>
      </c>
      <c r="B40" s="1">
        <v>802</v>
      </c>
      <c r="C40" s="1">
        <v>13</v>
      </c>
      <c r="D40" s="1">
        <v>600</v>
      </c>
      <c r="E40" s="1">
        <v>146</v>
      </c>
      <c r="F40" s="1">
        <v>221</v>
      </c>
      <c r="G40" s="1">
        <v>138</v>
      </c>
      <c r="H40" s="1">
        <v>82</v>
      </c>
      <c r="I40" s="1">
        <v>13</v>
      </c>
      <c r="J40" s="1">
        <v>172</v>
      </c>
      <c r="K40" s="1">
        <v>17</v>
      </c>
    </row>
    <row r="41" spans="1:11" x14ac:dyDescent="0.2">
      <c r="A41" s="1" t="s">
        <v>121</v>
      </c>
      <c r="B41" s="1">
        <v>374</v>
      </c>
      <c r="C41" s="1">
        <v>20</v>
      </c>
      <c r="D41" s="1">
        <v>288</v>
      </c>
      <c r="E41" s="1">
        <v>96</v>
      </c>
      <c r="F41" s="1">
        <v>114</v>
      </c>
      <c r="G41" s="1">
        <v>42</v>
      </c>
      <c r="H41" s="1">
        <v>30</v>
      </c>
      <c r="I41" s="1">
        <v>6</v>
      </c>
      <c r="J41" s="1">
        <v>53</v>
      </c>
      <c r="K41" s="1">
        <v>13</v>
      </c>
    </row>
    <row r="42" spans="1:11" x14ac:dyDescent="0.2">
      <c r="A42" s="1" t="s">
        <v>122</v>
      </c>
      <c r="B42" s="1">
        <v>374</v>
      </c>
      <c r="C42" s="1">
        <v>25</v>
      </c>
      <c r="D42" s="1">
        <v>267</v>
      </c>
      <c r="E42" s="1">
        <v>59</v>
      </c>
      <c r="F42" s="1">
        <v>86</v>
      </c>
      <c r="G42" s="1">
        <v>70</v>
      </c>
      <c r="H42" s="1">
        <v>35</v>
      </c>
      <c r="I42" s="1">
        <v>17</v>
      </c>
      <c r="J42" s="1">
        <v>69</v>
      </c>
      <c r="K42" s="1">
        <v>13</v>
      </c>
    </row>
    <row r="43" spans="1:11" x14ac:dyDescent="0.2">
      <c r="A43" s="1" t="s">
        <v>123</v>
      </c>
      <c r="B43" s="1">
        <v>258</v>
      </c>
      <c r="C43" s="1">
        <v>22</v>
      </c>
      <c r="D43" s="1">
        <v>179</v>
      </c>
      <c r="E43" s="1">
        <v>42</v>
      </c>
      <c r="F43" s="1">
        <v>65</v>
      </c>
      <c r="G43" s="1">
        <v>26</v>
      </c>
      <c r="H43" s="1">
        <v>26</v>
      </c>
      <c r="I43" s="1">
        <v>20</v>
      </c>
      <c r="J43" s="1">
        <v>39</v>
      </c>
      <c r="K43" s="1">
        <v>18</v>
      </c>
    </row>
    <row r="44" spans="1:11" x14ac:dyDescent="0.2">
      <c r="A44" s="1" t="s">
        <v>124</v>
      </c>
      <c r="B44" s="1">
        <v>14</v>
      </c>
      <c r="C44" s="1">
        <v>2</v>
      </c>
      <c r="D44" s="1">
        <v>6</v>
      </c>
      <c r="E44" s="1">
        <v>1</v>
      </c>
      <c r="F44" s="1">
        <v>1</v>
      </c>
      <c r="G44" s="1">
        <v>1</v>
      </c>
      <c r="H44" s="1">
        <v>0</v>
      </c>
      <c r="I44" s="1">
        <v>3</v>
      </c>
      <c r="J44" s="1">
        <v>3</v>
      </c>
      <c r="K44" s="1">
        <v>3</v>
      </c>
    </row>
    <row r="45" spans="1:11" x14ac:dyDescent="0.2">
      <c r="A45" s="1" t="s">
        <v>125</v>
      </c>
      <c r="B45" s="1">
        <v>3</v>
      </c>
      <c r="C45" s="1">
        <v>1</v>
      </c>
      <c r="D45" s="1">
        <v>1</v>
      </c>
      <c r="E45" s="1">
        <v>0</v>
      </c>
      <c r="F45" s="1">
        <v>0</v>
      </c>
      <c r="G45" s="1">
        <v>0</v>
      </c>
      <c r="H45" s="1">
        <v>0</v>
      </c>
      <c r="I45" s="1">
        <v>1</v>
      </c>
      <c r="J45" s="1">
        <v>0</v>
      </c>
      <c r="K45" s="1">
        <v>1</v>
      </c>
    </row>
    <row r="46" spans="1:11" x14ac:dyDescent="0.2">
      <c r="A46" s="1" t="s">
        <v>126</v>
      </c>
      <c r="B46" s="1">
        <v>15</v>
      </c>
      <c r="C46" s="1">
        <v>1</v>
      </c>
      <c r="D46" s="1">
        <v>10</v>
      </c>
      <c r="E46" s="1">
        <v>4</v>
      </c>
      <c r="F46" s="1">
        <v>4</v>
      </c>
      <c r="G46" s="1">
        <v>0</v>
      </c>
      <c r="H46" s="1">
        <v>1</v>
      </c>
      <c r="I46" s="1">
        <v>1</v>
      </c>
      <c r="J46" s="1">
        <v>3</v>
      </c>
      <c r="K46" s="1">
        <v>1</v>
      </c>
    </row>
    <row r="47" spans="1:11" x14ac:dyDescent="0.2">
      <c r="A47" s="33" t="s">
        <v>297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</row>
  </sheetData>
  <mergeCells count="1">
    <mergeCell ref="A47:K47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5443D-18E2-45F2-ACC8-FA61CBD81A16}">
  <dimension ref="A1:K33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6" style="1" customWidth="1"/>
    <col min="2" max="11" width="6.5546875" style="1" customWidth="1"/>
    <col min="12" max="16384" width="8.88671875" style="1"/>
  </cols>
  <sheetData>
    <row r="1" spans="1:11" x14ac:dyDescent="0.2">
      <c r="A1" s="1" t="s">
        <v>316</v>
      </c>
    </row>
    <row r="2" spans="1:11" s="2" customFormat="1" x14ac:dyDescent="0.2">
      <c r="A2" s="29" t="s">
        <v>286</v>
      </c>
      <c r="B2" s="6"/>
      <c r="C2" s="6"/>
      <c r="D2" s="6"/>
      <c r="E2" s="6" t="s">
        <v>243</v>
      </c>
      <c r="F2" s="6" t="s">
        <v>244</v>
      </c>
      <c r="G2" s="6"/>
      <c r="H2" s="6" t="s">
        <v>246</v>
      </c>
      <c r="I2" s="6" t="s">
        <v>248</v>
      </c>
      <c r="J2" s="6"/>
      <c r="K2" s="7"/>
    </row>
    <row r="3" spans="1:11" s="2" customFormat="1" x14ac:dyDescent="0.2">
      <c r="A3" s="10" t="s">
        <v>287</v>
      </c>
      <c r="B3" s="8" t="s">
        <v>1</v>
      </c>
      <c r="C3" s="8" t="s">
        <v>2</v>
      </c>
      <c r="D3" s="8" t="s">
        <v>3</v>
      </c>
      <c r="E3" s="8" t="s">
        <v>245</v>
      </c>
      <c r="F3" s="8" t="s">
        <v>245</v>
      </c>
      <c r="G3" s="8" t="s">
        <v>6</v>
      </c>
      <c r="H3" s="8" t="s">
        <v>247</v>
      </c>
      <c r="I3" s="8" t="s">
        <v>249</v>
      </c>
      <c r="J3" s="8" t="s">
        <v>9</v>
      </c>
      <c r="K3" s="9" t="s">
        <v>10</v>
      </c>
    </row>
    <row r="4" spans="1:11" x14ac:dyDescent="0.2">
      <c r="A4" s="1" t="s">
        <v>256</v>
      </c>
      <c r="B4" s="1">
        <v>4587</v>
      </c>
      <c r="C4" s="1">
        <v>295</v>
      </c>
      <c r="D4" s="1">
        <v>3311</v>
      </c>
      <c r="E4" s="1">
        <v>812</v>
      </c>
      <c r="F4" s="1">
        <v>1153</v>
      </c>
      <c r="G4" s="1">
        <v>761</v>
      </c>
      <c r="H4" s="1">
        <v>426</v>
      </c>
      <c r="I4" s="1">
        <v>159</v>
      </c>
      <c r="J4" s="1">
        <v>796</v>
      </c>
      <c r="K4" s="1">
        <v>185</v>
      </c>
    </row>
    <row r="5" spans="1:11" x14ac:dyDescent="0.2">
      <c r="A5" s="1" t="s">
        <v>119</v>
      </c>
      <c r="B5" s="1">
        <v>362</v>
      </c>
      <c r="C5" s="1">
        <v>19</v>
      </c>
      <c r="D5" s="1">
        <v>255</v>
      </c>
      <c r="E5" s="1">
        <v>93</v>
      </c>
      <c r="F5" s="1">
        <v>62</v>
      </c>
      <c r="G5" s="1">
        <v>69</v>
      </c>
      <c r="H5" s="1">
        <v>22</v>
      </c>
      <c r="I5" s="1">
        <v>9</v>
      </c>
      <c r="J5" s="1">
        <v>81</v>
      </c>
      <c r="K5" s="1">
        <v>7</v>
      </c>
    </row>
    <row r="6" spans="1:11" x14ac:dyDescent="0.2">
      <c r="A6" s="1" t="s">
        <v>120</v>
      </c>
      <c r="B6" s="1">
        <v>1715</v>
      </c>
      <c r="C6" s="1">
        <v>35</v>
      </c>
      <c r="D6" s="1">
        <v>1296</v>
      </c>
      <c r="E6" s="1">
        <v>308</v>
      </c>
      <c r="F6" s="1">
        <v>472</v>
      </c>
      <c r="G6" s="1">
        <v>350</v>
      </c>
      <c r="H6" s="1">
        <v>144</v>
      </c>
      <c r="I6" s="1">
        <v>22</v>
      </c>
      <c r="J6" s="1">
        <v>357</v>
      </c>
      <c r="K6" s="1">
        <v>27</v>
      </c>
    </row>
    <row r="7" spans="1:11" x14ac:dyDescent="0.2">
      <c r="A7" s="1" t="s">
        <v>121</v>
      </c>
      <c r="B7" s="1">
        <v>901</v>
      </c>
      <c r="C7" s="1">
        <v>50</v>
      </c>
      <c r="D7" s="1">
        <v>689</v>
      </c>
      <c r="E7" s="1">
        <v>188</v>
      </c>
      <c r="F7" s="1">
        <v>295</v>
      </c>
      <c r="G7" s="1">
        <v>121</v>
      </c>
      <c r="H7" s="1">
        <v>72</v>
      </c>
      <c r="I7" s="1">
        <v>13</v>
      </c>
      <c r="J7" s="1">
        <v>138</v>
      </c>
      <c r="K7" s="1">
        <v>24</v>
      </c>
    </row>
    <row r="8" spans="1:11" x14ac:dyDescent="0.2">
      <c r="A8" s="1" t="s">
        <v>122</v>
      </c>
      <c r="B8" s="1">
        <v>883</v>
      </c>
      <c r="C8" s="1">
        <v>93</v>
      </c>
      <c r="D8" s="1">
        <v>634</v>
      </c>
      <c r="E8" s="1">
        <v>128</v>
      </c>
      <c r="F8" s="1">
        <v>175</v>
      </c>
      <c r="G8" s="1">
        <v>169</v>
      </c>
      <c r="H8" s="1">
        <v>110</v>
      </c>
      <c r="I8" s="1">
        <v>52</v>
      </c>
      <c r="J8" s="1">
        <v>125</v>
      </c>
      <c r="K8" s="1">
        <v>31</v>
      </c>
    </row>
    <row r="9" spans="1:11" x14ac:dyDescent="0.2">
      <c r="A9" s="1" t="s">
        <v>123</v>
      </c>
      <c r="B9" s="1">
        <v>634</v>
      </c>
      <c r="C9" s="1">
        <v>74</v>
      </c>
      <c r="D9" s="1">
        <v>403</v>
      </c>
      <c r="E9" s="1">
        <v>86</v>
      </c>
      <c r="F9" s="1">
        <v>140</v>
      </c>
      <c r="G9" s="1">
        <v>48</v>
      </c>
      <c r="H9" s="1">
        <v>74</v>
      </c>
      <c r="I9" s="1">
        <v>55</v>
      </c>
      <c r="J9" s="1">
        <v>80</v>
      </c>
      <c r="K9" s="1">
        <v>77</v>
      </c>
    </row>
    <row r="10" spans="1:11" x14ac:dyDescent="0.2">
      <c r="A10" s="1" t="s">
        <v>124</v>
      </c>
      <c r="B10" s="1">
        <v>30</v>
      </c>
      <c r="C10" s="1">
        <v>11</v>
      </c>
      <c r="D10" s="1">
        <v>10</v>
      </c>
      <c r="E10" s="1">
        <v>2</v>
      </c>
      <c r="F10" s="1">
        <v>2</v>
      </c>
      <c r="G10" s="1">
        <v>3</v>
      </c>
      <c r="H10" s="1">
        <v>0</v>
      </c>
      <c r="I10" s="1">
        <v>3</v>
      </c>
      <c r="J10" s="1">
        <v>5</v>
      </c>
      <c r="K10" s="1">
        <v>4</v>
      </c>
    </row>
    <row r="11" spans="1:11" x14ac:dyDescent="0.2">
      <c r="A11" s="1" t="s">
        <v>125</v>
      </c>
      <c r="B11" s="1">
        <v>20</v>
      </c>
      <c r="C11" s="1">
        <v>8</v>
      </c>
      <c r="D11" s="1">
        <v>3</v>
      </c>
      <c r="E11" s="1">
        <v>0</v>
      </c>
      <c r="F11" s="1">
        <v>0</v>
      </c>
      <c r="G11" s="1">
        <v>1</v>
      </c>
      <c r="H11" s="1">
        <v>0</v>
      </c>
      <c r="I11" s="1">
        <v>2</v>
      </c>
      <c r="J11" s="1">
        <v>1</v>
      </c>
      <c r="K11" s="1">
        <v>8</v>
      </c>
    </row>
    <row r="12" spans="1:11" x14ac:dyDescent="0.2">
      <c r="A12" s="1" t="s">
        <v>126</v>
      </c>
      <c r="B12" s="1">
        <v>42</v>
      </c>
      <c r="C12" s="1">
        <v>5</v>
      </c>
      <c r="D12" s="1">
        <v>21</v>
      </c>
      <c r="E12" s="1">
        <v>7</v>
      </c>
      <c r="F12" s="1">
        <v>7</v>
      </c>
      <c r="G12" s="1">
        <v>0</v>
      </c>
      <c r="H12" s="1">
        <v>4</v>
      </c>
      <c r="I12" s="1">
        <v>3</v>
      </c>
      <c r="J12" s="1">
        <v>9</v>
      </c>
      <c r="K12" s="1">
        <v>7</v>
      </c>
    </row>
    <row r="14" spans="1:11" x14ac:dyDescent="0.2">
      <c r="A14" s="1" t="s">
        <v>285</v>
      </c>
      <c r="B14" s="1">
        <v>919</v>
      </c>
      <c r="C14" s="1">
        <v>62</v>
      </c>
      <c r="D14" s="1">
        <v>652</v>
      </c>
      <c r="E14" s="1">
        <v>285</v>
      </c>
      <c r="F14" s="1">
        <v>170</v>
      </c>
      <c r="G14" s="1">
        <v>96</v>
      </c>
      <c r="H14" s="1">
        <v>69</v>
      </c>
      <c r="I14" s="1">
        <v>32</v>
      </c>
      <c r="J14" s="1">
        <v>191</v>
      </c>
      <c r="K14" s="1">
        <v>14</v>
      </c>
    </row>
    <row r="15" spans="1:11" x14ac:dyDescent="0.2">
      <c r="A15" s="1" t="s">
        <v>119</v>
      </c>
      <c r="B15" s="1">
        <v>43</v>
      </c>
      <c r="C15" s="1">
        <v>3</v>
      </c>
      <c r="D15" s="1">
        <v>28</v>
      </c>
      <c r="E15" s="1">
        <v>14</v>
      </c>
      <c r="F15" s="1">
        <v>7</v>
      </c>
      <c r="G15" s="1">
        <v>4</v>
      </c>
      <c r="H15" s="1">
        <v>3</v>
      </c>
      <c r="I15" s="1">
        <v>0</v>
      </c>
      <c r="J15" s="1">
        <v>12</v>
      </c>
      <c r="K15" s="1">
        <v>0</v>
      </c>
    </row>
    <row r="16" spans="1:11" x14ac:dyDescent="0.2">
      <c r="A16" s="1" t="s">
        <v>120</v>
      </c>
      <c r="B16" s="1">
        <v>488</v>
      </c>
      <c r="C16" s="1">
        <v>21</v>
      </c>
      <c r="D16" s="1">
        <v>352</v>
      </c>
      <c r="E16" s="1">
        <v>152</v>
      </c>
      <c r="F16" s="1">
        <v>98</v>
      </c>
      <c r="G16" s="1">
        <v>62</v>
      </c>
      <c r="H16" s="1">
        <v>35</v>
      </c>
      <c r="I16" s="1">
        <v>5</v>
      </c>
      <c r="J16" s="1">
        <v>107</v>
      </c>
      <c r="K16" s="1">
        <v>8</v>
      </c>
    </row>
    <row r="17" spans="1:11" x14ac:dyDescent="0.2">
      <c r="A17" s="1" t="s">
        <v>121</v>
      </c>
      <c r="B17" s="1">
        <v>209</v>
      </c>
      <c r="C17" s="1">
        <v>17</v>
      </c>
      <c r="D17" s="1">
        <v>149</v>
      </c>
      <c r="E17" s="1">
        <v>75</v>
      </c>
      <c r="F17" s="1">
        <v>38</v>
      </c>
      <c r="G17" s="1">
        <v>16</v>
      </c>
      <c r="H17" s="1">
        <v>15</v>
      </c>
      <c r="I17" s="1">
        <v>5</v>
      </c>
      <c r="J17" s="1">
        <v>42</v>
      </c>
      <c r="K17" s="1">
        <v>1</v>
      </c>
    </row>
    <row r="18" spans="1:11" x14ac:dyDescent="0.2">
      <c r="A18" s="1" t="s">
        <v>122</v>
      </c>
      <c r="B18" s="1">
        <v>43</v>
      </c>
      <c r="C18" s="1">
        <v>6</v>
      </c>
      <c r="D18" s="1">
        <v>30</v>
      </c>
      <c r="E18" s="1">
        <v>12</v>
      </c>
      <c r="F18" s="1">
        <v>8</v>
      </c>
      <c r="G18" s="1">
        <v>4</v>
      </c>
      <c r="H18" s="1">
        <v>2</v>
      </c>
      <c r="I18" s="1">
        <v>4</v>
      </c>
      <c r="J18" s="1">
        <v>7</v>
      </c>
      <c r="K18" s="1">
        <v>0</v>
      </c>
    </row>
    <row r="19" spans="1:11" x14ac:dyDescent="0.2">
      <c r="A19" s="1" t="s">
        <v>123</v>
      </c>
      <c r="B19" s="1">
        <v>125</v>
      </c>
      <c r="C19" s="1">
        <v>14</v>
      </c>
      <c r="D19" s="1">
        <v>86</v>
      </c>
      <c r="E19" s="1">
        <v>30</v>
      </c>
      <c r="F19" s="1">
        <v>18</v>
      </c>
      <c r="G19" s="1">
        <v>10</v>
      </c>
      <c r="H19" s="1">
        <v>12</v>
      </c>
      <c r="I19" s="1">
        <v>16</v>
      </c>
      <c r="J19" s="1">
        <v>21</v>
      </c>
      <c r="K19" s="1">
        <v>4</v>
      </c>
    </row>
    <row r="20" spans="1:11" x14ac:dyDescent="0.2">
      <c r="A20" s="1" t="s">
        <v>124</v>
      </c>
      <c r="B20" s="1">
        <v>2</v>
      </c>
      <c r="C20" s="1">
        <v>1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1</v>
      </c>
      <c r="K20" s="1">
        <v>0</v>
      </c>
    </row>
    <row r="21" spans="1:11" x14ac:dyDescent="0.2">
      <c r="A21" s="1" t="s">
        <v>125</v>
      </c>
      <c r="B21" s="1">
        <v>1</v>
      </c>
      <c r="C21" s="1">
        <v>0</v>
      </c>
      <c r="D21" s="1">
        <v>1</v>
      </c>
      <c r="E21" s="1">
        <v>0</v>
      </c>
      <c r="F21" s="1">
        <v>0</v>
      </c>
      <c r="G21" s="1">
        <v>0</v>
      </c>
      <c r="H21" s="1">
        <v>0</v>
      </c>
      <c r="I21" s="1">
        <v>1</v>
      </c>
      <c r="J21" s="1">
        <v>0</v>
      </c>
      <c r="K21" s="1">
        <v>0</v>
      </c>
    </row>
    <row r="22" spans="1:11" x14ac:dyDescent="0.2">
      <c r="A22" s="1" t="s">
        <v>126</v>
      </c>
      <c r="B22" s="1">
        <v>8</v>
      </c>
      <c r="C22" s="1">
        <v>0</v>
      </c>
      <c r="D22" s="1">
        <v>6</v>
      </c>
      <c r="E22" s="1">
        <v>2</v>
      </c>
      <c r="F22" s="1">
        <v>1</v>
      </c>
      <c r="G22" s="1">
        <v>0</v>
      </c>
      <c r="H22" s="1">
        <v>2</v>
      </c>
      <c r="I22" s="1">
        <v>1</v>
      </c>
      <c r="J22" s="1">
        <v>1</v>
      </c>
      <c r="K22" s="1">
        <v>1</v>
      </c>
    </row>
    <row r="24" spans="1:11" x14ac:dyDescent="0.2">
      <c r="A24" s="1" t="s">
        <v>284</v>
      </c>
      <c r="B24" s="1">
        <v>3668</v>
      </c>
      <c r="C24" s="1">
        <v>233</v>
      </c>
      <c r="D24" s="1">
        <v>2659</v>
      </c>
      <c r="E24" s="1">
        <v>527</v>
      </c>
      <c r="F24" s="1">
        <v>983</v>
      </c>
      <c r="G24" s="1">
        <v>665</v>
      </c>
      <c r="H24" s="1">
        <v>357</v>
      </c>
      <c r="I24" s="1">
        <v>127</v>
      </c>
      <c r="J24" s="1">
        <v>605</v>
      </c>
      <c r="K24" s="1">
        <v>171</v>
      </c>
    </row>
    <row r="25" spans="1:11" x14ac:dyDescent="0.2">
      <c r="A25" s="1" t="s">
        <v>119</v>
      </c>
      <c r="B25" s="1">
        <v>319</v>
      </c>
      <c r="C25" s="1">
        <v>16</v>
      </c>
      <c r="D25" s="1">
        <v>227</v>
      </c>
      <c r="E25" s="1">
        <v>79</v>
      </c>
      <c r="F25" s="1">
        <v>55</v>
      </c>
      <c r="G25" s="1">
        <v>65</v>
      </c>
      <c r="H25" s="1">
        <v>19</v>
      </c>
      <c r="I25" s="1">
        <v>9</v>
      </c>
      <c r="J25" s="1">
        <v>69</v>
      </c>
      <c r="K25" s="1">
        <v>7</v>
      </c>
    </row>
    <row r="26" spans="1:11" x14ac:dyDescent="0.2">
      <c r="A26" s="1" t="s">
        <v>120</v>
      </c>
      <c r="B26" s="1">
        <v>1227</v>
      </c>
      <c r="C26" s="1">
        <v>14</v>
      </c>
      <c r="D26" s="1">
        <v>944</v>
      </c>
      <c r="E26" s="1">
        <v>156</v>
      </c>
      <c r="F26" s="1">
        <v>374</v>
      </c>
      <c r="G26" s="1">
        <v>288</v>
      </c>
      <c r="H26" s="1">
        <v>109</v>
      </c>
      <c r="I26" s="1">
        <v>17</v>
      </c>
      <c r="J26" s="1">
        <v>250</v>
      </c>
      <c r="K26" s="1">
        <v>19</v>
      </c>
    </row>
    <row r="27" spans="1:11" x14ac:dyDescent="0.2">
      <c r="A27" s="1" t="s">
        <v>121</v>
      </c>
      <c r="B27" s="1">
        <v>692</v>
      </c>
      <c r="C27" s="1">
        <v>33</v>
      </c>
      <c r="D27" s="1">
        <v>540</v>
      </c>
      <c r="E27" s="1">
        <v>113</v>
      </c>
      <c r="F27" s="1">
        <v>257</v>
      </c>
      <c r="G27" s="1">
        <v>105</v>
      </c>
      <c r="H27" s="1">
        <v>57</v>
      </c>
      <c r="I27" s="1">
        <v>8</v>
      </c>
      <c r="J27" s="1">
        <v>96</v>
      </c>
      <c r="K27" s="1">
        <v>23</v>
      </c>
    </row>
    <row r="28" spans="1:11" x14ac:dyDescent="0.2">
      <c r="A28" s="1" t="s">
        <v>122</v>
      </c>
      <c r="B28" s="1">
        <v>840</v>
      </c>
      <c r="C28" s="1">
        <v>87</v>
      </c>
      <c r="D28" s="1">
        <v>604</v>
      </c>
      <c r="E28" s="1">
        <v>116</v>
      </c>
      <c r="F28" s="1">
        <v>167</v>
      </c>
      <c r="G28" s="1">
        <v>165</v>
      </c>
      <c r="H28" s="1">
        <v>108</v>
      </c>
      <c r="I28" s="1">
        <v>48</v>
      </c>
      <c r="J28" s="1">
        <v>118</v>
      </c>
      <c r="K28" s="1">
        <v>31</v>
      </c>
    </row>
    <row r="29" spans="1:11" x14ac:dyDescent="0.2">
      <c r="A29" s="1" t="s">
        <v>123</v>
      </c>
      <c r="B29" s="1">
        <v>509</v>
      </c>
      <c r="C29" s="1">
        <v>60</v>
      </c>
      <c r="D29" s="1">
        <v>317</v>
      </c>
      <c r="E29" s="1">
        <v>56</v>
      </c>
      <c r="F29" s="1">
        <v>122</v>
      </c>
      <c r="G29" s="1">
        <v>38</v>
      </c>
      <c r="H29" s="1">
        <v>62</v>
      </c>
      <c r="I29" s="1">
        <v>39</v>
      </c>
      <c r="J29" s="1">
        <v>59</v>
      </c>
      <c r="K29" s="1">
        <v>73</v>
      </c>
    </row>
    <row r="30" spans="1:11" x14ac:dyDescent="0.2">
      <c r="A30" s="1" t="s">
        <v>124</v>
      </c>
      <c r="B30" s="1">
        <v>28</v>
      </c>
      <c r="C30" s="1">
        <v>10</v>
      </c>
      <c r="D30" s="1">
        <v>10</v>
      </c>
      <c r="E30" s="1">
        <v>2</v>
      </c>
      <c r="F30" s="1">
        <v>2</v>
      </c>
      <c r="G30" s="1">
        <v>3</v>
      </c>
      <c r="H30" s="1">
        <v>0</v>
      </c>
      <c r="I30" s="1">
        <v>3</v>
      </c>
      <c r="J30" s="1">
        <v>4</v>
      </c>
      <c r="K30" s="1">
        <v>4</v>
      </c>
    </row>
    <row r="31" spans="1:11" x14ac:dyDescent="0.2">
      <c r="A31" s="1" t="s">
        <v>125</v>
      </c>
      <c r="B31" s="1">
        <v>19</v>
      </c>
      <c r="C31" s="1">
        <v>8</v>
      </c>
      <c r="D31" s="1">
        <v>2</v>
      </c>
      <c r="E31" s="1">
        <v>0</v>
      </c>
      <c r="F31" s="1">
        <v>0</v>
      </c>
      <c r="G31" s="1">
        <v>1</v>
      </c>
      <c r="H31" s="1">
        <v>0</v>
      </c>
      <c r="I31" s="1">
        <v>1</v>
      </c>
      <c r="J31" s="1">
        <v>1</v>
      </c>
      <c r="K31" s="1">
        <v>8</v>
      </c>
    </row>
    <row r="32" spans="1:11" x14ac:dyDescent="0.2">
      <c r="A32" s="1" t="s">
        <v>126</v>
      </c>
      <c r="B32" s="1">
        <v>34</v>
      </c>
      <c r="C32" s="1">
        <v>5</v>
      </c>
      <c r="D32" s="1">
        <v>15</v>
      </c>
      <c r="E32" s="1">
        <v>5</v>
      </c>
      <c r="F32" s="1">
        <v>6</v>
      </c>
      <c r="G32" s="1">
        <v>0</v>
      </c>
      <c r="H32" s="1">
        <v>2</v>
      </c>
      <c r="I32" s="1">
        <v>2</v>
      </c>
      <c r="J32" s="1">
        <v>8</v>
      </c>
      <c r="K32" s="1">
        <v>6</v>
      </c>
    </row>
    <row r="33" spans="1:11" x14ac:dyDescent="0.2">
      <c r="A33" s="33" t="s">
        <v>297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</row>
  </sheetData>
  <mergeCells count="1">
    <mergeCell ref="A33:K33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5E443-9B2A-4026-B81F-A24D9A1AB212}">
  <dimension ref="A1:K56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4" style="3" customWidth="1"/>
    <col min="2" max="11" width="6.5546875" style="1" customWidth="1"/>
    <col min="12" max="16384" width="8.88671875" style="1"/>
  </cols>
  <sheetData>
    <row r="1" spans="1:11" x14ac:dyDescent="0.2">
      <c r="A1" s="3" t="s">
        <v>317</v>
      </c>
    </row>
    <row r="2" spans="1:11" s="2" customFormat="1" x14ac:dyDescent="0.2">
      <c r="A2" s="5"/>
      <c r="B2" s="6"/>
      <c r="C2" s="6"/>
      <c r="D2" s="6"/>
      <c r="E2" s="6" t="s">
        <v>243</v>
      </c>
      <c r="F2" s="6" t="s">
        <v>244</v>
      </c>
      <c r="G2" s="6"/>
      <c r="H2" s="6" t="s">
        <v>246</v>
      </c>
      <c r="I2" s="6" t="s">
        <v>248</v>
      </c>
      <c r="J2" s="6"/>
      <c r="K2" s="7"/>
    </row>
    <row r="3" spans="1:11" s="2" customFormat="1" x14ac:dyDescent="0.2">
      <c r="A3" s="10" t="s">
        <v>288</v>
      </c>
      <c r="B3" s="8" t="s">
        <v>1</v>
      </c>
      <c r="C3" s="8" t="s">
        <v>2</v>
      </c>
      <c r="D3" s="8" t="s">
        <v>3</v>
      </c>
      <c r="E3" s="8" t="s">
        <v>245</v>
      </c>
      <c r="F3" s="8" t="s">
        <v>245</v>
      </c>
      <c r="G3" s="8" t="s">
        <v>6</v>
      </c>
      <c r="H3" s="8" t="s">
        <v>247</v>
      </c>
      <c r="I3" s="8" t="s">
        <v>249</v>
      </c>
      <c r="J3" s="8" t="s">
        <v>9</v>
      </c>
      <c r="K3" s="9" t="s">
        <v>10</v>
      </c>
    </row>
    <row r="4" spans="1:11" x14ac:dyDescent="0.2">
      <c r="A4" s="3" t="s">
        <v>276</v>
      </c>
      <c r="B4" s="1">
        <v>4679</v>
      </c>
      <c r="C4" s="1">
        <v>282</v>
      </c>
      <c r="D4" s="1">
        <v>3382</v>
      </c>
      <c r="E4" s="1">
        <v>859</v>
      </c>
      <c r="F4" s="1">
        <v>1163</v>
      </c>
      <c r="G4" s="1">
        <v>771</v>
      </c>
      <c r="H4" s="1">
        <v>429</v>
      </c>
      <c r="I4" s="1">
        <v>160</v>
      </c>
      <c r="J4" s="1">
        <v>824</v>
      </c>
      <c r="K4" s="1">
        <v>191</v>
      </c>
    </row>
    <row r="5" spans="1:11" x14ac:dyDescent="0.2">
      <c r="A5" s="3">
        <v>1992</v>
      </c>
      <c r="B5" s="1">
        <v>1126</v>
      </c>
      <c r="C5" s="1">
        <v>63</v>
      </c>
      <c r="D5" s="1">
        <v>841</v>
      </c>
      <c r="E5" s="1">
        <v>203</v>
      </c>
      <c r="F5" s="1">
        <v>337</v>
      </c>
      <c r="G5" s="1">
        <v>207</v>
      </c>
      <c r="H5" s="1">
        <v>69</v>
      </c>
      <c r="I5" s="1">
        <v>25</v>
      </c>
      <c r="J5" s="1">
        <v>172</v>
      </c>
      <c r="K5" s="1">
        <v>50</v>
      </c>
    </row>
    <row r="6" spans="1:11" x14ac:dyDescent="0.2">
      <c r="A6" s="3">
        <v>1991</v>
      </c>
      <c r="B6" s="1">
        <v>973</v>
      </c>
      <c r="C6" s="1">
        <v>50</v>
      </c>
      <c r="D6" s="1">
        <v>690</v>
      </c>
      <c r="E6" s="1">
        <v>180</v>
      </c>
      <c r="F6" s="1">
        <v>212</v>
      </c>
      <c r="G6" s="1">
        <v>182</v>
      </c>
      <c r="H6" s="1">
        <v>80</v>
      </c>
      <c r="I6" s="1">
        <v>36</v>
      </c>
      <c r="J6" s="1">
        <v>198</v>
      </c>
      <c r="K6" s="1">
        <v>35</v>
      </c>
    </row>
    <row r="7" spans="1:11" x14ac:dyDescent="0.2">
      <c r="A7" s="3">
        <v>1990</v>
      </c>
      <c r="B7" s="1">
        <v>889</v>
      </c>
      <c r="C7" s="1">
        <v>61</v>
      </c>
      <c r="D7" s="1">
        <v>635</v>
      </c>
      <c r="E7" s="1">
        <v>137</v>
      </c>
      <c r="F7" s="1">
        <v>219</v>
      </c>
      <c r="G7" s="1">
        <v>159</v>
      </c>
      <c r="H7" s="1">
        <v>83</v>
      </c>
      <c r="I7" s="1">
        <v>37</v>
      </c>
      <c r="J7" s="1">
        <v>163</v>
      </c>
      <c r="K7" s="1">
        <v>30</v>
      </c>
    </row>
    <row r="8" spans="1:11" x14ac:dyDescent="0.2">
      <c r="A8" s="3" t="s">
        <v>129</v>
      </c>
      <c r="B8" s="1">
        <v>999</v>
      </c>
      <c r="C8" s="1">
        <v>51</v>
      </c>
      <c r="D8" s="1">
        <v>717</v>
      </c>
      <c r="E8" s="1">
        <v>190</v>
      </c>
      <c r="F8" s="1">
        <v>221</v>
      </c>
      <c r="G8" s="1">
        <v>159</v>
      </c>
      <c r="H8" s="1">
        <v>115</v>
      </c>
      <c r="I8" s="1">
        <v>32</v>
      </c>
      <c r="J8" s="1">
        <v>199</v>
      </c>
      <c r="K8" s="1">
        <v>32</v>
      </c>
    </row>
    <row r="9" spans="1:11" x14ac:dyDescent="0.2">
      <c r="A9" s="3" t="s">
        <v>130</v>
      </c>
      <c r="B9" s="1">
        <v>497</v>
      </c>
      <c r="C9" s="1">
        <v>36</v>
      </c>
      <c r="D9" s="1">
        <v>384</v>
      </c>
      <c r="E9" s="1">
        <v>111</v>
      </c>
      <c r="F9" s="1">
        <v>131</v>
      </c>
      <c r="G9" s="1">
        <v>54</v>
      </c>
      <c r="H9" s="1">
        <v>68</v>
      </c>
      <c r="I9" s="1">
        <v>20</v>
      </c>
      <c r="J9" s="1">
        <v>62</v>
      </c>
      <c r="K9" s="1">
        <v>15</v>
      </c>
    </row>
    <row r="10" spans="1:11" x14ac:dyDescent="0.2">
      <c r="A10" s="3" t="s">
        <v>131</v>
      </c>
      <c r="B10" s="1">
        <v>139</v>
      </c>
      <c r="C10" s="1">
        <v>14</v>
      </c>
      <c r="D10" s="1">
        <v>83</v>
      </c>
      <c r="E10" s="1">
        <v>32</v>
      </c>
      <c r="F10" s="1">
        <v>28</v>
      </c>
      <c r="G10" s="1">
        <v>7</v>
      </c>
      <c r="H10" s="1">
        <v>8</v>
      </c>
      <c r="I10" s="1">
        <v>8</v>
      </c>
      <c r="J10" s="1">
        <v>21</v>
      </c>
      <c r="K10" s="1">
        <v>21</v>
      </c>
    </row>
    <row r="11" spans="1:11" x14ac:dyDescent="0.2">
      <c r="A11" s="3" t="s">
        <v>132</v>
      </c>
      <c r="B11" s="1">
        <v>56</v>
      </c>
      <c r="C11" s="1">
        <v>7</v>
      </c>
      <c r="D11" s="1">
        <v>32</v>
      </c>
      <c r="E11" s="1">
        <v>6</v>
      </c>
      <c r="F11" s="1">
        <v>15</v>
      </c>
      <c r="G11" s="1">
        <v>3</v>
      </c>
      <c r="H11" s="1">
        <v>6</v>
      </c>
      <c r="I11" s="1">
        <v>2</v>
      </c>
      <c r="J11" s="1">
        <v>9</v>
      </c>
      <c r="K11" s="1">
        <v>8</v>
      </c>
    </row>
    <row r="13" spans="1:11" x14ac:dyDescent="0.2">
      <c r="A13" s="3" t="s">
        <v>270</v>
      </c>
      <c r="B13" s="1">
        <v>2636</v>
      </c>
      <c r="C13" s="1">
        <v>184</v>
      </c>
      <c r="D13" s="1">
        <v>1889</v>
      </c>
      <c r="E13" s="1">
        <v>455</v>
      </c>
      <c r="F13" s="1">
        <v>631</v>
      </c>
      <c r="G13" s="1">
        <v>469</v>
      </c>
      <c r="H13" s="1">
        <v>239</v>
      </c>
      <c r="I13" s="1">
        <v>95</v>
      </c>
      <c r="J13" s="1">
        <v>444</v>
      </c>
      <c r="K13" s="1">
        <v>119</v>
      </c>
    </row>
    <row r="14" spans="1:11" x14ac:dyDescent="0.2">
      <c r="A14" s="3">
        <v>1992</v>
      </c>
      <c r="B14" s="1">
        <v>641</v>
      </c>
      <c r="C14" s="1">
        <v>42</v>
      </c>
      <c r="D14" s="1">
        <v>484</v>
      </c>
      <c r="E14" s="1">
        <v>110</v>
      </c>
      <c r="F14" s="1">
        <v>184</v>
      </c>
      <c r="G14" s="1">
        <v>136</v>
      </c>
      <c r="H14" s="1">
        <v>39</v>
      </c>
      <c r="I14" s="1">
        <v>15</v>
      </c>
      <c r="J14" s="1">
        <v>98</v>
      </c>
      <c r="K14" s="1">
        <v>17</v>
      </c>
    </row>
    <row r="15" spans="1:11" x14ac:dyDescent="0.2">
      <c r="A15" s="3">
        <v>1991</v>
      </c>
      <c r="B15" s="1">
        <v>562</v>
      </c>
      <c r="C15" s="1">
        <v>35</v>
      </c>
      <c r="D15" s="1">
        <v>391</v>
      </c>
      <c r="E15" s="1">
        <v>99</v>
      </c>
      <c r="F15" s="1">
        <v>123</v>
      </c>
      <c r="G15" s="1">
        <v>108</v>
      </c>
      <c r="H15" s="1">
        <v>40</v>
      </c>
      <c r="I15" s="1">
        <v>21</v>
      </c>
      <c r="J15" s="1">
        <v>113</v>
      </c>
      <c r="K15" s="1">
        <v>23</v>
      </c>
    </row>
    <row r="16" spans="1:11" x14ac:dyDescent="0.2">
      <c r="A16" s="3">
        <v>1990</v>
      </c>
      <c r="B16" s="1">
        <v>488</v>
      </c>
      <c r="C16" s="1">
        <v>40</v>
      </c>
      <c r="D16" s="1">
        <v>337</v>
      </c>
      <c r="E16" s="1">
        <v>67</v>
      </c>
      <c r="F16" s="1">
        <v>109</v>
      </c>
      <c r="G16" s="1">
        <v>95</v>
      </c>
      <c r="H16" s="1">
        <v>40</v>
      </c>
      <c r="I16" s="1">
        <v>26</v>
      </c>
      <c r="J16" s="1">
        <v>88</v>
      </c>
      <c r="K16" s="1">
        <v>23</v>
      </c>
    </row>
    <row r="17" spans="1:11" x14ac:dyDescent="0.2">
      <c r="A17" s="3" t="s">
        <v>129</v>
      </c>
      <c r="B17" s="1">
        <v>528</v>
      </c>
      <c r="C17" s="1">
        <v>31</v>
      </c>
      <c r="D17" s="1">
        <v>381</v>
      </c>
      <c r="E17" s="1">
        <v>97</v>
      </c>
      <c r="F17" s="1">
        <v>111</v>
      </c>
      <c r="G17" s="1">
        <v>93</v>
      </c>
      <c r="H17" s="1">
        <v>69</v>
      </c>
      <c r="I17" s="1">
        <v>11</v>
      </c>
      <c r="J17" s="1">
        <v>97</v>
      </c>
      <c r="K17" s="1">
        <v>19</v>
      </c>
    </row>
    <row r="18" spans="1:11" x14ac:dyDescent="0.2">
      <c r="A18" s="3" t="s">
        <v>130</v>
      </c>
      <c r="B18" s="1">
        <v>297</v>
      </c>
      <c r="C18" s="1">
        <v>24</v>
      </c>
      <c r="D18" s="1">
        <v>229</v>
      </c>
      <c r="E18" s="1">
        <v>61</v>
      </c>
      <c r="F18" s="1">
        <v>81</v>
      </c>
      <c r="G18" s="1">
        <v>29</v>
      </c>
      <c r="H18" s="1">
        <v>43</v>
      </c>
      <c r="I18" s="1">
        <v>15</v>
      </c>
      <c r="J18" s="1">
        <v>33</v>
      </c>
      <c r="K18" s="1">
        <v>11</v>
      </c>
    </row>
    <row r="19" spans="1:11" x14ac:dyDescent="0.2">
      <c r="A19" s="3" t="s">
        <v>131</v>
      </c>
      <c r="B19" s="1">
        <v>88</v>
      </c>
      <c r="C19" s="1">
        <v>9</v>
      </c>
      <c r="D19" s="1">
        <v>51</v>
      </c>
      <c r="E19" s="1">
        <v>17</v>
      </c>
      <c r="F19" s="1">
        <v>17</v>
      </c>
      <c r="G19" s="1">
        <v>5</v>
      </c>
      <c r="H19" s="1">
        <v>6</v>
      </c>
      <c r="I19" s="1">
        <v>6</v>
      </c>
      <c r="J19" s="1">
        <v>9</v>
      </c>
      <c r="K19" s="1">
        <v>19</v>
      </c>
    </row>
    <row r="20" spans="1:11" x14ac:dyDescent="0.2">
      <c r="A20" s="3" t="s">
        <v>132</v>
      </c>
      <c r="B20" s="1">
        <v>32</v>
      </c>
      <c r="C20" s="1">
        <v>3</v>
      </c>
      <c r="D20" s="1">
        <v>16</v>
      </c>
      <c r="E20" s="1">
        <v>4</v>
      </c>
      <c r="F20" s="1">
        <v>6</v>
      </c>
      <c r="G20" s="1">
        <v>3</v>
      </c>
      <c r="H20" s="1">
        <v>2</v>
      </c>
      <c r="I20" s="1">
        <v>1</v>
      </c>
      <c r="J20" s="1">
        <v>6</v>
      </c>
      <c r="K20" s="1">
        <v>7</v>
      </c>
    </row>
    <row r="22" spans="1:11" x14ac:dyDescent="0.2">
      <c r="A22" s="3" t="s">
        <v>242</v>
      </c>
      <c r="B22" s="1">
        <v>2043</v>
      </c>
      <c r="C22" s="1">
        <v>98</v>
      </c>
      <c r="D22" s="1">
        <v>1493</v>
      </c>
      <c r="E22" s="1">
        <v>404</v>
      </c>
      <c r="F22" s="1">
        <v>532</v>
      </c>
      <c r="G22" s="1">
        <v>302</v>
      </c>
      <c r="H22" s="1">
        <v>190</v>
      </c>
      <c r="I22" s="1">
        <v>65</v>
      </c>
      <c r="J22" s="1">
        <v>380</v>
      </c>
      <c r="K22" s="1">
        <v>72</v>
      </c>
    </row>
    <row r="23" spans="1:11" x14ac:dyDescent="0.2">
      <c r="A23" s="3">
        <v>1992</v>
      </c>
      <c r="B23" s="1">
        <v>485</v>
      </c>
      <c r="C23" s="1">
        <v>21</v>
      </c>
      <c r="D23" s="1">
        <v>357</v>
      </c>
      <c r="E23" s="1">
        <v>93</v>
      </c>
      <c r="F23" s="1">
        <v>153</v>
      </c>
      <c r="G23" s="1">
        <v>71</v>
      </c>
      <c r="H23" s="1">
        <v>30</v>
      </c>
      <c r="I23" s="1">
        <v>10</v>
      </c>
      <c r="J23" s="1">
        <v>74</v>
      </c>
      <c r="K23" s="1">
        <v>33</v>
      </c>
    </row>
    <row r="24" spans="1:11" x14ac:dyDescent="0.2">
      <c r="A24" s="3">
        <v>1991</v>
      </c>
      <c r="B24" s="1">
        <v>411</v>
      </c>
      <c r="C24" s="1">
        <v>15</v>
      </c>
      <c r="D24" s="1">
        <v>299</v>
      </c>
      <c r="E24" s="1">
        <v>81</v>
      </c>
      <c r="F24" s="1">
        <v>89</v>
      </c>
      <c r="G24" s="1">
        <v>74</v>
      </c>
      <c r="H24" s="1">
        <v>40</v>
      </c>
      <c r="I24" s="1">
        <v>15</v>
      </c>
      <c r="J24" s="1">
        <v>85</v>
      </c>
      <c r="K24" s="1">
        <v>12</v>
      </c>
    </row>
    <row r="25" spans="1:11" x14ac:dyDescent="0.2">
      <c r="A25" s="3">
        <v>1990</v>
      </c>
      <c r="B25" s="1">
        <v>401</v>
      </c>
      <c r="C25" s="1">
        <v>21</v>
      </c>
      <c r="D25" s="1">
        <v>298</v>
      </c>
      <c r="E25" s="1">
        <v>70</v>
      </c>
      <c r="F25" s="1">
        <v>110</v>
      </c>
      <c r="G25" s="1">
        <v>64</v>
      </c>
      <c r="H25" s="1">
        <v>43</v>
      </c>
      <c r="I25" s="1">
        <v>11</v>
      </c>
      <c r="J25" s="1">
        <v>75</v>
      </c>
      <c r="K25" s="1">
        <v>7</v>
      </c>
    </row>
    <row r="26" spans="1:11" x14ac:dyDescent="0.2">
      <c r="A26" s="3" t="s">
        <v>129</v>
      </c>
      <c r="B26" s="1">
        <v>471</v>
      </c>
      <c r="C26" s="1">
        <v>20</v>
      </c>
      <c r="D26" s="1">
        <v>336</v>
      </c>
      <c r="E26" s="1">
        <v>93</v>
      </c>
      <c r="F26" s="1">
        <v>110</v>
      </c>
      <c r="G26" s="1">
        <v>66</v>
      </c>
      <c r="H26" s="1">
        <v>46</v>
      </c>
      <c r="I26" s="1">
        <v>21</v>
      </c>
      <c r="J26" s="1">
        <v>102</v>
      </c>
      <c r="K26" s="1">
        <v>13</v>
      </c>
    </row>
    <row r="27" spans="1:11" x14ac:dyDescent="0.2">
      <c r="A27" s="3" t="s">
        <v>130</v>
      </c>
      <c r="B27" s="1">
        <v>200</v>
      </c>
      <c r="C27" s="1">
        <v>12</v>
      </c>
      <c r="D27" s="1">
        <v>155</v>
      </c>
      <c r="E27" s="1">
        <v>50</v>
      </c>
      <c r="F27" s="1">
        <v>50</v>
      </c>
      <c r="G27" s="1">
        <v>25</v>
      </c>
      <c r="H27" s="1">
        <v>25</v>
      </c>
      <c r="I27" s="1">
        <v>5</v>
      </c>
      <c r="J27" s="1">
        <v>29</v>
      </c>
      <c r="K27" s="1">
        <v>4</v>
      </c>
    </row>
    <row r="28" spans="1:11" x14ac:dyDescent="0.2">
      <c r="A28" s="3" t="s">
        <v>131</v>
      </c>
      <c r="B28" s="1">
        <v>51</v>
      </c>
      <c r="C28" s="1">
        <v>5</v>
      </c>
      <c r="D28" s="1">
        <v>32</v>
      </c>
      <c r="E28" s="1">
        <v>15</v>
      </c>
      <c r="F28" s="1">
        <v>11</v>
      </c>
      <c r="G28" s="1">
        <v>2</v>
      </c>
      <c r="H28" s="1">
        <v>2</v>
      </c>
      <c r="I28" s="1">
        <v>2</v>
      </c>
      <c r="J28" s="1">
        <v>12</v>
      </c>
      <c r="K28" s="1">
        <v>2</v>
      </c>
    </row>
    <row r="29" spans="1:11" x14ac:dyDescent="0.2">
      <c r="A29" s="3" t="s">
        <v>132</v>
      </c>
      <c r="B29" s="1">
        <v>24</v>
      </c>
      <c r="C29" s="1">
        <v>4</v>
      </c>
      <c r="D29" s="1">
        <v>16</v>
      </c>
      <c r="E29" s="1">
        <v>2</v>
      </c>
      <c r="F29" s="1">
        <v>9</v>
      </c>
      <c r="G29" s="1">
        <v>0</v>
      </c>
      <c r="H29" s="1">
        <v>4</v>
      </c>
      <c r="I29" s="1">
        <v>1</v>
      </c>
      <c r="J29" s="1">
        <v>3</v>
      </c>
      <c r="K29" s="1">
        <v>1</v>
      </c>
    </row>
    <row r="31" spans="1:11" x14ac:dyDescent="0.2">
      <c r="A31" s="3" t="s">
        <v>298</v>
      </c>
    </row>
    <row r="33" spans="1:11" x14ac:dyDescent="0.2">
      <c r="A33" s="3" t="s">
        <v>276</v>
      </c>
      <c r="B33" s="1">
        <v>4603</v>
      </c>
      <c r="C33" s="1">
        <v>279</v>
      </c>
      <c r="D33" s="1">
        <v>3324</v>
      </c>
      <c r="E33" s="1">
        <v>795</v>
      </c>
      <c r="F33" s="1">
        <v>1167</v>
      </c>
      <c r="G33" s="1">
        <v>772</v>
      </c>
      <c r="H33" s="1">
        <v>429</v>
      </c>
      <c r="I33" s="1">
        <v>161</v>
      </c>
      <c r="J33" s="1">
        <v>810</v>
      </c>
      <c r="K33" s="1">
        <v>190</v>
      </c>
    </row>
    <row r="34" spans="1:11" x14ac:dyDescent="0.2">
      <c r="A34" s="3" t="s">
        <v>133</v>
      </c>
      <c r="B34" s="1">
        <v>1360</v>
      </c>
      <c r="C34" s="1">
        <v>76</v>
      </c>
      <c r="D34" s="1">
        <v>996</v>
      </c>
      <c r="E34" s="1">
        <v>348</v>
      </c>
      <c r="F34" s="1">
        <v>287</v>
      </c>
      <c r="G34" s="1">
        <v>150</v>
      </c>
      <c r="H34" s="1">
        <v>140</v>
      </c>
      <c r="I34" s="1">
        <v>71</v>
      </c>
      <c r="J34" s="1">
        <v>208</v>
      </c>
      <c r="K34" s="1">
        <v>80</v>
      </c>
    </row>
    <row r="35" spans="1:11" x14ac:dyDescent="0.2">
      <c r="A35" s="3" t="s">
        <v>134</v>
      </c>
      <c r="B35" s="1">
        <v>2099</v>
      </c>
      <c r="C35" s="1">
        <v>120</v>
      </c>
      <c r="D35" s="1">
        <v>1676</v>
      </c>
      <c r="E35" s="1">
        <v>266</v>
      </c>
      <c r="F35" s="1">
        <v>681</v>
      </c>
      <c r="G35" s="1">
        <v>445</v>
      </c>
      <c r="H35" s="1">
        <v>225</v>
      </c>
      <c r="I35" s="1">
        <v>59</v>
      </c>
      <c r="J35" s="1">
        <v>238</v>
      </c>
      <c r="K35" s="1">
        <v>65</v>
      </c>
    </row>
    <row r="36" spans="1:11" x14ac:dyDescent="0.2">
      <c r="A36" s="3" t="s">
        <v>135</v>
      </c>
      <c r="B36" s="1">
        <v>478</v>
      </c>
      <c r="C36" s="1">
        <v>18</v>
      </c>
      <c r="D36" s="1">
        <v>260</v>
      </c>
      <c r="E36" s="1">
        <v>55</v>
      </c>
      <c r="F36" s="1">
        <v>42</v>
      </c>
      <c r="G36" s="1">
        <v>141</v>
      </c>
      <c r="H36" s="1">
        <v>19</v>
      </c>
      <c r="I36" s="1">
        <v>3</v>
      </c>
      <c r="J36" s="1">
        <v>198</v>
      </c>
      <c r="K36" s="1">
        <v>2</v>
      </c>
    </row>
    <row r="37" spans="1:11" x14ac:dyDescent="0.2">
      <c r="A37" s="3" t="s">
        <v>136</v>
      </c>
      <c r="B37" s="1">
        <v>94</v>
      </c>
      <c r="C37" s="1">
        <v>10</v>
      </c>
      <c r="D37" s="1">
        <v>34</v>
      </c>
      <c r="E37" s="1">
        <v>6</v>
      </c>
      <c r="F37" s="1">
        <v>9</v>
      </c>
      <c r="G37" s="1">
        <v>4</v>
      </c>
      <c r="H37" s="1">
        <v>12</v>
      </c>
      <c r="I37" s="1">
        <v>3</v>
      </c>
      <c r="J37" s="1">
        <v>48</v>
      </c>
      <c r="K37" s="1">
        <v>2</v>
      </c>
    </row>
    <row r="38" spans="1:11" x14ac:dyDescent="0.2">
      <c r="A38" s="3" t="s">
        <v>137</v>
      </c>
      <c r="B38" s="1">
        <v>499</v>
      </c>
      <c r="C38" s="1">
        <v>47</v>
      </c>
      <c r="D38" s="1">
        <v>304</v>
      </c>
      <c r="E38" s="1">
        <v>110</v>
      </c>
      <c r="F38" s="1">
        <v>128</v>
      </c>
      <c r="G38" s="1">
        <v>26</v>
      </c>
      <c r="H38" s="1">
        <v>23</v>
      </c>
      <c r="I38" s="1">
        <v>17</v>
      </c>
      <c r="J38" s="1">
        <v>112</v>
      </c>
      <c r="K38" s="1">
        <v>36</v>
      </c>
    </row>
    <row r="39" spans="1:11" x14ac:dyDescent="0.2">
      <c r="A39" s="3" t="s">
        <v>94</v>
      </c>
      <c r="B39" s="1">
        <v>73</v>
      </c>
      <c r="C39" s="1">
        <v>8</v>
      </c>
      <c r="D39" s="1">
        <v>54</v>
      </c>
      <c r="E39" s="1">
        <v>10</v>
      </c>
      <c r="F39" s="1">
        <v>20</v>
      </c>
      <c r="G39" s="1">
        <v>6</v>
      </c>
      <c r="H39" s="1">
        <v>10</v>
      </c>
      <c r="I39" s="1">
        <v>8</v>
      </c>
      <c r="J39" s="1">
        <v>6</v>
      </c>
      <c r="K39" s="1">
        <v>5</v>
      </c>
    </row>
    <row r="41" spans="1:11" x14ac:dyDescent="0.2">
      <c r="A41" s="3" t="s">
        <v>270</v>
      </c>
      <c r="B41" s="1">
        <v>2593</v>
      </c>
      <c r="C41" s="1">
        <v>183</v>
      </c>
      <c r="D41" s="1">
        <v>1856</v>
      </c>
      <c r="E41" s="1">
        <v>418</v>
      </c>
      <c r="F41" s="1">
        <v>634</v>
      </c>
      <c r="G41" s="1">
        <v>469</v>
      </c>
      <c r="H41" s="1">
        <v>239</v>
      </c>
      <c r="I41" s="1">
        <v>96</v>
      </c>
      <c r="J41" s="1">
        <v>436</v>
      </c>
      <c r="K41" s="1">
        <v>118</v>
      </c>
    </row>
    <row r="42" spans="1:11" x14ac:dyDescent="0.2">
      <c r="A42" s="3" t="s">
        <v>133</v>
      </c>
      <c r="B42" s="1">
        <v>749</v>
      </c>
      <c r="C42" s="1">
        <v>53</v>
      </c>
      <c r="D42" s="1">
        <v>522</v>
      </c>
      <c r="E42" s="1">
        <v>170</v>
      </c>
      <c r="F42" s="1">
        <v>153</v>
      </c>
      <c r="G42" s="1">
        <v>82</v>
      </c>
      <c r="H42" s="1">
        <v>76</v>
      </c>
      <c r="I42" s="1">
        <v>41</v>
      </c>
      <c r="J42" s="1">
        <v>112</v>
      </c>
      <c r="K42" s="1">
        <v>62</v>
      </c>
    </row>
    <row r="43" spans="1:11" x14ac:dyDescent="0.2">
      <c r="A43" s="3" t="s">
        <v>134</v>
      </c>
      <c r="B43" s="1">
        <v>1358</v>
      </c>
      <c r="C43" s="1">
        <v>103</v>
      </c>
      <c r="D43" s="1">
        <v>1056</v>
      </c>
      <c r="E43" s="1">
        <v>157</v>
      </c>
      <c r="F43" s="1">
        <v>412</v>
      </c>
      <c r="G43" s="1">
        <v>303</v>
      </c>
      <c r="H43" s="1">
        <v>146</v>
      </c>
      <c r="I43" s="1">
        <v>38</v>
      </c>
      <c r="J43" s="1">
        <v>160</v>
      </c>
      <c r="K43" s="1">
        <v>39</v>
      </c>
    </row>
    <row r="44" spans="1:11" x14ac:dyDescent="0.2">
      <c r="A44" s="3" t="s">
        <v>135</v>
      </c>
      <c r="B44" s="1">
        <v>214</v>
      </c>
      <c r="C44" s="1">
        <v>5</v>
      </c>
      <c r="D44" s="1">
        <v>115</v>
      </c>
      <c r="E44" s="1">
        <v>23</v>
      </c>
      <c r="F44" s="1">
        <v>16</v>
      </c>
      <c r="G44" s="1">
        <v>71</v>
      </c>
      <c r="H44" s="1">
        <v>4</v>
      </c>
      <c r="I44" s="1">
        <v>1</v>
      </c>
      <c r="J44" s="1">
        <v>94</v>
      </c>
      <c r="K44" s="1">
        <v>0</v>
      </c>
    </row>
    <row r="45" spans="1:11" x14ac:dyDescent="0.2">
      <c r="A45" s="3" t="s">
        <v>136</v>
      </c>
      <c r="B45" s="1">
        <v>4</v>
      </c>
      <c r="C45" s="1">
        <v>0</v>
      </c>
      <c r="D45" s="1">
        <v>1</v>
      </c>
      <c r="E45" s="1">
        <v>0</v>
      </c>
      <c r="F45" s="1">
        <v>0</v>
      </c>
      <c r="G45" s="1">
        <v>0</v>
      </c>
      <c r="H45" s="1">
        <v>0</v>
      </c>
      <c r="I45" s="1">
        <v>1</v>
      </c>
      <c r="J45" s="1">
        <v>3</v>
      </c>
      <c r="K45" s="1">
        <v>0</v>
      </c>
    </row>
    <row r="46" spans="1:11" x14ac:dyDescent="0.2">
      <c r="A46" s="3" t="s">
        <v>137</v>
      </c>
      <c r="B46" s="1">
        <v>240</v>
      </c>
      <c r="C46" s="1">
        <v>18</v>
      </c>
      <c r="D46" s="1">
        <v>143</v>
      </c>
      <c r="E46" s="1">
        <v>64</v>
      </c>
      <c r="F46" s="1">
        <v>48</v>
      </c>
      <c r="G46" s="1">
        <v>11</v>
      </c>
      <c r="H46" s="1">
        <v>9</v>
      </c>
      <c r="I46" s="1">
        <v>11</v>
      </c>
      <c r="J46" s="1">
        <v>63</v>
      </c>
      <c r="K46" s="1">
        <v>16</v>
      </c>
    </row>
    <row r="47" spans="1:11" x14ac:dyDescent="0.2">
      <c r="A47" s="3" t="s">
        <v>94</v>
      </c>
      <c r="B47" s="1">
        <v>28</v>
      </c>
      <c r="C47" s="1">
        <v>4</v>
      </c>
      <c r="D47" s="1">
        <v>19</v>
      </c>
      <c r="E47" s="1">
        <v>4</v>
      </c>
      <c r="F47" s="1">
        <v>5</v>
      </c>
      <c r="G47" s="1">
        <v>2</v>
      </c>
      <c r="H47" s="1">
        <v>4</v>
      </c>
      <c r="I47" s="1">
        <v>4</v>
      </c>
      <c r="J47" s="1">
        <v>4</v>
      </c>
      <c r="K47" s="1">
        <v>1</v>
      </c>
    </row>
    <row r="49" spans="1:11" x14ac:dyDescent="0.2">
      <c r="A49" s="3" t="s">
        <v>242</v>
      </c>
      <c r="B49" s="1">
        <v>2010</v>
      </c>
      <c r="C49" s="1">
        <v>96</v>
      </c>
      <c r="D49" s="1">
        <v>1468</v>
      </c>
      <c r="E49" s="1">
        <v>377</v>
      </c>
      <c r="F49" s="1">
        <v>533</v>
      </c>
      <c r="G49" s="1">
        <v>303</v>
      </c>
      <c r="H49" s="1">
        <v>190</v>
      </c>
      <c r="I49" s="1">
        <v>65</v>
      </c>
      <c r="J49" s="1">
        <v>374</v>
      </c>
      <c r="K49" s="1">
        <v>72</v>
      </c>
    </row>
    <row r="50" spans="1:11" x14ac:dyDescent="0.2">
      <c r="A50" s="3" t="s">
        <v>133</v>
      </c>
      <c r="B50" s="1">
        <v>611</v>
      </c>
      <c r="C50" s="1">
        <v>23</v>
      </c>
      <c r="D50" s="1">
        <v>474</v>
      </c>
      <c r="E50" s="1">
        <v>178</v>
      </c>
      <c r="F50" s="1">
        <v>134</v>
      </c>
      <c r="G50" s="1">
        <v>68</v>
      </c>
      <c r="H50" s="1">
        <v>64</v>
      </c>
      <c r="I50" s="1">
        <v>30</v>
      </c>
      <c r="J50" s="1">
        <v>96</v>
      </c>
      <c r="K50" s="1">
        <v>18</v>
      </c>
    </row>
    <row r="51" spans="1:11" x14ac:dyDescent="0.2">
      <c r="A51" s="3" t="s">
        <v>134</v>
      </c>
      <c r="B51" s="1">
        <v>741</v>
      </c>
      <c r="C51" s="1">
        <v>17</v>
      </c>
      <c r="D51" s="1">
        <v>620</v>
      </c>
      <c r="E51" s="1">
        <v>109</v>
      </c>
      <c r="F51" s="1">
        <v>269</v>
      </c>
      <c r="G51" s="1">
        <v>142</v>
      </c>
      <c r="H51" s="1">
        <v>79</v>
      </c>
      <c r="I51" s="1">
        <v>21</v>
      </c>
      <c r="J51" s="1">
        <v>78</v>
      </c>
      <c r="K51" s="1">
        <v>26</v>
      </c>
    </row>
    <row r="52" spans="1:11" x14ac:dyDescent="0.2">
      <c r="A52" s="3" t="s">
        <v>135</v>
      </c>
      <c r="B52" s="1">
        <v>264</v>
      </c>
      <c r="C52" s="1">
        <v>13</v>
      </c>
      <c r="D52" s="1">
        <v>145</v>
      </c>
      <c r="E52" s="1">
        <v>32</v>
      </c>
      <c r="F52" s="1">
        <v>26</v>
      </c>
      <c r="G52" s="1">
        <v>70</v>
      </c>
      <c r="H52" s="1">
        <v>15</v>
      </c>
      <c r="I52" s="1">
        <v>2</v>
      </c>
      <c r="J52" s="1">
        <v>104</v>
      </c>
      <c r="K52" s="1">
        <v>2</v>
      </c>
    </row>
    <row r="53" spans="1:11" x14ac:dyDescent="0.2">
      <c r="A53" s="3" t="s">
        <v>136</v>
      </c>
      <c r="B53" s="1">
        <v>90</v>
      </c>
      <c r="C53" s="1">
        <v>10</v>
      </c>
      <c r="D53" s="1">
        <v>33</v>
      </c>
      <c r="E53" s="1">
        <v>6</v>
      </c>
      <c r="F53" s="1">
        <v>9</v>
      </c>
      <c r="G53" s="1">
        <v>4</v>
      </c>
      <c r="H53" s="1">
        <v>12</v>
      </c>
      <c r="I53" s="1">
        <v>2</v>
      </c>
      <c r="J53" s="1">
        <v>45</v>
      </c>
      <c r="K53" s="1">
        <v>2</v>
      </c>
    </row>
    <row r="54" spans="1:11" x14ac:dyDescent="0.2">
      <c r="A54" s="3" t="s">
        <v>137</v>
      </c>
      <c r="B54" s="1">
        <v>259</v>
      </c>
      <c r="C54" s="1">
        <v>29</v>
      </c>
      <c r="D54" s="1">
        <v>161</v>
      </c>
      <c r="E54" s="1">
        <v>46</v>
      </c>
      <c r="F54" s="1">
        <v>80</v>
      </c>
      <c r="G54" s="1">
        <v>15</v>
      </c>
      <c r="H54" s="1">
        <v>14</v>
      </c>
      <c r="I54" s="1">
        <v>6</v>
      </c>
      <c r="J54" s="1">
        <v>49</v>
      </c>
      <c r="K54" s="1">
        <v>20</v>
      </c>
    </row>
    <row r="55" spans="1:11" x14ac:dyDescent="0.2">
      <c r="A55" s="3" t="s">
        <v>94</v>
      </c>
      <c r="B55" s="1">
        <v>45</v>
      </c>
      <c r="C55" s="1">
        <v>4</v>
      </c>
      <c r="D55" s="1">
        <v>35</v>
      </c>
      <c r="E55" s="1">
        <v>6</v>
      </c>
      <c r="F55" s="1">
        <v>15</v>
      </c>
      <c r="G55" s="1">
        <v>4</v>
      </c>
      <c r="H55" s="1">
        <v>6</v>
      </c>
      <c r="I55" s="1">
        <v>4</v>
      </c>
      <c r="J55" s="1">
        <v>2</v>
      </c>
      <c r="K55" s="1">
        <v>4</v>
      </c>
    </row>
    <row r="56" spans="1:11" x14ac:dyDescent="0.2">
      <c r="A56" s="33" t="s">
        <v>297</v>
      </c>
      <c r="B56" s="33"/>
      <c r="C56" s="33"/>
      <c r="D56" s="33"/>
      <c r="E56" s="33"/>
      <c r="F56" s="33"/>
      <c r="G56" s="33"/>
      <c r="H56" s="33"/>
      <c r="I56" s="33"/>
      <c r="J56" s="33"/>
      <c r="K56" s="33"/>
    </row>
  </sheetData>
  <mergeCells count="1">
    <mergeCell ref="A56:K56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71DF8-BA17-4335-8CD2-A45250298CC7}">
  <dimension ref="A1:K60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4" style="1" customWidth="1"/>
    <col min="2" max="11" width="6.5546875" style="1" customWidth="1"/>
    <col min="12" max="16384" width="8.88671875" style="1"/>
  </cols>
  <sheetData>
    <row r="1" spans="1:11" x14ac:dyDescent="0.2">
      <c r="A1" s="1" t="s">
        <v>318</v>
      </c>
    </row>
    <row r="2" spans="1:11" s="2" customFormat="1" x14ac:dyDescent="0.2">
      <c r="A2" s="29" t="s">
        <v>292</v>
      </c>
      <c r="B2" s="6"/>
      <c r="C2" s="6"/>
      <c r="D2" s="6"/>
      <c r="E2" s="6" t="s">
        <v>243</v>
      </c>
      <c r="F2" s="6" t="s">
        <v>244</v>
      </c>
      <c r="G2" s="6"/>
      <c r="H2" s="6" t="s">
        <v>246</v>
      </c>
      <c r="I2" s="6" t="s">
        <v>248</v>
      </c>
      <c r="J2" s="6"/>
      <c r="K2" s="7"/>
    </row>
    <row r="3" spans="1:11" s="2" customFormat="1" x14ac:dyDescent="0.2">
      <c r="A3" s="10" t="s">
        <v>293</v>
      </c>
      <c r="B3" s="8" t="s">
        <v>1</v>
      </c>
      <c r="C3" s="8" t="s">
        <v>2</v>
      </c>
      <c r="D3" s="8" t="s">
        <v>3</v>
      </c>
      <c r="E3" s="8" t="s">
        <v>245</v>
      </c>
      <c r="F3" s="8" t="s">
        <v>245</v>
      </c>
      <c r="G3" s="8" t="s">
        <v>6</v>
      </c>
      <c r="H3" s="8" t="s">
        <v>247</v>
      </c>
      <c r="I3" s="8" t="s">
        <v>249</v>
      </c>
      <c r="J3" s="8" t="s">
        <v>9</v>
      </c>
      <c r="K3" s="9" t="s">
        <v>10</v>
      </c>
    </row>
    <row r="4" spans="1:11" x14ac:dyDescent="0.2">
      <c r="A4" s="1" t="s">
        <v>291</v>
      </c>
    </row>
    <row r="6" spans="1:11" x14ac:dyDescent="0.2">
      <c r="A6" s="1" t="s">
        <v>268</v>
      </c>
      <c r="B6" s="1">
        <v>4593</v>
      </c>
      <c r="C6" s="1">
        <v>278</v>
      </c>
      <c r="D6" s="1">
        <v>3317</v>
      </c>
      <c r="E6" s="1">
        <v>792</v>
      </c>
      <c r="F6" s="1">
        <v>1166</v>
      </c>
      <c r="G6" s="1">
        <v>770</v>
      </c>
      <c r="H6" s="1">
        <v>428</v>
      </c>
      <c r="I6" s="1">
        <v>161</v>
      </c>
      <c r="J6" s="1">
        <v>808</v>
      </c>
      <c r="K6" s="1">
        <v>190</v>
      </c>
    </row>
    <row r="7" spans="1:11" x14ac:dyDescent="0.2">
      <c r="A7" s="1" t="s">
        <v>2</v>
      </c>
      <c r="B7" s="1">
        <v>43</v>
      </c>
      <c r="C7" s="1">
        <v>43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</row>
    <row r="8" spans="1:11" x14ac:dyDescent="0.2">
      <c r="A8" s="1" t="s">
        <v>4</v>
      </c>
      <c r="B8" s="1">
        <v>252</v>
      </c>
      <c r="C8" s="1">
        <v>1</v>
      </c>
      <c r="D8" s="1">
        <v>249</v>
      </c>
      <c r="E8" s="1">
        <v>152</v>
      </c>
      <c r="F8" s="1">
        <v>24</v>
      </c>
      <c r="G8" s="1">
        <v>2</v>
      </c>
      <c r="H8" s="1">
        <v>58</v>
      </c>
      <c r="I8" s="1">
        <v>13</v>
      </c>
      <c r="J8" s="1">
        <v>2</v>
      </c>
      <c r="K8" s="1">
        <v>0</v>
      </c>
    </row>
    <row r="9" spans="1:11" x14ac:dyDescent="0.2">
      <c r="A9" s="1" t="s">
        <v>5</v>
      </c>
      <c r="B9" s="1">
        <v>323</v>
      </c>
      <c r="C9" s="1">
        <v>1</v>
      </c>
      <c r="D9" s="1">
        <v>319</v>
      </c>
      <c r="E9" s="1">
        <v>21</v>
      </c>
      <c r="F9" s="1">
        <v>295</v>
      </c>
      <c r="G9" s="1">
        <v>3</v>
      </c>
      <c r="H9" s="1">
        <v>0</v>
      </c>
      <c r="I9" s="1">
        <v>0</v>
      </c>
      <c r="J9" s="1">
        <v>3</v>
      </c>
      <c r="K9" s="1">
        <v>0</v>
      </c>
    </row>
    <row r="10" spans="1:11" x14ac:dyDescent="0.2">
      <c r="A10" s="1" t="s">
        <v>6</v>
      </c>
      <c r="B10" s="1">
        <v>170</v>
      </c>
      <c r="C10" s="1">
        <v>0</v>
      </c>
      <c r="D10" s="1">
        <v>170</v>
      </c>
      <c r="E10" s="1">
        <v>19</v>
      </c>
      <c r="F10" s="1">
        <v>2</v>
      </c>
      <c r="G10" s="1">
        <v>149</v>
      </c>
      <c r="H10" s="1">
        <v>0</v>
      </c>
      <c r="I10" s="1">
        <v>0</v>
      </c>
      <c r="J10" s="1">
        <v>0</v>
      </c>
      <c r="K10" s="1">
        <v>0</v>
      </c>
    </row>
    <row r="11" spans="1:11" x14ac:dyDescent="0.2">
      <c r="A11" s="1" t="s">
        <v>7</v>
      </c>
      <c r="B11" s="1">
        <v>17</v>
      </c>
      <c r="C11" s="1">
        <v>0</v>
      </c>
      <c r="D11" s="1">
        <v>17</v>
      </c>
      <c r="E11" s="1">
        <v>0</v>
      </c>
      <c r="F11" s="1">
        <v>0</v>
      </c>
      <c r="G11" s="1">
        <v>0</v>
      </c>
      <c r="H11" s="1">
        <v>17</v>
      </c>
      <c r="I11" s="1">
        <v>0</v>
      </c>
      <c r="J11" s="1">
        <v>0</v>
      </c>
      <c r="K11" s="1">
        <v>0</v>
      </c>
    </row>
    <row r="12" spans="1:11" x14ac:dyDescent="0.2">
      <c r="A12" s="1" t="s">
        <v>8</v>
      </c>
      <c r="B12" s="1">
        <v>34</v>
      </c>
      <c r="C12" s="1">
        <v>0</v>
      </c>
      <c r="D12" s="1">
        <v>34</v>
      </c>
      <c r="E12" s="1">
        <v>3</v>
      </c>
      <c r="F12" s="1">
        <v>1</v>
      </c>
      <c r="G12" s="1">
        <v>0</v>
      </c>
      <c r="H12" s="1">
        <v>0</v>
      </c>
      <c r="I12" s="1">
        <v>30</v>
      </c>
      <c r="J12" s="1">
        <v>0</v>
      </c>
      <c r="K12" s="1">
        <v>0</v>
      </c>
    </row>
    <row r="13" spans="1:11" x14ac:dyDescent="0.2">
      <c r="A13" s="1" t="s">
        <v>9</v>
      </c>
      <c r="B13" s="1">
        <v>147</v>
      </c>
      <c r="C13" s="1">
        <v>6</v>
      </c>
      <c r="D13" s="1">
        <v>9</v>
      </c>
      <c r="E13" s="1">
        <v>1</v>
      </c>
      <c r="F13" s="1">
        <v>2</v>
      </c>
      <c r="G13" s="1">
        <v>6</v>
      </c>
      <c r="H13" s="1">
        <v>0</v>
      </c>
      <c r="I13" s="1">
        <v>0</v>
      </c>
      <c r="J13" s="1">
        <v>131</v>
      </c>
      <c r="K13" s="1">
        <v>1</v>
      </c>
    </row>
    <row r="14" spans="1:11" x14ac:dyDescent="0.2">
      <c r="A14" s="1" t="s">
        <v>10</v>
      </c>
      <c r="B14" s="1">
        <v>48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48</v>
      </c>
    </row>
    <row r="15" spans="1:11" x14ac:dyDescent="0.2">
      <c r="A15" s="1" t="s">
        <v>65</v>
      </c>
      <c r="B15" s="1">
        <v>3461</v>
      </c>
      <c r="C15" s="1">
        <v>219</v>
      </c>
      <c r="D15" s="1">
        <v>2452</v>
      </c>
      <c r="E15" s="1">
        <v>578</v>
      </c>
      <c r="F15" s="1">
        <v>809</v>
      </c>
      <c r="G15" s="1">
        <v>603</v>
      </c>
      <c r="H15" s="1">
        <v>348</v>
      </c>
      <c r="I15" s="1">
        <v>114</v>
      </c>
      <c r="J15" s="1">
        <v>652</v>
      </c>
      <c r="K15" s="1">
        <v>138</v>
      </c>
    </row>
    <row r="16" spans="1:11" x14ac:dyDescent="0.2">
      <c r="A16" s="1" t="s">
        <v>58</v>
      </c>
      <c r="B16" s="1">
        <v>53</v>
      </c>
      <c r="C16" s="1">
        <v>2</v>
      </c>
      <c r="D16" s="1">
        <v>39</v>
      </c>
      <c r="E16" s="1">
        <v>10</v>
      </c>
      <c r="F16" s="1">
        <v>22</v>
      </c>
      <c r="G16" s="1">
        <v>4</v>
      </c>
      <c r="H16" s="1">
        <v>2</v>
      </c>
      <c r="I16" s="1">
        <v>1</v>
      </c>
      <c r="J16" s="1">
        <v>12</v>
      </c>
      <c r="K16" s="1">
        <v>0</v>
      </c>
    </row>
    <row r="17" spans="1:11" x14ac:dyDescent="0.2">
      <c r="A17" s="1" t="s">
        <v>59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</row>
    <row r="18" spans="1:11" x14ac:dyDescent="0.2">
      <c r="A18" s="1" t="s">
        <v>60</v>
      </c>
      <c r="B18" s="1">
        <v>8</v>
      </c>
      <c r="C18" s="1">
        <v>2</v>
      </c>
      <c r="D18" s="1">
        <v>5</v>
      </c>
      <c r="E18" s="1">
        <v>1</v>
      </c>
      <c r="F18" s="1">
        <v>2</v>
      </c>
      <c r="G18" s="1">
        <v>0</v>
      </c>
      <c r="H18" s="1">
        <v>1</v>
      </c>
      <c r="I18" s="1">
        <v>1</v>
      </c>
      <c r="J18" s="1">
        <v>1</v>
      </c>
      <c r="K18" s="1">
        <v>0</v>
      </c>
    </row>
    <row r="19" spans="1:11" x14ac:dyDescent="0.2">
      <c r="A19" s="1" t="s">
        <v>62</v>
      </c>
      <c r="B19" s="1">
        <v>14</v>
      </c>
      <c r="C19" s="1">
        <v>0</v>
      </c>
      <c r="D19" s="1">
        <v>7</v>
      </c>
      <c r="E19" s="1">
        <v>1</v>
      </c>
      <c r="F19" s="1">
        <v>3</v>
      </c>
      <c r="G19" s="1">
        <v>1</v>
      </c>
      <c r="H19" s="1">
        <v>1</v>
      </c>
      <c r="I19" s="1">
        <v>1</v>
      </c>
      <c r="J19" s="1">
        <v>4</v>
      </c>
      <c r="K19" s="1">
        <v>3</v>
      </c>
    </row>
    <row r="20" spans="1:11" x14ac:dyDescent="0.2">
      <c r="A20" s="1" t="s">
        <v>63</v>
      </c>
      <c r="B20" s="1">
        <v>17</v>
      </c>
      <c r="C20" s="1">
        <v>2</v>
      </c>
      <c r="D20" s="1">
        <v>14</v>
      </c>
      <c r="E20" s="1">
        <v>6</v>
      </c>
      <c r="F20" s="1">
        <v>5</v>
      </c>
      <c r="G20" s="1">
        <v>2</v>
      </c>
      <c r="H20" s="1">
        <v>0</v>
      </c>
      <c r="I20" s="1">
        <v>1</v>
      </c>
      <c r="J20" s="1">
        <v>1</v>
      </c>
      <c r="K20" s="1">
        <v>0</v>
      </c>
    </row>
    <row r="21" spans="1:11" x14ac:dyDescent="0.2">
      <c r="A21" s="1" t="s">
        <v>64</v>
      </c>
      <c r="B21" s="1">
        <v>6</v>
      </c>
      <c r="C21" s="1">
        <v>2</v>
      </c>
      <c r="D21" s="1">
        <v>2</v>
      </c>
      <c r="E21" s="1">
        <v>0</v>
      </c>
      <c r="F21" s="1">
        <v>1</v>
      </c>
      <c r="G21" s="1">
        <v>0</v>
      </c>
      <c r="H21" s="1">
        <v>1</v>
      </c>
      <c r="I21" s="1">
        <v>0</v>
      </c>
      <c r="J21" s="1">
        <v>2</v>
      </c>
      <c r="K21" s="1">
        <v>0</v>
      </c>
    </row>
    <row r="23" spans="1:11" x14ac:dyDescent="0.2">
      <c r="A23" s="1" t="s">
        <v>290</v>
      </c>
    </row>
    <row r="25" spans="1:11" x14ac:dyDescent="0.2">
      <c r="A25" s="1" t="s">
        <v>268</v>
      </c>
      <c r="B25" s="1">
        <v>4559</v>
      </c>
      <c r="C25" s="1">
        <v>278</v>
      </c>
      <c r="D25" s="1">
        <v>3290</v>
      </c>
      <c r="E25" s="1">
        <v>781</v>
      </c>
      <c r="F25" s="1">
        <v>1161</v>
      </c>
      <c r="G25" s="1">
        <v>760</v>
      </c>
      <c r="H25" s="1">
        <v>428</v>
      </c>
      <c r="I25" s="1">
        <v>160</v>
      </c>
      <c r="J25" s="1">
        <v>803</v>
      </c>
      <c r="K25" s="1">
        <v>188</v>
      </c>
    </row>
    <row r="26" spans="1:11" x14ac:dyDescent="0.2">
      <c r="A26" s="1" t="s">
        <v>2</v>
      </c>
      <c r="B26" s="1">
        <v>92</v>
      </c>
      <c r="C26" s="1">
        <v>91</v>
      </c>
      <c r="D26" s="1">
        <v>1</v>
      </c>
      <c r="E26" s="1">
        <v>0</v>
      </c>
      <c r="F26" s="1">
        <v>0</v>
      </c>
      <c r="G26" s="1">
        <v>0</v>
      </c>
      <c r="H26" s="1">
        <v>1</v>
      </c>
      <c r="I26" s="1">
        <v>0</v>
      </c>
      <c r="J26" s="1">
        <v>0</v>
      </c>
      <c r="K26" s="1">
        <v>0</v>
      </c>
    </row>
    <row r="27" spans="1:11" x14ac:dyDescent="0.2">
      <c r="A27" s="1" t="s">
        <v>4</v>
      </c>
      <c r="B27" s="1">
        <v>475</v>
      </c>
      <c r="C27" s="1">
        <v>1</v>
      </c>
      <c r="D27" s="1">
        <v>470</v>
      </c>
      <c r="E27" s="1">
        <v>276</v>
      </c>
      <c r="F27" s="1">
        <v>45</v>
      </c>
      <c r="G27" s="1">
        <v>12</v>
      </c>
      <c r="H27" s="1">
        <v>111</v>
      </c>
      <c r="I27" s="1">
        <v>26</v>
      </c>
      <c r="J27" s="1">
        <v>4</v>
      </c>
      <c r="K27" s="1">
        <v>0</v>
      </c>
    </row>
    <row r="28" spans="1:11" x14ac:dyDescent="0.2">
      <c r="A28" s="1" t="s">
        <v>5</v>
      </c>
      <c r="B28" s="1">
        <v>519</v>
      </c>
      <c r="C28" s="1">
        <v>0</v>
      </c>
      <c r="D28" s="1">
        <v>516</v>
      </c>
      <c r="E28" s="1">
        <v>24</v>
      </c>
      <c r="F28" s="1">
        <v>486</v>
      </c>
      <c r="G28" s="1">
        <v>6</v>
      </c>
      <c r="H28" s="1">
        <v>0</v>
      </c>
      <c r="I28" s="1">
        <v>0</v>
      </c>
      <c r="J28" s="1">
        <v>3</v>
      </c>
      <c r="K28" s="1">
        <v>0</v>
      </c>
    </row>
    <row r="29" spans="1:11" x14ac:dyDescent="0.2">
      <c r="A29" s="1" t="s">
        <v>6</v>
      </c>
      <c r="B29" s="1">
        <v>407</v>
      </c>
      <c r="C29" s="1">
        <v>0</v>
      </c>
      <c r="D29" s="1">
        <v>407</v>
      </c>
      <c r="E29" s="1">
        <v>34</v>
      </c>
      <c r="F29" s="1">
        <v>3</v>
      </c>
      <c r="G29" s="1">
        <v>370</v>
      </c>
      <c r="H29" s="1">
        <v>0</v>
      </c>
      <c r="I29" s="1">
        <v>0</v>
      </c>
      <c r="J29" s="1">
        <v>0</v>
      </c>
      <c r="K29" s="1">
        <v>0</v>
      </c>
    </row>
    <row r="30" spans="1:11" x14ac:dyDescent="0.2">
      <c r="A30" s="1" t="s">
        <v>7</v>
      </c>
      <c r="B30" s="1">
        <v>50</v>
      </c>
      <c r="C30" s="1">
        <v>0</v>
      </c>
      <c r="D30" s="1">
        <v>49</v>
      </c>
      <c r="E30" s="1">
        <v>5</v>
      </c>
      <c r="F30" s="1">
        <v>1</v>
      </c>
      <c r="G30" s="1">
        <v>0</v>
      </c>
      <c r="H30" s="1">
        <v>43</v>
      </c>
      <c r="I30" s="1">
        <v>0</v>
      </c>
      <c r="J30" s="1">
        <v>1</v>
      </c>
      <c r="K30" s="1">
        <v>0</v>
      </c>
    </row>
    <row r="31" spans="1:11" x14ac:dyDescent="0.2">
      <c r="A31" s="1" t="s">
        <v>8</v>
      </c>
      <c r="B31" s="1">
        <v>42</v>
      </c>
      <c r="C31" s="1">
        <v>1</v>
      </c>
      <c r="D31" s="1">
        <v>41</v>
      </c>
      <c r="E31" s="1">
        <v>0</v>
      </c>
      <c r="F31" s="1">
        <v>0</v>
      </c>
      <c r="G31" s="1">
        <v>0</v>
      </c>
      <c r="H31" s="1">
        <v>0</v>
      </c>
      <c r="I31" s="1">
        <v>41</v>
      </c>
      <c r="J31" s="1">
        <v>0</v>
      </c>
      <c r="K31" s="1">
        <v>0</v>
      </c>
    </row>
    <row r="32" spans="1:11" x14ac:dyDescent="0.2">
      <c r="A32" s="1" t="s">
        <v>9</v>
      </c>
      <c r="B32" s="1">
        <v>360</v>
      </c>
      <c r="C32" s="1">
        <v>8</v>
      </c>
      <c r="D32" s="1">
        <v>22</v>
      </c>
      <c r="E32" s="1">
        <v>3</v>
      </c>
      <c r="F32" s="1">
        <v>6</v>
      </c>
      <c r="G32" s="1">
        <v>8</v>
      </c>
      <c r="H32" s="1">
        <v>5</v>
      </c>
      <c r="I32" s="1">
        <v>0</v>
      </c>
      <c r="J32" s="1">
        <v>328</v>
      </c>
      <c r="K32" s="1">
        <v>2</v>
      </c>
    </row>
    <row r="33" spans="1:11" x14ac:dyDescent="0.2">
      <c r="A33" s="1" t="s">
        <v>10</v>
      </c>
      <c r="B33" s="1">
        <v>70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70</v>
      </c>
    </row>
    <row r="34" spans="1:11" x14ac:dyDescent="0.2">
      <c r="A34" s="1" t="s">
        <v>65</v>
      </c>
      <c r="B34" s="1">
        <v>2408</v>
      </c>
      <c r="C34" s="1">
        <v>159</v>
      </c>
      <c r="D34" s="1">
        <v>1707</v>
      </c>
      <c r="E34" s="1">
        <v>422</v>
      </c>
      <c r="F34" s="1">
        <v>579</v>
      </c>
      <c r="G34" s="1">
        <v>357</v>
      </c>
      <c r="H34" s="1">
        <v>261</v>
      </c>
      <c r="I34" s="1">
        <v>88</v>
      </c>
      <c r="J34" s="1">
        <v>440</v>
      </c>
      <c r="K34" s="1">
        <v>102</v>
      </c>
    </row>
    <row r="35" spans="1:11" x14ac:dyDescent="0.2">
      <c r="A35" s="1" t="s">
        <v>58</v>
      </c>
      <c r="B35" s="1">
        <v>64</v>
      </c>
      <c r="C35" s="1">
        <v>3</v>
      </c>
      <c r="D35" s="1">
        <v>43</v>
      </c>
      <c r="E35" s="1">
        <v>9</v>
      </c>
      <c r="F35" s="1">
        <v>28</v>
      </c>
      <c r="G35" s="1">
        <v>5</v>
      </c>
      <c r="H35" s="1">
        <v>1</v>
      </c>
      <c r="I35" s="1">
        <v>0</v>
      </c>
      <c r="J35" s="1">
        <v>16</v>
      </c>
      <c r="K35" s="1">
        <v>2</v>
      </c>
    </row>
    <row r="36" spans="1:11" x14ac:dyDescent="0.2">
      <c r="A36" s="1" t="s">
        <v>59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</row>
    <row r="37" spans="1:11" x14ac:dyDescent="0.2">
      <c r="A37" s="1" t="s">
        <v>60</v>
      </c>
      <c r="B37" s="1">
        <v>27</v>
      </c>
      <c r="C37" s="1">
        <v>7</v>
      </c>
      <c r="D37" s="1">
        <v>12</v>
      </c>
      <c r="E37" s="1">
        <v>3</v>
      </c>
      <c r="F37" s="1">
        <v>3</v>
      </c>
      <c r="G37" s="1">
        <v>0</v>
      </c>
      <c r="H37" s="1">
        <v>3</v>
      </c>
      <c r="I37" s="1">
        <v>3</v>
      </c>
      <c r="J37" s="1">
        <v>2</v>
      </c>
      <c r="K37" s="1">
        <v>6</v>
      </c>
    </row>
    <row r="38" spans="1:11" x14ac:dyDescent="0.2">
      <c r="A38" s="1" t="s">
        <v>62</v>
      </c>
      <c r="B38" s="1">
        <v>11</v>
      </c>
      <c r="C38" s="1">
        <v>3</v>
      </c>
      <c r="D38" s="1">
        <v>2</v>
      </c>
      <c r="E38" s="1">
        <v>0</v>
      </c>
      <c r="F38" s="1">
        <v>2</v>
      </c>
      <c r="G38" s="1">
        <v>0</v>
      </c>
      <c r="H38" s="1">
        <v>0</v>
      </c>
      <c r="I38" s="1">
        <v>0</v>
      </c>
      <c r="J38" s="1">
        <v>2</v>
      </c>
      <c r="K38" s="1">
        <v>4</v>
      </c>
    </row>
    <row r="39" spans="1:11" x14ac:dyDescent="0.2">
      <c r="A39" s="1" t="s">
        <v>63</v>
      </c>
      <c r="B39" s="1">
        <v>28</v>
      </c>
      <c r="C39" s="1">
        <v>4</v>
      </c>
      <c r="D39" s="1">
        <v>19</v>
      </c>
      <c r="E39" s="1">
        <v>5</v>
      </c>
      <c r="F39" s="1">
        <v>8</v>
      </c>
      <c r="G39" s="1">
        <v>2</v>
      </c>
      <c r="H39" s="1">
        <v>2</v>
      </c>
      <c r="I39" s="1">
        <v>2</v>
      </c>
      <c r="J39" s="1">
        <v>5</v>
      </c>
      <c r="K39" s="1">
        <v>0</v>
      </c>
    </row>
    <row r="40" spans="1:11" x14ac:dyDescent="0.2">
      <c r="A40" s="1" t="s">
        <v>64</v>
      </c>
      <c r="B40" s="1">
        <v>6</v>
      </c>
      <c r="C40" s="1">
        <v>1</v>
      </c>
      <c r="D40" s="1">
        <v>1</v>
      </c>
      <c r="E40" s="1">
        <v>0</v>
      </c>
      <c r="F40" s="1">
        <v>0</v>
      </c>
      <c r="G40" s="1">
        <v>0</v>
      </c>
      <c r="H40" s="1">
        <v>1</v>
      </c>
      <c r="I40" s="1">
        <v>0</v>
      </c>
      <c r="J40" s="1">
        <v>2</v>
      </c>
      <c r="K40" s="1">
        <v>2</v>
      </c>
    </row>
    <row r="42" spans="1:11" x14ac:dyDescent="0.2">
      <c r="A42" s="1" t="s">
        <v>289</v>
      </c>
    </row>
    <row r="44" spans="1:11" x14ac:dyDescent="0.2">
      <c r="A44" s="1" t="s">
        <v>268</v>
      </c>
      <c r="B44" s="1">
        <v>4382</v>
      </c>
      <c r="C44" s="1">
        <v>268</v>
      </c>
      <c r="D44" s="1">
        <v>3159</v>
      </c>
      <c r="E44" s="1">
        <v>725</v>
      </c>
      <c r="F44" s="1">
        <v>1135</v>
      </c>
      <c r="G44" s="1">
        <v>723</v>
      </c>
      <c r="H44" s="1">
        <v>422</v>
      </c>
      <c r="I44" s="1">
        <v>154</v>
      </c>
      <c r="J44" s="1">
        <v>773</v>
      </c>
      <c r="K44" s="1">
        <v>182</v>
      </c>
    </row>
    <row r="45" spans="1:11" x14ac:dyDescent="0.2">
      <c r="A45" s="1" t="s">
        <v>2</v>
      </c>
      <c r="B45" s="1">
        <v>194</v>
      </c>
      <c r="C45" s="1">
        <v>194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</row>
    <row r="46" spans="1:11" x14ac:dyDescent="0.2">
      <c r="A46" s="1" t="s">
        <v>4</v>
      </c>
      <c r="B46" s="1">
        <v>904</v>
      </c>
      <c r="C46" s="1">
        <v>6</v>
      </c>
      <c r="D46" s="1">
        <v>892</v>
      </c>
      <c r="E46" s="1">
        <v>543</v>
      </c>
      <c r="F46" s="1">
        <v>76</v>
      </c>
      <c r="G46" s="1">
        <v>24</v>
      </c>
      <c r="H46" s="1">
        <v>186</v>
      </c>
      <c r="I46" s="1">
        <v>63</v>
      </c>
      <c r="J46" s="1">
        <v>6</v>
      </c>
      <c r="K46" s="1">
        <v>0</v>
      </c>
    </row>
    <row r="47" spans="1:11" x14ac:dyDescent="0.2">
      <c r="A47" s="1" t="s">
        <v>5</v>
      </c>
      <c r="B47" s="1">
        <v>978</v>
      </c>
      <c r="C47" s="1">
        <v>1</v>
      </c>
      <c r="D47" s="1">
        <v>975</v>
      </c>
      <c r="E47" s="1">
        <v>32</v>
      </c>
      <c r="F47" s="1">
        <v>925</v>
      </c>
      <c r="G47" s="1">
        <v>11</v>
      </c>
      <c r="H47" s="1">
        <v>7</v>
      </c>
      <c r="I47" s="1">
        <v>0</v>
      </c>
      <c r="J47" s="1">
        <v>2</v>
      </c>
      <c r="K47" s="1">
        <v>0</v>
      </c>
    </row>
    <row r="48" spans="1:11" x14ac:dyDescent="0.2">
      <c r="A48" s="1" t="s">
        <v>6</v>
      </c>
      <c r="B48" s="1">
        <v>673</v>
      </c>
      <c r="C48" s="1">
        <v>0</v>
      </c>
      <c r="D48" s="1">
        <v>673</v>
      </c>
      <c r="E48" s="1">
        <v>40</v>
      </c>
      <c r="F48" s="1">
        <v>4</v>
      </c>
      <c r="G48" s="1">
        <v>627</v>
      </c>
      <c r="H48" s="1">
        <v>0</v>
      </c>
      <c r="I48" s="1">
        <v>2</v>
      </c>
      <c r="J48" s="1">
        <v>0</v>
      </c>
      <c r="K48" s="1">
        <v>0</v>
      </c>
    </row>
    <row r="49" spans="1:11" x14ac:dyDescent="0.2">
      <c r="A49" s="1" t="s">
        <v>7</v>
      </c>
      <c r="B49" s="1">
        <v>184</v>
      </c>
      <c r="C49" s="1">
        <v>0</v>
      </c>
      <c r="D49" s="1">
        <v>182</v>
      </c>
      <c r="E49" s="1">
        <v>12</v>
      </c>
      <c r="F49" s="1">
        <v>0</v>
      </c>
      <c r="G49" s="1">
        <v>0</v>
      </c>
      <c r="H49" s="1">
        <v>170</v>
      </c>
      <c r="I49" s="1">
        <v>0</v>
      </c>
      <c r="J49" s="1">
        <v>2</v>
      </c>
      <c r="K49" s="1">
        <v>0</v>
      </c>
    </row>
    <row r="50" spans="1:11" x14ac:dyDescent="0.2">
      <c r="A50" s="1" t="s">
        <v>8</v>
      </c>
      <c r="B50" s="1">
        <v>68</v>
      </c>
      <c r="C50" s="1">
        <v>1</v>
      </c>
      <c r="D50" s="1">
        <v>67</v>
      </c>
      <c r="E50" s="1">
        <v>3</v>
      </c>
      <c r="F50" s="1">
        <v>0</v>
      </c>
      <c r="G50" s="1">
        <v>0</v>
      </c>
      <c r="H50" s="1">
        <v>0</v>
      </c>
      <c r="I50" s="1">
        <v>64</v>
      </c>
      <c r="J50" s="1">
        <v>0</v>
      </c>
      <c r="K50" s="1">
        <v>0</v>
      </c>
    </row>
    <row r="51" spans="1:11" x14ac:dyDescent="0.2">
      <c r="A51" s="1" t="s">
        <v>9</v>
      </c>
      <c r="B51" s="1">
        <v>732</v>
      </c>
      <c r="C51" s="1">
        <v>6</v>
      </c>
      <c r="D51" s="1">
        <v>36</v>
      </c>
      <c r="E51" s="1">
        <v>11</v>
      </c>
      <c r="F51" s="1">
        <v>5</v>
      </c>
      <c r="G51" s="1">
        <v>4</v>
      </c>
      <c r="H51" s="1">
        <v>13</v>
      </c>
      <c r="I51" s="1">
        <v>3</v>
      </c>
      <c r="J51" s="1">
        <v>679</v>
      </c>
      <c r="K51" s="1">
        <v>11</v>
      </c>
    </row>
    <row r="52" spans="1:11" x14ac:dyDescent="0.2">
      <c r="A52" s="1" t="s">
        <v>10</v>
      </c>
      <c r="B52" s="1">
        <v>122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3</v>
      </c>
      <c r="K52" s="1">
        <v>119</v>
      </c>
    </row>
    <row r="53" spans="1:11" x14ac:dyDescent="0.2">
      <c r="A53" s="1" t="s">
        <v>65</v>
      </c>
      <c r="B53" s="1">
        <v>374</v>
      </c>
      <c r="C53" s="1">
        <v>35</v>
      </c>
      <c r="D53" s="1">
        <v>257</v>
      </c>
      <c r="E53" s="1">
        <v>68</v>
      </c>
      <c r="F53" s="1">
        <v>87</v>
      </c>
      <c r="G53" s="1">
        <v>50</v>
      </c>
      <c r="H53" s="1">
        <v>37</v>
      </c>
      <c r="I53" s="1">
        <v>15</v>
      </c>
      <c r="J53" s="1">
        <v>48</v>
      </c>
      <c r="K53" s="1">
        <v>34</v>
      </c>
    </row>
    <row r="54" spans="1:11" x14ac:dyDescent="0.2">
      <c r="A54" s="1" t="s">
        <v>58</v>
      </c>
      <c r="B54" s="1">
        <v>57</v>
      </c>
      <c r="C54" s="1">
        <v>4</v>
      </c>
      <c r="D54" s="1">
        <v>36</v>
      </c>
      <c r="E54" s="1">
        <v>4</v>
      </c>
      <c r="F54" s="1">
        <v>24</v>
      </c>
      <c r="G54" s="1">
        <v>1</v>
      </c>
      <c r="H54" s="1">
        <v>5</v>
      </c>
      <c r="I54" s="1">
        <v>2</v>
      </c>
      <c r="J54" s="1">
        <v>17</v>
      </c>
      <c r="K54" s="1">
        <v>0</v>
      </c>
    </row>
    <row r="55" spans="1:11" x14ac:dyDescent="0.2">
      <c r="A55" s="1" t="s">
        <v>59</v>
      </c>
      <c r="B55" s="1">
        <v>2</v>
      </c>
      <c r="C55" s="1">
        <v>1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1</v>
      </c>
    </row>
    <row r="56" spans="1:11" x14ac:dyDescent="0.2">
      <c r="A56" s="1" t="s">
        <v>60</v>
      </c>
      <c r="B56" s="1">
        <v>37</v>
      </c>
      <c r="C56" s="1">
        <v>7</v>
      </c>
      <c r="D56" s="1">
        <v>11</v>
      </c>
      <c r="E56" s="1">
        <v>2</v>
      </c>
      <c r="F56" s="1">
        <v>5</v>
      </c>
      <c r="G56" s="1">
        <v>1</v>
      </c>
      <c r="H56" s="1">
        <v>1</v>
      </c>
      <c r="I56" s="1">
        <v>2</v>
      </c>
      <c r="J56" s="1">
        <v>6</v>
      </c>
      <c r="K56" s="1">
        <v>13</v>
      </c>
    </row>
    <row r="57" spans="1:11" x14ac:dyDescent="0.2">
      <c r="A57" s="1" t="s">
        <v>62</v>
      </c>
      <c r="B57" s="1">
        <v>20</v>
      </c>
      <c r="C57" s="1">
        <v>8</v>
      </c>
      <c r="D57" s="1">
        <v>9</v>
      </c>
      <c r="E57" s="1">
        <v>6</v>
      </c>
      <c r="F57" s="1">
        <v>1</v>
      </c>
      <c r="G57" s="1">
        <v>2</v>
      </c>
      <c r="H57" s="1">
        <v>0</v>
      </c>
      <c r="I57" s="1">
        <v>0</v>
      </c>
      <c r="J57" s="1">
        <v>1</v>
      </c>
      <c r="K57" s="1">
        <v>2</v>
      </c>
    </row>
    <row r="58" spans="1:11" x14ac:dyDescent="0.2">
      <c r="A58" s="1" t="s">
        <v>63</v>
      </c>
      <c r="B58" s="1">
        <v>32</v>
      </c>
      <c r="C58" s="1">
        <v>4</v>
      </c>
      <c r="D58" s="1">
        <v>20</v>
      </c>
      <c r="E58" s="1">
        <v>4</v>
      </c>
      <c r="F58" s="1">
        <v>8</v>
      </c>
      <c r="G58" s="1">
        <v>3</v>
      </c>
      <c r="H58" s="1">
        <v>3</v>
      </c>
      <c r="I58" s="1">
        <v>2</v>
      </c>
      <c r="J58" s="1">
        <v>8</v>
      </c>
      <c r="K58" s="1">
        <v>0</v>
      </c>
    </row>
    <row r="59" spans="1:11" x14ac:dyDescent="0.2">
      <c r="A59" s="1" t="s">
        <v>64</v>
      </c>
      <c r="B59" s="1">
        <v>5</v>
      </c>
      <c r="C59" s="1">
        <v>1</v>
      </c>
      <c r="D59" s="1">
        <v>1</v>
      </c>
      <c r="E59" s="1">
        <v>0</v>
      </c>
      <c r="F59" s="1">
        <v>0</v>
      </c>
      <c r="G59" s="1">
        <v>0</v>
      </c>
      <c r="H59" s="1">
        <v>0</v>
      </c>
      <c r="I59" s="1">
        <v>1</v>
      </c>
      <c r="J59" s="1">
        <v>1</v>
      </c>
      <c r="K59" s="1">
        <v>2</v>
      </c>
    </row>
    <row r="60" spans="1:11" x14ac:dyDescent="0.2">
      <c r="A60" s="33" t="s">
        <v>297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</row>
  </sheetData>
  <mergeCells count="1">
    <mergeCell ref="A60:K60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411F0-A4FC-445E-93A0-2EF57521919F}">
  <dimension ref="A1:AF29"/>
  <sheetViews>
    <sheetView view="pageBreakPreview" zoomScale="125" zoomScaleNormal="100" zoomScaleSheetLayoutView="125" workbookViewId="0">
      <selection activeCell="Q1" sqref="Q1"/>
    </sheetView>
  </sheetViews>
  <sheetFormatPr defaultRowHeight="10.199999999999999" x14ac:dyDescent="0.2"/>
  <cols>
    <col min="1" max="1" width="9" style="1" customWidth="1"/>
    <col min="2" max="16" width="5.109375" style="1" customWidth="1"/>
    <col min="17" max="17" width="9" style="1" customWidth="1"/>
    <col min="18" max="32" width="5.109375" style="1" customWidth="1"/>
    <col min="33" max="16384" width="8.88671875" style="1"/>
  </cols>
  <sheetData>
    <row r="1" spans="1:32" x14ac:dyDescent="0.2">
      <c r="A1" s="1" t="s">
        <v>319</v>
      </c>
      <c r="Q1" s="1" t="s">
        <v>319</v>
      </c>
    </row>
    <row r="2" spans="1:32" s="2" customFormat="1" x14ac:dyDescent="0.2">
      <c r="A2" s="5"/>
      <c r="B2" s="18" t="s">
        <v>1</v>
      </c>
      <c r="C2" s="18"/>
      <c r="D2" s="18"/>
      <c r="E2" s="18" t="s">
        <v>2</v>
      </c>
      <c r="F2" s="18"/>
      <c r="G2" s="18"/>
      <c r="H2" s="18" t="s">
        <v>3</v>
      </c>
      <c r="I2" s="18"/>
      <c r="J2" s="18"/>
      <c r="K2" s="18" t="s">
        <v>4</v>
      </c>
      <c r="L2" s="18"/>
      <c r="M2" s="18"/>
      <c r="N2" s="18" t="s">
        <v>5</v>
      </c>
      <c r="O2" s="18"/>
      <c r="P2" s="18"/>
      <c r="Q2" s="5"/>
      <c r="R2" s="18" t="s">
        <v>6</v>
      </c>
      <c r="S2" s="18"/>
      <c r="T2" s="18"/>
      <c r="U2" s="18" t="s">
        <v>7</v>
      </c>
      <c r="V2" s="18"/>
      <c r="W2" s="18"/>
      <c r="X2" s="18" t="s">
        <v>8</v>
      </c>
      <c r="Y2" s="18"/>
      <c r="Z2" s="18"/>
      <c r="AA2" s="18" t="s">
        <v>9</v>
      </c>
      <c r="AB2" s="18"/>
      <c r="AC2" s="18"/>
      <c r="AD2" s="18" t="s">
        <v>10</v>
      </c>
      <c r="AE2" s="18"/>
      <c r="AF2" s="19"/>
    </row>
    <row r="3" spans="1:32" s="2" customFormat="1" x14ac:dyDescent="0.2">
      <c r="A3" s="10" t="s">
        <v>250</v>
      </c>
      <c r="B3" s="13" t="s">
        <v>1</v>
      </c>
      <c r="C3" s="13" t="s">
        <v>27</v>
      </c>
      <c r="D3" s="13" t="s">
        <v>28</v>
      </c>
      <c r="E3" s="13" t="s">
        <v>1</v>
      </c>
      <c r="F3" s="13" t="s">
        <v>27</v>
      </c>
      <c r="G3" s="13" t="s">
        <v>28</v>
      </c>
      <c r="H3" s="13" t="s">
        <v>1</v>
      </c>
      <c r="I3" s="13" t="s">
        <v>27</v>
      </c>
      <c r="J3" s="13" t="s">
        <v>28</v>
      </c>
      <c r="K3" s="13" t="s">
        <v>1</v>
      </c>
      <c r="L3" s="13" t="s">
        <v>27</v>
      </c>
      <c r="M3" s="13" t="s">
        <v>28</v>
      </c>
      <c r="N3" s="13" t="s">
        <v>1</v>
      </c>
      <c r="O3" s="13" t="s">
        <v>27</v>
      </c>
      <c r="P3" s="13" t="s">
        <v>28</v>
      </c>
      <c r="Q3" s="10" t="s">
        <v>250</v>
      </c>
      <c r="R3" s="13" t="s">
        <v>1</v>
      </c>
      <c r="S3" s="13" t="s">
        <v>27</v>
      </c>
      <c r="T3" s="13" t="s">
        <v>28</v>
      </c>
      <c r="U3" s="13" t="s">
        <v>1</v>
      </c>
      <c r="V3" s="13" t="s">
        <v>27</v>
      </c>
      <c r="W3" s="13" t="s">
        <v>28</v>
      </c>
      <c r="X3" s="13" t="s">
        <v>1</v>
      </c>
      <c r="Y3" s="13" t="s">
        <v>27</v>
      </c>
      <c r="Z3" s="13" t="s">
        <v>28</v>
      </c>
      <c r="AA3" s="13" t="s">
        <v>1</v>
      </c>
      <c r="AB3" s="13" t="s">
        <v>27</v>
      </c>
      <c r="AC3" s="13" t="s">
        <v>28</v>
      </c>
      <c r="AD3" s="13" t="s">
        <v>1</v>
      </c>
      <c r="AE3" s="13" t="s">
        <v>27</v>
      </c>
      <c r="AF3" s="15" t="s">
        <v>28</v>
      </c>
    </row>
    <row r="4" spans="1:32" x14ac:dyDescent="0.2">
      <c r="A4" s="1" t="s">
        <v>268</v>
      </c>
      <c r="B4" s="1">
        <v>4561</v>
      </c>
      <c r="C4" s="1">
        <v>2572</v>
      </c>
      <c r="D4" s="1">
        <v>1989</v>
      </c>
      <c r="E4" s="1">
        <v>294</v>
      </c>
      <c r="F4" s="1">
        <v>200</v>
      </c>
      <c r="G4" s="1">
        <v>94</v>
      </c>
      <c r="H4" s="1">
        <v>3273</v>
      </c>
      <c r="I4" s="1">
        <v>1824</v>
      </c>
      <c r="J4" s="1">
        <v>1449</v>
      </c>
      <c r="K4" s="1">
        <v>824</v>
      </c>
      <c r="L4" s="1">
        <v>439</v>
      </c>
      <c r="M4" s="1">
        <v>385</v>
      </c>
      <c r="N4" s="1">
        <v>1132</v>
      </c>
      <c r="O4" s="1">
        <v>616</v>
      </c>
      <c r="P4" s="1">
        <v>516</v>
      </c>
      <c r="Q4" s="1" t="s">
        <v>1</v>
      </c>
      <c r="R4" s="1">
        <v>732</v>
      </c>
      <c r="S4" s="1">
        <v>438</v>
      </c>
      <c r="T4" s="1">
        <v>294</v>
      </c>
      <c r="U4" s="1">
        <v>425</v>
      </c>
      <c r="V4" s="1">
        <v>236</v>
      </c>
      <c r="W4" s="1">
        <v>189</v>
      </c>
      <c r="X4" s="1">
        <v>160</v>
      </c>
      <c r="Y4" s="1">
        <v>95</v>
      </c>
      <c r="Z4" s="1">
        <v>65</v>
      </c>
      <c r="AA4" s="1">
        <v>808</v>
      </c>
      <c r="AB4" s="1">
        <v>433</v>
      </c>
      <c r="AC4" s="1">
        <v>375</v>
      </c>
      <c r="AD4" s="1">
        <v>186</v>
      </c>
      <c r="AE4" s="1">
        <v>115</v>
      </c>
      <c r="AF4" s="1">
        <v>71</v>
      </c>
    </row>
    <row r="5" spans="1:32" x14ac:dyDescent="0.2">
      <c r="A5" s="1" t="s">
        <v>49</v>
      </c>
      <c r="B5" s="1">
        <v>807</v>
      </c>
      <c r="C5" s="1">
        <v>431</v>
      </c>
      <c r="D5" s="1">
        <v>376</v>
      </c>
      <c r="E5" s="1">
        <v>31</v>
      </c>
      <c r="F5" s="1">
        <v>18</v>
      </c>
      <c r="G5" s="1">
        <v>13</v>
      </c>
      <c r="H5" s="1">
        <v>552</v>
      </c>
      <c r="I5" s="1">
        <v>293</v>
      </c>
      <c r="J5" s="1">
        <v>259</v>
      </c>
      <c r="K5" s="1">
        <v>237</v>
      </c>
      <c r="L5" s="1">
        <v>130</v>
      </c>
      <c r="M5" s="1">
        <v>107</v>
      </c>
      <c r="N5" s="1">
        <v>152</v>
      </c>
      <c r="O5" s="1">
        <v>71</v>
      </c>
      <c r="P5" s="1">
        <v>81</v>
      </c>
      <c r="Q5" s="1" t="s">
        <v>49</v>
      </c>
      <c r="R5" s="1">
        <v>109</v>
      </c>
      <c r="S5" s="1">
        <v>64</v>
      </c>
      <c r="T5" s="1">
        <v>45</v>
      </c>
      <c r="U5" s="1">
        <v>36</v>
      </c>
      <c r="V5" s="1">
        <v>17</v>
      </c>
      <c r="W5" s="1">
        <v>19</v>
      </c>
      <c r="X5" s="1">
        <v>18</v>
      </c>
      <c r="Y5" s="1">
        <v>11</v>
      </c>
      <c r="Z5" s="1">
        <v>7</v>
      </c>
      <c r="AA5" s="1">
        <v>201</v>
      </c>
      <c r="AB5" s="1">
        <v>109</v>
      </c>
      <c r="AC5" s="1">
        <v>92</v>
      </c>
      <c r="AD5" s="1">
        <v>23</v>
      </c>
      <c r="AE5" s="1">
        <v>11</v>
      </c>
      <c r="AF5" s="1">
        <v>12</v>
      </c>
    </row>
    <row r="6" spans="1:32" x14ac:dyDescent="0.2">
      <c r="A6" s="1" t="s">
        <v>50</v>
      </c>
      <c r="B6" s="1">
        <v>2368</v>
      </c>
      <c r="C6" s="1">
        <v>1307</v>
      </c>
      <c r="D6" s="1">
        <v>1061</v>
      </c>
      <c r="E6" s="1">
        <v>174</v>
      </c>
      <c r="F6" s="1">
        <v>121</v>
      </c>
      <c r="G6" s="1">
        <v>53</v>
      </c>
      <c r="H6" s="1">
        <v>1727</v>
      </c>
      <c r="I6" s="1">
        <v>940</v>
      </c>
      <c r="J6" s="1">
        <v>787</v>
      </c>
      <c r="K6" s="1">
        <v>424</v>
      </c>
      <c r="L6" s="1">
        <v>219</v>
      </c>
      <c r="M6" s="1">
        <v>205</v>
      </c>
      <c r="N6" s="1">
        <v>607</v>
      </c>
      <c r="O6" s="1">
        <v>320</v>
      </c>
      <c r="P6" s="1">
        <v>287</v>
      </c>
      <c r="Q6" s="1" t="s">
        <v>50</v>
      </c>
      <c r="R6" s="1">
        <v>386</v>
      </c>
      <c r="S6" s="1">
        <v>232</v>
      </c>
      <c r="T6" s="1">
        <v>154</v>
      </c>
      <c r="U6" s="1">
        <v>209</v>
      </c>
      <c r="V6" s="1">
        <v>112</v>
      </c>
      <c r="W6" s="1">
        <v>97</v>
      </c>
      <c r="X6" s="1">
        <v>101</v>
      </c>
      <c r="Y6" s="1">
        <v>57</v>
      </c>
      <c r="Z6" s="1">
        <v>44</v>
      </c>
      <c r="AA6" s="1">
        <v>359</v>
      </c>
      <c r="AB6" s="1">
        <v>185</v>
      </c>
      <c r="AC6" s="1">
        <v>174</v>
      </c>
      <c r="AD6" s="1">
        <v>108</v>
      </c>
      <c r="AE6" s="1">
        <v>61</v>
      </c>
      <c r="AF6" s="1">
        <v>47</v>
      </c>
    </row>
    <row r="7" spans="1:32" x14ac:dyDescent="0.2">
      <c r="A7" s="1" t="s">
        <v>51</v>
      </c>
      <c r="B7" s="1">
        <v>1054</v>
      </c>
      <c r="C7" s="1">
        <v>655</v>
      </c>
      <c r="D7" s="1">
        <v>399</v>
      </c>
      <c r="E7" s="1">
        <v>64</v>
      </c>
      <c r="F7" s="1">
        <v>48</v>
      </c>
      <c r="G7" s="1">
        <v>16</v>
      </c>
      <c r="H7" s="1">
        <v>742</v>
      </c>
      <c r="I7" s="1">
        <v>460</v>
      </c>
      <c r="J7" s="1">
        <v>282</v>
      </c>
      <c r="K7" s="1">
        <v>120</v>
      </c>
      <c r="L7" s="1">
        <v>64</v>
      </c>
      <c r="M7" s="1">
        <v>56</v>
      </c>
      <c r="N7" s="1">
        <v>297</v>
      </c>
      <c r="O7" s="1">
        <v>184</v>
      </c>
      <c r="P7" s="1">
        <v>113</v>
      </c>
      <c r="Q7" s="1" t="s">
        <v>51</v>
      </c>
      <c r="R7" s="1">
        <v>182</v>
      </c>
      <c r="S7" s="1">
        <v>115</v>
      </c>
      <c r="T7" s="1">
        <v>67</v>
      </c>
      <c r="U7" s="1">
        <v>112</v>
      </c>
      <c r="V7" s="1">
        <v>76</v>
      </c>
      <c r="W7" s="1">
        <v>36</v>
      </c>
      <c r="X7" s="1">
        <v>31</v>
      </c>
      <c r="Y7" s="1">
        <v>21</v>
      </c>
      <c r="Z7" s="1">
        <v>10</v>
      </c>
      <c r="AA7" s="1">
        <v>196</v>
      </c>
      <c r="AB7" s="1">
        <v>106</v>
      </c>
      <c r="AC7" s="1">
        <v>90</v>
      </c>
      <c r="AD7" s="1">
        <v>52</v>
      </c>
      <c r="AE7" s="1">
        <v>41</v>
      </c>
      <c r="AF7" s="1">
        <v>11</v>
      </c>
    </row>
    <row r="8" spans="1:32" x14ac:dyDescent="0.2">
      <c r="A8" s="1" t="s">
        <v>52</v>
      </c>
      <c r="B8" s="1">
        <v>252</v>
      </c>
      <c r="C8" s="1">
        <v>136</v>
      </c>
      <c r="D8" s="1">
        <v>116</v>
      </c>
      <c r="E8" s="1">
        <v>19</v>
      </c>
      <c r="F8" s="1">
        <v>10</v>
      </c>
      <c r="G8" s="1">
        <v>9</v>
      </c>
      <c r="H8" s="1">
        <v>192</v>
      </c>
      <c r="I8" s="1">
        <v>99</v>
      </c>
      <c r="J8" s="1">
        <v>93</v>
      </c>
      <c r="K8" s="1">
        <v>31</v>
      </c>
      <c r="L8" s="1">
        <v>18</v>
      </c>
      <c r="M8" s="1">
        <v>13</v>
      </c>
      <c r="N8" s="1">
        <v>57</v>
      </c>
      <c r="O8" s="1">
        <v>33</v>
      </c>
      <c r="P8" s="1">
        <v>24</v>
      </c>
      <c r="Q8" s="1" t="s">
        <v>52</v>
      </c>
      <c r="R8" s="1">
        <v>43</v>
      </c>
      <c r="S8" s="1">
        <v>19</v>
      </c>
      <c r="T8" s="1">
        <v>24</v>
      </c>
      <c r="U8" s="1">
        <v>53</v>
      </c>
      <c r="V8" s="1">
        <v>25</v>
      </c>
      <c r="W8" s="1">
        <v>28</v>
      </c>
      <c r="X8" s="1">
        <v>8</v>
      </c>
      <c r="Y8" s="1">
        <v>4</v>
      </c>
      <c r="Z8" s="1">
        <v>4</v>
      </c>
      <c r="AA8" s="1">
        <v>38</v>
      </c>
      <c r="AB8" s="1">
        <v>25</v>
      </c>
      <c r="AC8" s="1">
        <v>13</v>
      </c>
      <c r="AD8" s="1">
        <v>3</v>
      </c>
      <c r="AE8" s="1">
        <v>2</v>
      </c>
      <c r="AF8" s="1">
        <v>1</v>
      </c>
    </row>
    <row r="9" spans="1:32" x14ac:dyDescent="0.2">
      <c r="A9" s="1" t="s">
        <v>53</v>
      </c>
      <c r="B9" s="1">
        <v>80</v>
      </c>
      <c r="C9" s="1">
        <v>43</v>
      </c>
      <c r="D9" s="1">
        <v>37</v>
      </c>
      <c r="E9" s="1">
        <v>6</v>
      </c>
      <c r="F9" s="1">
        <v>3</v>
      </c>
      <c r="G9" s="1">
        <v>3</v>
      </c>
      <c r="H9" s="1">
        <v>60</v>
      </c>
      <c r="I9" s="1">
        <v>32</v>
      </c>
      <c r="J9" s="1">
        <v>28</v>
      </c>
      <c r="K9" s="1">
        <v>12</v>
      </c>
      <c r="L9" s="1">
        <v>8</v>
      </c>
      <c r="M9" s="1">
        <v>4</v>
      </c>
      <c r="N9" s="1">
        <v>19</v>
      </c>
      <c r="O9" s="1">
        <v>8</v>
      </c>
      <c r="P9" s="1">
        <v>11</v>
      </c>
      <c r="Q9" s="1" t="s">
        <v>53</v>
      </c>
      <c r="R9" s="1">
        <v>12</v>
      </c>
      <c r="S9" s="1">
        <v>8</v>
      </c>
      <c r="T9" s="1">
        <v>4</v>
      </c>
      <c r="U9" s="1">
        <v>15</v>
      </c>
      <c r="V9" s="1">
        <v>6</v>
      </c>
      <c r="W9" s="1">
        <v>9</v>
      </c>
      <c r="X9" s="1">
        <v>2</v>
      </c>
      <c r="Y9" s="1">
        <v>2</v>
      </c>
      <c r="Z9" s="1">
        <v>0</v>
      </c>
      <c r="AA9" s="1">
        <v>14</v>
      </c>
      <c r="AB9" s="1">
        <v>8</v>
      </c>
      <c r="AC9" s="1">
        <v>6</v>
      </c>
      <c r="AD9" s="1">
        <v>0</v>
      </c>
      <c r="AE9" s="1">
        <v>0</v>
      </c>
      <c r="AF9" s="1">
        <v>0</v>
      </c>
    </row>
    <row r="10" spans="1:32" s="4" customFormat="1" x14ac:dyDescent="0.2">
      <c r="A10" s="4" t="s">
        <v>25</v>
      </c>
      <c r="B10" s="4">
        <v>24.3</v>
      </c>
      <c r="C10" s="4">
        <v>24.8</v>
      </c>
      <c r="D10" s="4">
        <v>23.7</v>
      </c>
      <c r="E10" s="4">
        <v>25</v>
      </c>
      <c r="F10" s="4">
        <v>25.2</v>
      </c>
      <c r="G10" s="4">
        <v>24.6</v>
      </c>
      <c r="H10" s="4">
        <v>24.4</v>
      </c>
      <c r="I10" s="4">
        <v>24.9</v>
      </c>
      <c r="J10" s="4">
        <v>23.9</v>
      </c>
      <c r="K10" s="4">
        <v>21.2</v>
      </c>
      <c r="L10" s="4">
        <v>21.1</v>
      </c>
      <c r="M10" s="4">
        <v>21.3</v>
      </c>
      <c r="N10" s="4">
        <v>25.2</v>
      </c>
      <c r="O10" s="4">
        <v>26.1</v>
      </c>
      <c r="P10" s="4">
        <v>24.3</v>
      </c>
      <c r="Q10" s="4" t="s">
        <v>25</v>
      </c>
      <c r="R10" s="4">
        <v>25</v>
      </c>
      <c r="S10" s="4">
        <v>25</v>
      </c>
      <c r="T10" s="4">
        <v>24.9</v>
      </c>
      <c r="U10" s="4">
        <v>27.7</v>
      </c>
      <c r="V10" s="4">
        <v>28.5</v>
      </c>
      <c r="W10" s="4">
        <v>26.7</v>
      </c>
      <c r="X10" s="4">
        <v>24.2</v>
      </c>
      <c r="Y10" s="4">
        <v>24.6</v>
      </c>
      <c r="Z10" s="4">
        <v>23.7</v>
      </c>
      <c r="AA10" s="4">
        <v>23.5</v>
      </c>
      <c r="AB10" s="4">
        <v>23.7</v>
      </c>
      <c r="AC10" s="4">
        <v>23.2</v>
      </c>
      <c r="AD10" s="4">
        <v>24.7</v>
      </c>
      <c r="AE10" s="4">
        <v>26.4</v>
      </c>
      <c r="AF10" s="4">
        <v>22.5</v>
      </c>
    </row>
    <row r="11" spans="1:32" x14ac:dyDescent="0.2">
      <c r="Q11" s="1" t="s">
        <v>138</v>
      </c>
    </row>
    <row r="12" spans="1:32" x14ac:dyDescent="0.2">
      <c r="A12" s="1" t="s">
        <v>138</v>
      </c>
      <c r="Q12" s="1" t="s">
        <v>115</v>
      </c>
    </row>
    <row r="13" spans="1:32" x14ac:dyDescent="0.2">
      <c r="A13" s="1" t="s">
        <v>1</v>
      </c>
      <c r="B13" s="1">
        <v>2216</v>
      </c>
      <c r="C13" s="1">
        <v>1508</v>
      </c>
      <c r="D13" s="1">
        <v>708</v>
      </c>
      <c r="E13" s="1">
        <v>179</v>
      </c>
      <c r="F13" s="1">
        <v>149</v>
      </c>
      <c r="G13" s="1">
        <v>30</v>
      </c>
      <c r="H13" s="1">
        <v>1564</v>
      </c>
      <c r="I13" s="1">
        <v>1031</v>
      </c>
      <c r="J13" s="1">
        <v>533</v>
      </c>
      <c r="K13" s="1">
        <v>307</v>
      </c>
      <c r="L13" s="1">
        <v>191</v>
      </c>
      <c r="M13" s="1">
        <v>116</v>
      </c>
      <c r="N13" s="1">
        <v>575</v>
      </c>
      <c r="O13" s="1">
        <v>373</v>
      </c>
      <c r="P13" s="1">
        <v>202</v>
      </c>
      <c r="Q13" s="1" t="s">
        <v>1</v>
      </c>
      <c r="R13" s="1">
        <v>329</v>
      </c>
      <c r="S13" s="1">
        <v>232</v>
      </c>
      <c r="T13" s="1">
        <v>97</v>
      </c>
      <c r="U13" s="1">
        <v>256</v>
      </c>
      <c r="V13" s="1">
        <v>168</v>
      </c>
      <c r="W13" s="1">
        <v>88</v>
      </c>
      <c r="X13" s="1">
        <v>97</v>
      </c>
      <c r="Y13" s="1">
        <v>67</v>
      </c>
      <c r="Z13" s="1">
        <v>30</v>
      </c>
      <c r="AA13" s="1">
        <v>354</v>
      </c>
      <c r="AB13" s="1">
        <v>236</v>
      </c>
      <c r="AC13" s="1">
        <v>118</v>
      </c>
      <c r="AD13" s="1">
        <v>119</v>
      </c>
      <c r="AE13" s="1">
        <v>92</v>
      </c>
      <c r="AF13" s="1">
        <v>27</v>
      </c>
    </row>
    <row r="14" spans="1:32" x14ac:dyDescent="0.2">
      <c r="A14" s="1" t="s">
        <v>49</v>
      </c>
      <c r="B14" s="1">
        <v>4</v>
      </c>
      <c r="C14" s="1">
        <v>1</v>
      </c>
      <c r="D14" s="1">
        <v>3</v>
      </c>
      <c r="E14" s="1">
        <v>0</v>
      </c>
      <c r="F14" s="1">
        <v>0</v>
      </c>
      <c r="G14" s="1">
        <v>0</v>
      </c>
      <c r="H14" s="1">
        <v>3</v>
      </c>
      <c r="I14" s="1">
        <v>0</v>
      </c>
      <c r="J14" s="1">
        <v>3</v>
      </c>
      <c r="K14" s="1">
        <v>0</v>
      </c>
      <c r="L14" s="1">
        <v>0</v>
      </c>
      <c r="M14" s="1">
        <v>0</v>
      </c>
      <c r="N14" s="1">
        <v>2</v>
      </c>
      <c r="O14" s="1">
        <v>0</v>
      </c>
      <c r="P14" s="1">
        <v>2</v>
      </c>
      <c r="Q14" s="1" t="s">
        <v>49</v>
      </c>
      <c r="R14" s="1">
        <v>1</v>
      </c>
      <c r="S14" s="1">
        <v>0</v>
      </c>
      <c r="T14" s="1">
        <v>1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1</v>
      </c>
      <c r="AB14" s="1">
        <v>1</v>
      </c>
      <c r="AC14" s="1">
        <v>0</v>
      </c>
      <c r="AD14" s="1">
        <v>0</v>
      </c>
      <c r="AE14" s="1">
        <v>0</v>
      </c>
      <c r="AF14" s="1">
        <v>0</v>
      </c>
    </row>
    <row r="15" spans="1:32" x14ac:dyDescent="0.2">
      <c r="A15" s="1" t="s">
        <v>50</v>
      </c>
      <c r="B15" s="1">
        <v>1377</v>
      </c>
      <c r="C15" s="1">
        <v>884</v>
      </c>
      <c r="D15" s="1">
        <v>493</v>
      </c>
      <c r="E15" s="1">
        <v>115</v>
      </c>
      <c r="F15" s="1">
        <v>95</v>
      </c>
      <c r="G15" s="1">
        <v>20</v>
      </c>
      <c r="H15" s="1">
        <v>1000</v>
      </c>
      <c r="I15" s="1">
        <v>617</v>
      </c>
      <c r="J15" s="1">
        <v>383</v>
      </c>
      <c r="K15" s="1">
        <v>215</v>
      </c>
      <c r="L15" s="1">
        <v>128</v>
      </c>
      <c r="M15" s="1">
        <v>87</v>
      </c>
      <c r="N15" s="1">
        <v>363</v>
      </c>
      <c r="O15" s="1">
        <v>213</v>
      </c>
      <c r="P15" s="1">
        <v>150</v>
      </c>
      <c r="Q15" s="1" t="s">
        <v>50</v>
      </c>
      <c r="R15" s="1">
        <v>211</v>
      </c>
      <c r="S15" s="1">
        <v>143</v>
      </c>
      <c r="T15" s="1">
        <v>68</v>
      </c>
      <c r="U15" s="1">
        <v>145</v>
      </c>
      <c r="V15" s="1">
        <v>89</v>
      </c>
      <c r="W15" s="1">
        <v>56</v>
      </c>
      <c r="X15" s="1">
        <v>66</v>
      </c>
      <c r="Y15" s="1">
        <v>44</v>
      </c>
      <c r="Z15" s="1">
        <v>22</v>
      </c>
      <c r="AA15" s="1">
        <v>188</v>
      </c>
      <c r="AB15" s="1">
        <v>122</v>
      </c>
      <c r="AC15" s="1">
        <v>66</v>
      </c>
      <c r="AD15" s="1">
        <v>74</v>
      </c>
      <c r="AE15" s="1">
        <v>50</v>
      </c>
      <c r="AF15" s="1">
        <v>24</v>
      </c>
    </row>
    <row r="16" spans="1:32" x14ac:dyDescent="0.2">
      <c r="A16" s="1" t="s">
        <v>51</v>
      </c>
      <c r="B16" s="1">
        <v>687</v>
      </c>
      <c r="C16" s="1">
        <v>517</v>
      </c>
      <c r="D16" s="1">
        <v>170</v>
      </c>
      <c r="E16" s="1">
        <v>50</v>
      </c>
      <c r="F16" s="1">
        <v>45</v>
      </c>
      <c r="G16" s="1">
        <v>5</v>
      </c>
      <c r="H16" s="1">
        <v>455</v>
      </c>
      <c r="I16" s="1">
        <v>337</v>
      </c>
      <c r="J16" s="1">
        <v>118</v>
      </c>
      <c r="K16" s="1">
        <v>73</v>
      </c>
      <c r="L16" s="1">
        <v>50</v>
      </c>
      <c r="M16" s="1">
        <v>23</v>
      </c>
      <c r="N16" s="1">
        <v>179</v>
      </c>
      <c r="O16" s="1">
        <v>134</v>
      </c>
      <c r="P16" s="1">
        <v>45</v>
      </c>
      <c r="Q16" s="1" t="s">
        <v>51</v>
      </c>
      <c r="R16" s="1">
        <v>96</v>
      </c>
      <c r="S16" s="1">
        <v>74</v>
      </c>
      <c r="T16" s="1">
        <v>22</v>
      </c>
      <c r="U16" s="1">
        <v>84</v>
      </c>
      <c r="V16" s="1">
        <v>62</v>
      </c>
      <c r="W16" s="1">
        <v>22</v>
      </c>
      <c r="X16" s="1">
        <v>23</v>
      </c>
      <c r="Y16" s="1">
        <v>17</v>
      </c>
      <c r="Z16" s="1">
        <v>6</v>
      </c>
      <c r="AA16" s="1">
        <v>139</v>
      </c>
      <c r="AB16" s="1">
        <v>95</v>
      </c>
      <c r="AC16" s="1">
        <v>44</v>
      </c>
      <c r="AD16" s="1">
        <v>43</v>
      </c>
      <c r="AE16" s="1">
        <v>40</v>
      </c>
      <c r="AF16" s="1">
        <v>3</v>
      </c>
    </row>
    <row r="17" spans="1:32" x14ac:dyDescent="0.2">
      <c r="A17" s="1" t="s">
        <v>52</v>
      </c>
      <c r="B17" s="1">
        <v>131</v>
      </c>
      <c r="C17" s="1">
        <v>92</v>
      </c>
      <c r="D17" s="1">
        <v>39</v>
      </c>
      <c r="E17" s="1">
        <v>14</v>
      </c>
      <c r="F17" s="1">
        <v>9</v>
      </c>
      <c r="G17" s="1">
        <v>5</v>
      </c>
      <c r="H17" s="1">
        <v>90</v>
      </c>
      <c r="I17" s="1">
        <v>64</v>
      </c>
      <c r="J17" s="1">
        <v>26</v>
      </c>
      <c r="K17" s="1">
        <v>16</v>
      </c>
      <c r="L17" s="1">
        <v>10</v>
      </c>
      <c r="M17" s="1">
        <v>6</v>
      </c>
      <c r="N17" s="1">
        <v>25</v>
      </c>
      <c r="O17" s="1">
        <v>21</v>
      </c>
      <c r="P17" s="1">
        <v>4</v>
      </c>
      <c r="Q17" s="1" t="s">
        <v>52</v>
      </c>
      <c r="R17" s="1">
        <v>18</v>
      </c>
      <c r="S17" s="1">
        <v>13</v>
      </c>
      <c r="T17" s="1">
        <v>5</v>
      </c>
      <c r="U17" s="1">
        <v>25</v>
      </c>
      <c r="V17" s="1">
        <v>16</v>
      </c>
      <c r="W17" s="1">
        <v>9</v>
      </c>
      <c r="X17" s="1">
        <v>6</v>
      </c>
      <c r="Y17" s="1">
        <v>4</v>
      </c>
      <c r="Z17" s="1">
        <v>2</v>
      </c>
      <c r="AA17" s="1">
        <v>25</v>
      </c>
      <c r="AB17" s="1">
        <v>17</v>
      </c>
      <c r="AC17" s="1">
        <v>8</v>
      </c>
      <c r="AD17" s="1">
        <v>2</v>
      </c>
      <c r="AE17" s="1">
        <v>2</v>
      </c>
      <c r="AF17" s="1">
        <v>0</v>
      </c>
    </row>
    <row r="18" spans="1:32" x14ac:dyDescent="0.2">
      <c r="A18" s="1" t="s">
        <v>53</v>
      </c>
      <c r="B18" s="1">
        <v>17</v>
      </c>
      <c r="C18" s="1">
        <v>14</v>
      </c>
      <c r="D18" s="1">
        <v>3</v>
      </c>
      <c r="E18" s="1">
        <v>0</v>
      </c>
      <c r="F18" s="1">
        <v>0</v>
      </c>
      <c r="G18" s="1">
        <v>0</v>
      </c>
      <c r="H18" s="1">
        <v>16</v>
      </c>
      <c r="I18" s="1">
        <v>13</v>
      </c>
      <c r="J18" s="1">
        <v>3</v>
      </c>
      <c r="K18" s="1">
        <v>3</v>
      </c>
      <c r="L18" s="1">
        <v>3</v>
      </c>
      <c r="M18" s="1">
        <v>0</v>
      </c>
      <c r="N18" s="1">
        <v>6</v>
      </c>
      <c r="O18" s="1">
        <v>5</v>
      </c>
      <c r="P18" s="1">
        <v>1</v>
      </c>
      <c r="Q18" s="1" t="s">
        <v>53</v>
      </c>
      <c r="R18" s="1">
        <v>3</v>
      </c>
      <c r="S18" s="1">
        <v>2</v>
      </c>
      <c r="T18" s="1">
        <v>1</v>
      </c>
      <c r="U18" s="1">
        <v>2</v>
      </c>
      <c r="V18" s="1">
        <v>1</v>
      </c>
      <c r="W18" s="1">
        <v>1</v>
      </c>
      <c r="X18" s="1">
        <v>2</v>
      </c>
      <c r="Y18" s="1">
        <v>2</v>
      </c>
      <c r="Z18" s="1">
        <v>0</v>
      </c>
      <c r="AA18" s="1">
        <v>1</v>
      </c>
      <c r="AB18" s="1">
        <v>1</v>
      </c>
      <c r="AC18" s="1">
        <v>0</v>
      </c>
      <c r="AD18" s="1">
        <v>0</v>
      </c>
      <c r="AE18" s="1">
        <v>0</v>
      </c>
      <c r="AF18" s="1">
        <v>0</v>
      </c>
    </row>
    <row r="19" spans="1:32" s="4" customFormat="1" x14ac:dyDescent="0.2">
      <c r="A19" s="4" t="s">
        <v>25</v>
      </c>
      <c r="B19" s="4">
        <v>27</v>
      </c>
      <c r="C19" s="4">
        <v>27.8</v>
      </c>
      <c r="D19" s="4">
        <v>25.7</v>
      </c>
      <c r="E19" s="4">
        <v>26.7</v>
      </c>
      <c r="F19" s="4">
        <v>26.8</v>
      </c>
      <c r="G19" s="4">
        <v>26.3</v>
      </c>
      <c r="H19" s="4">
        <v>26.7</v>
      </c>
      <c r="I19" s="4">
        <v>27.5</v>
      </c>
      <c r="J19" s="4">
        <v>25.3</v>
      </c>
      <c r="K19" s="4">
        <v>25.7</v>
      </c>
      <c r="L19" s="4">
        <v>26.2</v>
      </c>
      <c r="M19" s="4">
        <v>25</v>
      </c>
      <c r="N19" s="4">
        <v>26.8</v>
      </c>
      <c r="O19" s="4">
        <v>28.1</v>
      </c>
      <c r="P19" s="4">
        <v>24.9</v>
      </c>
      <c r="Q19" s="4" t="s">
        <v>25</v>
      </c>
      <c r="R19" s="4">
        <v>26.6</v>
      </c>
      <c r="S19" s="4">
        <v>27.2</v>
      </c>
      <c r="T19" s="4">
        <v>25.5</v>
      </c>
      <c r="U19" s="4">
        <v>28.2</v>
      </c>
      <c r="V19" s="4">
        <v>29.2</v>
      </c>
      <c r="W19" s="4">
        <v>26.8</v>
      </c>
      <c r="X19" s="4">
        <v>26</v>
      </c>
      <c r="Y19" s="4">
        <v>26.4</v>
      </c>
      <c r="Z19" s="4">
        <v>25.2</v>
      </c>
      <c r="AA19" s="4">
        <v>29</v>
      </c>
      <c r="AB19" s="4">
        <v>29.4</v>
      </c>
      <c r="AC19" s="4">
        <v>28.4</v>
      </c>
      <c r="AD19" s="4">
        <v>27.1</v>
      </c>
      <c r="AE19" s="4">
        <v>28.8</v>
      </c>
      <c r="AF19" s="4">
        <v>23.4</v>
      </c>
    </row>
    <row r="20" spans="1:32" x14ac:dyDescent="0.2">
      <c r="Q20" s="1" t="s">
        <v>139</v>
      </c>
    </row>
    <row r="21" spans="1:32" x14ac:dyDescent="0.2">
      <c r="A21" s="1" t="s">
        <v>139</v>
      </c>
      <c r="Q21" s="1" t="s">
        <v>115</v>
      </c>
    </row>
    <row r="22" spans="1:32" x14ac:dyDescent="0.2">
      <c r="A22" s="1" t="s">
        <v>1</v>
      </c>
      <c r="B22" s="1">
        <v>2345</v>
      </c>
      <c r="C22" s="1">
        <v>1064</v>
      </c>
      <c r="D22" s="1">
        <v>1281</v>
      </c>
      <c r="E22" s="1">
        <v>115</v>
      </c>
      <c r="F22" s="1">
        <v>51</v>
      </c>
      <c r="G22" s="1">
        <v>64</v>
      </c>
      <c r="H22" s="1">
        <v>1709</v>
      </c>
      <c r="I22" s="1">
        <v>793</v>
      </c>
      <c r="J22" s="1">
        <v>916</v>
      </c>
      <c r="K22" s="1">
        <v>517</v>
      </c>
      <c r="L22" s="1">
        <v>248</v>
      </c>
      <c r="M22" s="1">
        <v>269</v>
      </c>
      <c r="N22" s="1">
        <v>557</v>
      </c>
      <c r="O22" s="1">
        <v>243</v>
      </c>
      <c r="P22" s="1">
        <v>314</v>
      </c>
      <c r="Q22" s="1" t="s">
        <v>1</v>
      </c>
      <c r="R22" s="1">
        <v>403</v>
      </c>
      <c r="S22" s="1">
        <v>206</v>
      </c>
      <c r="T22" s="1">
        <v>197</v>
      </c>
      <c r="U22" s="1">
        <v>169</v>
      </c>
      <c r="V22" s="1">
        <v>68</v>
      </c>
      <c r="W22" s="1">
        <v>101</v>
      </c>
      <c r="X22" s="1">
        <v>63</v>
      </c>
      <c r="Y22" s="1">
        <v>28</v>
      </c>
      <c r="Z22" s="1">
        <v>35</v>
      </c>
      <c r="AA22" s="1">
        <v>454</v>
      </c>
      <c r="AB22" s="1">
        <v>197</v>
      </c>
      <c r="AC22" s="1">
        <v>257</v>
      </c>
      <c r="AD22" s="1">
        <v>67</v>
      </c>
      <c r="AE22" s="1">
        <v>23</v>
      </c>
      <c r="AF22" s="1">
        <v>44</v>
      </c>
    </row>
    <row r="23" spans="1:32" x14ac:dyDescent="0.2">
      <c r="A23" s="1" t="s">
        <v>49</v>
      </c>
      <c r="B23" s="1">
        <v>803</v>
      </c>
      <c r="C23" s="1">
        <v>430</v>
      </c>
      <c r="D23" s="1">
        <v>373</v>
      </c>
      <c r="E23" s="1">
        <v>31</v>
      </c>
      <c r="F23" s="1">
        <v>18</v>
      </c>
      <c r="G23" s="1">
        <v>13</v>
      </c>
      <c r="H23" s="1">
        <v>549</v>
      </c>
      <c r="I23" s="1">
        <v>293</v>
      </c>
      <c r="J23" s="1">
        <v>256</v>
      </c>
      <c r="K23" s="1">
        <v>237</v>
      </c>
      <c r="L23" s="1">
        <v>130</v>
      </c>
      <c r="M23" s="1">
        <v>107</v>
      </c>
      <c r="N23" s="1">
        <v>150</v>
      </c>
      <c r="O23" s="1">
        <v>71</v>
      </c>
      <c r="P23" s="1">
        <v>79</v>
      </c>
      <c r="Q23" s="1" t="s">
        <v>49</v>
      </c>
      <c r="R23" s="1">
        <v>108</v>
      </c>
      <c r="S23" s="1">
        <v>64</v>
      </c>
      <c r="T23" s="1">
        <v>44</v>
      </c>
      <c r="U23" s="1">
        <v>36</v>
      </c>
      <c r="V23" s="1">
        <v>17</v>
      </c>
      <c r="W23" s="1">
        <v>19</v>
      </c>
      <c r="X23" s="1">
        <v>18</v>
      </c>
      <c r="Y23" s="1">
        <v>11</v>
      </c>
      <c r="Z23" s="1">
        <v>7</v>
      </c>
      <c r="AA23" s="1">
        <v>200</v>
      </c>
      <c r="AB23" s="1">
        <v>108</v>
      </c>
      <c r="AC23" s="1">
        <v>92</v>
      </c>
      <c r="AD23" s="1">
        <v>23</v>
      </c>
      <c r="AE23" s="1">
        <v>11</v>
      </c>
      <c r="AF23" s="1">
        <v>12</v>
      </c>
    </row>
    <row r="24" spans="1:32" x14ac:dyDescent="0.2">
      <c r="A24" s="1" t="s">
        <v>50</v>
      </c>
      <c r="B24" s="1">
        <v>991</v>
      </c>
      <c r="C24" s="1">
        <v>423</v>
      </c>
      <c r="D24" s="1">
        <v>568</v>
      </c>
      <c r="E24" s="1">
        <v>59</v>
      </c>
      <c r="F24" s="1">
        <v>26</v>
      </c>
      <c r="G24" s="1">
        <v>33</v>
      </c>
      <c r="H24" s="1">
        <v>727</v>
      </c>
      <c r="I24" s="1">
        <v>323</v>
      </c>
      <c r="J24" s="1">
        <v>404</v>
      </c>
      <c r="K24" s="1">
        <v>209</v>
      </c>
      <c r="L24" s="1">
        <v>91</v>
      </c>
      <c r="M24" s="1">
        <v>118</v>
      </c>
      <c r="N24" s="1">
        <v>244</v>
      </c>
      <c r="O24" s="1">
        <v>107</v>
      </c>
      <c r="P24" s="1">
        <v>137</v>
      </c>
      <c r="Q24" s="1" t="s">
        <v>50</v>
      </c>
      <c r="R24" s="1">
        <v>175</v>
      </c>
      <c r="S24" s="1">
        <v>89</v>
      </c>
      <c r="T24" s="1">
        <v>86</v>
      </c>
      <c r="U24" s="1">
        <v>64</v>
      </c>
      <c r="V24" s="1">
        <v>23</v>
      </c>
      <c r="W24" s="1">
        <v>41</v>
      </c>
      <c r="X24" s="1">
        <v>35</v>
      </c>
      <c r="Y24" s="1">
        <v>13</v>
      </c>
      <c r="Z24" s="1">
        <v>22</v>
      </c>
      <c r="AA24" s="1">
        <v>171</v>
      </c>
      <c r="AB24" s="1">
        <v>63</v>
      </c>
      <c r="AC24" s="1">
        <v>108</v>
      </c>
      <c r="AD24" s="1">
        <v>34</v>
      </c>
      <c r="AE24" s="1">
        <v>11</v>
      </c>
      <c r="AF24" s="1">
        <v>23</v>
      </c>
    </row>
    <row r="25" spans="1:32" x14ac:dyDescent="0.2">
      <c r="A25" s="1" t="s">
        <v>51</v>
      </c>
      <c r="B25" s="1">
        <v>367</v>
      </c>
      <c r="C25" s="1">
        <v>138</v>
      </c>
      <c r="D25" s="1">
        <v>229</v>
      </c>
      <c r="E25" s="1">
        <v>14</v>
      </c>
      <c r="F25" s="1">
        <v>3</v>
      </c>
      <c r="G25" s="1">
        <v>11</v>
      </c>
      <c r="H25" s="1">
        <v>287</v>
      </c>
      <c r="I25" s="1">
        <v>123</v>
      </c>
      <c r="J25" s="1">
        <v>164</v>
      </c>
      <c r="K25" s="1">
        <v>47</v>
      </c>
      <c r="L25" s="1">
        <v>14</v>
      </c>
      <c r="M25" s="1">
        <v>33</v>
      </c>
      <c r="N25" s="1">
        <v>118</v>
      </c>
      <c r="O25" s="1">
        <v>50</v>
      </c>
      <c r="P25" s="1">
        <v>68</v>
      </c>
      <c r="Q25" s="1" t="s">
        <v>51</v>
      </c>
      <c r="R25" s="1">
        <v>86</v>
      </c>
      <c r="S25" s="1">
        <v>41</v>
      </c>
      <c r="T25" s="1">
        <v>45</v>
      </c>
      <c r="U25" s="1">
        <v>28</v>
      </c>
      <c r="V25" s="1">
        <v>14</v>
      </c>
      <c r="W25" s="1">
        <v>14</v>
      </c>
      <c r="X25" s="1">
        <v>8</v>
      </c>
      <c r="Y25" s="1">
        <v>4</v>
      </c>
      <c r="Z25" s="1">
        <v>4</v>
      </c>
      <c r="AA25" s="1">
        <v>57</v>
      </c>
      <c r="AB25" s="1">
        <v>11</v>
      </c>
      <c r="AC25" s="1">
        <v>46</v>
      </c>
      <c r="AD25" s="1">
        <v>9</v>
      </c>
      <c r="AE25" s="1">
        <v>1</v>
      </c>
      <c r="AF25" s="1">
        <v>8</v>
      </c>
    </row>
    <row r="26" spans="1:32" x14ac:dyDescent="0.2">
      <c r="A26" s="1" t="s">
        <v>52</v>
      </c>
      <c r="B26" s="1">
        <v>121</v>
      </c>
      <c r="C26" s="1">
        <v>44</v>
      </c>
      <c r="D26" s="1">
        <v>77</v>
      </c>
      <c r="E26" s="1">
        <v>5</v>
      </c>
      <c r="F26" s="1">
        <v>1</v>
      </c>
      <c r="G26" s="1">
        <v>4</v>
      </c>
      <c r="H26" s="1">
        <v>102</v>
      </c>
      <c r="I26" s="1">
        <v>35</v>
      </c>
      <c r="J26" s="1">
        <v>67</v>
      </c>
      <c r="K26" s="1">
        <v>15</v>
      </c>
      <c r="L26" s="1">
        <v>8</v>
      </c>
      <c r="M26" s="1">
        <v>7</v>
      </c>
      <c r="N26" s="1">
        <v>32</v>
      </c>
      <c r="O26" s="1">
        <v>12</v>
      </c>
      <c r="P26" s="1">
        <v>20</v>
      </c>
      <c r="Q26" s="1" t="s">
        <v>52</v>
      </c>
      <c r="R26" s="1">
        <v>25</v>
      </c>
      <c r="S26" s="1">
        <v>6</v>
      </c>
      <c r="T26" s="1">
        <v>19</v>
      </c>
      <c r="U26" s="1">
        <v>28</v>
      </c>
      <c r="V26" s="1">
        <v>9</v>
      </c>
      <c r="W26" s="1">
        <v>19</v>
      </c>
      <c r="X26" s="1">
        <v>2</v>
      </c>
      <c r="Y26" s="1">
        <v>0</v>
      </c>
      <c r="Z26" s="1">
        <v>2</v>
      </c>
      <c r="AA26" s="1">
        <v>13</v>
      </c>
      <c r="AB26" s="1">
        <v>8</v>
      </c>
      <c r="AC26" s="1">
        <v>5</v>
      </c>
      <c r="AD26" s="1">
        <v>1</v>
      </c>
      <c r="AE26" s="1">
        <v>0</v>
      </c>
      <c r="AF26" s="1">
        <v>1</v>
      </c>
    </row>
    <row r="27" spans="1:32" x14ac:dyDescent="0.2">
      <c r="A27" s="1" t="s">
        <v>53</v>
      </c>
      <c r="B27" s="1">
        <v>63</v>
      </c>
      <c r="C27" s="1">
        <v>29</v>
      </c>
      <c r="D27" s="1">
        <v>34</v>
      </c>
      <c r="E27" s="1">
        <v>6</v>
      </c>
      <c r="F27" s="1">
        <v>3</v>
      </c>
      <c r="G27" s="1">
        <v>3</v>
      </c>
      <c r="H27" s="1">
        <v>44</v>
      </c>
      <c r="I27" s="1">
        <v>19</v>
      </c>
      <c r="J27" s="1">
        <v>25</v>
      </c>
      <c r="K27" s="1">
        <v>9</v>
      </c>
      <c r="L27" s="1">
        <v>5</v>
      </c>
      <c r="M27" s="1">
        <v>4</v>
      </c>
      <c r="N27" s="1">
        <v>13</v>
      </c>
      <c r="O27" s="1">
        <v>3</v>
      </c>
      <c r="P27" s="1">
        <v>10</v>
      </c>
      <c r="Q27" s="1" t="s">
        <v>53</v>
      </c>
      <c r="R27" s="1">
        <v>9</v>
      </c>
      <c r="S27" s="1">
        <v>6</v>
      </c>
      <c r="T27" s="1">
        <v>3</v>
      </c>
      <c r="U27" s="1">
        <v>13</v>
      </c>
      <c r="V27" s="1">
        <v>5</v>
      </c>
      <c r="W27" s="1">
        <v>8</v>
      </c>
      <c r="X27" s="1">
        <v>0</v>
      </c>
      <c r="Y27" s="1">
        <v>0</v>
      </c>
      <c r="Z27" s="1">
        <v>0</v>
      </c>
      <c r="AA27" s="1">
        <v>13</v>
      </c>
      <c r="AB27" s="1">
        <v>7</v>
      </c>
      <c r="AC27" s="1">
        <v>6</v>
      </c>
      <c r="AD27" s="1">
        <v>0</v>
      </c>
      <c r="AE27" s="1">
        <v>0</v>
      </c>
      <c r="AF27" s="1">
        <v>0</v>
      </c>
    </row>
    <row r="28" spans="1:32" s="4" customFormat="1" x14ac:dyDescent="0.2">
      <c r="A28" s="4" t="s">
        <v>25</v>
      </c>
      <c r="B28" s="4">
        <v>20.6</v>
      </c>
      <c r="C28" s="4">
        <v>18.600000000000001</v>
      </c>
      <c r="D28" s="4">
        <v>22.1</v>
      </c>
      <c r="E28" s="4">
        <v>21.7</v>
      </c>
      <c r="F28" s="4">
        <v>19.3</v>
      </c>
      <c r="G28" s="4">
        <v>23.6</v>
      </c>
      <c r="H28" s="4">
        <v>21.3</v>
      </c>
      <c r="I28" s="4">
        <v>19.8</v>
      </c>
      <c r="J28" s="4">
        <v>22.5</v>
      </c>
      <c r="K28" s="4">
        <v>16.5</v>
      </c>
      <c r="L28" s="4">
        <v>14.3</v>
      </c>
      <c r="M28" s="4">
        <v>18.5</v>
      </c>
      <c r="N28" s="4">
        <v>22.9</v>
      </c>
      <c r="O28" s="4">
        <v>22.1</v>
      </c>
      <c r="P28" s="4">
        <v>23.5</v>
      </c>
      <c r="Q28" s="4" t="s">
        <v>25</v>
      </c>
      <c r="R28" s="4">
        <v>23</v>
      </c>
      <c r="S28" s="4">
        <v>21.6</v>
      </c>
      <c r="T28" s="4">
        <v>24.5</v>
      </c>
      <c r="U28" s="4">
        <v>26.4</v>
      </c>
      <c r="V28" s="4">
        <v>26.1</v>
      </c>
      <c r="W28" s="4">
        <v>26.5</v>
      </c>
      <c r="X28" s="4">
        <v>20.8</v>
      </c>
      <c r="Y28" s="4">
        <v>18.5</v>
      </c>
      <c r="Z28" s="4">
        <v>22.2</v>
      </c>
      <c r="AA28" s="4">
        <v>17.399999999999999</v>
      </c>
      <c r="AB28" s="4">
        <v>13.7</v>
      </c>
      <c r="AC28" s="4">
        <v>20.100000000000001</v>
      </c>
      <c r="AD28" s="4">
        <v>19.600000000000001</v>
      </c>
      <c r="AE28" s="4">
        <v>15.7</v>
      </c>
      <c r="AF28" s="4">
        <v>21.5</v>
      </c>
    </row>
    <row r="29" spans="1:32" x14ac:dyDescent="0.2">
      <c r="A29" s="34" t="s">
        <v>297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 t="s">
        <v>297</v>
      </c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</row>
  </sheetData>
  <mergeCells count="12">
    <mergeCell ref="U2:W2"/>
    <mergeCell ref="X2:Z2"/>
    <mergeCell ref="AA2:AC2"/>
    <mergeCell ref="AD2:AF2"/>
    <mergeCell ref="A29:P29"/>
    <mergeCell ref="Q29:AF29"/>
    <mergeCell ref="B2:D2"/>
    <mergeCell ref="E2:G2"/>
    <mergeCell ref="H2:J2"/>
    <mergeCell ref="K2:M2"/>
    <mergeCell ref="N2:P2"/>
    <mergeCell ref="R2:T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1BF3E-ABFE-40BC-B5C7-14C045DBADAF}">
  <dimension ref="A1:AF22"/>
  <sheetViews>
    <sheetView view="pageBreakPreview" zoomScale="125" zoomScaleNormal="100" zoomScaleSheetLayoutView="125" workbookViewId="0">
      <selection activeCell="Q1" sqref="Q1"/>
    </sheetView>
  </sheetViews>
  <sheetFormatPr defaultRowHeight="10.199999999999999" x14ac:dyDescent="0.2"/>
  <cols>
    <col min="1" max="1" width="6" style="3" customWidth="1"/>
    <col min="2" max="16" width="5.33203125" style="1" customWidth="1"/>
    <col min="17" max="17" width="6" style="3" customWidth="1"/>
    <col min="18" max="32" width="5.33203125" style="1" customWidth="1"/>
    <col min="33" max="16384" width="8.88671875" style="1"/>
  </cols>
  <sheetData>
    <row r="1" spans="1:32" x14ac:dyDescent="0.2">
      <c r="A1" s="3" t="s">
        <v>300</v>
      </c>
      <c r="Q1" s="3" t="s">
        <v>300</v>
      </c>
    </row>
    <row r="2" spans="1:32" s="2" customFormat="1" x14ac:dyDescent="0.2">
      <c r="A2" s="5"/>
      <c r="B2" s="18" t="s">
        <v>1</v>
      </c>
      <c r="C2" s="18"/>
      <c r="D2" s="18"/>
      <c r="E2" s="18" t="s">
        <v>2</v>
      </c>
      <c r="F2" s="18"/>
      <c r="G2" s="18"/>
      <c r="H2" s="18" t="s">
        <v>3</v>
      </c>
      <c r="I2" s="18"/>
      <c r="J2" s="18"/>
      <c r="K2" s="18" t="s">
        <v>4</v>
      </c>
      <c r="L2" s="18"/>
      <c r="M2" s="18"/>
      <c r="N2" s="18" t="s">
        <v>5</v>
      </c>
      <c r="O2" s="18"/>
      <c r="P2" s="18"/>
      <c r="Q2" s="5"/>
      <c r="R2" s="18" t="s">
        <v>6</v>
      </c>
      <c r="S2" s="18"/>
      <c r="T2" s="18"/>
      <c r="U2" s="18" t="s">
        <v>7</v>
      </c>
      <c r="V2" s="18"/>
      <c r="W2" s="18"/>
      <c r="X2" s="18" t="s">
        <v>8</v>
      </c>
      <c r="Y2" s="18"/>
      <c r="Z2" s="18"/>
      <c r="AA2" s="18" t="s">
        <v>9</v>
      </c>
      <c r="AB2" s="18"/>
      <c r="AC2" s="18"/>
      <c r="AD2" s="18" t="s">
        <v>10</v>
      </c>
      <c r="AE2" s="18"/>
      <c r="AF2" s="19"/>
    </row>
    <row r="3" spans="1:32" s="2" customFormat="1" x14ac:dyDescent="0.2">
      <c r="A3" s="10" t="s">
        <v>250</v>
      </c>
      <c r="B3" s="13" t="s">
        <v>1</v>
      </c>
      <c r="C3" s="13" t="s">
        <v>27</v>
      </c>
      <c r="D3" s="13" t="s">
        <v>28</v>
      </c>
      <c r="E3" s="13" t="s">
        <v>1</v>
      </c>
      <c r="F3" s="13" t="s">
        <v>27</v>
      </c>
      <c r="G3" s="13" t="s">
        <v>28</v>
      </c>
      <c r="H3" s="13" t="s">
        <v>1</v>
      </c>
      <c r="I3" s="13" t="s">
        <v>27</v>
      </c>
      <c r="J3" s="13" t="s">
        <v>28</v>
      </c>
      <c r="K3" s="13" t="s">
        <v>1</v>
      </c>
      <c r="L3" s="13" t="s">
        <v>27</v>
      </c>
      <c r="M3" s="13" t="s">
        <v>28</v>
      </c>
      <c r="N3" s="13" t="s">
        <v>1</v>
      </c>
      <c r="O3" s="13" t="s">
        <v>27</v>
      </c>
      <c r="P3" s="13" t="s">
        <v>28</v>
      </c>
      <c r="Q3" s="10" t="s">
        <v>250</v>
      </c>
      <c r="R3" s="13" t="s">
        <v>1</v>
      </c>
      <c r="S3" s="13" t="s">
        <v>27</v>
      </c>
      <c r="T3" s="13" t="s">
        <v>28</v>
      </c>
      <c r="U3" s="13" t="s">
        <v>1</v>
      </c>
      <c r="V3" s="13" t="s">
        <v>27</v>
      </c>
      <c r="W3" s="13" t="s">
        <v>28</v>
      </c>
      <c r="X3" s="13" t="s">
        <v>1</v>
      </c>
      <c r="Y3" s="13" t="s">
        <v>27</v>
      </c>
      <c r="Z3" s="13" t="s">
        <v>28</v>
      </c>
      <c r="AA3" s="13" t="s">
        <v>1</v>
      </c>
      <c r="AB3" s="13" t="s">
        <v>27</v>
      </c>
      <c r="AC3" s="13" t="s">
        <v>28</v>
      </c>
      <c r="AD3" s="13" t="s">
        <v>1</v>
      </c>
      <c r="AE3" s="13" t="s">
        <v>27</v>
      </c>
      <c r="AF3" s="15" t="s">
        <v>28</v>
      </c>
    </row>
    <row r="4" spans="1:32" x14ac:dyDescent="0.2">
      <c r="A4" s="3" t="s">
        <v>1</v>
      </c>
      <c r="B4" s="1">
        <v>4724</v>
      </c>
      <c r="C4" s="1">
        <v>2667</v>
      </c>
      <c r="D4" s="1">
        <v>2057</v>
      </c>
      <c r="E4" s="1">
        <v>300</v>
      </c>
      <c r="F4" s="1">
        <v>200</v>
      </c>
      <c r="G4" s="1">
        <v>100</v>
      </c>
      <c r="H4" s="1">
        <v>3403</v>
      </c>
      <c r="I4" s="1">
        <v>1905</v>
      </c>
      <c r="J4" s="1">
        <v>1498</v>
      </c>
      <c r="K4" s="1">
        <v>873</v>
      </c>
      <c r="L4" s="1">
        <v>468</v>
      </c>
      <c r="M4" s="1">
        <v>405</v>
      </c>
      <c r="N4" s="1">
        <v>1168</v>
      </c>
      <c r="O4" s="1">
        <v>633</v>
      </c>
      <c r="P4" s="1">
        <v>535</v>
      </c>
      <c r="Q4" s="3" t="s">
        <v>1</v>
      </c>
      <c r="R4" s="1">
        <v>772</v>
      </c>
      <c r="S4" s="1">
        <v>469</v>
      </c>
      <c r="T4" s="1">
        <v>303</v>
      </c>
      <c r="U4" s="1">
        <v>429</v>
      </c>
      <c r="V4" s="1">
        <v>239</v>
      </c>
      <c r="W4" s="1">
        <v>190</v>
      </c>
      <c r="X4" s="1">
        <v>161</v>
      </c>
      <c r="Y4" s="1">
        <v>96</v>
      </c>
      <c r="Z4" s="1">
        <v>65</v>
      </c>
      <c r="AA4" s="1">
        <v>831</v>
      </c>
      <c r="AB4" s="1">
        <v>444</v>
      </c>
      <c r="AC4" s="1">
        <v>387</v>
      </c>
      <c r="AD4" s="1">
        <v>190</v>
      </c>
      <c r="AE4" s="1">
        <v>118</v>
      </c>
      <c r="AF4" s="1">
        <v>72</v>
      </c>
    </row>
    <row r="5" spans="1:32" x14ac:dyDescent="0.2">
      <c r="A5" s="3" t="s">
        <v>11</v>
      </c>
      <c r="B5" s="1">
        <v>230</v>
      </c>
      <c r="C5" s="1">
        <v>137</v>
      </c>
      <c r="D5" s="1">
        <v>93</v>
      </c>
      <c r="E5" s="1">
        <v>9</v>
      </c>
      <c r="F5" s="1">
        <v>4</v>
      </c>
      <c r="G5" s="1">
        <v>5</v>
      </c>
      <c r="H5" s="1">
        <v>155</v>
      </c>
      <c r="I5" s="1">
        <v>91</v>
      </c>
      <c r="J5" s="1">
        <v>64</v>
      </c>
      <c r="K5" s="1">
        <v>72</v>
      </c>
      <c r="L5" s="1">
        <v>46</v>
      </c>
      <c r="M5" s="1">
        <v>26</v>
      </c>
      <c r="N5" s="1">
        <v>29</v>
      </c>
      <c r="O5" s="1">
        <v>13</v>
      </c>
      <c r="P5" s="1">
        <v>16</v>
      </c>
      <c r="Q5" s="3" t="s">
        <v>11</v>
      </c>
      <c r="R5" s="1">
        <v>44</v>
      </c>
      <c r="S5" s="1">
        <v>28</v>
      </c>
      <c r="T5" s="1">
        <v>16</v>
      </c>
      <c r="U5" s="1">
        <v>5</v>
      </c>
      <c r="V5" s="1">
        <v>1</v>
      </c>
      <c r="W5" s="1">
        <v>4</v>
      </c>
      <c r="X5" s="1">
        <v>5</v>
      </c>
      <c r="Y5" s="1">
        <v>3</v>
      </c>
      <c r="Z5" s="1">
        <v>2</v>
      </c>
      <c r="AA5" s="1">
        <v>58</v>
      </c>
      <c r="AB5" s="1">
        <v>37</v>
      </c>
      <c r="AC5" s="1">
        <v>21</v>
      </c>
      <c r="AD5" s="1">
        <v>8</v>
      </c>
      <c r="AE5" s="1">
        <v>5</v>
      </c>
      <c r="AF5" s="1">
        <v>3</v>
      </c>
    </row>
    <row r="6" spans="1:32" x14ac:dyDescent="0.2">
      <c r="A6" s="3" t="s">
        <v>239</v>
      </c>
      <c r="B6" s="1">
        <v>377</v>
      </c>
      <c r="C6" s="1">
        <v>211</v>
      </c>
      <c r="D6" s="1">
        <v>166</v>
      </c>
      <c r="E6" s="1">
        <v>18</v>
      </c>
      <c r="F6" s="1">
        <v>8</v>
      </c>
      <c r="G6" s="1">
        <v>10</v>
      </c>
      <c r="H6" s="1">
        <v>264</v>
      </c>
      <c r="I6" s="1">
        <v>154</v>
      </c>
      <c r="J6" s="1">
        <v>110</v>
      </c>
      <c r="K6" s="1">
        <v>111</v>
      </c>
      <c r="L6" s="1">
        <v>61</v>
      </c>
      <c r="M6" s="1">
        <v>50</v>
      </c>
      <c r="N6" s="1">
        <v>72</v>
      </c>
      <c r="O6" s="1">
        <v>36</v>
      </c>
      <c r="P6" s="1">
        <v>36</v>
      </c>
      <c r="Q6" s="3" t="s">
        <v>239</v>
      </c>
      <c r="R6" s="1">
        <v>59</v>
      </c>
      <c r="S6" s="1">
        <v>42</v>
      </c>
      <c r="T6" s="1">
        <v>17</v>
      </c>
      <c r="U6" s="1">
        <v>11</v>
      </c>
      <c r="V6" s="1">
        <v>7</v>
      </c>
      <c r="W6" s="1">
        <v>4</v>
      </c>
      <c r="X6" s="1">
        <v>11</v>
      </c>
      <c r="Y6" s="1">
        <v>8</v>
      </c>
      <c r="Z6" s="1">
        <v>3</v>
      </c>
      <c r="AA6" s="1">
        <v>86</v>
      </c>
      <c r="AB6" s="1">
        <v>44</v>
      </c>
      <c r="AC6" s="1">
        <v>42</v>
      </c>
      <c r="AD6" s="1">
        <v>9</v>
      </c>
      <c r="AE6" s="1">
        <v>5</v>
      </c>
      <c r="AF6" s="1">
        <v>4</v>
      </c>
    </row>
    <row r="7" spans="1:32" x14ac:dyDescent="0.2">
      <c r="A7" s="3" t="s">
        <v>240</v>
      </c>
      <c r="B7" s="1">
        <v>359</v>
      </c>
      <c r="C7" s="1">
        <v>175</v>
      </c>
      <c r="D7" s="1">
        <v>184</v>
      </c>
      <c r="E7" s="1">
        <v>9</v>
      </c>
      <c r="F7" s="1">
        <v>6</v>
      </c>
      <c r="G7" s="1">
        <v>3</v>
      </c>
      <c r="H7" s="1">
        <v>261</v>
      </c>
      <c r="I7" s="1">
        <v>127</v>
      </c>
      <c r="J7" s="1">
        <v>134</v>
      </c>
      <c r="K7" s="1">
        <v>101</v>
      </c>
      <c r="L7" s="1">
        <v>50</v>
      </c>
      <c r="M7" s="1">
        <v>51</v>
      </c>
      <c r="N7" s="1">
        <v>87</v>
      </c>
      <c r="O7" s="1">
        <v>39</v>
      </c>
      <c r="P7" s="1">
        <v>48</v>
      </c>
      <c r="Q7" s="3" t="s">
        <v>240</v>
      </c>
      <c r="R7" s="1">
        <v>46</v>
      </c>
      <c r="S7" s="1">
        <v>25</v>
      </c>
      <c r="T7" s="1">
        <v>21</v>
      </c>
      <c r="U7" s="1">
        <v>24</v>
      </c>
      <c r="V7" s="1">
        <v>12</v>
      </c>
      <c r="W7" s="1">
        <v>12</v>
      </c>
      <c r="X7" s="1">
        <v>3</v>
      </c>
      <c r="Y7" s="1">
        <v>1</v>
      </c>
      <c r="Z7" s="1">
        <v>2</v>
      </c>
      <c r="AA7" s="1">
        <v>79</v>
      </c>
      <c r="AB7" s="1">
        <v>38</v>
      </c>
      <c r="AC7" s="1">
        <v>41</v>
      </c>
      <c r="AD7" s="1">
        <v>10</v>
      </c>
      <c r="AE7" s="1">
        <v>4</v>
      </c>
      <c r="AF7" s="1">
        <v>6</v>
      </c>
    </row>
    <row r="8" spans="1:32" x14ac:dyDescent="0.2">
      <c r="A8" s="3" t="s">
        <v>12</v>
      </c>
      <c r="B8" s="1">
        <v>602</v>
      </c>
      <c r="C8" s="1">
        <v>288</v>
      </c>
      <c r="D8" s="1">
        <v>314</v>
      </c>
      <c r="E8" s="1">
        <v>38</v>
      </c>
      <c r="F8" s="1">
        <v>20</v>
      </c>
      <c r="G8" s="1">
        <v>18</v>
      </c>
      <c r="H8" s="1">
        <v>451</v>
      </c>
      <c r="I8" s="1">
        <v>212</v>
      </c>
      <c r="J8" s="1">
        <v>239</v>
      </c>
      <c r="K8" s="1">
        <v>153</v>
      </c>
      <c r="L8" s="1">
        <v>69</v>
      </c>
      <c r="M8" s="1">
        <v>84</v>
      </c>
      <c r="N8" s="1">
        <v>149</v>
      </c>
      <c r="O8" s="1">
        <v>70</v>
      </c>
      <c r="P8" s="1">
        <v>79</v>
      </c>
      <c r="Q8" s="3" t="s">
        <v>12</v>
      </c>
      <c r="R8" s="1">
        <v>96</v>
      </c>
      <c r="S8" s="1">
        <v>52</v>
      </c>
      <c r="T8" s="1">
        <v>44</v>
      </c>
      <c r="U8" s="1">
        <v>43</v>
      </c>
      <c r="V8" s="1">
        <v>19</v>
      </c>
      <c r="W8" s="1">
        <v>24</v>
      </c>
      <c r="X8" s="1">
        <v>10</v>
      </c>
      <c r="Y8" s="1">
        <v>2</v>
      </c>
      <c r="Z8" s="1">
        <v>8</v>
      </c>
      <c r="AA8" s="1">
        <v>98</v>
      </c>
      <c r="AB8" s="1">
        <v>51</v>
      </c>
      <c r="AC8" s="1">
        <v>47</v>
      </c>
      <c r="AD8" s="1">
        <v>15</v>
      </c>
      <c r="AE8" s="1">
        <v>5</v>
      </c>
      <c r="AF8" s="1">
        <v>10</v>
      </c>
    </row>
    <row r="9" spans="1:32" x14ac:dyDescent="0.2">
      <c r="A9" s="3" t="s">
        <v>13</v>
      </c>
      <c r="B9" s="1">
        <v>1028</v>
      </c>
      <c r="C9" s="1">
        <v>586</v>
      </c>
      <c r="D9" s="1">
        <v>442</v>
      </c>
      <c r="E9" s="1">
        <v>76</v>
      </c>
      <c r="F9" s="1">
        <v>61</v>
      </c>
      <c r="G9" s="1">
        <v>15</v>
      </c>
      <c r="H9" s="1">
        <v>765</v>
      </c>
      <c r="I9" s="1">
        <v>424</v>
      </c>
      <c r="J9" s="1">
        <v>341</v>
      </c>
      <c r="K9" s="1">
        <v>152</v>
      </c>
      <c r="L9" s="1">
        <v>88</v>
      </c>
      <c r="M9" s="1">
        <v>64</v>
      </c>
      <c r="N9" s="1">
        <v>282</v>
      </c>
      <c r="O9" s="1">
        <v>139</v>
      </c>
      <c r="P9" s="1">
        <v>143</v>
      </c>
      <c r="Q9" s="3" t="s">
        <v>13</v>
      </c>
      <c r="R9" s="1">
        <v>191</v>
      </c>
      <c r="S9" s="1">
        <v>118</v>
      </c>
      <c r="T9" s="1">
        <v>73</v>
      </c>
      <c r="U9" s="1">
        <v>89</v>
      </c>
      <c r="V9" s="1">
        <v>45</v>
      </c>
      <c r="W9" s="1">
        <v>44</v>
      </c>
      <c r="X9" s="1">
        <v>51</v>
      </c>
      <c r="Y9" s="1">
        <v>34</v>
      </c>
      <c r="Z9" s="1">
        <v>17</v>
      </c>
      <c r="AA9" s="1">
        <v>144</v>
      </c>
      <c r="AB9" s="1">
        <v>74</v>
      </c>
      <c r="AC9" s="1">
        <v>70</v>
      </c>
      <c r="AD9" s="1">
        <v>43</v>
      </c>
      <c r="AE9" s="1">
        <v>27</v>
      </c>
      <c r="AF9" s="1">
        <v>16</v>
      </c>
    </row>
    <row r="10" spans="1:32" x14ac:dyDescent="0.2">
      <c r="A10" s="3" t="s">
        <v>14</v>
      </c>
      <c r="B10" s="1">
        <v>741</v>
      </c>
      <c r="C10" s="1">
        <v>435</v>
      </c>
      <c r="D10" s="1">
        <v>306</v>
      </c>
      <c r="E10" s="1">
        <v>61</v>
      </c>
      <c r="F10" s="1">
        <v>40</v>
      </c>
      <c r="G10" s="1">
        <v>21</v>
      </c>
      <c r="H10" s="1">
        <v>512</v>
      </c>
      <c r="I10" s="1">
        <v>305</v>
      </c>
      <c r="J10" s="1">
        <v>207</v>
      </c>
      <c r="K10" s="1">
        <v>120</v>
      </c>
      <c r="L10" s="1">
        <v>63</v>
      </c>
      <c r="M10" s="1">
        <v>57</v>
      </c>
      <c r="N10" s="1">
        <v>176</v>
      </c>
      <c r="O10" s="1">
        <v>111</v>
      </c>
      <c r="P10" s="1">
        <v>65</v>
      </c>
      <c r="Q10" s="3" t="s">
        <v>14</v>
      </c>
      <c r="R10" s="1">
        <v>99</v>
      </c>
      <c r="S10" s="1">
        <v>62</v>
      </c>
      <c r="T10" s="1">
        <v>37</v>
      </c>
      <c r="U10" s="1">
        <v>77</v>
      </c>
      <c r="V10" s="1">
        <v>48</v>
      </c>
      <c r="W10" s="1">
        <v>29</v>
      </c>
      <c r="X10" s="1">
        <v>40</v>
      </c>
      <c r="Y10" s="1">
        <v>21</v>
      </c>
      <c r="Z10" s="1">
        <v>19</v>
      </c>
      <c r="AA10" s="1">
        <v>118</v>
      </c>
      <c r="AB10" s="1">
        <v>61</v>
      </c>
      <c r="AC10" s="1">
        <v>57</v>
      </c>
      <c r="AD10" s="1">
        <v>50</v>
      </c>
      <c r="AE10" s="1">
        <v>29</v>
      </c>
      <c r="AF10" s="1">
        <v>21</v>
      </c>
    </row>
    <row r="11" spans="1:32" x14ac:dyDescent="0.2">
      <c r="A11" s="3" t="s">
        <v>15</v>
      </c>
      <c r="B11" s="1">
        <v>562</v>
      </c>
      <c r="C11" s="1">
        <v>359</v>
      </c>
      <c r="D11" s="1">
        <v>203</v>
      </c>
      <c r="E11" s="1">
        <v>43</v>
      </c>
      <c r="F11" s="1">
        <v>33</v>
      </c>
      <c r="G11" s="1">
        <v>10</v>
      </c>
      <c r="H11" s="1">
        <v>387</v>
      </c>
      <c r="I11" s="1">
        <v>242</v>
      </c>
      <c r="J11" s="1">
        <v>145</v>
      </c>
      <c r="K11" s="1">
        <v>61</v>
      </c>
      <c r="L11" s="1">
        <v>29</v>
      </c>
      <c r="M11" s="1">
        <v>32</v>
      </c>
      <c r="N11" s="1">
        <v>159</v>
      </c>
      <c r="O11" s="1">
        <v>98</v>
      </c>
      <c r="P11" s="1">
        <v>61</v>
      </c>
      <c r="Q11" s="3" t="s">
        <v>15</v>
      </c>
      <c r="R11" s="1">
        <v>97</v>
      </c>
      <c r="S11" s="1">
        <v>65</v>
      </c>
      <c r="T11" s="1">
        <v>32</v>
      </c>
      <c r="U11" s="1">
        <v>51</v>
      </c>
      <c r="V11" s="1">
        <v>38</v>
      </c>
      <c r="W11" s="1">
        <v>13</v>
      </c>
      <c r="X11" s="1">
        <v>19</v>
      </c>
      <c r="Y11" s="1">
        <v>12</v>
      </c>
      <c r="Z11" s="1">
        <v>7</v>
      </c>
      <c r="AA11" s="1">
        <v>94</v>
      </c>
      <c r="AB11" s="1">
        <v>52</v>
      </c>
      <c r="AC11" s="1">
        <v>42</v>
      </c>
      <c r="AD11" s="1">
        <v>38</v>
      </c>
      <c r="AE11" s="1">
        <v>32</v>
      </c>
      <c r="AF11" s="1">
        <v>6</v>
      </c>
    </row>
    <row r="12" spans="1:32" x14ac:dyDescent="0.2">
      <c r="A12" s="3" t="s">
        <v>16</v>
      </c>
      <c r="B12" s="1">
        <v>299</v>
      </c>
      <c r="C12" s="1">
        <v>175</v>
      </c>
      <c r="D12" s="1">
        <v>124</v>
      </c>
      <c r="E12" s="1">
        <v>14</v>
      </c>
      <c r="F12" s="1">
        <v>10</v>
      </c>
      <c r="G12" s="1">
        <v>4</v>
      </c>
      <c r="H12" s="1">
        <v>206</v>
      </c>
      <c r="I12" s="1">
        <v>122</v>
      </c>
      <c r="J12" s="1">
        <v>84</v>
      </c>
      <c r="K12" s="1">
        <v>37</v>
      </c>
      <c r="L12" s="1">
        <v>23</v>
      </c>
      <c r="M12" s="1">
        <v>14</v>
      </c>
      <c r="N12" s="1">
        <v>76</v>
      </c>
      <c r="O12" s="1">
        <v>45</v>
      </c>
      <c r="P12" s="1">
        <v>31</v>
      </c>
      <c r="Q12" s="3" t="s">
        <v>16</v>
      </c>
      <c r="R12" s="1">
        <v>51</v>
      </c>
      <c r="S12" s="1">
        <v>30</v>
      </c>
      <c r="T12" s="1">
        <v>21</v>
      </c>
      <c r="U12" s="1">
        <v>33</v>
      </c>
      <c r="V12" s="1">
        <v>17</v>
      </c>
      <c r="W12" s="1">
        <v>16</v>
      </c>
      <c r="X12" s="1">
        <v>9</v>
      </c>
      <c r="Y12" s="1">
        <v>7</v>
      </c>
      <c r="Z12" s="1">
        <v>2</v>
      </c>
      <c r="AA12" s="1">
        <v>68</v>
      </c>
      <c r="AB12" s="1">
        <v>35</v>
      </c>
      <c r="AC12" s="1">
        <v>33</v>
      </c>
      <c r="AD12" s="1">
        <v>11</v>
      </c>
      <c r="AE12" s="1">
        <v>8</v>
      </c>
      <c r="AF12" s="1">
        <v>3</v>
      </c>
    </row>
    <row r="13" spans="1:32" x14ac:dyDescent="0.2">
      <c r="A13" s="3" t="s">
        <v>17</v>
      </c>
      <c r="B13" s="1">
        <v>194</v>
      </c>
      <c r="C13" s="1">
        <v>122</v>
      </c>
      <c r="D13" s="1">
        <v>72</v>
      </c>
      <c r="E13" s="1">
        <v>7</v>
      </c>
      <c r="F13" s="1">
        <v>5</v>
      </c>
      <c r="G13" s="1">
        <v>2</v>
      </c>
      <c r="H13" s="1">
        <v>150</v>
      </c>
      <c r="I13" s="1">
        <v>97</v>
      </c>
      <c r="J13" s="1">
        <v>53</v>
      </c>
      <c r="K13" s="1">
        <v>23</v>
      </c>
      <c r="L13" s="1">
        <v>13</v>
      </c>
      <c r="M13" s="1">
        <v>10</v>
      </c>
      <c r="N13" s="1">
        <v>62</v>
      </c>
      <c r="O13" s="1">
        <v>41</v>
      </c>
      <c r="P13" s="1">
        <v>21</v>
      </c>
      <c r="Q13" s="3" t="s">
        <v>17</v>
      </c>
      <c r="R13" s="1">
        <v>34</v>
      </c>
      <c r="S13" s="1">
        <v>20</v>
      </c>
      <c r="T13" s="1">
        <v>14</v>
      </c>
      <c r="U13" s="1">
        <v>28</v>
      </c>
      <c r="V13" s="1">
        <v>21</v>
      </c>
      <c r="W13" s="1">
        <v>7</v>
      </c>
      <c r="X13" s="1">
        <v>3</v>
      </c>
      <c r="Y13" s="1">
        <v>2</v>
      </c>
      <c r="Z13" s="1">
        <v>1</v>
      </c>
      <c r="AA13" s="1">
        <v>34</v>
      </c>
      <c r="AB13" s="1">
        <v>19</v>
      </c>
      <c r="AC13" s="1">
        <v>15</v>
      </c>
      <c r="AD13" s="1">
        <v>3</v>
      </c>
      <c r="AE13" s="1">
        <v>1</v>
      </c>
      <c r="AF13" s="1">
        <v>2</v>
      </c>
    </row>
    <row r="14" spans="1:32" x14ac:dyDescent="0.2">
      <c r="A14" s="3" t="s">
        <v>18</v>
      </c>
      <c r="B14" s="1">
        <v>119</v>
      </c>
      <c r="C14" s="1">
        <v>56</v>
      </c>
      <c r="D14" s="1">
        <v>63</v>
      </c>
      <c r="E14" s="1">
        <v>9</v>
      </c>
      <c r="F14" s="1">
        <v>4</v>
      </c>
      <c r="G14" s="1">
        <v>5</v>
      </c>
      <c r="H14" s="1">
        <v>90</v>
      </c>
      <c r="I14" s="1">
        <v>38</v>
      </c>
      <c r="J14" s="1">
        <v>52</v>
      </c>
      <c r="K14" s="1">
        <v>14</v>
      </c>
      <c r="L14" s="1">
        <v>7</v>
      </c>
      <c r="M14" s="1">
        <v>7</v>
      </c>
      <c r="N14" s="1">
        <v>27</v>
      </c>
      <c r="O14" s="1">
        <v>16</v>
      </c>
      <c r="P14" s="1">
        <v>11</v>
      </c>
      <c r="Q14" s="3" t="s">
        <v>18</v>
      </c>
      <c r="R14" s="1">
        <v>22</v>
      </c>
      <c r="S14" s="1">
        <v>7</v>
      </c>
      <c r="T14" s="1">
        <v>15</v>
      </c>
      <c r="U14" s="1">
        <v>22</v>
      </c>
      <c r="V14" s="1">
        <v>6</v>
      </c>
      <c r="W14" s="1">
        <v>16</v>
      </c>
      <c r="X14" s="1">
        <v>5</v>
      </c>
      <c r="Y14" s="1">
        <v>2</v>
      </c>
      <c r="Z14" s="1">
        <v>3</v>
      </c>
      <c r="AA14" s="1">
        <v>19</v>
      </c>
      <c r="AB14" s="1">
        <v>13</v>
      </c>
      <c r="AC14" s="1">
        <v>6</v>
      </c>
      <c r="AD14" s="1">
        <v>1</v>
      </c>
      <c r="AE14" s="1">
        <v>1</v>
      </c>
      <c r="AF14" s="1">
        <v>0</v>
      </c>
    </row>
    <row r="15" spans="1:32" x14ac:dyDescent="0.2">
      <c r="A15" s="3" t="s">
        <v>19</v>
      </c>
      <c r="B15" s="1">
        <v>76</v>
      </c>
      <c r="C15" s="1">
        <v>48</v>
      </c>
      <c r="D15" s="1">
        <v>28</v>
      </c>
      <c r="E15" s="1">
        <v>8</v>
      </c>
      <c r="F15" s="1">
        <v>4</v>
      </c>
      <c r="G15" s="1">
        <v>4</v>
      </c>
      <c r="H15" s="1">
        <v>61</v>
      </c>
      <c r="I15" s="1">
        <v>40</v>
      </c>
      <c r="J15" s="1">
        <v>21</v>
      </c>
      <c r="K15" s="1">
        <v>9</v>
      </c>
      <c r="L15" s="1">
        <v>6</v>
      </c>
      <c r="M15" s="1">
        <v>3</v>
      </c>
      <c r="N15" s="1">
        <v>18</v>
      </c>
      <c r="O15" s="1">
        <v>12</v>
      </c>
      <c r="P15" s="1">
        <v>6</v>
      </c>
      <c r="Q15" s="3" t="s">
        <v>19</v>
      </c>
      <c r="R15" s="1">
        <v>12</v>
      </c>
      <c r="S15" s="1">
        <v>7</v>
      </c>
      <c r="T15" s="1">
        <v>5</v>
      </c>
      <c r="U15" s="1">
        <v>19</v>
      </c>
      <c r="V15" s="1">
        <v>13</v>
      </c>
      <c r="W15" s="1">
        <v>6</v>
      </c>
      <c r="X15" s="1">
        <v>3</v>
      </c>
      <c r="Y15" s="1">
        <v>2</v>
      </c>
      <c r="Z15" s="1">
        <v>1</v>
      </c>
      <c r="AA15" s="1">
        <v>5</v>
      </c>
      <c r="AB15" s="1">
        <v>3</v>
      </c>
      <c r="AC15" s="1">
        <v>2</v>
      </c>
      <c r="AD15" s="1">
        <v>2</v>
      </c>
      <c r="AE15" s="1">
        <v>1</v>
      </c>
      <c r="AF15" s="1">
        <v>1</v>
      </c>
    </row>
    <row r="16" spans="1:32" x14ac:dyDescent="0.2">
      <c r="A16" s="3" t="s">
        <v>20</v>
      </c>
      <c r="B16" s="1">
        <v>57</v>
      </c>
      <c r="C16" s="1">
        <v>32</v>
      </c>
      <c r="D16" s="1">
        <v>25</v>
      </c>
      <c r="E16" s="1">
        <v>2</v>
      </c>
      <c r="F16" s="1">
        <v>2</v>
      </c>
      <c r="G16" s="1">
        <v>0</v>
      </c>
      <c r="H16" s="1">
        <v>41</v>
      </c>
      <c r="I16" s="1">
        <v>21</v>
      </c>
      <c r="J16" s="1">
        <v>20</v>
      </c>
      <c r="K16" s="1">
        <v>8</v>
      </c>
      <c r="L16" s="1">
        <v>5</v>
      </c>
      <c r="M16" s="1">
        <v>3</v>
      </c>
      <c r="N16" s="1">
        <v>12</v>
      </c>
      <c r="O16" s="1">
        <v>5</v>
      </c>
      <c r="P16" s="1">
        <v>7</v>
      </c>
      <c r="Q16" s="3" t="s">
        <v>20</v>
      </c>
      <c r="R16" s="1">
        <v>9</v>
      </c>
      <c r="S16" s="1">
        <v>5</v>
      </c>
      <c r="T16" s="1">
        <v>4</v>
      </c>
      <c r="U16" s="1">
        <v>12</v>
      </c>
      <c r="V16" s="1">
        <v>6</v>
      </c>
      <c r="W16" s="1">
        <v>6</v>
      </c>
      <c r="X16" s="1">
        <v>0</v>
      </c>
      <c r="Y16" s="1">
        <v>0</v>
      </c>
      <c r="Z16" s="1">
        <v>0</v>
      </c>
      <c r="AA16" s="1">
        <v>14</v>
      </c>
      <c r="AB16" s="1">
        <v>9</v>
      </c>
      <c r="AC16" s="1">
        <v>5</v>
      </c>
      <c r="AD16" s="1">
        <v>0</v>
      </c>
      <c r="AE16" s="1">
        <v>0</v>
      </c>
      <c r="AF16" s="1">
        <v>0</v>
      </c>
    </row>
    <row r="17" spans="1:32" x14ac:dyDescent="0.2">
      <c r="A17" s="3" t="s">
        <v>21</v>
      </c>
      <c r="B17" s="1">
        <v>42</v>
      </c>
      <c r="C17" s="1">
        <v>22</v>
      </c>
      <c r="D17" s="1">
        <v>20</v>
      </c>
      <c r="E17" s="1">
        <v>6</v>
      </c>
      <c r="F17" s="1">
        <v>3</v>
      </c>
      <c r="G17" s="1">
        <v>3</v>
      </c>
      <c r="H17" s="1">
        <v>29</v>
      </c>
      <c r="I17" s="1">
        <v>16</v>
      </c>
      <c r="J17" s="1">
        <v>13</v>
      </c>
      <c r="K17" s="1">
        <v>4</v>
      </c>
      <c r="L17" s="1">
        <v>4</v>
      </c>
      <c r="M17" s="1">
        <v>0</v>
      </c>
      <c r="N17" s="1">
        <v>13</v>
      </c>
      <c r="O17" s="1">
        <v>6</v>
      </c>
      <c r="P17" s="1">
        <v>7</v>
      </c>
      <c r="Q17" s="3" t="s">
        <v>21</v>
      </c>
      <c r="R17" s="1">
        <v>4</v>
      </c>
      <c r="S17" s="1">
        <v>2</v>
      </c>
      <c r="T17" s="1">
        <v>2</v>
      </c>
      <c r="U17" s="1">
        <v>6</v>
      </c>
      <c r="V17" s="1">
        <v>2</v>
      </c>
      <c r="W17" s="1">
        <v>4</v>
      </c>
      <c r="X17" s="1">
        <v>2</v>
      </c>
      <c r="Y17" s="1">
        <v>2</v>
      </c>
      <c r="Z17" s="1">
        <v>0</v>
      </c>
      <c r="AA17" s="1">
        <v>7</v>
      </c>
      <c r="AB17" s="1">
        <v>3</v>
      </c>
      <c r="AC17" s="1">
        <v>4</v>
      </c>
      <c r="AD17" s="1">
        <v>0</v>
      </c>
      <c r="AE17" s="1">
        <v>0</v>
      </c>
      <c r="AF17" s="1">
        <v>0</v>
      </c>
    </row>
    <row r="18" spans="1:32" x14ac:dyDescent="0.2">
      <c r="A18" s="3" t="s">
        <v>22</v>
      </c>
      <c r="B18" s="1">
        <v>19</v>
      </c>
      <c r="C18" s="1">
        <v>11</v>
      </c>
      <c r="D18" s="1">
        <v>8</v>
      </c>
      <c r="E18" s="1">
        <v>0</v>
      </c>
      <c r="F18" s="1">
        <v>0</v>
      </c>
      <c r="G18" s="1">
        <v>0</v>
      </c>
      <c r="H18" s="1">
        <v>16</v>
      </c>
      <c r="I18" s="1">
        <v>8</v>
      </c>
      <c r="J18" s="1">
        <v>8</v>
      </c>
      <c r="K18" s="1">
        <v>5</v>
      </c>
      <c r="L18" s="1">
        <v>3</v>
      </c>
      <c r="M18" s="1">
        <v>2</v>
      </c>
      <c r="N18" s="1">
        <v>5</v>
      </c>
      <c r="O18" s="1">
        <v>2</v>
      </c>
      <c r="P18" s="1">
        <v>3</v>
      </c>
      <c r="Q18" s="3" t="s">
        <v>22</v>
      </c>
      <c r="R18" s="1">
        <v>4</v>
      </c>
      <c r="S18" s="1">
        <v>2</v>
      </c>
      <c r="T18" s="1">
        <v>2</v>
      </c>
      <c r="U18" s="1">
        <v>2</v>
      </c>
      <c r="V18" s="1">
        <v>1</v>
      </c>
      <c r="W18" s="1">
        <v>1</v>
      </c>
      <c r="X18" s="1">
        <v>0</v>
      </c>
      <c r="Y18" s="1">
        <v>0</v>
      </c>
      <c r="Z18" s="1">
        <v>0</v>
      </c>
      <c r="AA18" s="1">
        <v>3</v>
      </c>
      <c r="AB18" s="1">
        <v>3</v>
      </c>
      <c r="AC18" s="1">
        <v>0</v>
      </c>
      <c r="AD18" s="1">
        <v>0</v>
      </c>
      <c r="AE18" s="1">
        <v>0</v>
      </c>
      <c r="AF18" s="1">
        <v>0</v>
      </c>
    </row>
    <row r="19" spans="1:32" x14ac:dyDescent="0.2">
      <c r="A19" s="3" t="s">
        <v>23</v>
      </c>
      <c r="B19" s="1">
        <v>9</v>
      </c>
      <c r="C19" s="1">
        <v>3</v>
      </c>
      <c r="D19" s="1">
        <v>6</v>
      </c>
      <c r="E19" s="1">
        <v>0</v>
      </c>
      <c r="F19" s="1">
        <v>0</v>
      </c>
      <c r="G19" s="1">
        <v>0</v>
      </c>
      <c r="H19" s="1">
        <v>8</v>
      </c>
      <c r="I19" s="1">
        <v>3</v>
      </c>
      <c r="J19" s="1">
        <v>5</v>
      </c>
      <c r="K19" s="1">
        <v>2</v>
      </c>
      <c r="L19" s="1">
        <v>0</v>
      </c>
      <c r="M19" s="1">
        <v>2</v>
      </c>
      <c r="N19" s="1">
        <v>1</v>
      </c>
      <c r="O19" s="1">
        <v>0</v>
      </c>
      <c r="P19" s="1">
        <v>1</v>
      </c>
      <c r="Q19" s="3" t="s">
        <v>23</v>
      </c>
      <c r="R19" s="1">
        <v>2</v>
      </c>
      <c r="S19" s="1">
        <v>2</v>
      </c>
      <c r="T19" s="1">
        <v>0</v>
      </c>
      <c r="U19" s="1">
        <v>3</v>
      </c>
      <c r="V19" s="1">
        <v>1</v>
      </c>
      <c r="W19" s="1">
        <v>2</v>
      </c>
      <c r="X19" s="1">
        <v>0</v>
      </c>
      <c r="Y19" s="1">
        <v>0</v>
      </c>
      <c r="Z19" s="1">
        <v>0</v>
      </c>
      <c r="AA19" s="1">
        <v>1</v>
      </c>
      <c r="AB19" s="1">
        <v>0</v>
      </c>
      <c r="AC19" s="1">
        <v>1</v>
      </c>
      <c r="AD19" s="1">
        <v>0</v>
      </c>
      <c r="AE19" s="1">
        <v>0</v>
      </c>
      <c r="AF19" s="1">
        <v>0</v>
      </c>
    </row>
    <row r="20" spans="1:32" x14ac:dyDescent="0.2">
      <c r="A20" s="3" t="s">
        <v>24</v>
      </c>
      <c r="B20" s="1">
        <v>10</v>
      </c>
      <c r="C20" s="1">
        <v>7</v>
      </c>
      <c r="D20" s="1">
        <v>3</v>
      </c>
      <c r="E20" s="1">
        <v>0</v>
      </c>
      <c r="F20" s="1">
        <v>0</v>
      </c>
      <c r="G20" s="1">
        <v>0</v>
      </c>
      <c r="H20" s="1">
        <v>7</v>
      </c>
      <c r="I20" s="1">
        <v>5</v>
      </c>
      <c r="J20" s="1">
        <v>2</v>
      </c>
      <c r="K20" s="1">
        <v>1</v>
      </c>
      <c r="L20" s="1">
        <v>1</v>
      </c>
      <c r="M20" s="1">
        <v>0</v>
      </c>
      <c r="N20" s="1">
        <v>0</v>
      </c>
      <c r="O20" s="1">
        <v>0</v>
      </c>
      <c r="P20" s="1">
        <v>0</v>
      </c>
      <c r="Q20" s="3" t="s">
        <v>24</v>
      </c>
      <c r="R20" s="1">
        <v>2</v>
      </c>
      <c r="S20" s="1">
        <v>2</v>
      </c>
      <c r="T20" s="1">
        <v>0</v>
      </c>
      <c r="U20" s="1">
        <v>4</v>
      </c>
      <c r="V20" s="1">
        <v>2</v>
      </c>
      <c r="W20" s="1">
        <v>2</v>
      </c>
      <c r="X20" s="1">
        <v>0</v>
      </c>
      <c r="Y20" s="1">
        <v>0</v>
      </c>
      <c r="Z20" s="1">
        <v>0</v>
      </c>
      <c r="AA20" s="1">
        <v>3</v>
      </c>
      <c r="AB20" s="1">
        <v>2</v>
      </c>
      <c r="AC20" s="1">
        <v>1</v>
      </c>
      <c r="AD20" s="1">
        <v>0</v>
      </c>
      <c r="AE20" s="1">
        <v>0</v>
      </c>
      <c r="AF20" s="1">
        <v>0</v>
      </c>
    </row>
    <row r="21" spans="1:32" x14ac:dyDescent="0.2">
      <c r="A21" s="3" t="s">
        <v>25</v>
      </c>
      <c r="B21" s="4">
        <v>23.9</v>
      </c>
      <c r="C21" s="4">
        <v>24.5</v>
      </c>
      <c r="D21" s="4">
        <v>23.1</v>
      </c>
      <c r="E21" s="4">
        <v>25</v>
      </c>
      <c r="F21" s="4">
        <v>25.1</v>
      </c>
      <c r="G21" s="4">
        <v>24.7</v>
      </c>
      <c r="H21" s="4">
        <v>23.7</v>
      </c>
      <c r="I21" s="4">
        <v>24.3</v>
      </c>
      <c r="J21" s="4">
        <v>23</v>
      </c>
      <c r="K21" s="4">
        <v>20</v>
      </c>
      <c r="L21" s="4">
        <v>20.5</v>
      </c>
      <c r="M21" s="4">
        <v>19.5</v>
      </c>
      <c r="N21" s="4">
        <v>24.4</v>
      </c>
      <c r="O21" s="4">
        <v>25.9</v>
      </c>
      <c r="P21" s="4">
        <v>23.1</v>
      </c>
      <c r="Q21" s="3" t="s">
        <v>25</v>
      </c>
      <c r="R21" s="4">
        <v>23.7</v>
      </c>
      <c r="S21" s="4">
        <v>23.7</v>
      </c>
      <c r="T21" s="4">
        <v>23.7</v>
      </c>
      <c r="U21" s="4">
        <v>27.8</v>
      </c>
      <c r="V21" s="4">
        <v>28.7</v>
      </c>
      <c r="W21" s="4">
        <v>26.2</v>
      </c>
      <c r="X21" s="4">
        <v>25.1</v>
      </c>
      <c r="Y21" s="4">
        <v>25</v>
      </c>
      <c r="Z21" s="4">
        <v>25.1</v>
      </c>
      <c r="AA21" s="4">
        <v>23.3</v>
      </c>
      <c r="AB21" s="4">
        <v>23.5</v>
      </c>
      <c r="AC21" s="4">
        <v>23</v>
      </c>
      <c r="AD21" s="4">
        <v>26</v>
      </c>
      <c r="AE21" s="4">
        <v>27.2</v>
      </c>
      <c r="AF21" s="4">
        <v>24.1</v>
      </c>
    </row>
    <row r="22" spans="1:32" x14ac:dyDescent="0.2">
      <c r="A22" s="34" t="s">
        <v>297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 t="s">
        <v>297</v>
      </c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</row>
  </sheetData>
  <mergeCells count="12">
    <mergeCell ref="U2:W2"/>
    <mergeCell ref="X2:Z2"/>
    <mergeCell ref="AA2:AC2"/>
    <mergeCell ref="AD2:AF2"/>
    <mergeCell ref="A22:P22"/>
    <mergeCell ref="Q22:AF22"/>
    <mergeCell ref="B2:D2"/>
    <mergeCell ref="E2:G2"/>
    <mergeCell ref="H2:J2"/>
    <mergeCell ref="K2:M2"/>
    <mergeCell ref="N2:P2"/>
    <mergeCell ref="R2:T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D847C-8877-48BD-954A-9135BBE6E3ED}">
  <dimension ref="A1:K41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4" style="3" customWidth="1"/>
    <col min="2" max="11" width="6.5546875" style="1" customWidth="1"/>
    <col min="12" max="16384" width="8.88671875" style="1"/>
  </cols>
  <sheetData>
    <row r="1" spans="1:11" x14ac:dyDescent="0.2">
      <c r="A1" s="3" t="s">
        <v>322</v>
      </c>
    </row>
    <row r="2" spans="1:11" s="2" customFormat="1" x14ac:dyDescent="0.2">
      <c r="A2" s="29" t="s">
        <v>320</v>
      </c>
      <c r="B2" s="6"/>
      <c r="C2" s="6"/>
      <c r="D2" s="6"/>
      <c r="E2" s="6" t="s">
        <v>243</v>
      </c>
      <c r="F2" s="6" t="s">
        <v>244</v>
      </c>
      <c r="G2" s="6"/>
      <c r="H2" s="6" t="s">
        <v>246</v>
      </c>
      <c r="I2" s="6" t="s">
        <v>248</v>
      </c>
      <c r="J2" s="6"/>
      <c r="K2" s="7"/>
    </row>
    <row r="3" spans="1:11" s="2" customFormat="1" x14ac:dyDescent="0.2">
      <c r="A3" s="10" t="s">
        <v>321</v>
      </c>
      <c r="B3" s="8" t="s">
        <v>1</v>
      </c>
      <c r="C3" s="8" t="s">
        <v>2</v>
      </c>
      <c r="D3" s="8" t="s">
        <v>3</v>
      </c>
      <c r="E3" s="8" t="s">
        <v>245</v>
      </c>
      <c r="F3" s="8" t="s">
        <v>245</v>
      </c>
      <c r="G3" s="8" t="s">
        <v>6</v>
      </c>
      <c r="H3" s="8" t="s">
        <v>247</v>
      </c>
      <c r="I3" s="8" t="s">
        <v>249</v>
      </c>
      <c r="J3" s="8" t="s">
        <v>9</v>
      </c>
      <c r="K3" s="9" t="s">
        <v>10</v>
      </c>
    </row>
    <row r="4" spans="1:11" x14ac:dyDescent="0.2">
      <c r="A4" s="3" t="s">
        <v>140</v>
      </c>
    </row>
    <row r="5" spans="1:11" x14ac:dyDescent="0.2">
      <c r="A5" s="3" t="s">
        <v>1</v>
      </c>
      <c r="B5" s="1">
        <v>2184</v>
      </c>
      <c r="C5" s="1">
        <v>183</v>
      </c>
      <c r="D5" s="1">
        <v>1534</v>
      </c>
      <c r="E5" s="1">
        <v>278</v>
      </c>
      <c r="F5" s="1">
        <v>574</v>
      </c>
      <c r="G5" s="1">
        <v>329</v>
      </c>
      <c r="H5" s="1">
        <v>256</v>
      </c>
      <c r="I5" s="1">
        <v>97</v>
      </c>
      <c r="J5" s="1">
        <v>348</v>
      </c>
      <c r="K5" s="1">
        <v>119</v>
      </c>
    </row>
    <row r="6" spans="1:11" x14ac:dyDescent="0.2">
      <c r="A6" s="3" t="s">
        <v>141</v>
      </c>
      <c r="B6" s="1">
        <v>758</v>
      </c>
      <c r="C6" s="1">
        <v>62</v>
      </c>
      <c r="D6" s="1">
        <v>474</v>
      </c>
      <c r="E6" s="1">
        <v>104</v>
      </c>
      <c r="F6" s="1">
        <v>128</v>
      </c>
      <c r="G6" s="1">
        <v>111</v>
      </c>
      <c r="H6" s="1">
        <v>98</v>
      </c>
      <c r="I6" s="1">
        <v>33</v>
      </c>
      <c r="J6" s="1">
        <v>169</v>
      </c>
      <c r="K6" s="1">
        <v>53</v>
      </c>
    </row>
    <row r="7" spans="1:11" x14ac:dyDescent="0.2">
      <c r="A7" s="3" t="s">
        <v>142</v>
      </c>
      <c r="B7" s="1">
        <v>1283</v>
      </c>
      <c r="C7" s="1">
        <v>62</v>
      </c>
      <c r="D7" s="1">
        <v>1010</v>
      </c>
      <c r="E7" s="1">
        <v>163</v>
      </c>
      <c r="F7" s="1">
        <v>427</v>
      </c>
      <c r="G7" s="1">
        <v>210</v>
      </c>
      <c r="H7" s="1">
        <v>153</v>
      </c>
      <c r="I7" s="1">
        <v>57</v>
      </c>
      <c r="J7" s="1">
        <v>156</v>
      </c>
      <c r="K7" s="1">
        <v>55</v>
      </c>
    </row>
    <row r="8" spans="1:11" x14ac:dyDescent="0.2">
      <c r="A8" s="3" t="s">
        <v>143</v>
      </c>
      <c r="B8" s="1">
        <v>133</v>
      </c>
      <c r="C8" s="1">
        <v>57</v>
      </c>
      <c r="D8" s="1">
        <v>43</v>
      </c>
      <c r="E8" s="1">
        <v>10</v>
      </c>
      <c r="F8" s="1">
        <v>16</v>
      </c>
      <c r="G8" s="1">
        <v>6</v>
      </c>
      <c r="H8" s="1">
        <v>4</v>
      </c>
      <c r="I8" s="1">
        <v>7</v>
      </c>
      <c r="J8" s="1">
        <v>22</v>
      </c>
      <c r="K8" s="1">
        <v>11</v>
      </c>
    </row>
    <row r="9" spans="1:11" x14ac:dyDescent="0.2">
      <c r="A9" s="3" t="s">
        <v>94</v>
      </c>
      <c r="B9" s="1">
        <v>10</v>
      </c>
      <c r="C9" s="1">
        <v>2</v>
      </c>
      <c r="D9" s="1">
        <v>7</v>
      </c>
      <c r="E9" s="1">
        <v>1</v>
      </c>
      <c r="F9" s="1">
        <v>3</v>
      </c>
      <c r="G9" s="1">
        <v>2</v>
      </c>
      <c r="H9" s="1">
        <v>1</v>
      </c>
      <c r="I9" s="1">
        <v>0</v>
      </c>
      <c r="J9" s="1">
        <v>1</v>
      </c>
      <c r="K9" s="1">
        <v>0</v>
      </c>
    </row>
    <row r="11" spans="1:11" x14ac:dyDescent="0.2">
      <c r="A11" s="3" t="s">
        <v>144</v>
      </c>
    </row>
    <row r="12" spans="1:11" x14ac:dyDescent="0.2">
      <c r="A12" s="3" t="s">
        <v>1</v>
      </c>
      <c r="B12" s="1">
        <v>2161</v>
      </c>
      <c r="C12" s="1">
        <v>165</v>
      </c>
      <c r="D12" s="1">
        <v>1528</v>
      </c>
      <c r="E12" s="1">
        <v>277</v>
      </c>
      <c r="F12" s="1">
        <v>572</v>
      </c>
      <c r="G12" s="1">
        <v>326</v>
      </c>
      <c r="H12" s="1">
        <v>256</v>
      </c>
      <c r="I12" s="1">
        <v>97</v>
      </c>
      <c r="J12" s="1">
        <v>349</v>
      </c>
      <c r="K12" s="1">
        <v>119</v>
      </c>
    </row>
    <row r="13" spans="1:11" x14ac:dyDescent="0.2">
      <c r="A13" s="3" t="s">
        <v>145</v>
      </c>
      <c r="B13" s="1">
        <v>326</v>
      </c>
      <c r="C13" s="1">
        <v>34</v>
      </c>
      <c r="D13" s="1">
        <v>279</v>
      </c>
      <c r="E13" s="1">
        <v>51</v>
      </c>
      <c r="F13" s="1">
        <v>129</v>
      </c>
      <c r="G13" s="1">
        <v>18</v>
      </c>
      <c r="H13" s="1">
        <v>67</v>
      </c>
      <c r="I13" s="1">
        <v>14</v>
      </c>
      <c r="J13" s="1">
        <v>11</v>
      </c>
      <c r="K13" s="1">
        <v>2</v>
      </c>
    </row>
    <row r="14" spans="1:11" x14ac:dyDescent="0.2">
      <c r="A14" s="3" t="s">
        <v>146</v>
      </c>
      <c r="B14" s="1">
        <v>1792</v>
      </c>
      <c r="C14" s="1">
        <v>128</v>
      </c>
      <c r="D14" s="1">
        <v>1220</v>
      </c>
      <c r="E14" s="1">
        <v>220</v>
      </c>
      <c r="F14" s="1">
        <v>435</v>
      </c>
      <c r="G14" s="1">
        <v>299</v>
      </c>
      <c r="H14" s="1">
        <v>186</v>
      </c>
      <c r="I14" s="1">
        <v>80</v>
      </c>
      <c r="J14" s="1">
        <v>331</v>
      </c>
      <c r="K14" s="1">
        <v>113</v>
      </c>
    </row>
    <row r="15" spans="1:11" x14ac:dyDescent="0.2">
      <c r="A15" s="3" t="s">
        <v>48</v>
      </c>
      <c r="B15" s="1">
        <v>43</v>
      </c>
      <c r="C15" s="1">
        <v>3</v>
      </c>
      <c r="D15" s="1">
        <v>29</v>
      </c>
      <c r="E15" s="1">
        <v>6</v>
      </c>
      <c r="F15" s="1">
        <v>8</v>
      </c>
      <c r="G15" s="1">
        <v>9</v>
      </c>
      <c r="H15" s="1">
        <v>3</v>
      </c>
      <c r="I15" s="1">
        <v>3</v>
      </c>
      <c r="J15" s="1">
        <v>7</v>
      </c>
      <c r="K15" s="1">
        <v>4</v>
      </c>
    </row>
    <row r="17" spans="1:11" x14ac:dyDescent="0.2">
      <c r="A17" s="3" t="s">
        <v>147</v>
      </c>
    </row>
    <row r="18" spans="1:11" x14ac:dyDescent="0.2">
      <c r="A18" s="3" t="s">
        <v>1</v>
      </c>
      <c r="B18" s="1">
        <v>2166</v>
      </c>
      <c r="C18" s="1">
        <v>167</v>
      </c>
      <c r="D18" s="1">
        <v>1531</v>
      </c>
      <c r="E18" s="1">
        <v>278</v>
      </c>
      <c r="F18" s="1">
        <v>571</v>
      </c>
      <c r="G18" s="1">
        <v>329</v>
      </c>
      <c r="H18" s="1">
        <v>256</v>
      </c>
      <c r="I18" s="1">
        <v>97</v>
      </c>
      <c r="J18" s="1">
        <v>349</v>
      </c>
      <c r="K18" s="1">
        <v>119</v>
      </c>
    </row>
    <row r="19" spans="1:11" x14ac:dyDescent="0.2">
      <c r="A19" s="3" t="s">
        <v>95</v>
      </c>
      <c r="B19" s="1">
        <v>2</v>
      </c>
      <c r="C19" s="1">
        <v>0</v>
      </c>
      <c r="D19" s="1">
        <v>2</v>
      </c>
      <c r="E19" s="1">
        <v>0</v>
      </c>
      <c r="F19" s="1">
        <v>1</v>
      </c>
      <c r="G19" s="1">
        <v>1</v>
      </c>
      <c r="H19" s="1">
        <v>0</v>
      </c>
      <c r="I19" s="1">
        <v>0</v>
      </c>
      <c r="J19" s="1">
        <v>0</v>
      </c>
      <c r="K19" s="1">
        <v>0</v>
      </c>
    </row>
    <row r="20" spans="1:11" x14ac:dyDescent="0.2">
      <c r="A20" s="3" t="s">
        <v>148</v>
      </c>
      <c r="B20" s="1">
        <v>27</v>
      </c>
      <c r="C20" s="1">
        <v>5</v>
      </c>
      <c r="D20" s="1">
        <v>19</v>
      </c>
      <c r="E20" s="1">
        <v>2</v>
      </c>
      <c r="F20" s="1">
        <v>10</v>
      </c>
      <c r="G20" s="1">
        <v>1</v>
      </c>
      <c r="H20" s="1">
        <v>3</v>
      </c>
      <c r="I20" s="1">
        <v>3</v>
      </c>
      <c r="J20" s="1">
        <v>3</v>
      </c>
      <c r="K20" s="1">
        <v>0</v>
      </c>
    </row>
    <row r="21" spans="1:11" x14ac:dyDescent="0.2">
      <c r="A21" s="3" t="s">
        <v>149</v>
      </c>
      <c r="B21" s="1">
        <v>89</v>
      </c>
      <c r="C21" s="1">
        <v>8</v>
      </c>
      <c r="D21" s="1">
        <v>68</v>
      </c>
      <c r="E21" s="1">
        <v>25</v>
      </c>
      <c r="F21" s="1">
        <v>15</v>
      </c>
      <c r="G21" s="1">
        <v>8</v>
      </c>
      <c r="H21" s="1">
        <v>14</v>
      </c>
      <c r="I21" s="1">
        <v>6</v>
      </c>
      <c r="J21" s="1">
        <v>9</v>
      </c>
      <c r="K21" s="1">
        <v>4</v>
      </c>
    </row>
    <row r="22" spans="1:11" x14ac:dyDescent="0.2">
      <c r="A22" s="3" t="s">
        <v>150</v>
      </c>
      <c r="B22" s="1">
        <v>35</v>
      </c>
      <c r="C22" s="1">
        <v>0</v>
      </c>
      <c r="D22" s="1">
        <v>32</v>
      </c>
      <c r="E22" s="1">
        <v>3</v>
      </c>
      <c r="F22" s="1">
        <v>8</v>
      </c>
      <c r="G22" s="1">
        <v>3</v>
      </c>
      <c r="H22" s="1">
        <v>2</v>
      </c>
      <c r="I22" s="1">
        <v>16</v>
      </c>
      <c r="J22" s="1">
        <v>3</v>
      </c>
      <c r="K22" s="1">
        <v>0</v>
      </c>
    </row>
    <row r="23" spans="1:11" x14ac:dyDescent="0.2">
      <c r="A23" s="3">
        <v>40</v>
      </c>
      <c r="B23" s="1">
        <v>1872</v>
      </c>
      <c r="C23" s="1">
        <v>146</v>
      </c>
      <c r="D23" s="1">
        <v>1284</v>
      </c>
      <c r="E23" s="1">
        <v>238</v>
      </c>
      <c r="F23" s="1">
        <v>455</v>
      </c>
      <c r="G23" s="1">
        <v>298</v>
      </c>
      <c r="H23" s="1">
        <v>222</v>
      </c>
      <c r="I23" s="1">
        <v>71</v>
      </c>
      <c r="J23" s="1">
        <v>330</v>
      </c>
      <c r="K23" s="1">
        <v>112</v>
      </c>
    </row>
    <row r="24" spans="1:11" x14ac:dyDescent="0.2">
      <c r="A24" s="3" t="s">
        <v>151</v>
      </c>
      <c r="B24" s="1">
        <v>8</v>
      </c>
      <c r="C24" s="1">
        <v>0</v>
      </c>
      <c r="D24" s="1">
        <v>7</v>
      </c>
      <c r="E24" s="1">
        <v>1</v>
      </c>
      <c r="F24" s="1">
        <v>4</v>
      </c>
      <c r="G24" s="1">
        <v>0</v>
      </c>
      <c r="H24" s="1">
        <v>1</v>
      </c>
      <c r="I24" s="1">
        <v>1</v>
      </c>
      <c r="J24" s="1">
        <v>1</v>
      </c>
      <c r="K24" s="1">
        <v>0</v>
      </c>
    </row>
    <row r="25" spans="1:11" x14ac:dyDescent="0.2">
      <c r="A25" s="3" t="s">
        <v>152</v>
      </c>
      <c r="B25" s="1">
        <v>133</v>
      </c>
      <c r="C25" s="1">
        <v>8</v>
      </c>
      <c r="D25" s="1">
        <v>119</v>
      </c>
      <c r="E25" s="1">
        <v>9</v>
      </c>
      <c r="F25" s="1">
        <v>78</v>
      </c>
      <c r="G25" s="1">
        <v>18</v>
      </c>
      <c r="H25" s="1">
        <v>14</v>
      </c>
      <c r="I25" s="1">
        <v>0</v>
      </c>
      <c r="J25" s="1">
        <v>3</v>
      </c>
      <c r="K25" s="1">
        <v>3</v>
      </c>
    </row>
    <row r="26" spans="1:11" x14ac:dyDescent="0.2">
      <c r="A26" s="3" t="s">
        <v>25</v>
      </c>
      <c r="B26" s="4">
        <v>40.5</v>
      </c>
      <c r="C26" s="4">
        <v>40.5</v>
      </c>
      <c r="D26" s="4">
        <v>40.5</v>
      </c>
      <c r="E26" s="4">
        <v>40.5</v>
      </c>
      <c r="F26" s="4">
        <v>40.6</v>
      </c>
      <c r="G26" s="4">
        <v>40.5</v>
      </c>
      <c r="H26" s="4">
        <v>40.5</v>
      </c>
      <c r="I26" s="4">
        <v>40.299999999999997</v>
      </c>
      <c r="J26" s="4">
        <v>40.5</v>
      </c>
      <c r="K26" s="4">
        <v>40.5</v>
      </c>
    </row>
    <row r="28" spans="1:11" x14ac:dyDescent="0.2">
      <c r="A28" s="3" t="s">
        <v>153</v>
      </c>
    </row>
    <row r="29" spans="1:11" x14ac:dyDescent="0.2">
      <c r="A29" s="3" t="s">
        <v>1</v>
      </c>
      <c r="B29" s="1">
        <v>2162</v>
      </c>
      <c r="C29" s="1">
        <v>164</v>
      </c>
      <c r="D29" s="1">
        <v>1530</v>
      </c>
      <c r="E29" s="1">
        <v>278</v>
      </c>
      <c r="F29" s="1">
        <v>572</v>
      </c>
      <c r="G29" s="1">
        <v>329</v>
      </c>
      <c r="H29" s="1">
        <v>254</v>
      </c>
      <c r="I29" s="1">
        <v>97</v>
      </c>
      <c r="J29" s="1">
        <v>349</v>
      </c>
      <c r="K29" s="1">
        <v>119</v>
      </c>
    </row>
    <row r="30" spans="1:11" x14ac:dyDescent="0.2">
      <c r="A30" s="3" t="s">
        <v>154</v>
      </c>
      <c r="B30" s="1">
        <v>233</v>
      </c>
      <c r="C30" s="1">
        <v>16</v>
      </c>
      <c r="D30" s="1">
        <v>185</v>
      </c>
      <c r="E30" s="1">
        <v>50</v>
      </c>
      <c r="F30" s="1">
        <v>77</v>
      </c>
      <c r="G30" s="1">
        <v>30</v>
      </c>
      <c r="H30" s="1">
        <v>19</v>
      </c>
      <c r="I30" s="1">
        <v>9</v>
      </c>
      <c r="J30" s="1">
        <v>27</v>
      </c>
      <c r="K30" s="1">
        <v>5</v>
      </c>
    </row>
    <row r="31" spans="1:11" x14ac:dyDescent="0.2">
      <c r="A31" s="3" t="s">
        <v>155</v>
      </c>
      <c r="B31" s="1">
        <v>453</v>
      </c>
      <c r="C31" s="1">
        <v>24</v>
      </c>
      <c r="D31" s="1">
        <v>365</v>
      </c>
      <c r="E31" s="1">
        <v>83</v>
      </c>
      <c r="F31" s="1">
        <v>119</v>
      </c>
      <c r="G31" s="1">
        <v>71</v>
      </c>
      <c r="H31" s="1">
        <v>70</v>
      </c>
      <c r="I31" s="1">
        <v>22</v>
      </c>
      <c r="J31" s="1">
        <v>53</v>
      </c>
      <c r="K31" s="1">
        <v>11</v>
      </c>
    </row>
    <row r="32" spans="1:11" x14ac:dyDescent="0.2">
      <c r="A32" s="3" t="s">
        <v>156</v>
      </c>
      <c r="B32" s="1">
        <v>558</v>
      </c>
      <c r="C32" s="1">
        <v>48</v>
      </c>
      <c r="D32" s="1">
        <v>409</v>
      </c>
      <c r="E32" s="1">
        <v>65</v>
      </c>
      <c r="F32" s="1">
        <v>175</v>
      </c>
      <c r="G32" s="1">
        <v>73</v>
      </c>
      <c r="H32" s="1">
        <v>74</v>
      </c>
      <c r="I32" s="1">
        <v>22</v>
      </c>
      <c r="J32" s="1">
        <v>67</v>
      </c>
      <c r="K32" s="1">
        <v>34</v>
      </c>
    </row>
    <row r="33" spans="1:11" x14ac:dyDescent="0.2">
      <c r="A33" s="3" t="s">
        <v>157</v>
      </c>
      <c r="B33" s="1">
        <v>197</v>
      </c>
      <c r="C33" s="1">
        <v>9</v>
      </c>
      <c r="D33" s="1">
        <v>135</v>
      </c>
      <c r="E33" s="1">
        <v>20</v>
      </c>
      <c r="F33" s="1">
        <v>44</v>
      </c>
      <c r="G33" s="1">
        <v>40</v>
      </c>
      <c r="H33" s="1">
        <v>24</v>
      </c>
      <c r="I33" s="1">
        <v>7</v>
      </c>
      <c r="J33" s="1">
        <v>36</v>
      </c>
      <c r="K33" s="1">
        <v>17</v>
      </c>
    </row>
    <row r="34" spans="1:11" x14ac:dyDescent="0.2">
      <c r="A34" s="3" t="s">
        <v>158</v>
      </c>
      <c r="B34" s="1">
        <v>353</v>
      </c>
      <c r="C34" s="1">
        <v>23</v>
      </c>
      <c r="D34" s="1">
        <v>243</v>
      </c>
      <c r="E34" s="1">
        <v>27</v>
      </c>
      <c r="F34" s="1">
        <v>80</v>
      </c>
      <c r="G34" s="1">
        <v>81</v>
      </c>
      <c r="H34" s="1">
        <v>40</v>
      </c>
      <c r="I34" s="1">
        <v>15</v>
      </c>
      <c r="J34" s="1">
        <v>61</v>
      </c>
      <c r="K34" s="1">
        <v>26</v>
      </c>
    </row>
    <row r="35" spans="1:11" x14ac:dyDescent="0.2">
      <c r="A35" s="3" t="s">
        <v>159</v>
      </c>
      <c r="B35" s="1">
        <v>200</v>
      </c>
      <c r="C35" s="1">
        <v>20</v>
      </c>
      <c r="D35" s="1">
        <v>129</v>
      </c>
      <c r="E35" s="1">
        <v>17</v>
      </c>
      <c r="F35" s="1">
        <v>55</v>
      </c>
      <c r="G35" s="1">
        <v>29</v>
      </c>
      <c r="H35" s="1">
        <v>14</v>
      </c>
      <c r="I35" s="1">
        <v>14</v>
      </c>
      <c r="J35" s="1">
        <v>40</v>
      </c>
      <c r="K35" s="1">
        <v>11</v>
      </c>
    </row>
    <row r="36" spans="1:11" x14ac:dyDescent="0.2">
      <c r="A36" s="3" t="s">
        <v>160</v>
      </c>
      <c r="B36" s="1">
        <v>79</v>
      </c>
      <c r="C36" s="1">
        <v>7</v>
      </c>
      <c r="D36" s="1">
        <v>33</v>
      </c>
      <c r="E36" s="1">
        <v>9</v>
      </c>
      <c r="F36" s="1">
        <v>7</v>
      </c>
      <c r="G36" s="1">
        <v>2</v>
      </c>
      <c r="H36" s="1">
        <v>10</v>
      </c>
      <c r="I36" s="1">
        <v>5</v>
      </c>
      <c r="J36" s="1">
        <v>34</v>
      </c>
      <c r="K36" s="1">
        <v>5</v>
      </c>
    </row>
    <row r="37" spans="1:11" x14ac:dyDescent="0.2">
      <c r="A37" s="3" t="s">
        <v>161</v>
      </c>
      <c r="B37" s="1">
        <v>34</v>
      </c>
      <c r="C37" s="1">
        <v>2</v>
      </c>
      <c r="D37" s="1">
        <v>17</v>
      </c>
      <c r="E37" s="1">
        <v>5</v>
      </c>
      <c r="F37" s="1">
        <v>9</v>
      </c>
      <c r="G37" s="1">
        <v>2</v>
      </c>
      <c r="H37" s="1">
        <v>1</v>
      </c>
      <c r="I37" s="1">
        <v>0</v>
      </c>
      <c r="J37" s="1">
        <v>11</v>
      </c>
      <c r="K37" s="1">
        <v>4</v>
      </c>
    </row>
    <row r="38" spans="1:11" x14ac:dyDescent="0.2">
      <c r="A38" s="3" t="s">
        <v>162</v>
      </c>
      <c r="B38" s="1">
        <v>55</v>
      </c>
      <c r="C38" s="1">
        <v>15</v>
      </c>
      <c r="D38" s="1">
        <v>14</v>
      </c>
      <c r="E38" s="1">
        <v>2</v>
      </c>
      <c r="F38" s="1">
        <v>6</v>
      </c>
      <c r="G38" s="1">
        <v>1</v>
      </c>
      <c r="H38" s="1">
        <v>2</v>
      </c>
      <c r="I38" s="1">
        <v>3</v>
      </c>
      <c r="J38" s="1">
        <v>20</v>
      </c>
      <c r="K38" s="1">
        <v>6</v>
      </c>
    </row>
    <row r="39" spans="1:11" x14ac:dyDescent="0.2">
      <c r="A39" s="3" t="s">
        <v>25</v>
      </c>
      <c r="B39" s="31">
        <v>5.3540000000000001</v>
      </c>
      <c r="C39" s="31">
        <v>5.4379999999999997</v>
      </c>
      <c r="D39" s="31">
        <v>5.2629999999999999</v>
      </c>
      <c r="E39" s="31">
        <v>5.0460000000000003</v>
      </c>
      <c r="F39" s="31">
        <v>5.2570000000000006</v>
      </c>
      <c r="G39" s="31">
        <v>5.4349999999999996</v>
      </c>
      <c r="H39" s="31">
        <v>5.2570000000000006</v>
      </c>
      <c r="I39" s="31">
        <v>5.3979999999999997</v>
      </c>
      <c r="J39" s="31">
        <v>5.8820000000000006</v>
      </c>
      <c r="K39" s="31">
        <v>5.7789999999999999</v>
      </c>
    </row>
    <row r="40" spans="1:11" x14ac:dyDescent="0.2">
      <c r="A40" s="3" t="s">
        <v>163</v>
      </c>
      <c r="B40" s="31">
        <v>5.6539999999999999</v>
      </c>
      <c r="C40" s="31">
        <v>6.2870000000000008</v>
      </c>
      <c r="D40" s="31">
        <v>5.3849999999999998</v>
      </c>
      <c r="E40" s="31">
        <v>5.2439999999999998</v>
      </c>
      <c r="F40" s="31">
        <v>5.3470000000000004</v>
      </c>
      <c r="G40" s="31">
        <v>5.4470000000000001</v>
      </c>
      <c r="H40" s="31">
        <v>5.4170000000000007</v>
      </c>
      <c r="I40" s="31">
        <v>5.726</v>
      </c>
      <c r="J40" s="31">
        <v>6.3470000000000004</v>
      </c>
      <c r="K40" s="31">
        <v>6.1960000000000006</v>
      </c>
    </row>
    <row r="41" spans="1:11" x14ac:dyDescent="0.2">
      <c r="A41" s="33" t="s">
        <v>297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</row>
  </sheetData>
  <mergeCells count="1">
    <mergeCell ref="A41:K41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D25B4-9EBD-42E7-8C22-DE5181A06485}">
  <dimension ref="A1:K47"/>
  <sheetViews>
    <sheetView tabSelected="1"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4" style="3" customWidth="1"/>
    <col min="2" max="11" width="6.5546875" style="1" customWidth="1"/>
    <col min="12" max="16384" width="8.88671875" style="1"/>
  </cols>
  <sheetData>
    <row r="1" spans="1:11" x14ac:dyDescent="0.2">
      <c r="A1" s="3" t="s">
        <v>328</v>
      </c>
    </row>
    <row r="2" spans="1:11" s="2" customFormat="1" x14ac:dyDescent="0.2">
      <c r="A2" s="29" t="s">
        <v>323</v>
      </c>
      <c r="B2" s="6"/>
      <c r="C2" s="6"/>
      <c r="D2" s="6"/>
      <c r="E2" s="6" t="s">
        <v>243</v>
      </c>
      <c r="F2" s="6" t="s">
        <v>244</v>
      </c>
      <c r="G2" s="6"/>
      <c r="H2" s="6" t="s">
        <v>246</v>
      </c>
      <c r="I2" s="6" t="s">
        <v>248</v>
      </c>
      <c r="J2" s="6"/>
      <c r="K2" s="7"/>
    </row>
    <row r="3" spans="1:11" s="2" customFormat="1" x14ac:dyDescent="0.2">
      <c r="A3" s="10" t="s">
        <v>324</v>
      </c>
      <c r="B3" s="8" t="s">
        <v>1</v>
      </c>
      <c r="C3" s="8" t="s">
        <v>2</v>
      </c>
      <c r="D3" s="8" t="s">
        <v>3</v>
      </c>
      <c r="E3" s="8" t="s">
        <v>245</v>
      </c>
      <c r="F3" s="8" t="s">
        <v>245</v>
      </c>
      <c r="G3" s="8" t="s">
        <v>6</v>
      </c>
      <c r="H3" s="8" t="s">
        <v>247</v>
      </c>
      <c r="I3" s="8" t="s">
        <v>249</v>
      </c>
      <c r="J3" s="8" t="s">
        <v>9</v>
      </c>
      <c r="K3" s="9" t="s">
        <v>10</v>
      </c>
    </row>
    <row r="4" spans="1:11" x14ac:dyDescent="0.2">
      <c r="A4" s="3" t="s">
        <v>294</v>
      </c>
    </row>
    <row r="5" spans="1:11" x14ac:dyDescent="0.2">
      <c r="A5" s="3" t="s">
        <v>1</v>
      </c>
      <c r="B5" s="1">
        <v>595</v>
      </c>
      <c r="C5" s="1">
        <v>55</v>
      </c>
      <c r="D5" s="1">
        <v>376</v>
      </c>
      <c r="E5" s="1">
        <v>60</v>
      </c>
      <c r="F5" s="1">
        <v>132</v>
      </c>
      <c r="G5" s="1">
        <v>87</v>
      </c>
      <c r="H5" s="1">
        <v>66</v>
      </c>
      <c r="I5" s="1">
        <v>31</v>
      </c>
      <c r="J5" s="1">
        <v>118</v>
      </c>
      <c r="K5" s="1">
        <v>46</v>
      </c>
    </row>
    <row r="6" spans="1:11" x14ac:dyDescent="0.2">
      <c r="A6" s="3">
        <v>1</v>
      </c>
      <c r="B6" s="1">
        <v>322</v>
      </c>
      <c r="C6" s="1">
        <v>26</v>
      </c>
      <c r="D6" s="1">
        <v>213</v>
      </c>
      <c r="E6" s="1">
        <v>33</v>
      </c>
      <c r="F6" s="1">
        <v>71</v>
      </c>
      <c r="G6" s="1">
        <v>53</v>
      </c>
      <c r="H6" s="1">
        <v>37</v>
      </c>
      <c r="I6" s="1">
        <v>19</v>
      </c>
      <c r="J6" s="1">
        <v>73</v>
      </c>
      <c r="K6" s="1">
        <v>10</v>
      </c>
    </row>
    <row r="7" spans="1:11" x14ac:dyDescent="0.2">
      <c r="A7" s="3">
        <v>2</v>
      </c>
      <c r="B7" s="1">
        <v>103</v>
      </c>
      <c r="C7" s="1">
        <v>22</v>
      </c>
      <c r="D7" s="1">
        <v>54</v>
      </c>
      <c r="E7" s="1">
        <v>10</v>
      </c>
      <c r="F7" s="1">
        <v>24</v>
      </c>
      <c r="G7" s="1">
        <v>7</v>
      </c>
      <c r="H7" s="1">
        <v>8</v>
      </c>
      <c r="I7" s="1">
        <v>5</v>
      </c>
      <c r="J7" s="1">
        <v>22</v>
      </c>
      <c r="K7" s="1">
        <v>5</v>
      </c>
    </row>
    <row r="8" spans="1:11" x14ac:dyDescent="0.2">
      <c r="A8" s="3">
        <v>3</v>
      </c>
      <c r="B8" s="1">
        <v>23</v>
      </c>
      <c r="C8" s="1">
        <v>2</v>
      </c>
      <c r="D8" s="1">
        <v>13</v>
      </c>
      <c r="E8" s="1">
        <v>2</v>
      </c>
      <c r="F8" s="1">
        <v>7</v>
      </c>
      <c r="G8" s="1">
        <v>1</v>
      </c>
      <c r="H8" s="1">
        <v>3</v>
      </c>
      <c r="I8" s="1">
        <v>0</v>
      </c>
      <c r="J8" s="1">
        <v>2</v>
      </c>
      <c r="K8" s="1">
        <v>6</v>
      </c>
    </row>
    <row r="9" spans="1:11" x14ac:dyDescent="0.2">
      <c r="A9" s="3">
        <v>4</v>
      </c>
      <c r="B9" s="1">
        <v>46</v>
      </c>
      <c r="C9" s="1">
        <v>2</v>
      </c>
      <c r="D9" s="1">
        <v>34</v>
      </c>
      <c r="E9" s="1">
        <v>3</v>
      </c>
      <c r="F9" s="1">
        <v>13</v>
      </c>
      <c r="G9" s="1">
        <v>11</v>
      </c>
      <c r="H9" s="1">
        <v>5</v>
      </c>
      <c r="I9" s="1">
        <v>2</v>
      </c>
      <c r="J9" s="1">
        <v>6</v>
      </c>
      <c r="K9" s="1">
        <v>4</v>
      </c>
    </row>
    <row r="10" spans="1:11" x14ac:dyDescent="0.2">
      <c r="A10" s="3" t="s">
        <v>164</v>
      </c>
      <c r="B10" s="1">
        <v>41</v>
      </c>
      <c r="C10" s="1">
        <v>0</v>
      </c>
      <c r="D10" s="1">
        <v>27</v>
      </c>
      <c r="E10" s="1">
        <v>8</v>
      </c>
      <c r="F10" s="1">
        <v>5</v>
      </c>
      <c r="G10" s="1">
        <v>8</v>
      </c>
      <c r="H10" s="1">
        <v>5</v>
      </c>
      <c r="I10" s="1">
        <v>1</v>
      </c>
      <c r="J10" s="1">
        <v>5</v>
      </c>
      <c r="K10" s="1">
        <v>9</v>
      </c>
    </row>
    <row r="11" spans="1:11" x14ac:dyDescent="0.2">
      <c r="A11" s="3" t="s">
        <v>165</v>
      </c>
      <c r="B11" s="1">
        <v>35</v>
      </c>
      <c r="C11" s="1">
        <v>1</v>
      </c>
      <c r="D11" s="1">
        <v>24</v>
      </c>
      <c r="E11" s="1">
        <v>2</v>
      </c>
      <c r="F11" s="1">
        <v>9</v>
      </c>
      <c r="G11" s="1">
        <v>6</v>
      </c>
      <c r="H11" s="1">
        <v>5</v>
      </c>
      <c r="I11" s="1">
        <v>2</v>
      </c>
      <c r="J11" s="1">
        <v>3</v>
      </c>
      <c r="K11" s="1">
        <v>7</v>
      </c>
    </row>
    <row r="12" spans="1:11" x14ac:dyDescent="0.2">
      <c r="A12" s="3" t="s">
        <v>166</v>
      </c>
      <c r="B12" s="1">
        <v>25</v>
      </c>
      <c r="C12" s="1">
        <v>2</v>
      </c>
      <c r="D12" s="1">
        <v>11</v>
      </c>
      <c r="E12" s="1">
        <v>2</v>
      </c>
      <c r="F12" s="1">
        <v>3</v>
      </c>
      <c r="G12" s="1">
        <v>1</v>
      </c>
      <c r="H12" s="1">
        <v>3</v>
      </c>
      <c r="I12" s="1">
        <v>2</v>
      </c>
      <c r="J12" s="1">
        <v>7</v>
      </c>
      <c r="K12" s="1">
        <v>5</v>
      </c>
    </row>
    <row r="14" spans="1:11" x14ac:dyDescent="0.2">
      <c r="A14" s="3" t="s">
        <v>167</v>
      </c>
    </row>
    <row r="15" spans="1:11" x14ac:dyDescent="0.2">
      <c r="A15" s="3" t="s">
        <v>1</v>
      </c>
      <c r="B15" s="1">
        <v>596</v>
      </c>
      <c r="C15" s="1">
        <v>55</v>
      </c>
      <c r="D15" s="1">
        <v>377</v>
      </c>
      <c r="E15" s="1">
        <v>60</v>
      </c>
      <c r="F15" s="1">
        <v>133</v>
      </c>
      <c r="G15" s="1">
        <v>87</v>
      </c>
      <c r="H15" s="1">
        <v>66</v>
      </c>
      <c r="I15" s="1">
        <v>31</v>
      </c>
      <c r="J15" s="1">
        <v>118</v>
      </c>
      <c r="K15" s="1">
        <v>46</v>
      </c>
    </row>
    <row r="16" spans="1:11" x14ac:dyDescent="0.2">
      <c r="A16" s="3">
        <v>1</v>
      </c>
      <c r="B16" s="1">
        <v>45</v>
      </c>
      <c r="C16" s="1">
        <v>4</v>
      </c>
      <c r="D16" s="1">
        <v>13</v>
      </c>
      <c r="E16" s="1">
        <v>1</v>
      </c>
      <c r="F16" s="1">
        <v>9</v>
      </c>
      <c r="G16" s="1">
        <v>2</v>
      </c>
      <c r="H16" s="1">
        <v>0</v>
      </c>
      <c r="I16" s="1">
        <v>1</v>
      </c>
      <c r="J16" s="1">
        <v>25</v>
      </c>
      <c r="K16" s="1">
        <v>3</v>
      </c>
    </row>
    <row r="17" spans="1:11" x14ac:dyDescent="0.2">
      <c r="A17" s="3">
        <v>2</v>
      </c>
      <c r="B17" s="1">
        <v>127</v>
      </c>
      <c r="C17" s="1">
        <v>20</v>
      </c>
      <c r="D17" s="1">
        <v>61</v>
      </c>
      <c r="E17" s="1">
        <v>9</v>
      </c>
      <c r="F17" s="1">
        <v>20</v>
      </c>
      <c r="G17" s="1">
        <v>18</v>
      </c>
      <c r="H17" s="1">
        <v>6</v>
      </c>
      <c r="I17" s="1">
        <v>8</v>
      </c>
      <c r="J17" s="1">
        <v>42</v>
      </c>
      <c r="K17" s="1">
        <v>4</v>
      </c>
    </row>
    <row r="18" spans="1:11" x14ac:dyDescent="0.2">
      <c r="A18" s="3">
        <v>3</v>
      </c>
      <c r="B18" s="1">
        <v>183</v>
      </c>
      <c r="C18" s="1">
        <v>20</v>
      </c>
      <c r="D18" s="1">
        <v>121</v>
      </c>
      <c r="E18" s="1">
        <v>14</v>
      </c>
      <c r="F18" s="1">
        <v>39</v>
      </c>
      <c r="G18" s="1">
        <v>30</v>
      </c>
      <c r="H18" s="1">
        <v>20</v>
      </c>
      <c r="I18" s="1">
        <v>18</v>
      </c>
      <c r="J18" s="1">
        <v>30</v>
      </c>
      <c r="K18" s="1">
        <v>12</v>
      </c>
    </row>
    <row r="19" spans="1:11" x14ac:dyDescent="0.2">
      <c r="A19" s="3">
        <v>4</v>
      </c>
      <c r="B19" s="1">
        <v>135</v>
      </c>
      <c r="C19" s="1">
        <v>5</v>
      </c>
      <c r="D19" s="1">
        <v>101</v>
      </c>
      <c r="E19" s="1">
        <v>23</v>
      </c>
      <c r="F19" s="1">
        <v>40</v>
      </c>
      <c r="G19" s="1">
        <v>13</v>
      </c>
      <c r="H19" s="1">
        <v>25</v>
      </c>
      <c r="I19" s="1">
        <v>0</v>
      </c>
      <c r="J19" s="1">
        <v>13</v>
      </c>
      <c r="K19" s="1">
        <v>16</v>
      </c>
    </row>
    <row r="20" spans="1:11" x14ac:dyDescent="0.2">
      <c r="A20" s="3">
        <v>5</v>
      </c>
      <c r="B20" s="1">
        <v>60</v>
      </c>
      <c r="C20" s="1">
        <v>1</v>
      </c>
      <c r="D20" s="1">
        <v>46</v>
      </c>
      <c r="E20" s="1">
        <v>5</v>
      </c>
      <c r="F20" s="1">
        <v>18</v>
      </c>
      <c r="G20" s="1">
        <v>11</v>
      </c>
      <c r="H20" s="1">
        <v>10</v>
      </c>
      <c r="I20" s="1">
        <v>2</v>
      </c>
      <c r="J20" s="1">
        <v>4</v>
      </c>
      <c r="K20" s="1">
        <v>9</v>
      </c>
    </row>
    <row r="21" spans="1:11" x14ac:dyDescent="0.2">
      <c r="A21" s="3">
        <v>6</v>
      </c>
      <c r="B21" s="1">
        <v>29</v>
      </c>
      <c r="C21" s="1">
        <v>2</v>
      </c>
      <c r="D21" s="1">
        <v>21</v>
      </c>
      <c r="E21" s="1">
        <v>4</v>
      </c>
      <c r="F21" s="1">
        <v>4</v>
      </c>
      <c r="G21" s="1">
        <v>10</v>
      </c>
      <c r="H21" s="1">
        <v>3</v>
      </c>
      <c r="I21" s="1">
        <v>0</v>
      </c>
      <c r="J21" s="1">
        <v>4</v>
      </c>
      <c r="K21" s="1">
        <v>2</v>
      </c>
    </row>
    <row r="22" spans="1:11" x14ac:dyDescent="0.2">
      <c r="A22" s="3" t="s">
        <v>168</v>
      </c>
      <c r="B22" s="1">
        <v>17</v>
      </c>
      <c r="C22" s="1">
        <v>3</v>
      </c>
      <c r="D22" s="1">
        <v>14</v>
      </c>
      <c r="E22" s="1">
        <v>4</v>
      </c>
      <c r="F22" s="1">
        <v>3</v>
      </c>
      <c r="G22" s="1">
        <v>3</v>
      </c>
      <c r="H22" s="1">
        <v>2</v>
      </c>
      <c r="I22" s="1">
        <v>2</v>
      </c>
      <c r="J22" s="1">
        <v>0</v>
      </c>
      <c r="K22" s="1">
        <v>0</v>
      </c>
    </row>
    <row r="24" spans="1:11" x14ac:dyDescent="0.2">
      <c r="A24" s="3" t="s">
        <v>295</v>
      </c>
    </row>
    <row r="25" spans="1:11" x14ac:dyDescent="0.2">
      <c r="A25" s="3" t="s">
        <v>1</v>
      </c>
      <c r="B25" s="1">
        <v>596</v>
      </c>
      <c r="C25" s="1">
        <v>55</v>
      </c>
      <c r="D25" s="1">
        <v>377</v>
      </c>
      <c r="E25" s="1">
        <v>60</v>
      </c>
      <c r="F25" s="1">
        <v>133</v>
      </c>
      <c r="G25" s="1">
        <v>87</v>
      </c>
      <c r="H25" s="1">
        <v>66</v>
      </c>
      <c r="I25" s="1">
        <v>31</v>
      </c>
      <c r="J25" s="1">
        <v>118</v>
      </c>
      <c r="K25" s="1">
        <v>46</v>
      </c>
    </row>
    <row r="26" spans="1:11" x14ac:dyDescent="0.2">
      <c r="A26" s="3">
        <v>1</v>
      </c>
      <c r="B26" s="1">
        <v>97</v>
      </c>
      <c r="C26" s="1">
        <v>10</v>
      </c>
      <c r="D26" s="1">
        <v>44</v>
      </c>
      <c r="E26" s="1">
        <v>6</v>
      </c>
      <c r="F26" s="1">
        <v>17</v>
      </c>
      <c r="G26" s="1">
        <v>10</v>
      </c>
      <c r="H26" s="1">
        <v>6</v>
      </c>
      <c r="I26" s="1">
        <v>5</v>
      </c>
      <c r="J26" s="1">
        <v>31</v>
      </c>
      <c r="K26" s="1">
        <v>12</v>
      </c>
    </row>
    <row r="27" spans="1:11" x14ac:dyDescent="0.2">
      <c r="A27" s="3">
        <v>2</v>
      </c>
      <c r="B27" s="1">
        <v>255</v>
      </c>
      <c r="C27" s="1">
        <v>29</v>
      </c>
      <c r="D27" s="1">
        <v>150</v>
      </c>
      <c r="E27" s="1">
        <v>19</v>
      </c>
      <c r="F27" s="1">
        <v>50</v>
      </c>
      <c r="G27" s="1">
        <v>39</v>
      </c>
      <c r="H27" s="1">
        <v>25</v>
      </c>
      <c r="I27" s="1">
        <v>17</v>
      </c>
      <c r="J27" s="1">
        <v>53</v>
      </c>
      <c r="K27" s="1">
        <v>23</v>
      </c>
    </row>
    <row r="28" spans="1:11" x14ac:dyDescent="0.2">
      <c r="A28" s="3">
        <v>3</v>
      </c>
      <c r="B28" s="1">
        <v>169</v>
      </c>
      <c r="C28" s="1">
        <v>9</v>
      </c>
      <c r="D28" s="1">
        <v>127</v>
      </c>
      <c r="E28" s="1">
        <v>29</v>
      </c>
      <c r="F28" s="1">
        <v>45</v>
      </c>
      <c r="G28" s="1">
        <v>23</v>
      </c>
      <c r="H28" s="1">
        <v>23</v>
      </c>
      <c r="I28" s="1">
        <v>7</v>
      </c>
      <c r="J28" s="1">
        <v>24</v>
      </c>
      <c r="K28" s="1">
        <v>9</v>
      </c>
    </row>
    <row r="29" spans="1:11" x14ac:dyDescent="0.2">
      <c r="A29" s="3">
        <v>4</v>
      </c>
      <c r="B29" s="1">
        <v>53</v>
      </c>
      <c r="C29" s="1">
        <v>5</v>
      </c>
      <c r="D29" s="1">
        <v>38</v>
      </c>
      <c r="E29" s="1">
        <v>4</v>
      </c>
      <c r="F29" s="1">
        <v>15</v>
      </c>
      <c r="G29" s="1">
        <v>11</v>
      </c>
      <c r="H29" s="1">
        <v>7</v>
      </c>
      <c r="I29" s="1">
        <v>1</v>
      </c>
      <c r="J29" s="1">
        <v>8</v>
      </c>
      <c r="K29" s="1">
        <v>2</v>
      </c>
    </row>
    <row r="30" spans="1:11" x14ac:dyDescent="0.2">
      <c r="A30" s="3" t="s">
        <v>169</v>
      </c>
      <c r="B30" s="1">
        <v>22</v>
      </c>
      <c r="C30" s="1">
        <v>2</v>
      </c>
      <c r="D30" s="1">
        <v>18</v>
      </c>
      <c r="E30" s="1">
        <v>2</v>
      </c>
      <c r="F30" s="1">
        <v>6</v>
      </c>
      <c r="G30" s="1">
        <v>4</v>
      </c>
      <c r="H30" s="1">
        <v>5</v>
      </c>
      <c r="I30" s="1">
        <v>1</v>
      </c>
      <c r="J30" s="1">
        <v>2</v>
      </c>
      <c r="K30" s="1">
        <v>0</v>
      </c>
    </row>
    <row r="32" spans="1:11" x14ac:dyDescent="0.2">
      <c r="A32" s="3" t="s">
        <v>170</v>
      </c>
    </row>
    <row r="33" spans="1:11" x14ac:dyDescent="0.2">
      <c r="A33" s="3" t="s">
        <v>1</v>
      </c>
      <c r="B33" s="1">
        <v>596</v>
      </c>
      <c r="C33" s="1">
        <v>55</v>
      </c>
      <c r="D33" s="1">
        <v>377</v>
      </c>
      <c r="E33" s="1">
        <v>60</v>
      </c>
      <c r="F33" s="1">
        <v>133</v>
      </c>
      <c r="G33" s="1">
        <v>87</v>
      </c>
      <c r="H33" s="1">
        <v>66</v>
      </c>
      <c r="I33" s="1">
        <v>31</v>
      </c>
      <c r="J33" s="1">
        <v>118</v>
      </c>
      <c r="K33" s="1">
        <v>46</v>
      </c>
    </row>
    <row r="34" spans="1:11" x14ac:dyDescent="0.2">
      <c r="A34" s="3" t="s">
        <v>171</v>
      </c>
      <c r="B34" s="1">
        <v>587</v>
      </c>
      <c r="C34" s="1">
        <v>54</v>
      </c>
      <c r="D34" s="1">
        <v>371</v>
      </c>
      <c r="E34" s="1">
        <v>58</v>
      </c>
      <c r="F34" s="1">
        <v>130</v>
      </c>
      <c r="G34" s="1">
        <v>86</v>
      </c>
      <c r="H34" s="1">
        <v>66</v>
      </c>
      <c r="I34" s="1">
        <v>31</v>
      </c>
      <c r="J34" s="1">
        <v>116</v>
      </c>
      <c r="K34" s="1">
        <v>46</v>
      </c>
    </row>
    <row r="35" spans="1:11" x14ac:dyDescent="0.2">
      <c r="A35" s="3" t="s">
        <v>172</v>
      </c>
      <c r="B35" s="1">
        <v>9</v>
      </c>
      <c r="C35" s="1">
        <v>1</v>
      </c>
      <c r="D35" s="1">
        <v>6</v>
      </c>
      <c r="E35" s="1">
        <v>2</v>
      </c>
      <c r="F35" s="1">
        <v>3</v>
      </c>
      <c r="G35" s="1">
        <v>1</v>
      </c>
      <c r="H35" s="1">
        <v>0</v>
      </c>
      <c r="I35" s="1">
        <v>0</v>
      </c>
      <c r="J35" s="1">
        <v>2</v>
      </c>
      <c r="K35" s="1">
        <v>0</v>
      </c>
    </row>
    <row r="37" spans="1:11" x14ac:dyDescent="0.2">
      <c r="A37" s="3" t="s">
        <v>173</v>
      </c>
    </row>
    <row r="38" spans="1:11" x14ac:dyDescent="0.2">
      <c r="A38" s="3" t="s">
        <v>1</v>
      </c>
      <c r="B38" s="1">
        <v>595</v>
      </c>
      <c r="C38" s="1">
        <v>55</v>
      </c>
      <c r="D38" s="1">
        <v>376</v>
      </c>
      <c r="E38" s="1">
        <v>59</v>
      </c>
      <c r="F38" s="1">
        <v>133</v>
      </c>
      <c r="G38" s="1">
        <v>87</v>
      </c>
      <c r="H38" s="1">
        <v>66</v>
      </c>
      <c r="I38" s="1">
        <v>31</v>
      </c>
      <c r="J38" s="1">
        <v>118</v>
      </c>
      <c r="K38" s="1">
        <v>46</v>
      </c>
    </row>
    <row r="39" spans="1:11" x14ac:dyDescent="0.2">
      <c r="A39" s="3" t="s">
        <v>174</v>
      </c>
      <c r="B39" s="1">
        <v>345</v>
      </c>
      <c r="C39" s="1">
        <v>33</v>
      </c>
      <c r="D39" s="1">
        <v>180</v>
      </c>
      <c r="E39" s="1">
        <v>30</v>
      </c>
      <c r="F39" s="1">
        <v>68</v>
      </c>
      <c r="G39" s="1">
        <v>31</v>
      </c>
      <c r="H39" s="1">
        <v>32</v>
      </c>
      <c r="I39" s="1">
        <v>19</v>
      </c>
      <c r="J39" s="1">
        <v>95</v>
      </c>
      <c r="K39" s="1">
        <v>37</v>
      </c>
    </row>
    <row r="40" spans="1:11" x14ac:dyDescent="0.2">
      <c r="A40" s="3" t="s">
        <v>175</v>
      </c>
      <c r="B40" s="1">
        <v>243</v>
      </c>
      <c r="C40" s="1">
        <v>21</v>
      </c>
      <c r="D40" s="1">
        <v>190</v>
      </c>
      <c r="E40" s="1">
        <v>26</v>
      </c>
      <c r="F40" s="1">
        <v>64</v>
      </c>
      <c r="G40" s="1">
        <v>54</v>
      </c>
      <c r="H40" s="1">
        <v>34</v>
      </c>
      <c r="I40" s="1">
        <v>12</v>
      </c>
      <c r="J40" s="1">
        <v>23</v>
      </c>
      <c r="K40" s="1">
        <v>9</v>
      </c>
    </row>
    <row r="41" spans="1:11" x14ac:dyDescent="0.2">
      <c r="A41" s="3" t="s">
        <v>95</v>
      </c>
      <c r="B41" s="1">
        <v>7</v>
      </c>
      <c r="C41" s="1">
        <v>1</v>
      </c>
      <c r="D41" s="1">
        <v>6</v>
      </c>
      <c r="E41" s="1">
        <v>3</v>
      </c>
      <c r="F41" s="1">
        <v>1</v>
      </c>
      <c r="G41" s="1">
        <v>2</v>
      </c>
      <c r="H41" s="1">
        <v>0</v>
      </c>
      <c r="I41" s="1">
        <v>0</v>
      </c>
      <c r="J41" s="1">
        <v>0</v>
      </c>
      <c r="K41" s="1">
        <v>0</v>
      </c>
    </row>
    <row r="43" spans="1:11" x14ac:dyDescent="0.2">
      <c r="A43" s="3" t="s">
        <v>176</v>
      </c>
    </row>
    <row r="44" spans="1:11" x14ac:dyDescent="0.2">
      <c r="A44" s="3" t="s">
        <v>1</v>
      </c>
      <c r="B44" s="1">
        <v>596</v>
      </c>
      <c r="C44" s="1">
        <v>55</v>
      </c>
      <c r="D44" s="1">
        <v>377</v>
      </c>
      <c r="E44" s="1">
        <v>60</v>
      </c>
      <c r="F44" s="1">
        <v>133</v>
      </c>
      <c r="G44" s="1">
        <v>87</v>
      </c>
      <c r="H44" s="1">
        <v>66</v>
      </c>
      <c r="I44" s="1">
        <v>31</v>
      </c>
      <c r="J44" s="1">
        <v>118</v>
      </c>
      <c r="K44" s="1">
        <v>46</v>
      </c>
    </row>
    <row r="45" spans="1:11" x14ac:dyDescent="0.2">
      <c r="A45" s="3" t="s">
        <v>177</v>
      </c>
      <c r="B45" s="1">
        <v>544</v>
      </c>
      <c r="C45" s="1">
        <v>48</v>
      </c>
      <c r="D45" s="1">
        <v>341</v>
      </c>
      <c r="E45" s="1">
        <v>48</v>
      </c>
      <c r="F45" s="1">
        <v>121</v>
      </c>
      <c r="G45" s="1">
        <v>78</v>
      </c>
      <c r="H45" s="1">
        <v>64</v>
      </c>
      <c r="I45" s="1">
        <v>30</v>
      </c>
      <c r="J45" s="1">
        <v>110</v>
      </c>
      <c r="K45" s="1">
        <v>45</v>
      </c>
    </row>
    <row r="46" spans="1:11" x14ac:dyDescent="0.2">
      <c r="A46" s="3" t="s">
        <v>178</v>
      </c>
      <c r="B46" s="1">
        <v>52</v>
      </c>
      <c r="C46" s="1">
        <v>7</v>
      </c>
      <c r="D46" s="1">
        <v>36</v>
      </c>
      <c r="E46" s="1">
        <v>12</v>
      </c>
      <c r="F46" s="1">
        <v>12</v>
      </c>
      <c r="G46" s="1">
        <v>9</v>
      </c>
      <c r="H46" s="1">
        <v>2</v>
      </c>
      <c r="I46" s="1">
        <v>1</v>
      </c>
      <c r="J46" s="1">
        <v>8</v>
      </c>
      <c r="K46" s="1">
        <v>1</v>
      </c>
    </row>
    <row r="47" spans="1:11" x14ac:dyDescent="0.2">
      <c r="A47" s="33" t="s">
        <v>297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</row>
  </sheetData>
  <mergeCells count="1">
    <mergeCell ref="A47:K47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33FC4-0EB6-4DC9-A8FE-1B415D010E8B}">
  <dimension ref="A1:K36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4" style="1" customWidth="1"/>
    <col min="2" max="11" width="6.5546875" style="1" customWidth="1"/>
    <col min="12" max="16384" width="8.88671875" style="1"/>
  </cols>
  <sheetData>
    <row r="1" spans="1:11" x14ac:dyDescent="0.2">
      <c r="A1" s="1" t="s">
        <v>327</v>
      </c>
    </row>
    <row r="2" spans="1:11" s="2" customFormat="1" x14ac:dyDescent="0.2">
      <c r="A2" s="29" t="s">
        <v>323</v>
      </c>
      <c r="B2" s="6"/>
      <c r="C2" s="6"/>
      <c r="D2" s="6"/>
      <c r="E2" s="6" t="s">
        <v>243</v>
      </c>
      <c r="F2" s="6" t="s">
        <v>244</v>
      </c>
      <c r="G2" s="6"/>
      <c r="H2" s="6" t="s">
        <v>246</v>
      </c>
      <c r="I2" s="6" t="s">
        <v>248</v>
      </c>
      <c r="J2" s="6"/>
      <c r="K2" s="7"/>
    </row>
    <row r="3" spans="1:11" s="2" customFormat="1" x14ac:dyDescent="0.2">
      <c r="A3" s="10" t="s">
        <v>324</v>
      </c>
      <c r="B3" s="8" t="s">
        <v>1</v>
      </c>
      <c r="C3" s="8" t="s">
        <v>2</v>
      </c>
      <c r="D3" s="8" t="s">
        <v>3</v>
      </c>
      <c r="E3" s="8" t="s">
        <v>245</v>
      </c>
      <c r="F3" s="8" t="s">
        <v>245</v>
      </c>
      <c r="G3" s="8" t="s">
        <v>6</v>
      </c>
      <c r="H3" s="8" t="s">
        <v>247</v>
      </c>
      <c r="I3" s="8" t="s">
        <v>249</v>
      </c>
      <c r="J3" s="8" t="s">
        <v>9</v>
      </c>
      <c r="K3" s="9" t="s">
        <v>10</v>
      </c>
    </row>
    <row r="4" spans="1:11" x14ac:dyDescent="0.2">
      <c r="A4" s="1" t="s">
        <v>179</v>
      </c>
    </row>
    <row r="5" spans="1:11" x14ac:dyDescent="0.2">
      <c r="A5" s="1" t="s">
        <v>1</v>
      </c>
      <c r="B5" s="1">
        <v>596</v>
      </c>
      <c r="C5" s="1">
        <v>55</v>
      </c>
      <c r="D5" s="1">
        <v>377</v>
      </c>
      <c r="E5" s="1">
        <v>60</v>
      </c>
      <c r="F5" s="1">
        <v>133</v>
      </c>
      <c r="G5" s="1">
        <v>87</v>
      </c>
      <c r="H5" s="1">
        <v>66</v>
      </c>
      <c r="I5" s="1">
        <v>31</v>
      </c>
      <c r="J5" s="1">
        <v>118</v>
      </c>
      <c r="K5" s="1">
        <v>46</v>
      </c>
    </row>
    <row r="6" spans="1:11" x14ac:dyDescent="0.2">
      <c r="A6" s="1" t="s">
        <v>180</v>
      </c>
      <c r="B6" s="1">
        <v>484</v>
      </c>
      <c r="C6" s="1">
        <v>43</v>
      </c>
      <c r="D6" s="1">
        <v>298</v>
      </c>
      <c r="E6" s="1">
        <v>48</v>
      </c>
      <c r="F6" s="1">
        <v>101</v>
      </c>
      <c r="G6" s="1">
        <v>71</v>
      </c>
      <c r="H6" s="1">
        <v>51</v>
      </c>
      <c r="I6" s="1">
        <v>27</v>
      </c>
      <c r="J6" s="1">
        <v>102</v>
      </c>
      <c r="K6" s="1">
        <v>41</v>
      </c>
    </row>
    <row r="7" spans="1:11" x14ac:dyDescent="0.2">
      <c r="A7" s="1" t="s">
        <v>181</v>
      </c>
      <c r="B7" s="1">
        <v>71</v>
      </c>
      <c r="C7" s="1">
        <v>5</v>
      </c>
      <c r="D7" s="1">
        <v>53</v>
      </c>
      <c r="E7" s="1">
        <v>7</v>
      </c>
      <c r="F7" s="1">
        <v>18</v>
      </c>
      <c r="G7" s="1">
        <v>12</v>
      </c>
      <c r="H7" s="1">
        <v>13</v>
      </c>
      <c r="I7" s="1">
        <v>3</v>
      </c>
      <c r="J7" s="1">
        <v>9</v>
      </c>
      <c r="K7" s="1">
        <v>4</v>
      </c>
    </row>
    <row r="8" spans="1:11" x14ac:dyDescent="0.2">
      <c r="A8" s="1" t="s">
        <v>182</v>
      </c>
      <c r="B8" s="1">
        <v>7</v>
      </c>
      <c r="C8" s="1">
        <v>1</v>
      </c>
      <c r="D8" s="1">
        <v>4</v>
      </c>
      <c r="E8" s="1">
        <v>1</v>
      </c>
      <c r="F8" s="1">
        <v>0</v>
      </c>
      <c r="G8" s="1">
        <v>1</v>
      </c>
      <c r="H8" s="1">
        <v>2</v>
      </c>
      <c r="I8" s="1">
        <v>0</v>
      </c>
      <c r="J8" s="1">
        <v>2</v>
      </c>
      <c r="K8" s="1">
        <v>0</v>
      </c>
    </row>
    <row r="9" spans="1:11" x14ac:dyDescent="0.2">
      <c r="A9" s="1" t="s">
        <v>95</v>
      </c>
      <c r="B9" s="1">
        <v>34</v>
      </c>
      <c r="C9" s="1">
        <v>6</v>
      </c>
      <c r="D9" s="1">
        <v>22</v>
      </c>
      <c r="E9" s="1">
        <v>4</v>
      </c>
      <c r="F9" s="1">
        <v>14</v>
      </c>
      <c r="G9" s="1">
        <v>3</v>
      </c>
      <c r="H9" s="1">
        <v>0</v>
      </c>
      <c r="I9" s="1">
        <v>1</v>
      </c>
      <c r="J9" s="1">
        <v>5</v>
      </c>
      <c r="K9" s="1">
        <v>1</v>
      </c>
    </row>
    <row r="11" spans="1:11" x14ac:dyDescent="0.2">
      <c r="A11" s="1" t="s">
        <v>183</v>
      </c>
    </row>
    <row r="12" spans="1:11" x14ac:dyDescent="0.2">
      <c r="A12" s="1" t="s">
        <v>1</v>
      </c>
      <c r="B12" s="1">
        <v>596</v>
      </c>
      <c r="C12" s="1">
        <v>55</v>
      </c>
      <c r="D12" s="1">
        <v>377</v>
      </c>
      <c r="E12" s="1">
        <v>60</v>
      </c>
      <c r="F12" s="1">
        <v>133</v>
      </c>
      <c r="G12" s="1">
        <v>87</v>
      </c>
      <c r="H12" s="1">
        <v>66</v>
      </c>
      <c r="I12" s="1">
        <v>31</v>
      </c>
      <c r="J12" s="1">
        <v>118</v>
      </c>
      <c r="K12" s="1">
        <v>46</v>
      </c>
    </row>
    <row r="13" spans="1:11" x14ac:dyDescent="0.2">
      <c r="A13" s="1" t="s">
        <v>184</v>
      </c>
      <c r="B13" s="1">
        <v>525</v>
      </c>
      <c r="C13" s="1">
        <v>43</v>
      </c>
      <c r="D13" s="1">
        <v>329</v>
      </c>
      <c r="E13" s="1">
        <v>49</v>
      </c>
      <c r="F13" s="1">
        <v>106</v>
      </c>
      <c r="G13" s="1">
        <v>81</v>
      </c>
      <c r="H13" s="1">
        <v>63</v>
      </c>
      <c r="I13" s="1">
        <v>30</v>
      </c>
      <c r="J13" s="1">
        <v>108</v>
      </c>
      <c r="K13" s="1">
        <v>45</v>
      </c>
    </row>
    <row r="14" spans="1:11" x14ac:dyDescent="0.2">
      <c r="A14" s="1" t="s">
        <v>172</v>
      </c>
      <c r="B14" s="1">
        <v>71</v>
      </c>
      <c r="C14" s="1">
        <v>12</v>
      </c>
      <c r="D14" s="1">
        <v>48</v>
      </c>
      <c r="E14" s="1">
        <v>11</v>
      </c>
      <c r="F14" s="1">
        <v>27</v>
      </c>
      <c r="G14" s="1">
        <v>6</v>
      </c>
      <c r="H14" s="1">
        <v>3</v>
      </c>
      <c r="I14" s="1">
        <v>1</v>
      </c>
      <c r="J14" s="1">
        <v>10</v>
      </c>
      <c r="K14" s="1">
        <v>1</v>
      </c>
    </row>
    <row r="16" spans="1:11" x14ac:dyDescent="0.2">
      <c r="A16" s="1" t="s">
        <v>185</v>
      </c>
    </row>
    <row r="17" spans="1:11" x14ac:dyDescent="0.2">
      <c r="A17" s="1" t="s">
        <v>1</v>
      </c>
      <c r="B17" s="1">
        <v>596</v>
      </c>
      <c r="C17" s="1">
        <v>55</v>
      </c>
      <c r="D17" s="1">
        <v>377</v>
      </c>
      <c r="E17" s="1">
        <v>60</v>
      </c>
      <c r="F17" s="1">
        <v>133</v>
      </c>
      <c r="G17" s="1">
        <v>87</v>
      </c>
      <c r="H17" s="1">
        <v>66</v>
      </c>
      <c r="I17" s="1">
        <v>31</v>
      </c>
      <c r="J17" s="1">
        <v>118</v>
      </c>
      <c r="K17" s="1">
        <v>46</v>
      </c>
    </row>
    <row r="18" spans="1:11" x14ac:dyDescent="0.2">
      <c r="A18" s="1" t="s">
        <v>186</v>
      </c>
      <c r="B18" s="1">
        <v>31</v>
      </c>
      <c r="C18" s="1">
        <v>5</v>
      </c>
      <c r="D18" s="1">
        <v>22</v>
      </c>
      <c r="E18" s="1">
        <v>1</v>
      </c>
      <c r="F18" s="1">
        <v>4</v>
      </c>
      <c r="G18" s="1">
        <v>0</v>
      </c>
      <c r="H18" s="1">
        <v>13</v>
      </c>
      <c r="I18" s="1">
        <v>4</v>
      </c>
      <c r="J18" s="1">
        <v>4</v>
      </c>
      <c r="K18" s="1">
        <v>0</v>
      </c>
    </row>
    <row r="19" spans="1:11" x14ac:dyDescent="0.2">
      <c r="A19" s="1" t="s">
        <v>187</v>
      </c>
      <c r="B19" s="1">
        <v>371</v>
      </c>
      <c r="C19" s="1">
        <v>17</v>
      </c>
      <c r="D19" s="1">
        <v>232</v>
      </c>
      <c r="E19" s="1">
        <v>40</v>
      </c>
      <c r="F19" s="1">
        <v>89</v>
      </c>
      <c r="G19" s="1">
        <v>55</v>
      </c>
      <c r="H19" s="1">
        <v>32</v>
      </c>
      <c r="I19" s="1">
        <v>16</v>
      </c>
      <c r="J19" s="1">
        <v>81</v>
      </c>
      <c r="K19" s="1">
        <v>41</v>
      </c>
    </row>
    <row r="20" spans="1:11" x14ac:dyDescent="0.2">
      <c r="A20" s="1" t="s">
        <v>188</v>
      </c>
      <c r="B20" s="1">
        <v>51</v>
      </c>
      <c r="C20" s="1">
        <v>2</v>
      </c>
      <c r="D20" s="1">
        <v>32</v>
      </c>
      <c r="E20" s="1">
        <v>6</v>
      </c>
      <c r="F20" s="1">
        <v>9</v>
      </c>
      <c r="G20" s="1">
        <v>5</v>
      </c>
      <c r="H20" s="1">
        <v>6</v>
      </c>
      <c r="I20" s="1">
        <v>6</v>
      </c>
      <c r="J20" s="1">
        <v>15</v>
      </c>
      <c r="K20" s="1">
        <v>2</v>
      </c>
    </row>
    <row r="21" spans="1:11" x14ac:dyDescent="0.2">
      <c r="A21" s="1" t="s">
        <v>189</v>
      </c>
      <c r="B21" s="1">
        <v>141</v>
      </c>
      <c r="C21" s="1">
        <v>31</v>
      </c>
      <c r="D21" s="1">
        <v>89</v>
      </c>
      <c r="E21" s="1">
        <v>13</v>
      </c>
      <c r="F21" s="1">
        <v>29</v>
      </c>
      <c r="G21" s="1">
        <v>27</v>
      </c>
      <c r="H21" s="1">
        <v>15</v>
      </c>
      <c r="I21" s="1">
        <v>5</v>
      </c>
      <c r="J21" s="1">
        <v>18</v>
      </c>
      <c r="K21" s="1">
        <v>3</v>
      </c>
    </row>
    <row r="22" spans="1:11" x14ac:dyDescent="0.2">
      <c r="A22" s="1" t="s">
        <v>190</v>
      </c>
      <c r="B22" s="1">
        <v>2</v>
      </c>
      <c r="C22" s="1">
        <v>0</v>
      </c>
      <c r="D22" s="1">
        <v>2</v>
      </c>
      <c r="E22" s="1">
        <v>0</v>
      </c>
      <c r="F22" s="1">
        <v>2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</row>
    <row r="24" spans="1:11" x14ac:dyDescent="0.2">
      <c r="A24" s="1" t="s">
        <v>191</v>
      </c>
    </row>
    <row r="25" spans="1:11" x14ac:dyDescent="0.2">
      <c r="A25" s="1" t="s">
        <v>1</v>
      </c>
      <c r="B25" s="1">
        <v>596</v>
      </c>
      <c r="C25" s="1">
        <v>55</v>
      </c>
      <c r="D25" s="1">
        <v>377</v>
      </c>
      <c r="E25" s="1">
        <v>60</v>
      </c>
      <c r="F25" s="1">
        <v>133</v>
      </c>
      <c r="G25" s="1">
        <v>87</v>
      </c>
      <c r="H25" s="1">
        <v>66</v>
      </c>
      <c r="I25" s="1">
        <v>31</v>
      </c>
      <c r="J25" s="1">
        <v>118</v>
      </c>
      <c r="K25" s="1">
        <v>46</v>
      </c>
    </row>
    <row r="26" spans="1:11" x14ac:dyDescent="0.2">
      <c r="A26" s="1" t="s">
        <v>192</v>
      </c>
      <c r="B26" s="1">
        <v>344</v>
      </c>
      <c r="C26" s="1">
        <v>21</v>
      </c>
      <c r="D26" s="1">
        <v>205</v>
      </c>
      <c r="E26" s="1">
        <v>33</v>
      </c>
      <c r="F26" s="1">
        <v>73</v>
      </c>
      <c r="G26" s="1">
        <v>39</v>
      </c>
      <c r="H26" s="1">
        <v>41</v>
      </c>
      <c r="I26" s="1">
        <v>19</v>
      </c>
      <c r="J26" s="1">
        <v>78</v>
      </c>
      <c r="K26" s="1">
        <v>40</v>
      </c>
    </row>
    <row r="27" spans="1:11" x14ac:dyDescent="0.2">
      <c r="A27" s="1" t="s">
        <v>193</v>
      </c>
      <c r="B27" s="1">
        <v>220</v>
      </c>
      <c r="C27" s="1">
        <v>25</v>
      </c>
      <c r="D27" s="1">
        <v>158</v>
      </c>
      <c r="E27" s="1">
        <v>25</v>
      </c>
      <c r="F27" s="1">
        <v>50</v>
      </c>
      <c r="G27" s="1">
        <v>47</v>
      </c>
      <c r="H27" s="1">
        <v>24</v>
      </c>
      <c r="I27" s="1">
        <v>12</v>
      </c>
      <c r="J27" s="1">
        <v>32</v>
      </c>
      <c r="K27" s="1">
        <v>5</v>
      </c>
    </row>
    <row r="28" spans="1:11" x14ac:dyDescent="0.2">
      <c r="A28" s="1" t="s">
        <v>189</v>
      </c>
      <c r="B28" s="1">
        <v>23</v>
      </c>
      <c r="C28" s="1">
        <v>8</v>
      </c>
      <c r="D28" s="1">
        <v>6</v>
      </c>
      <c r="E28" s="1">
        <v>0</v>
      </c>
      <c r="F28" s="1">
        <v>5</v>
      </c>
      <c r="G28" s="1">
        <v>0</v>
      </c>
      <c r="H28" s="1">
        <v>1</v>
      </c>
      <c r="I28" s="1">
        <v>0</v>
      </c>
      <c r="J28" s="1">
        <v>8</v>
      </c>
      <c r="K28" s="1">
        <v>1</v>
      </c>
    </row>
    <row r="29" spans="1:11" x14ac:dyDescent="0.2">
      <c r="A29" s="1" t="s">
        <v>190</v>
      </c>
      <c r="B29" s="1">
        <v>9</v>
      </c>
      <c r="C29" s="1">
        <v>1</v>
      </c>
      <c r="D29" s="1">
        <v>8</v>
      </c>
      <c r="E29" s="1">
        <v>2</v>
      </c>
      <c r="F29" s="1">
        <v>5</v>
      </c>
      <c r="G29" s="1">
        <v>1</v>
      </c>
      <c r="H29" s="1">
        <v>0</v>
      </c>
      <c r="I29" s="1">
        <v>0</v>
      </c>
      <c r="J29" s="1">
        <v>0</v>
      </c>
      <c r="K29" s="1">
        <v>0</v>
      </c>
    </row>
    <row r="31" spans="1:11" x14ac:dyDescent="0.2">
      <c r="A31" s="1" t="s">
        <v>194</v>
      </c>
    </row>
    <row r="32" spans="1:11" x14ac:dyDescent="0.2">
      <c r="A32" s="1" t="s">
        <v>1</v>
      </c>
      <c r="B32" s="1">
        <v>596</v>
      </c>
      <c r="C32" s="1">
        <v>55</v>
      </c>
      <c r="D32" s="1">
        <v>377</v>
      </c>
      <c r="E32" s="1">
        <v>60</v>
      </c>
      <c r="F32" s="1">
        <v>133</v>
      </c>
      <c r="G32" s="1">
        <v>87</v>
      </c>
      <c r="H32" s="1">
        <v>66</v>
      </c>
      <c r="I32" s="1">
        <v>31</v>
      </c>
      <c r="J32" s="1">
        <v>118</v>
      </c>
      <c r="K32" s="1">
        <v>46</v>
      </c>
    </row>
    <row r="33" spans="1:11" x14ac:dyDescent="0.2">
      <c r="A33" s="1" t="s">
        <v>195</v>
      </c>
      <c r="B33" s="1">
        <v>495</v>
      </c>
      <c r="C33" s="1">
        <v>39</v>
      </c>
      <c r="D33" s="1">
        <v>305</v>
      </c>
      <c r="E33" s="1">
        <v>47</v>
      </c>
      <c r="F33" s="1">
        <v>107</v>
      </c>
      <c r="G33" s="1">
        <v>71</v>
      </c>
      <c r="H33" s="1">
        <v>54</v>
      </c>
      <c r="I33" s="1">
        <v>26</v>
      </c>
      <c r="J33" s="1">
        <v>105</v>
      </c>
      <c r="K33" s="1">
        <v>46</v>
      </c>
    </row>
    <row r="34" spans="1:11" x14ac:dyDescent="0.2">
      <c r="A34" s="1" t="s">
        <v>196</v>
      </c>
      <c r="B34" s="1">
        <v>63</v>
      </c>
      <c r="C34" s="1">
        <v>9</v>
      </c>
      <c r="D34" s="1">
        <v>45</v>
      </c>
      <c r="E34" s="1">
        <v>6</v>
      </c>
      <c r="F34" s="1">
        <v>16</v>
      </c>
      <c r="G34" s="1">
        <v>7</v>
      </c>
      <c r="H34" s="1">
        <v>12</v>
      </c>
      <c r="I34" s="1">
        <v>4</v>
      </c>
      <c r="J34" s="1">
        <v>9</v>
      </c>
      <c r="K34" s="1">
        <v>0</v>
      </c>
    </row>
    <row r="35" spans="1:11" x14ac:dyDescent="0.2">
      <c r="A35" s="1" t="s">
        <v>95</v>
      </c>
      <c r="B35" s="1">
        <v>38</v>
      </c>
      <c r="C35" s="1">
        <v>7</v>
      </c>
      <c r="D35" s="1">
        <v>27</v>
      </c>
      <c r="E35" s="1">
        <v>7</v>
      </c>
      <c r="F35" s="1">
        <v>10</v>
      </c>
      <c r="G35" s="1">
        <v>9</v>
      </c>
      <c r="H35" s="1">
        <v>0</v>
      </c>
      <c r="I35" s="1">
        <v>1</v>
      </c>
      <c r="J35" s="1">
        <v>4</v>
      </c>
      <c r="K35" s="1">
        <v>0</v>
      </c>
    </row>
    <row r="36" spans="1:11" x14ac:dyDescent="0.2">
      <c r="A36" s="33" t="s">
        <v>297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</row>
  </sheetData>
  <mergeCells count="1">
    <mergeCell ref="A36:K36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6387F-70C6-4BDD-8ACB-3721709BDF1F}">
  <dimension ref="A1:K45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4" style="1" customWidth="1"/>
    <col min="2" max="11" width="6.5546875" style="1" customWidth="1"/>
    <col min="12" max="16384" width="8.88671875" style="1"/>
  </cols>
  <sheetData>
    <row r="1" spans="1:11" x14ac:dyDescent="0.2">
      <c r="A1" s="1" t="s">
        <v>326</v>
      </c>
    </row>
    <row r="2" spans="1:11" s="2" customFormat="1" x14ac:dyDescent="0.2">
      <c r="A2" s="29" t="s">
        <v>323</v>
      </c>
      <c r="B2" s="6"/>
      <c r="C2" s="6"/>
      <c r="D2" s="6"/>
      <c r="E2" s="6" t="s">
        <v>243</v>
      </c>
      <c r="F2" s="6" t="s">
        <v>244</v>
      </c>
      <c r="G2" s="6"/>
      <c r="H2" s="6" t="s">
        <v>246</v>
      </c>
      <c r="I2" s="6" t="s">
        <v>248</v>
      </c>
      <c r="J2" s="6"/>
      <c r="K2" s="7"/>
    </row>
    <row r="3" spans="1:11" s="2" customFormat="1" x14ac:dyDescent="0.2">
      <c r="A3" s="10" t="s">
        <v>324</v>
      </c>
      <c r="B3" s="8" t="s">
        <v>1</v>
      </c>
      <c r="C3" s="8" t="s">
        <v>2</v>
      </c>
      <c r="D3" s="8" t="s">
        <v>3</v>
      </c>
      <c r="E3" s="8" t="s">
        <v>245</v>
      </c>
      <c r="F3" s="8" t="s">
        <v>245</v>
      </c>
      <c r="G3" s="8" t="s">
        <v>6</v>
      </c>
      <c r="H3" s="8" t="s">
        <v>247</v>
      </c>
      <c r="I3" s="8" t="s">
        <v>249</v>
      </c>
      <c r="J3" s="8" t="s">
        <v>9</v>
      </c>
      <c r="K3" s="9" t="s">
        <v>10</v>
      </c>
    </row>
    <row r="4" spans="1:11" x14ac:dyDescent="0.2">
      <c r="A4" s="1" t="s">
        <v>197</v>
      </c>
    </row>
    <row r="5" spans="1:11" x14ac:dyDescent="0.2">
      <c r="A5" s="1" t="s">
        <v>1</v>
      </c>
      <c r="B5" s="1">
        <v>596</v>
      </c>
      <c r="C5" s="1">
        <v>55</v>
      </c>
      <c r="D5" s="1">
        <v>377</v>
      </c>
      <c r="E5" s="1">
        <v>60</v>
      </c>
      <c r="F5" s="1">
        <v>133</v>
      </c>
      <c r="G5" s="1">
        <v>87</v>
      </c>
      <c r="H5" s="1">
        <v>66</v>
      </c>
      <c r="I5" s="1">
        <v>31</v>
      </c>
      <c r="J5" s="1">
        <v>118</v>
      </c>
      <c r="K5" s="1">
        <v>46</v>
      </c>
    </row>
    <row r="6" spans="1:11" x14ac:dyDescent="0.2">
      <c r="A6" s="1" t="s">
        <v>198</v>
      </c>
      <c r="B6" s="1">
        <v>473</v>
      </c>
      <c r="C6" s="1">
        <v>48</v>
      </c>
      <c r="D6" s="1">
        <v>283</v>
      </c>
      <c r="E6" s="1">
        <v>44</v>
      </c>
      <c r="F6" s="1">
        <v>98</v>
      </c>
      <c r="G6" s="1">
        <v>56</v>
      </c>
      <c r="H6" s="1">
        <v>54</v>
      </c>
      <c r="I6" s="1">
        <v>31</v>
      </c>
      <c r="J6" s="1">
        <v>96</v>
      </c>
      <c r="K6" s="1">
        <v>46</v>
      </c>
    </row>
    <row r="7" spans="1:11" x14ac:dyDescent="0.2">
      <c r="A7" s="1" t="s">
        <v>199</v>
      </c>
      <c r="B7" s="1">
        <v>123</v>
      </c>
      <c r="C7" s="1">
        <v>7</v>
      </c>
      <c r="D7" s="1">
        <v>94</v>
      </c>
      <c r="E7" s="1">
        <v>16</v>
      </c>
      <c r="F7" s="1">
        <v>35</v>
      </c>
      <c r="G7" s="1">
        <v>31</v>
      </c>
      <c r="H7" s="1">
        <v>12</v>
      </c>
      <c r="I7" s="1">
        <v>0</v>
      </c>
      <c r="J7" s="1">
        <v>22</v>
      </c>
      <c r="K7" s="1">
        <v>0</v>
      </c>
    </row>
    <row r="9" spans="1:11" x14ac:dyDescent="0.2">
      <c r="A9" s="1" t="s">
        <v>200</v>
      </c>
    </row>
    <row r="10" spans="1:11" x14ac:dyDescent="0.2">
      <c r="A10" s="1" t="s">
        <v>1</v>
      </c>
      <c r="B10" s="1">
        <v>595</v>
      </c>
      <c r="C10" s="1">
        <v>55</v>
      </c>
      <c r="D10" s="1">
        <v>376</v>
      </c>
      <c r="E10" s="1">
        <v>60</v>
      </c>
      <c r="F10" s="1">
        <v>132</v>
      </c>
      <c r="G10" s="1">
        <v>87</v>
      </c>
      <c r="H10" s="1">
        <v>66</v>
      </c>
      <c r="I10" s="1">
        <v>31</v>
      </c>
      <c r="J10" s="1">
        <v>118</v>
      </c>
      <c r="K10" s="1">
        <v>46</v>
      </c>
    </row>
    <row r="11" spans="1:11" x14ac:dyDescent="0.2">
      <c r="A11" s="1" t="s">
        <v>201</v>
      </c>
      <c r="B11" s="1">
        <v>479</v>
      </c>
      <c r="C11" s="1">
        <v>43</v>
      </c>
      <c r="D11" s="1">
        <v>307</v>
      </c>
      <c r="E11" s="1">
        <v>48</v>
      </c>
      <c r="F11" s="1">
        <v>103</v>
      </c>
      <c r="G11" s="1">
        <v>66</v>
      </c>
      <c r="H11" s="1">
        <v>62</v>
      </c>
      <c r="I11" s="1">
        <v>28</v>
      </c>
      <c r="J11" s="1">
        <v>89</v>
      </c>
      <c r="K11" s="1">
        <v>40</v>
      </c>
    </row>
    <row r="12" spans="1:11" x14ac:dyDescent="0.2">
      <c r="A12" s="1" t="s">
        <v>202</v>
      </c>
      <c r="B12" s="1">
        <v>66</v>
      </c>
      <c r="C12" s="1">
        <v>7</v>
      </c>
      <c r="D12" s="1">
        <v>33</v>
      </c>
      <c r="E12" s="1">
        <v>7</v>
      </c>
      <c r="F12" s="1">
        <v>7</v>
      </c>
      <c r="G12" s="1">
        <v>14</v>
      </c>
      <c r="H12" s="1">
        <v>3</v>
      </c>
      <c r="I12" s="1">
        <v>2</v>
      </c>
      <c r="J12" s="1">
        <v>20</v>
      </c>
      <c r="K12" s="1">
        <v>6</v>
      </c>
    </row>
    <row r="13" spans="1:11" x14ac:dyDescent="0.2">
      <c r="A13" s="1" t="s">
        <v>94</v>
      </c>
      <c r="B13" s="1">
        <v>25</v>
      </c>
      <c r="C13" s="1">
        <v>3</v>
      </c>
      <c r="D13" s="1">
        <v>16</v>
      </c>
      <c r="E13" s="1">
        <v>3</v>
      </c>
      <c r="F13" s="1">
        <v>12</v>
      </c>
      <c r="G13" s="1">
        <v>1</v>
      </c>
      <c r="H13" s="1">
        <v>0</v>
      </c>
      <c r="I13" s="1">
        <v>0</v>
      </c>
      <c r="J13" s="1">
        <v>6</v>
      </c>
      <c r="K13" s="1">
        <v>0</v>
      </c>
    </row>
    <row r="14" spans="1:11" x14ac:dyDescent="0.2">
      <c r="A14" s="1" t="s">
        <v>95</v>
      </c>
      <c r="B14" s="1">
        <v>25</v>
      </c>
      <c r="C14" s="1">
        <v>2</v>
      </c>
      <c r="D14" s="1">
        <v>20</v>
      </c>
      <c r="E14" s="1">
        <v>2</v>
      </c>
      <c r="F14" s="1">
        <v>10</v>
      </c>
      <c r="G14" s="1">
        <v>6</v>
      </c>
      <c r="H14" s="1">
        <v>1</v>
      </c>
      <c r="I14" s="1">
        <v>1</v>
      </c>
      <c r="J14" s="1">
        <v>3</v>
      </c>
      <c r="K14" s="1">
        <v>0</v>
      </c>
    </row>
    <row r="16" spans="1:11" x14ac:dyDescent="0.2">
      <c r="A16" s="1" t="s">
        <v>203</v>
      </c>
    </row>
    <row r="17" spans="1:11" x14ac:dyDescent="0.2">
      <c r="A17" s="1" t="s">
        <v>1</v>
      </c>
      <c r="B17" s="1">
        <v>596</v>
      </c>
      <c r="C17" s="1">
        <v>55</v>
      </c>
      <c r="D17" s="1">
        <v>377</v>
      </c>
      <c r="E17" s="1">
        <v>60</v>
      </c>
      <c r="F17" s="1">
        <v>133</v>
      </c>
      <c r="G17" s="1">
        <v>87</v>
      </c>
      <c r="H17" s="1">
        <v>66</v>
      </c>
      <c r="I17" s="1">
        <v>31</v>
      </c>
      <c r="J17" s="1">
        <v>118</v>
      </c>
      <c r="K17" s="1">
        <v>46</v>
      </c>
    </row>
    <row r="18" spans="1:11" x14ac:dyDescent="0.2">
      <c r="A18" s="1" t="s">
        <v>204</v>
      </c>
      <c r="B18" s="1">
        <v>140</v>
      </c>
      <c r="C18" s="1">
        <v>13</v>
      </c>
      <c r="D18" s="1">
        <v>67</v>
      </c>
      <c r="E18" s="1">
        <v>9</v>
      </c>
      <c r="F18" s="1">
        <v>32</v>
      </c>
      <c r="G18" s="1">
        <v>16</v>
      </c>
      <c r="H18" s="1">
        <v>6</v>
      </c>
      <c r="I18" s="1">
        <v>4</v>
      </c>
      <c r="J18" s="1">
        <v>44</v>
      </c>
      <c r="K18" s="1">
        <v>16</v>
      </c>
    </row>
    <row r="19" spans="1:11" x14ac:dyDescent="0.2">
      <c r="A19" s="1" t="s">
        <v>205</v>
      </c>
      <c r="B19" s="1">
        <v>456</v>
      </c>
      <c r="C19" s="1">
        <v>42</v>
      </c>
      <c r="D19" s="1">
        <v>310</v>
      </c>
      <c r="E19" s="1">
        <v>51</v>
      </c>
      <c r="F19" s="1">
        <v>101</v>
      </c>
      <c r="G19" s="1">
        <v>71</v>
      </c>
      <c r="H19" s="1">
        <v>60</v>
      </c>
      <c r="I19" s="1">
        <v>27</v>
      </c>
      <c r="J19" s="1">
        <v>74</v>
      </c>
      <c r="K19" s="1">
        <v>30</v>
      </c>
    </row>
    <row r="21" spans="1:11" x14ac:dyDescent="0.2">
      <c r="A21" s="1" t="s">
        <v>206</v>
      </c>
    </row>
    <row r="22" spans="1:11" x14ac:dyDescent="0.2">
      <c r="A22" s="1" t="s">
        <v>1</v>
      </c>
      <c r="B22" s="1">
        <v>596</v>
      </c>
      <c r="C22" s="1">
        <v>55</v>
      </c>
      <c r="D22" s="1">
        <v>377</v>
      </c>
      <c r="E22" s="1">
        <v>60</v>
      </c>
      <c r="F22" s="1">
        <v>133</v>
      </c>
      <c r="G22" s="1">
        <v>87</v>
      </c>
      <c r="H22" s="1">
        <v>66</v>
      </c>
      <c r="I22" s="1">
        <v>31</v>
      </c>
      <c r="J22" s="1">
        <v>118</v>
      </c>
      <c r="K22" s="1">
        <v>46</v>
      </c>
    </row>
    <row r="23" spans="1:11" x14ac:dyDescent="0.2">
      <c r="A23" s="1" t="s">
        <v>207</v>
      </c>
      <c r="B23" s="1">
        <v>526</v>
      </c>
      <c r="C23" s="1">
        <v>46</v>
      </c>
      <c r="D23" s="1">
        <v>326</v>
      </c>
      <c r="E23" s="1">
        <v>50</v>
      </c>
      <c r="F23" s="1">
        <v>113</v>
      </c>
      <c r="G23" s="1">
        <v>71</v>
      </c>
      <c r="H23" s="1">
        <v>62</v>
      </c>
      <c r="I23" s="1">
        <v>30</v>
      </c>
      <c r="J23" s="1">
        <v>109</v>
      </c>
      <c r="K23" s="1">
        <v>45</v>
      </c>
    </row>
    <row r="24" spans="1:11" x14ac:dyDescent="0.2">
      <c r="A24" s="1" t="s">
        <v>205</v>
      </c>
      <c r="B24" s="1">
        <v>70</v>
      </c>
      <c r="C24" s="1">
        <v>9</v>
      </c>
      <c r="D24" s="1">
        <v>51</v>
      </c>
      <c r="E24" s="1">
        <v>10</v>
      </c>
      <c r="F24" s="1">
        <v>20</v>
      </c>
      <c r="G24" s="1">
        <v>16</v>
      </c>
      <c r="H24" s="1">
        <v>4</v>
      </c>
      <c r="I24" s="1">
        <v>1</v>
      </c>
      <c r="J24" s="1">
        <v>9</v>
      </c>
      <c r="K24" s="1">
        <v>1</v>
      </c>
    </row>
    <row r="26" spans="1:11" x14ac:dyDescent="0.2">
      <c r="A26" s="1" t="s">
        <v>208</v>
      </c>
    </row>
    <row r="27" spans="1:11" x14ac:dyDescent="0.2">
      <c r="A27" s="1" t="s">
        <v>1</v>
      </c>
      <c r="B27" s="1">
        <v>596</v>
      </c>
      <c r="C27" s="1">
        <v>55</v>
      </c>
      <c r="D27" s="1">
        <v>377</v>
      </c>
      <c r="E27" s="1">
        <v>60</v>
      </c>
      <c r="F27" s="1">
        <v>133</v>
      </c>
      <c r="G27" s="1">
        <v>87</v>
      </c>
      <c r="H27" s="1">
        <v>66</v>
      </c>
      <c r="I27" s="1">
        <v>31</v>
      </c>
      <c r="J27" s="1">
        <v>118</v>
      </c>
      <c r="K27" s="1">
        <v>46</v>
      </c>
    </row>
    <row r="28" spans="1:11" x14ac:dyDescent="0.2">
      <c r="A28" s="1" t="s">
        <v>209</v>
      </c>
      <c r="B28" s="1">
        <v>149</v>
      </c>
      <c r="C28" s="1">
        <v>15</v>
      </c>
      <c r="D28" s="1">
        <v>83</v>
      </c>
      <c r="E28" s="1">
        <v>17</v>
      </c>
      <c r="F28" s="1">
        <v>30</v>
      </c>
      <c r="G28" s="1">
        <v>15</v>
      </c>
      <c r="H28" s="1">
        <v>14</v>
      </c>
      <c r="I28" s="1">
        <v>7</v>
      </c>
      <c r="J28" s="1">
        <v>42</v>
      </c>
      <c r="K28" s="1">
        <v>9</v>
      </c>
    </row>
    <row r="29" spans="1:11" x14ac:dyDescent="0.2">
      <c r="A29" s="1" t="s">
        <v>205</v>
      </c>
      <c r="B29" s="1">
        <v>447</v>
      </c>
      <c r="C29" s="1">
        <v>40</v>
      </c>
      <c r="D29" s="1">
        <v>294</v>
      </c>
      <c r="E29" s="1">
        <v>43</v>
      </c>
      <c r="F29" s="1">
        <v>103</v>
      </c>
      <c r="G29" s="1">
        <v>72</v>
      </c>
      <c r="H29" s="1">
        <v>52</v>
      </c>
      <c r="I29" s="1">
        <v>24</v>
      </c>
      <c r="J29" s="1">
        <v>76</v>
      </c>
      <c r="K29" s="1">
        <v>37</v>
      </c>
    </row>
    <row r="31" spans="1:11" x14ac:dyDescent="0.2">
      <c r="A31" s="1" t="s">
        <v>210</v>
      </c>
    </row>
    <row r="32" spans="1:11" x14ac:dyDescent="0.2">
      <c r="A32" s="1" t="s">
        <v>1</v>
      </c>
      <c r="B32" s="1">
        <v>596</v>
      </c>
      <c r="C32" s="1">
        <v>55</v>
      </c>
      <c r="D32" s="1">
        <v>377</v>
      </c>
      <c r="E32" s="1">
        <v>60</v>
      </c>
      <c r="F32" s="1">
        <v>133</v>
      </c>
      <c r="G32" s="1">
        <v>87</v>
      </c>
      <c r="H32" s="1">
        <v>66</v>
      </c>
      <c r="I32" s="1">
        <v>31</v>
      </c>
      <c r="J32" s="1">
        <v>118</v>
      </c>
      <c r="K32" s="1">
        <v>46</v>
      </c>
    </row>
    <row r="33" spans="1:11" x14ac:dyDescent="0.2">
      <c r="A33" s="1" t="s">
        <v>211</v>
      </c>
      <c r="B33" s="1">
        <v>439</v>
      </c>
      <c r="C33" s="1">
        <v>39</v>
      </c>
      <c r="D33" s="1">
        <v>255</v>
      </c>
      <c r="E33" s="1">
        <v>38</v>
      </c>
      <c r="F33" s="1">
        <v>82</v>
      </c>
      <c r="G33" s="1">
        <v>53</v>
      </c>
      <c r="H33" s="1">
        <v>56</v>
      </c>
      <c r="I33" s="1">
        <v>26</v>
      </c>
      <c r="J33" s="1">
        <v>102</v>
      </c>
      <c r="K33" s="1">
        <v>43</v>
      </c>
    </row>
    <row r="34" spans="1:11" x14ac:dyDescent="0.2">
      <c r="A34" s="1" t="s">
        <v>212</v>
      </c>
      <c r="B34" s="1">
        <v>157</v>
      </c>
      <c r="C34" s="1">
        <v>16</v>
      </c>
      <c r="D34" s="1">
        <v>122</v>
      </c>
      <c r="E34" s="1">
        <v>22</v>
      </c>
      <c r="F34" s="1">
        <v>51</v>
      </c>
      <c r="G34" s="1">
        <v>34</v>
      </c>
      <c r="H34" s="1">
        <v>10</v>
      </c>
      <c r="I34" s="1">
        <v>5</v>
      </c>
      <c r="J34" s="1">
        <v>16</v>
      </c>
      <c r="K34" s="1">
        <v>3</v>
      </c>
    </row>
    <row r="36" spans="1:11" x14ac:dyDescent="0.2">
      <c r="A36" s="1" t="s">
        <v>213</v>
      </c>
    </row>
    <row r="37" spans="1:11" x14ac:dyDescent="0.2">
      <c r="A37" s="1" t="s">
        <v>1</v>
      </c>
      <c r="B37" s="1">
        <v>596</v>
      </c>
      <c r="C37" s="1">
        <v>55</v>
      </c>
      <c r="D37" s="1">
        <v>377</v>
      </c>
      <c r="E37" s="1">
        <v>60</v>
      </c>
      <c r="F37" s="1">
        <v>133</v>
      </c>
      <c r="G37" s="1">
        <v>87</v>
      </c>
      <c r="H37" s="1">
        <v>66</v>
      </c>
      <c r="I37" s="1">
        <v>31</v>
      </c>
      <c r="J37" s="1">
        <v>118</v>
      </c>
      <c r="K37" s="1">
        <v>46</v>
      </c>
    </row>
    <row r="38" spans="1:11" x14ac:dyDescent="0.2">
      <c r="A38" s="1" t="s">
        <v>214</v>
      </c>
      <c r="B38" s="1">
        <v>351</v>
      </c>
      <c r="C38" s="1">
        <v>30</v>
      </c>
      <c r="D38" s="1">
        <v>197</v>
      </c>
      <c r="E38" s="1">
        <v>28</v>
      </c>
      <c r="F38" s="1">
        <v>58</v>
      </c>
      <c r="G38" s="1">
        <v>40</v>
      </c>
      <c r="H38" s="1">
        <v>50</v>
      </c>
      <c r="I38" s="1">
        <v>21</v>
      </c>
      <c r="J38" s="1">
        <v>86</v>
      </c>
      <c r="K38" s="1">
        <v>38</v>
      </c>
    </row>
    <row r="39" spans="1:11" x14ac:dyDescent="0.2">
      <c r="A39" s="1" t="s">
        <v>205</v>
      </c>
      <c r="B39" s="1">
        <v>245</v>
      </c>
      <c r="C39" s="1">
        <v>25</v>
      </c>
      <c r="D39" s="1">
        <v>180</v>
      </c>
      <c r="E39" s="1">
        <v>32</v>
      </c>
      <c r="F39" s="1">
        <v>75</v>
      </c>
      <c r="G39" s="1">
        <v>47</v>
      </c>
      <c r="H39" s="1">
        <v>16</v>
      </c>
      <c r="I39" s="1">
        <v>10</v>
      </c>
      <c r="J39" s="1">
        <v>32</v>
      </c>
      <c r="K39" s="1">
        <v>8</v>
      </c>
    </row>
    <row r="41" spans="1:11" x14ac:dyDescent="0.2">
      <c r="A41" s="1" t="s">
        <v>215</v>
      </c>
    </row>
    <row r="42" spans="1:11" x14ac:dyDescent="0.2">
      <c r="A42" s="1" t="s">
        <v>1</v>
      </c>
      <c r="B42" s="1">
        <v>596</v>
      </c>
      <c r="C42" s="1">
        <v>55</v>
      </c>
      <c r="D42" s="1">
        <v>377</v>
      </c>
      <c r="E42" s="1">
        <v>60</v>
      </c>
      <c r="F42" s="1">
        <v>133</v>
      </c>
      <c r="G42" s="1">
        <v>87</v>
      </c>
      <c r="H42" s="1">
        <v>66</v>
      </c>
      <c r="I42" s="1">
        <v>31</v>
      </c>
      <c r="J42" s="1">
        <v>118</v>
      </c>
      <c r="K42" s="1">
        <v>46</v>
      </c>
    </row>
    <row r="43" spans="1:11" x14ac:dyDescent="0.2">
      <c r="A43" s="1" t="s">
        <v>216</v>
      </c>
      <c r="B43" s="1">
        <v>294</v>
      </c>
      <c r="C43" s="1">
        <v>25</v>
      </c>
      <c r="D43" s="1">
        <v>173</v>
      </c>
      <c r="E43" s="1">
        <v>31</v>
      </c>
      <c r="F43" s="1">
        <v>67</v>
      </c>
      <c r="G43" s="1">
        <v>34</v>
      </c>
      <c r="H43" s="1">
        <v>27</v>
      </c>
      <c r="I43" s="1">
        <v>14</v>
      </c>
      <c r="J43" s="1">
        <v>68</v>
      </c>
      <c r="K43" s="1">
        <v>28</v>
      </c>
    </row>
    <row r="44" spans="1:11" x14ac:dyDescent="0.2">
      <c r="A44" s="1" t="s">
        <v>217</v>
      </c>
      <c r="B44" s="1">
        <v>302</v>
      </c>
      <c r="C44" s="1">
        <v>30</v>
      </c>
      <c r="D44" s="1">
        <v>204</v>
      </c>
      <c r="E44" s="1">
        <v>29</v>
      </c>
      <c r="F44" s="1">
        <v>66</v>
      </c>
      <c r="G44" s="1">
        <v>53</v>
      </c>
      <c r="H44" s="1">
        <v>39</v>
      </c>
      <c r="I44" s="1">
        <v>17</v>
      </c>
      <c r="J44" s="1">
        <v>50</v>
      </c>
      <c r="K44" s="1">
        <v>18</v>
      </c>
    </row>
    <row r="45" spans="1:11" x14ac:dyDescent="0.2">
      <c r="A45" s="33" t="s">
        <v>297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</row>
  </sheetData>
  <mergeCells count="1">
    <mergeCell ref="A45:K45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0B0BE-F62E-4A2C-88E8-D1E5AE094E84}">
  <dimension ref="A1:K39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4" style="28" customWidth="1"/>
    <col min="2" max="11" width="6.5546875" style="1" customWidth="1"/>
    <col min="12" max="16384" width="8.88671875" style="1"/>
  </cols>
  <sheetData>
    <row r="1" spans="1:11" x14ac:dyDescent="0.2">
      <c r="A1" s="28" t="s">
        <v>325</v>
      </c>
    </row>
    <row r="2" spans="1:11" s="2" customFormat="1" x14ac:dyDescent="0.2">
      <c r="A2" s="29" t="s">
        <v>323</v>
      </c>
      <c r="B2" s="6"/>
      <c r="C2" s="6"/>
      <c r="D2" s="6"/>
      <c r="E2" s="6" t="s">
        <v>243</v>
      </c>
      <c r="F2" s="6" t="s">
        <v>244</v>
      </c>
      <c r="G2" s="6"/>
      <c r="H2" s="6" t="s">
        <v>246</v>
      </c>
      <c r="I2" s="6" t="s">
        <v>248</v>
      </c>
      <c r="J2" s="6"/>
      <c r="K2" s="7"/>
    </row>
    <row r="3" spans="1:11" s="2" customFormat="1" x14ac:dyDescent="0.2">
      <c r="A3" s="10" t="s">
        <v>324</v>
      </c>
      <c r="B3" s="8" t="s">
        <v>1</v>
      </c>
      <c r="C3" s="8" t="s">
        <v>2</v>
      </c>
      <c r="D3" s="8" t="s">
        <v>3</v>
      </c>
      <c r="E3" s="8" t="s">
        <v>245</v>
      </c>
      <c r="F3" s="8" t="s">
        <v>245</v>
      </c>
      <c r="G3" s="8" t="s">
        <v>6</v>
      </c>
      <c r="H3" s="8" t="s">
        <v>247</v>
      </c>
      <c r="I3" s="8" t="s">
        <v>249</v>
      </c>
      <c r="J3" s="8" t="s">
        <v>9</v>
      </c>
      <c r="K3" s="9" t="s">
        <v>10</v>
      </c>
    </row>
    <row r="4" spans="1:11" x14ac:dyDescent="0.2">
      <c r="A4" s="28" t="s">
        <v>218</v>
      </c>
    </row>
    <row r="5" spans="1:11" x14ac:dyDescent="0.2">
      <c r="A5" s="28" t="s">
        <v>1</v>
      </c>
      <c r="B5" s="1">
        <v>596</v>
      </c>
      <c r="C5" s="1">
        <v>55</v>
      </c>
      <c r="D5" s="1">
        <v>377</v>
      </c>
      <c r="E5" s="1">
        <v>60</v>
      </c>
      <c r="F5" s="1">
        <v>133</v>
      </c>
      <c r="G5" s="1">
        <v>87</v>
      </c>
      <c r="H5" s="1">
        <v>66</v>
      </c>
      <c r="I5" s="1">
        <v>31</v>
      </c>
      <c r="J5" s="1">
        <v>118</v>
      </c>
      <c r="K5" s="1">
        <v>46</v>
      </c>
    </row>
    <row r="6" spans="1:11" x14ac:dyDescent="0.2">
      <c r="A6" s="28" t="s">
        <v>95</v>
      </c>
      <c r="B6" s="1">
        <v>73</v>
      </c>
      <c r="C6" s="1">
        <v>8</v>
      </c>
      <c r="D6" s="1">
        <v>45</v>
      </c>
      <c r="E6" s="1">
        <v>5</v>
      </c>
      <c r="F6" s="1">
        <v>21</v>
      </c>
      <c r="G6" s="1">
        <v>12</v>
      </c>
      <c r="H6" s="1">
        <v>5</v>
      </c>
      <c r="I6" s="1">
        <v>2</v>
      </c>
      <c r="J6" s="1">
        <v>15</v>
      </c>
      <c r="K6" s="1">
        <v>5</v>
      </c>
    </row>
    <row r="7" spans="1:11" x14ac:dyDescent="0.2">
      <c r="A7" s="28">
        <v>1</v>
      </c>
      <c r="B7" s="1">
        <v>334</v>
      </c>
      <c r="C7" s="1">
        <v>26</v>
      </c>
      <c r="D7" s="1">
        <v>211</v>
      </c>
      <c r="E7" s="1">
        <v>40</v>
      </c>
      <c r="F7" s="1">
        <v>71</v>
      </c>
      <c r="G7" s="1">
        <v>54</v>
      </c>
      <c r="H7" s="1">
        <v>27</v>
      </c>
      <c r="I7" s="1">
        <v>19</v>
      </c>
      <c r="J7" s="1">
        <v>73</v>
      </c>
      <c r="K7" s="1">
        <v>24</v>
      </c>
    </row>
    <row r="8" spans="1:11" x14ac:dyDescent="0.2">
      <c r="A8" s="28">
        <v>2</v>
      </c>
      <c r="B8" s="1">
        <v>150</v>
      </c>
      <c r="C8" s="1">
        <v>15</v>
      </c>
      <c r="D8" s="1">
        <v>99</v>
      </c>
      <c r="E8" s="1">
        <v>13</v>
      </c>
      <c r="F8" s="1">
        <v>34</v>
      </c>
      <c r="G8" s="1">
        <v>15</v>
      </c>
      <c r="H8" s="1">
        <v>28</v>
      </c>
      <c r="I8" s="1">
        <v>9</v>
      </c>
      <c r="J8" s="1">
        <v>24</v>
      </c>
      <c r="K8" s="1">
        <v>12</v>
      </c>
    </row>
    <row r="9" spans="1:11" x14ac:dyDescent="0.2">
      <c r="A9" s="28">
        <v>3</v>
      </c>
      <c r="B9" s="1">
        <v>34</v>
      </c>
      <c r="C9" s="1">
        <v>5</v>
      </c>
      <c r="D9" s="1">
        <v>19</v>
      </c>
      <c r="E9" s="1">
        <v>2</v>
      </c>
      <c r="F9" s="1">
        <v>6</v>
      </c>
      <c r="G9" s="1">
        <v>6</v>
      </c>
      <c r="H9" s="1">
        <v>5</v>
      </c>
      <c r="I9" s="1">
        <v>0</v>
      </c>
      <c r="J9" s="1">
        <v>6</v>
      </c>
      <c r="K9" s="1">
        <v>4</v>
      </c>
    </row>
    <row r="10" spans="1:11" x14ac:dyDescent="0.2">
      <c r="A10" s="28" t="s">
        <v>296</v>
      </c>
      <c r="B10" s="1">
        <v>5</v>
      </c>
      <c r="C10" s="1">
        <v>1</v>
      </c>
      <c r="D10" s="1">
        <v>3</v>
      </c>
      <c r="E10" s="1">
        <v>0</v>
      </c>
      <c r="F10" s="1">
        <v>1</v>
      </c>
      <c r="G10" s="1">
        <v>0</v>
      </c>
      <c r="H10" s="1">
        <v>1</v>
      </c>
      <c r="I10" s="1">
        <v>1</v>
      </c>
      <c r="J10" s="1">
        <v>0</v>
      </c>
      <c r="K10" s="1">
        <v>1</v>
      </c>
    </row>
    <row r="12" spans="1:11" x14ac:dyDescent="0.2">
      <c r="A12" s="28" t="s">
        <v>219</v>
      </c>
    </row>
    <row r="13" spans="1:11" x14ac:dyDescent="0.2">
      <c r="A13" s="28" t="s">
        <v>1</v>
      </c>
      <c r="B13" s="1">
        <v>595</v>
      </c>
      <c r="C13" s="1">
        <v>55</v>
      </c>
      <c r="D13" s="1">
        <v>376</v>
      </c>
      <c r="E13" s="1">
        <v>60</v>
      </c>
      <c r="F13" s="1">
        <v>133</v>
      </c>
      <c r="G13" s="1">
        <v>87</v>
      </c>
      <c r="H13" s="1">
        <v>65</v>
      </c>
      <c r="I13" s="1">
        <v>31</v>
      </c>
      <c r="J13" s="1">
        <v>118</v>
      </c>
      <c r="K13" s="1">
        <v>46</v>
      </c>
    </row>
    <row r="14" spans="1:11" x14ac:dyDescent="0.2">
      <c r="A14" s="28" t="s">
        <v>220</v>
      </c>
      <c r="B14" s="1">
        <v>513</v>
      </c>
      <c r="C14" s="1">
        <v>45</v>
      </c>
      <c r="D14" s="1">
        <v>320</v>
      </c>
      <c r="E14" s="1">
        <v>49</v>
      </c>
      <c r="F14" s="1">
        <v>114</v>
      </c>
      <c r="G14" s="1">
        <v>69</v>
      </c>
      <c r="H14" s="1">
        <v>61</v>
      </c>
      <c r="I14" s="1">
        <v>27</v>
      </c>
      <c r="J14" s="1">
        <v>106</v>
      </c>
      <c r="K14" s="1">
        <v>42</v>
      </c>
    </row>
    <row r="15" spans="1:11" x14ac:dyDescent="0.2">
      <c r="A15" s="28" t="s">
        <v>221</v>
      </c>
      <c r="B15" s="1">
        <v>23</v>
      </c>
      <c r="C15" s="1">
        <v>5</v>
      </c>
      <c r="D15" s="1">
        <v>12</v>
      </c>
      <c r="E15" s="1">
        <v>2</v>
      </c>
      <c r="F15" s="1">
        <v>7</v>
      </c>
      <c r="G15" s="1">
        <v>2</v>
      </c>
      <c r="H15" s="1">
        <v>0</v>
      </c>
      <c r="I15" s="1">
        <v>1</v>
      </c>
      <c r="J15" s="1">
        <v>3</v>
      </c>
      <c r="K15" s="1">
        <v>3</v>
      </c>
    </row>
    <row r="16" spans="1:11" x14ac:dyDescent="0.2">
      <c r="A16" s="28" t="s">
        <v>222</v>
      </c>
      <c r="B16" s="1">
        <v>59</v>
      </c>
      <c r="C16" s="1">
        <v>5</v>
      </c>
      <c r="D16" s="1">
        <v>44</v>
      </c>
      <c r="E16" s="1">
        <v>9</v>
      </c>
      <c r="F16" s="1">
        <v>12</v>
      </c>
      <c r="G16" s="1">
        <v>16</v>
      </c>
      <c r="H16" s="1">
        <v>4</v>
      </c>
      <c r="I16" s="1">
        <v>3</v>
      </c>
      <c r="J16" s="1">
        <v>9</v>
      </c>
      <c r="K16" s="1">
        <v>1</v>
      </c>
    </row>
    <row r="18" spans="1:11" x14ac:dyDescent="0.2">
      <c r="A18" s="28" t="s">
        <v>223</v>
      </c>
    </row>
    <row r="19" spans="1:11" x14ac:dyDescent="0.2">
      <c r="A19" s="28" t="s">
        <v>1</v>
      </c>
      <c r="B19" s="1">
        <v>582</v>
      </c>
      <c r="C19" s="1">
        <v>53</v>
      </c>
      <c r="D19" s="1">
        <v>365</v>
      </c>
      <c r="E19" s="1">
        <v>58</v>
      </c>
      <c r="F19" s="1">
        <v>128</v>
      </c>
      <c r="G19" s="1">
        <v>85</v>
      </c>
      <c r="H19" s="1">
        <v>63</v>
      </c>
      <c r="I19" s="1">
        <v>31</v>
      </c>
      <c r="J19" s="1">
        <v>118</v>
      </c>
      <c r="K19" s="1">
        <v>46</v>
      </c>
    </row>
    <row r="20" spans="1:11" x14ac:dyDescent="0.2">
      <c r="A20" s="28" t="s">
        <v>224</v>
      </c>
      <c r="B20" s="1">
        <v>79</v>
      </c>
      <c r="C20" s="1">
        <v>8</v>
      </c>
      <c r="D20" s="1">
        <v>54</v>
      </c>
      <c r="E20" s="1">
        <v>12</v>
      </c>
      <c r="F20" s="1">
        <v>18</v>
      </c>
      <c r="G20" s="1">
        <v>14</v>
      </c>
      <c r="H20" s="1">
        <v>5</v>
      </c>
      <c r="I20" s="1">
        <v>5</v>
      </c>
      <c r="J20" s="1">
        <v>13</v>
      </c>
      <c r="K20" s="1">
        <v>4</v>
      </c>
    </row>
    <row r="21" spans="1:11" x14ac:dyDescent="0.2">
      <c r="A21" s="28" t="s">
        <v>225</v>
      </c>
      <c r="B21" s="1">
        <v>30</v>
      </c>
      <c r="C21" s="1">
        <v>6</v>
      </c>
      <c r="D21" s="1">
        <v>20</v>
      </c>
      <c r="E21" s="1">
        <v>5</v>
      </c>
      <c r="F21" s="1">
        <v>6</v>
      </c>
      <c r="G21" s="1">
        <v>1</v>
      </c>
      <c r="H21" s="1">
        <v>6</v>
      </c>
      <c r="I21" s="1">
        <v>2</v>
      </c>
      <c r="J21" s="1">
        <v>3</v>
      </c>
      <c r="K21" s="1">
        <v>1</v>
      </c>
    </row>
    <row r="22" spans="1:11" x14ac:dyDescent="0.2">
      <c r="A22" s="28" t="s">
        <v>226</v>
      </c>
      <c r="B22" s="1">
        <v>53</v>
      </c>
      <c r="C22" s="1">
        <v>5</v>
      </c>
      <c r="D22" s="1">
        <v>33</v>
      </c>
      <c r="E22" s="1">
        <v>12</v>
      </c>
      <c r="F22" s="1">
        <v>9</v>
      </c>
      <c r="G22" s="1">
        <v>2</v>
      </c>
      <c r="H22" s="1">
        <v>6</v>
      </c>
      <c r="I22" s="1">
        <v>4</v>
      </c>
      <c r="J22" s="1">
        <v>11</v>
      </c>
      <c r="K22" s="1">
        <v>4</v>
      </c>
    </row>
    <row r="23" spans="1:11" x14ac:dyDescent="0.2">
      <c r="A23" s="28" t="s">
        <v>227</v>
      </c>
      <c r="B23" s="1">
        <v>61</v>
      </c>
      <c r="C23" s="1">
        <v>7</v>
      </c>
      <c r="D23" s="1">
        <v>41</v>
      </c>
      <c r="E23" s="1">
        <v>6</v>
      </c>
      <c r="F23" s="1">
        <v>19</v>
      </c>
      <c r="G23" s="1">
        <v>6</v>
      </c>
      <c r="H23" s="1">
        <v>6</v>
      </c>
      <c r="I23" s="1">
        <v>4</v>
      </c>
      <c r="J23" s="1">
        <v>12</v>
      </c>
      <c r="K23" s="1">
        <v>1</v>
      </c>
    </row>
    <row r="24" spans="1:11" x14ac:dyDescent="0.2">
      <c r="A24" s="28" t="s">
        <v>228</v>
      </c>
      <c r="B24" s="1">
        <v>57</v>
      </c>
      <c r="C24" s="1">
        <v>6</v>
      </c>
      <c r="D24" s="1">
        <v>24</v>
      </c>
      <c r="E24" s="1">
        <v>3</v>
      </c>
      <c r="F24" s="1">
        <v>8</v>
      </c>
      <c r="G24" s="1">
        <v>2</v>
      </c>
      <c r="H24" s="1">
        <v>8</v>
      </c>
      <c r="I24" s="1">
        <v>3</v>
      </c>
      <c r="J24" s="1">
        <v>20</v>
      </c>
      <c r="K24" s="1">
        <v>7</v>
      </c>
    </row>
    <row r="25" spans="1:11" x14ac:dyDescent="0.2">
      <c r="A25" s="28" t="s">
        <v>229</v>
      </c>
      <c r="B25" s="1">
        <v>63</v>
      </c>
      <c r="C25" s="1">
        <v>8</v>
      </c>
      <c r="D25" s="1">
        <v>38</v>
      </c>
      <c r="E25" s="1">
        <v>5</v>
      </c>
      <c r="F25" s="1">
        <v>14</v>
      </c>
      <c r="G25" s="1">
        <v>6</v>
      </c>
      <c r="H25" s="1">
        <v>9</v>
      </c>
      <c r="I25" s="1">
        <v>4</v>
      </c>
      <c r="J25" s="1">
        <v>8</v>
      </c>
      <c r="K25" s="1">
        <v>9</v>
      </c>
    </row>
    <row r="26" spans="1:11" x14ac:dyDescent="0.2">
      <c r="A26" s="28" t="s">
        <v>230</v>
      </c>
      <c r="B26" s="1">
        <v>72</v>
      </c>
      <c r="C26" s="1">
        <v>6</v>
      </c>
      <c r="D26" s="1">
        <v>36</v>
      </c>
      <c r="E26" s="1">
        <v>1</v>
      </c>
      <c r="F26" s="1">
        <v>12</v>
      </c>
      <c r="G26" s="1">
        <v>12</v>
      </c>
      <c r="H26" s="1">
        <v>7</v>
      </c>
      <c r="I26" s="1">
        <v>4</v>
      </c>
      <c r="J26" s="1">
        <v>22</v>
      </c>
      <c r="K26" s="1">
        <v>8</v>
      </c>
    </row>
    <row r="27" spans="1:11" x14ac:dyDescent="0.2">
      <c r="A27" s="28" t="s">
        <v>231</v>
      </c>
      <c r="B27" s="1">
        <v>69</v>
      </c>
      <c r="C27" s="1">
        <v>4</v>
      </c>
      <c r="D27" s="1">
        <v>50</v>
      </c>
      <c r="E27" s="1">
        <v>7</v>
      </c>
      <c r="F27" s="1">
        <v>17</v>
      </c>
      <c r="G27" s="1">
        <v>16</v>
      </c>
      <c r="H27" s="1">
        <v>8</v>
      </c>
      <c r="I27" s="1">
        <v>2</v>
      </c>
      <c r="J27" s="1">
        <v>8</v>
      </c>
      <c r="K27" s="1">
        <v>7</v>
      </c>
    </row>
    <row r="28" spans="1:11" x14ac:dyDescent="0.2">
      <c r="A28" s="28" t="s">
        <v>232</v>
      </c>
      <c r="B28" s="1">
        <v>44</v>
      </c>
      <c r="C28" s="1">
        <v>1</v>
      </c>
      <c r="D28" s="1">
        <v>33</v>
      </c>
      <c r="E28" s="1">
        <v>3</v>
      </c>
      <c r="F28" s="1">
        <v>12</v>
      </c>
      <c r="G28" s="1">
        <v>15</v>
      </c>
      <c r="H28" s="1">
        <v>1</v>
      </c>
      <c r="I28" s="1">
        <v>2</v>
      </c>
      <c r="J28" s="1">
        <v>8</v>
      </c>
      <c r="K28" s="1">
        <v>2</v>
      </c>
    </row>
    <row r="29" spans="1:11" x14ac:dyDescent="0.2">
      <c r="A29" s="28" t="s">
        <v>233</v>
      </c>
      <c r="B29" s="1">
        <v>25</v>
      </c>
      <c r="C29" s="1">
        <v>2</v>
      </c>
      <c r="D29" s="1">
        <v>16</v>
      </c>
      <c r="E29" s="1">
        <v>3</v>
      </c>
      <c r="F29" s="1">
        <v>5</v>
      </c>
      <c r="G29" s="1">
        <v>4</v>
      </c>
      <c r="H29" s="1">
        <v>4</v>
      </c>
      <c r="I29" s="1">
        <v>0</v>
      </c>
      <c r="J29" s="1">
        <v>5</v>
      </c>
      <c r="K29" s="1">
        <v>2</v>
      </c>
    </row>
    <row r="30" spans="1:11" x14ac:dyDescent="0.2">
      <c r="A30" s="28" t="s">
        <v>234</v>
      </c>
      <c r="B30" s="1">
        <v>29</v>
      </c>
      <c r="C30" s="1">
        <v>0</v>
      </c>
      <c r="D30" s="1">
        <v>20</v>
      </c>
      <c r="E30" s="1">
        <v>1</v>
      </c>
      <c r="F30" s="1">
        <v>8</v>
      </c>
      <c r="G30" s="1">
        <v>7</v>
      </c>
      <c r="H30" s="1">
        <v>3</v>
      </c>
      <c r="I30" s="1">
        <v>1</v>
      </c>
      <c r="J30" s="1">
        <v>8</v>
      </c>
      <c r="K30" s="1">
        <v>1</v>
      </c>
    </row>
    <row r="31" spans="1:11" x14ac:dyDescent="0.2">
      <c r="A31" s="28" t="s">
        <v>25</v>
      </c>
      <c r="B31" s="30">
        <v>517.5</v>
      </c>
      <c r="C31" s="30">
        <v>408.3</v>
      </c>
      <c r="D31" s="30">
        <v>527.6</v>
      </c>
      <c r="E31" s="30">
        <v>300</v>
      </c>
      <c r="F31" s="30">
        <v>528.6</v>
      </c>
      <c r="G31" s="30">
        <v>695.8</v>
      </c>
      <c r="H31" s="30">
        <v>505.6</v>
      </c>
      <c r="I31" s="30">
        <v>416.7</v>
      </c>
      <c r="J31" s="30">
        <v>500</v>
      </c>
      <c r="K31" s="30">
        <v>566.70000000000005</v>
      </c>
    </row>
    <row r="33" spans="1:11" x14ac:dyDescent="0.2">
      <c r="A33" s="28" t="s">
        <v>235</v>
      </c>
    </row>
    <row r="34" spans="1:11" x14ac:dyDescent="0.2">
      <c r="A34" s="28" t="s">
        <v>1</v>
      </c>
      <c r="B34" s="1">
        <v>592</v>
      </c>
      <c r="C34" s="1">
        <v>54</v>
      </c>
      <c r="D34" s="1">
        <v>376</v>
      </c>
      <c r="E34" s="1">
        <v>60</v>
      </c>
      <c r="F34" s="1">
        <v>132</v>
      </c>
      <c r="G34" s="1">
        <v>87</v>
      </c>
      <c r="H34" s="1">
        <v>66</v>
      </c>
      <c r="I34" s="1">
        <v>31</v>
      </c>
      <c r="J34" s="1">
        <v>116</v>
      </c>
      <c r="K34" s="1">
        <v>46</v>
      </c>
    </row>
    <row r="35" spans="1:11" x14ac:dyDescent="0.2">
      <c r="A35" s="28" t="s">
        <v>236</v>
      </c>
      <c r="B35" s="1">
        <v>29</v>
      </c>
      <c r="C35" s="1">
        <v>0</v>
      </c>
      <c r="D35" s="1">
        <v>28</v>
      </c>
      <c r="E35" s="1">
        <v>6</v>
      </c>
      <c r="F35" s="1">
        <v>8</v>
      </c>
      <c r="G35" s="1">
        <v>5</v>
      </c>
      <c r="H35" s="1">
        <v>9</v>
      </c>
      <c r="I35" s="1">
        <v>0</v>
      </c>
      <c r="J35" s="1">
        <v>1</v>
      </c>
      <c r="K35" s="1">
        <v>0</v>
      </c>
    </row>
    <row r="36" spans="1:11" x14ac:dyDescent="0.2">
      <c r="A36" s="28" t="s">
        <v>237</v>
      </c>
      <c r="B36" s="1">
        <v>66</v>
      </c>
      <c r="C36" s="1">
        <v>4</v>
      </c>
      <c r="D36" s="1">
        <v>49</v>
      </c>
      <c r="E36" s="1">
        <v>13</v>
      </c>
      <c r="F36" s="1">
        <v>15</v>
      </c>
      <c r="G36" s="1">
        <v>4</v>
      </c>
      <c r="H36" s="1">
        <v>13</v>
      </c>
      <c r="I36" s="1">
        <v>4</v>
      </c>
      <c r="J36" s="1">
        <v>12</v>
      </c>
      <c r="K36" s="1">
        <v>1</v>
      </c>
    </row>
    <row r="37" spans="1:11" x14ac:dyDescent="0.2">
      <c r="A37" s="28" t="s">
        <v>238</v>
      </c>
      <c r="B37" s="1">
        <v>3</v>
      </c>
      <c r="C37" s="1">
        <v>0</v>
      </c>
      <c r="D37" s="1">
        <v>3</v>
      </c>
      <c r="E37" s="1">
        <v>0</v>
      </c>
      <c r="F37" s="1">
        <v>3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</row>
    <row r="38" spans="1:11" x14ac:dyDescent="0.2">
      <c r="A38" s="28" t="s">
        <v>95</v>
      </c>
      <c r="B38" s="1">
        <v>494</v>
      </c>
      <c r="C38" s="1">
        <v>50</v>
      </c>
      <c r="D38" s="1">
        <v>296</v>
      </c>
      <c r="E38" s="1">
        <v>41</v>
      </c>
      <c r="F38" s="1">
        <v>106</v>
      </c>
      <c r="G38" s="1">
        <v>78</v>
      </c>
      <c r="H38" s="1">
        <v>44</v>
      </c>
      <c r="I38" s="1">
        <v>27</v>
      </c>
      <c r="J38" s="1">
        <v>103</v>
      </c>
      <c r="K38" s="1">
        <v>45</v>
      </c>
    </row>
    <row r="39" spans="1:11" x14ac:dyDescent="0.2">
      <c r="A39" s="33" t="s">
        <v>297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</row>
  </sheetData>
  <mergeCells count="1">
    <mergeCell ref="A39:K3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13612-8EBE-4E2D-A56F-316D7763FA5E}">
  <dimension ref="A1:AF91"/>
  <sheetViews>
    <sheetView view="pageBreakPreview" topLeftCell="A36" zoomScale="125" zoomScaleNormal="100" zoomScaleSheetLayoutView="125" workbookViewId="0">
      <selection activeCell="A58" sqref="A58:XFD58"/>
    </sheetView>
  </sheetViews>
  <sheetFormatPr defaultRowHeight="10.199999999999999" x14ac:dyDescent="0.2"/>
  <cols>
    <col min="1" max="1" width="4.109375" style="28" customWidth="1"/>
    <col min="2" max="16" width="5.44140625" style="1" customWidth="1"/>
    <col min="17" max="17" width="4.109375" style="28" customWidth="1"/>
    <col min="18" max="32" width="5.44140625" style="1" customWidth="1"/>
    <col min="33" max="16384" width="8.88671875" style="1"/>
  </cols>
  <sheetData>
    <row r="1" spans="1:32" x14ac:dyDescent="0.2">
      <c r="A1" s="28" t="s">
        <v>301</v>
      </c>
      <c r="Q1" s="28" t="s">
        <v>301</v>
      </c>
    </row>
    <row r="2" spans="1:32" s="2" customFormat="1" x14ac:dyDescent="0.2">
      <c r="A2" s="29"/>
      <c r="B2" s="18" t="s">
        <v>1</v>
      </c>
      <c r="C2" s="18"/>
      <c r="D2" s="18"/>
      <c r="E2" s="18" t="s">
        <v>2</v>
      </c>
      <c r="F2" s="18"/>
      <c r="G2" s="18"/>
      <c r="H2" s="18" t="s">
        <v>3</v>
      </c>
      <c r="I2" s="18"/>
      <c r="J2" s="18"/>
      <c r="K2" s="18" t="s">
        <v>4</v>
      </c>
      <c r="L2" s="18"/>
      <c r="M2" s="18"/>
      <c r="N2" s="18" t="s">
        <v>5</v>
      </c>
      <c r="O2" s="18"/>
      <c r="P2" s="18"/>
      <c r="Q2" s="29"/>
      <c r="R2" s="18" t="s">
        <v>6</v>
      </c>
      <c r="S2" s="18"/>
      <c r="T2" s="18"/>
      <c r="U2" s="18" t="s">
        <v>7</v>
      </c>
      <c r="V2" s="18"/>
      <c r="W2" s="18"/>
      <c r="X2" s="18" t="s">
        <v>8</v>
      </c>
      <c r="Y2" s="18"/>
      <c r="Z2" s="18"/>
      <c r="AA2" s="18" t="s">
        <v>9</v>
      </c>
      <c r="AB2" s="18"/>
      <c r="AC2" s="18"/>
      <c r="AD2" s="18" t="s">
        <v>10</v>
      </c>
      <c r="AE2" s="18"/>
      <c r="AF2" s="19"/>
    </row>
    <row r="3" spans="1:32" s="2" customFormat="1" x14ac:dyDescent="0.2">
      <c r="A3" s="10" t="s">
        <v>250</v>
      </c>
      <c r="B3" s="13" t="s">
        <v>1</v>
      </c>
      <c r="C3" s="13" t="s">
        <v>27</v>
      </c>
      <c r="D3" s="13" t="s">
        <v>28</v>
      </c>
      <c r="E3" s="13" t="s">
        <v>1</v>
      </c>
      <c r="F3" s="13" t="s">
        <v>27</v>
      </c>
      <c r="G3" s="13" t="s">
        <v>28</v>
      </c>
      <c r="H3" s="13" t="s">
        <v>1</v>
      </c>
      <c r="I3" s="13" t="s">
        <v>27</v>
      </c>
      <c r="J3" s="13" t="s">
        <v>28</v>
      </c>
      <c r="K3" s="13" t="s">
        <v>1</v>
      </c>
      <c r="L3" s="13" t="s">
        <v>27</v>
      </c>
      <c r="M3" s="13" t="s">
        <v>28</v>
      </c>
      <c r="N3" s="13" t="s">
        <v>1</v>
      </c>
      <c r="O3" s="13" t="s">
        <v>27</v>
      </c>
      <c r="P3" s="13" t="s">
        <v>28</v>
      </c>
      <c r="Q3" s="10" t="s">
        <v>250</v>
      </c>
      <c r="R3" s="13" t="s">
        <v>1</v>
      </c>
      <c r="S3" s="13" t="s">
        <v>27</v>
      </c>
      <c r="T3" s="13" t="s">
        <v>28</v>
      </c>
      <c r="U3" s="13" t="s">
        <v>1</v>
      </c>
      <c r="V3" s="13" t="s">
        <v>27</v>
      </c>
      <c r="W3" s="13" t="s">
        <v>28</v>
      </c>
      <c r="X3" s="13" t="s">
        <v>1</v>
      </c>
      <c r="Y3" s="13" t="s">
        <v>27</v>
      </c>
      <c r="Z3" s="13" t="s">
        <v>28</v>
      </c>
      <c r="AA3" s="13" t="s">
        <v>1</v>
      </c>
      <c r="AB3" s="13" t="s">
        <v>27</v>
      </c>
      <c r="AC3" s="13" t="s">
        <v>28</v>
      </c>
      <c r="AD3" s="13" t="s">
        <v>1</v>
      </c>
      <c r="AE3" s="13" t="s">
        <v>27</v>
      </c>
      <c r="AF3" s="15" t="s">
        <v>28</v>
      </c>
    </row>
    <row r="4" spans="1:32" x14ac:dyDescent="0.2">
      <c r="A4" s="28" t="s">
        <v>1</v>
      </c>
      <c r="B4" s="1">
        <v>4724</v>
      </c>
      <c r="C4" s="1">
        <v>2667</v>
      </c>
      <c r="D4" s="1">
        <v>2057</v>
      </c>
      <c r="E4" s="1">
        <v>300</v>
      </c>
      <c r="F4" s="1">
        <v>200</v>
      </c>
      <c r="G4" s="1">
        <v>100</v>
      </c>
      <c r="H4" s="1">
        <v>3403</v>
      </c>
      <c r="I4" s="1">
        <v>1905</v>
      </c>
      <c r="J4" s="1">
        <v>1498</v>
      </c>
      <c r="K4" s="1">
        <v>873</v>
      </c>
      <c r="L4" s="1">
        <v>468</v>
      </c>
      <c r="M4" s="1">
        <v>405</v>
      </c>
      <c r="N4" s="1">
        <v>1168</v>
      </c>
      <c r="O4" s="1">
        <v>633</v>
      </c>
      <c r="P4" s="1">
        <v>535</v>
      </c>
      <c r="Q4" s="28" t="s">
        <v>1</v>
      </c>
      <c r="R4" s="1">
        <v>772</v>
      </c>
      <c r="S4" s="1">
        <v>469</v>
      </c>
      <c r="T4" s="1">
        <v>303</v>
      </c>
      <c r="U4" s="1">
        <v>429</v>
      </c>
      <c r="V4" s="1">
        <v>239</v>
      </c>
      <c r="W4" s="1">
        <v>190</v>
      </c>
      <c r="X4" s="1">
        <v>161</v>
      </c>
      <c r="Y4" s="1">
        <v>96</v>
      </c>
      <c r="Z4" s="1">
        <v>65</v>
      </c>
      <c r="AA4" s="1">
        <v>831</v>
      </c>
      <c r="AB4" s="1">
        <v>444</v>
      </c>
      <c r="AC4" s="1">
        <v>387</v>
      </c>
      <c r="AD4" s="1">
        <v>190</v>
      </c>
      <c r="AE4" s="1">
        <v>118</v>
      </c>
      <c r="AF4" s="1">
        <v>72</v>
      </c>
    </row>
    <row r="5" spans="1:32" x14ac:dyDescent="0.2">
      <c r="A5" s="28">
        <v>0</v>
      </c>
      <c r="B5" s="1">
        <v>7</v>
      </c>
      <c r="C5" s="1">
        <v>1</v>
      </c>
      <c r="D5" s="1">
        <v>6</v>
      </c>
      <c r="E5" s="1">
        <v>0</v>
      </c>
      <c r="F5" s="1">
        <v>0</v>
      </c>
      <c r="G5" s="1">
        <v>0</v>
      </c>
      <c r="H5" s="1">
        <v>6</v>
      </c>
      <c r="I5" s="1">
        <v>0</v>
      </c>
      <c r="J5" s="1">
        <v>6</v>
      </c>
      <c r="K5" s="1">
        <v>5</v>
      </c>
      <c r="L5" s="1">
        <v>0</v>
      </c>
      <c r="M5" s="1">
        <v>5</v>
      </c>
      <c r="N5" s="1">
        <v>0</v>
      </c>
      <c r="O5" s="1">
        <v>0</v>
      </c>
      <c r="P5" s="1">
        <v>0</v>
      </c>
      <c r="Q5" s="28">
        <v>0</v>
      </c>
      <c r="R5" s="1">
        <v>0</v>
      </c>
      <c r="S5" s="1">
        <v>0</v>
      </c>
      <c r="T5" s="1">
        <v>0</v>
      </c>
      <c r="U5" s="1">
        <v>1</v>
      </c>
      <c r="V5" s="1">
        <v>0</v>
      </c>
      <c r="W5" s="1">
        <v>1</v>
      </c>
      <c r="X5" s="1">
        <v>0</v>
      </c>
      <c r="Y5" s="1">
        <v>0</v>
      </c>
      <c r="Z5" s="1">
        <v>0</v>
      </c>
      <c r="AA5" s="1">
        <v>1</v>
      </c>
      <c r="AB5" s="1">
        <v>1</v>
      </c>
      <c r="AC5" s="1">
        <v>0</v>
      </c>
      <c r="AD5" s="1">
        <v>0</v>
      </c>
      <c r="AE5" s="1">
        <v>0</v>
      </c>
      <c r="AF5" s="1">
        <v>0</v>
      </c>
    </row>
    <row r="6" spans="1:32" x14ac:dyDescent="0.2">
      <c r="A6" s="28">
        <v>1</v>
      </c>
      <c r="B6" s="1">
        <v>44</v>
      </c>
      <c r="C6" s="1">
        <v>31</v>
      </c>
      <c r="D6" s="1">
        <v>13</v>
      </c>
      <c r="E6" s="1">
        <v>0</v>
      </c>
      <c r="F6" s="1">
        <v>0</v>
      </c>
      <c r="G6" s="1">
        <v>0</v>
      </c>
      <c r="H6" s="1">
        <v>34</v>
      </c>
      <c r="I6" s="1">
        <v>24</v>
      </c>
      <c r="J6" s="1">
        <v>10</v>
      </c>
      <c r="K6" s="1">
        <v>13</v>
      </c>
      <c r="L6" s="1">
        <v>11</v>
      </c>
      <c r="M6" s="1">
        <v>2</v>
      </c>
      <c r="N6" s="1">
        <v>8</v>
      </c>
      <c r="O6" s="1">
        <v>3</v>
      </c>
      <c r="P6" s="1">
        <v>5</v>
      </c>
      <c r="Q6" s="28">
        <v>1</v>
      </c>
      <c r="R6" s="1">
        <v>12</v>
      </c>
      <c r="S6" s="1">
        <v>9</v>
      </c>
      <c r="T6" s="1">
        <v>3</v>
      </c>
      <c r="U6" s="1">
        <v>0</v>
      </c>
      <c r="V6" s="1">
        <v>0</v>
      </c>
      <c r="W6" s="1">
        <v>0</v>
      </c>
      <c r="X6" s="1">
        <v>1</v>
      </c>
      <c r="Y6" s="1">
        <v>1</v>
      </c>
      <c r="Z6" s="1">
        <v>0</v>
      </c>
      <c r="AA6" s="1">
        <v>9</v>
      </c>
      <c r="AB6" s="1">
        <v>6</v>
      </c>
      <c r="AC6" s="1">
        <v>3</v>
      </c>
      <c r="AD6" s="1">
        <v>1</v>
      </c>
      <c r="AE6" s="1">
        <v>1</v>
      </c>
      <c r="AF6" s="1">
        <v>0</v>
      </c>
    </row>
    <row r="7" spans="1:32" x14ac:dyDescent="0.2">
      <c r="A7" s="28">
        <v>2</v>
      </c>
      <c r="B7" s="1">
        <v>52</v>
      </c>
      <c r="C7" s="1">
        <v>30</v>
      </c>
      <c r="D7" s="1">
        <v>22</v>
      </c>
      <c r="E7" s="1">
        <v>2</v>
      </c>
      <c r="F7" s="1">
        <v>0</v>
      </c>
      <c r="G7" s="1">
        <v>2</v>
      </c>
      <c r="H7" s="1">
        <v>34</v>
      </c>
      <c r="I7" s="1">
        <v>19</v>
      </c>
      <c r="J7" s="1">
        <v>15</v>
      </c>
      <c r="K7" s="1">
        <v>17</v>
      </c>
      <c r="L7" s="1">
        <v>9</v>
      </c>
      <c r="M7" s="1">
        <v>8</v>
      </c>
      <c r="N7" s="1">
        <v>6</v>
      </c>
      <c r="O7" s="1">
        <v>3</v>
      </c>
      <c r="P7" s="1">
        <v>3</v>
      </c>
      <c r="Q7" s="28">
        <v>2</v>
      </c>
      <c r="R7" s="1">
        <v>9</v>
      </c>
      <c r="S7" s="1">
        <v>6</v>
      </c>
      <c r="T7" s="1">
        <v>3</v>
      </c>
      <c r="U7" s="1">
        <v>1</v>
      </c>
      <c r="V7" s="1">
        <v>1</v>
      </c>
      <c r="W7" s="1">
        <v>0</v>
      </c>
      <c r="X7" s="1">
        <v>1</v>
      </c>
      <c r="Y7" s="1">
        <v>0</v>
      </c>
      <c r="Z7" s="1">
        <v>1</v>
      </c>
      <c r="AA7" s="1">
        <v>13</v>
      </c>
      <c r="AB7" s="1">
        <v>9</v>
      </c>
      <c r="AC7" s="1">
        <v>4</v>
      </c>
      <c r="AD7" s="1">
        <v>3</v>
      </c>
      <c r="AE7" s="1">
        <v>2</v>
      </c>
      <c r="AF7" s="1">
        <v>1</v>
      </c>
    </row>
    <row r="8" spans="1:32" x14ac:dyDescent="0.2">
      <c r="A8" s="28">
        <v>3</v>
      </c>
      <c r="B8" s="1">
        <v>78</v>
      </c>
      <c r="C8" s="1">
        <v>45</v>
      </c>
      <c r="D8" s="1">
        <v>33</v>
      </c>
      <c r="E8" s="1">
        <v>5</v>
      </c>
      <c r="F8" s="1">
        <v>3</v>
      </c>
      <c r="G8" s="1">
        <v>2</v>
      </c>
      <c r="H8" s="1">
        <v>51</v>
      </c>
      <c r="I8" s="1">
        <v>31</v>
      </c>
      <c r="J8" s="1">
        <v>20</v>
      </c>
      <c r="K8" s="1">
        <v>19</v>
      </c>
      <c r="L8" s="1">
        <v>15</v>
      </c>
      <c r="M8" s="1">
        <v>4</v>
      </c>
      <c r="N8" s="1">
        <v>12</v>
      </c>
      <c r="O8" s="1">
        <v>6</v>
      </c>
      <c r="P8" s="1">
        <v>6</v>
      </c>
      <c r="Q8" s="28">
        <v>3</v>
      </c>
      <c r="R8" s="1">
        <v>15</v>
      </c>
      <c r="S8" s="1">
        <v>9</v>
      </c>
      <c r="T8" s="1">
        <v>6</v>
      </c>
      <c r="U8" s="1">
        <v>3</v>
      </c>
      <c r="V8" s="1">
        <v>0</v>
      </c>
      <c r="W8" s="1">
        <v>3</v>
      </c>
      <c r="X8" s="1">
        <v>2</v>
      </c>
      <c r="Y8" s="1">
        <v>1</v>
      </c>
      <c r="Z8" s="1">
        <v>1</v>
      </c>
      <c r="AA8" s="1">
        <v>20</v>
      </c>
      <c r="AB8" s="1">
        <v>10</v>
      </c>
      <c r="AC8" s="1">
        <v>10</v>
      </c>
      <c r="AD8" s="1">
        <v>2</v>
      </c>
      <c r="AE8" s="1">
        <v>1</v>
      </c>
      <c r="AF8" s="1">
        <v>1</v>
      </c>
    </row>
    <row r="9" spans="1:32" x14ac:dyDescent="0.2">
      <c r="A9" s="28">
        <v>4</v>
      </c>
      <c r="B9" s="1">
        <v>49</v>
      </c>
      <c r="C9" s="1">
        <v>30</v>
      </c>
      <c r="D9" s="1">
        <v>19</v>
      </c>
      <c r="E9" s="1">
        <v>2</v>
      </c>
      <c r="F9" s="1">
        <v>1</v>
      </c>
      <c r="G9" s="1">
        <v>1</v>
      </c>
      <c r="H9" s="1">
        <v>30</v>
      </c>
      <c r="I9" s="1">
        <v>17</v>
      </c>
      <c r="J9" s="1">
        <v>13</v>
      </c>
      <c r="K9" s="1">
        <v>18</v>
      </c>
      <c r="L9" s="1">
        <v>11</v>
      </c>
      <c r="M9" s="1">
        <v>7</v>
      </c>
      <c r="N9" s="1">
        <v>3</v>
      </c>
      <c r="O9" s="1">
        <v>1</v>
      </c>
      <c r="P9" s="1">
        <v>2</v>
      </c>
      <c r="Q9" s="28">
        <v>4</v>
      </c>
      <c r="R9" s="1">
        <v>8</v>
      </c>
      <c r="S9" s="1">
        <v>4</v>
      </c>
      <c r="T9" s="1">
        <v>4</v>
      </c>
      <c r="U9" s="1">
        <v>0</v>
      </c>
      <c r="V9" s="1">
        <v>0</v>
      </c>
      <c r="W9" s="1">
        <v>0</v>
      </c>
      <c r="X9" s="1">
        <v>1</v>
      </c>
      <c r="Y9" s="1">
        <v>1</v>
      </c>
      <c r="Z9" s="1">
        <v>0</v>
      </c>
      <c r="AA9" s="1">
        <v>15</v>
      </c>
      <c r="AB9" s="1">
        <v>11</v>
      </c>
      <c r="AC9" s="1">
        <v>4</v>
      </c>
      <c r="AD9" s="1">
        <v>2</v>
      </c>
      <c r="AE9" s="1">
        <v>1</v>
      </c>
      <c r="AF9" s="1">
        <v>1</v>
      </c>
    </row>
    <row r="10" spans="1:32" x14ac:dyDescent="0.2">
      <c r="A10" s="28">
        <v>5</v>
      </c>
      <c r="B10" s="1">
        <v>69</v>
      </c>
      <c r="C10" s="1">
        <v>36</v>
      </c>
      <c r="D10" s="1">
        <v>33</v>
      </c>
      <c r="E10" s="1">
        <v>4</v>
      </c>
      <c r="F10" s="1">
        <v>1</v>
      </c>
      <c r="G10" s="1">
        <v>3</v>
      </c>
      <c r="H10" s="1">
        <v>49</v>
      </c>
      <c r="I10" s="1">
        <v>30</v>
      </c>
      <c r="J10" s="1">
        <v>19</v>
      </c>
      <c r="K10" s="1">
        <v>16</v>
      </c>
      <c r="L10" s="1">
        <v>9</v>
      </c>
      <c r="M10" s="1">
        <v>7</v>
      </c>
      <c r="N10" s="1">
        <v>19</v>
      </c>
      <c r="O10" s="1">
        <v>10</v>
      </c>
      <c r="P10" s="1">
        <v>9</v>
      </c>
      <c r="Q10" s="28">
        <v>5</v>
      </c>
      <c r="R10" s="1">
        <v>9</v>
      </c>
      <c r="S10" s="1">
        <v>8</v>
      </c>
      <c r="T10" s="1">
        <v>1</v>
      </c>
      <c r="U10" s="1">
        <v>2</v>
      </c>
      <c r="V10" s="1">
        <v>1</v>
      </c>
      <c r="W10" s="1">
        <v>1</v>
      </c>
      <c r="X10" s="1">
        <v>3</v>
      </c>
      <c r="Y10" s="1">
        <v>2</v>
      </c>
      <c r="Z10" s="1">
        <v>1</v>
      </c>
      <c r="AA10" s="1">
        <v>14</v>
      </c>
      <c r="AB10" s="1">
        <v>4</v>
      </c>
      <c r="AC10" s="1">
        <v>10</v>
      </c>
      <c r="AD10" s="1">
        <v>2</v>
      </c>
      <c r="AE10" s="1">
        <v>1</v>
      </c>
      <c r="AF10" s="1">
        <v>1</v>
      </c>
    </row>
    <row r="11" spans="1:32" x14ac:dyDescent="0.2">
      <c r="A11" s="28">
        <v>6</v>
      </c>
      <c r="B11" s="1">
        <v>93</v>
      </c>
      <c r="C11" s="1">
        <v>58</v>
      </c>
      <c r="D11" s="1">
        <v>35</v>
      </c>
      <c r="E11" s="1">
        <v>5</v>
      </c>
      <c r="F11" s="1">
        <v>2</v>
      </c>
      <c r="G11" s="1">
        <v>3</v>
      </c>
      <c r="H11" s="1">
        <v>64</v>
      </c>
      <c r="I11" s="1">
        <v>39</v>
      </c>
      <c r="J11" s="1">
        <v>25</v>
      </c>
      <c r="K11" s="1">
        <v>30</v>
      </c>
      <c r="L11" s="1">
        <v>19</v>
      </c>
      <c r="M11" s="1">
        <v>11</v>
      </c>
      <c r="N11" s="1">
        <v>13</v>
      </c>
      <c r="O11" s="1">
        <v>3</v>
      </c>
      <c r="P11" s="1">
        <v>10</v>
      </c>
      <c r="Q11" s="28">
        <v>6</v>
      </c>
      <c r="R11" s="1">
        <v>16</v>
      </c>
      <c r="S11" s="1">
        <v>13</v>
      </c>
      <c r="T11" s="1">
        <v>3</v>
      </c>
      <c r="U11" s="1">
        <v>1</v>
      </c>
      <c r="V11" s="1">
        <v>0</v>
      </c>
      <c r="W11" s="1">
        <v>1</v>
      </c>
      <c r="X11" s="1">
        <v>4</v>
      </c>
      <c r="Y11" s="1">
        <v>4</v>
      </c>
      <c r="Z11" s="1">
        <v>0</v>
      </c>
      <c r="AA11" s="1">
        <v>21</v>
      </c>
      <c r="AB11" s="1">
        <v>16</v>
      </c>
      <c r="AC11" s="1">
        <v>5</v>
      </c>
      <c r="AD11" s="1">
        <v>3</v>
      </c>
      <c r="AE11" s="1">
        <v>1</v>
      </c>
      <c r="AF11" s="1">
        <v>2</v>
      </c>
    </row>
    <row r="12" spans="1:32" x14ac:dyDescent="0.2">
      <c r="A12" s="28">
        <v>7</v>
      </c>
      <c r="B12" s="1">
        <v>69</v>
      </c>
      <c r="C12" s="1">
        <v>38</v>
      </c>
      <c r="D12" s="1">
        <v>31</v>
      </c>
      <c r="E12" s="1">
        <v>3</v>
      </c>
      <c r="F12" s="1">
        <v>1</v>
      </c>
      <c r="G12" s="1">
        <v>2</v>
      </c>
      <c r="H12" s="1">
        <v>51</v>
      </c>
      <c r="I12" s="1">
        <v>32</v>
      </c>
      <c r="J12" s="1">
        <v>19</v>
      </c>
      <c r="K12" s="1">
        <v>18</v>
      </c>
      <c r="L12" s="1">
        <v>10</v>
      </c>
      <c r="M12" s="1">
        <v>8</v>
      </c>
      <c r="N12" s="1">
        <v>15</v>
      </c>
      <c r="O12" s="1">
        <v>8</v>
      </c>
      <c r="P12" s="1">
        <v>7</v>
      </c>
      <c r="Q12" s="28">
        <v>7</v>
      </c>
      <c r="R12" s="1">
        <v>14</v>
      </c>
      <c r="S12" s="1">
        <v>10</v>
      </c>
      <c r="T12" s="1">
        <v>4</v>
      </c>
      <c r="U12" s="1">
        <v>3</v>
      </c>
      <c r="V12" s="1">
        <v>3</v>
      </c>
      <c r="W12" s="1">
        <v>0</v>
      </c>
      <c r="X12" s="1">
        <v>1</v>
      </c>
      <c r="Y12" s="1">
        <v>1</v>
      </c>
      <c r="Z12" s="1">
        <v>0</v>
      </c>
      <c r="AA12" s="1">
        <v>15</v>
      </c>
      <c r="AB12" s="1">
        <v>5</v>
      </c>
      <c r="AC12" s="1">
        <v>10</v>
      </c>
      <c r="AD12" s="1">
        <v>0</v>
      </c>
      <c r="AE12" s="1">
        <v>0</v>
      </c>
      <c r="AF12" s="1">
        <v>0</v>
      </c>
    </row>
    <row r="13" spans="1:32" x14ac:dyDescent="0.2">
      <c r="A13" s="28">
        <v>8</v>
      </c>
      <c r="B13" s="1">
        <v>78</v>
      </c>
      <c r="C13" s="1">
        <v>42</v>
      </c>
      <c r="D13" s="1">
        <v>36</v>
      </c>
      <c r="E13" s="1">
        <v>4</v>
      </c>
      <c r="F13" s="1">
        <v>3</v>
      </c>
      <c r="G13" s="1">
        <v>1</v>
      </c>
      <c r="H13" s="1">
        <v>54</v>
      </c>
      <c r="I13" s="1">
        <v>28</v>
      </c>
      <c r="J13" s="1">
        <v>26</v>
      </c>
      <c r="K13" s="1">
        <v>26</v>
      </c>
      <c r="L13" s="1">
        <v>13</v>
      </c>
      <c r="M13" s="1">
        <v>13</v>
      </c>
      <c r="N13" s="1">
        <v>13</v>
      </c>
      <c r="O13" s="1">
        <v>7</v>
      </c>
      <c r="P13" s="1">
        <v>6</v>
      </c>
      <c r="Q13" s="28">
        <v>8</v>
      </c>
      <c r="R13" s="1">
        <v>11</v>
      </c>
      <c r="S13" s="1">
        <v>6</v>
      </c>
      <c r="T13" s="1">
        <v>5</v>
      </c>
      <c r="U13" s="1">
        <v>2</v>
      </c>
      <c r="V13" s="1">
        <v>1</v>
      </c>
      <c r="W13" s="1">
        <v>1</v>
      </c>
      <c r="X13" s="1">
        <v>2</v>
      </c>
      <c r="Y13" s="1">
        <v>1</v>
      </c>
      <c r="Z13" s="1">
        <v>1</v>
      </c>
      <c r="AA13" s="1">
        <v>18</v>
      </c>
      <c r="AB13" s="1">
        <v>10</v>
      </c>
      <c r="AC13" s="1">
        <v>8</v>
      </c>
      <c r="AD13" s="1">
        <v>2</v>
      </c>
      <c r="AE13" s="1">
        <v>1</v>
      </c>
      <c r="AF13" s="1">
        <v>1</v>
      </c>
    </row>
    <row r="14" spans="1:32" x14ac:dyDescent="0.2">
      <c r="A14" s="28">
        <v>9</v>
      </c>
      <c r="B14" s="1">
        <v>68</v>
      </c>
      <c r="C14" s="1">
        <v>37</v>
      </c>
      <c r="D14" s="1">
        <v>31</v>
      </c>
      <c r="E14" s="1">
        <v>2</v>
      </c>
      <c r="F14" s="1">
        <v>1</v>
      </c>
      <c r="G14" s="1">
        <v>1</v>
      </c>
      <c r="H14" s="1">
        <v>46</v>
      </c>
      <c r="I14" s="1">
        <v>25</v>
      </c>
      <c r="J14" s="1">
        <v>21</v>
      </c>
      <c r="K14" s="1">
        <v>21</v>
      </c>
      <c r="L14" s="1">
        <v>10</v>
      </c>
      <c r="M14" s="1">
        <v>11</v>
      </c>
      <c r="N14" s="1">
        <v>12</v>
      </c>
      <c r="O14" s="1">
        <v>8</v>
      </c>
      <c r="P14" s="1">
        <v>4</v>
      </c>
      <c r="Q14" s="28">
        <v>9</v>
      </c>
      <c r="R14" s="1">
        <v>9</v>
      </c>
      <c r="S14" s="1">
        <v>5</v>
      </c>
      <c r="T14" s="1">
        <v>4</v>
      </c>
      <c r="U14" s="1">
        <v>3</v>
      </c>
      <c r="V14" s="1">
        <v>2</v>
      </c>
      <c r="W14" s="1">
        <v>1</v>
      </c>
      <c r="X14" s="1">
        <v>1</v>
      </c>
      <c r="Y14" s="1">
        <v>0</v>
      </c>
      <c r="Z14" s="1">
        <v>1</v>
      </c>
      <c r="AA14" s="1">
        <v>18</v>
      </c>
      <c r="AB14" s="1">
        <v>9</v>
      </c>
      <c r="AC14" s="1">
        <v>9</v>
      </c>
      <c r="AD14" s="1">
        <v>2</v>
      </c>
      <c r="AE14" s="1">
        <v>2</v>
      </c>
      <c r="AF14" s="1">
        <v>0</v>
      </c>
    </row>
    <row r="15" spans="1:32" x14ac:dyDescent="0.2">
      <c r="A15" s="28">
        <v>10</v>
      </c>
      <c r="B15" s="1">
        <v>71</v>
      </c>
      <c r="C15" s="1">
        <v>33</v>
      </c>
      <c r="D15" s="1">
        <v>38</v>
      </c>
      <c r="E15" s="1">
        <v>0</v>
      </c>
      <c r="F15" s="1">
        <v>0</v>
      </c>
      <c r="G15" s="1">
        <v>0</v>
      </c>
      <c r="H15" s="1">
        <v>53</v>
      </c>
      <c r="I15" s="1">
        <v>25</v>
      </c>
      <c r="J15" s="1">
        <v>28</v>
      </c>
      <c r="K15" s="1">
        <v>21</v>
      </c>
      <c r="L15" s="1">
        <v>11</v>
      </c>
      <c r="M15" s="1">
        <v>10</v>
      </c>
      <c r="N15" s="1">
        <v>20</v>
      </c>
      <c r="O15" s="1">
        <v>8</v>
      </c>
      <c r="P15" s="1">
        <v>12</v>
      </c>
      <c r="Q15" s="28">
        <v>10</v>
      </c>
      <c r="R15" s="1">
        <v>8</v>
      </c>
      <c r="S15" s="1">
        <v>4</v>
      </c>
      <c r="T15" s="1">
        <v>4</v>
      </c>
      <c r="U15" s="1">
        <v>2</v>
      </c>
      <c r="V15" s="1">
        <v>1</v>
      </c>
      <c r="W15" s="1">
        <v>1</v>
      </c>
      <c r="X15" s="1">
        <v>2</v>
      </c>
      <c r="Y15" s="1">
        <v>1</v>
      </c>
      <c r="Z15" s="1">
        <v>1</v>
      </c>
      <c r="AA15" s="1">
        <v>14</v>
      </c>
      <c r="AB15" s="1">
        <v>6</v>
      </c>
      <c r="AC15" s="1">
        <v>8</v>
      </c>
      <c r="AD15" s="1">
        <v>4</v>
      </c>
      <c r="AE15" s="1">
        <v>2</v>
      </c>
      <c r="AF15" s="1">
        <v>2</v>
      </c>
    </row>
    <row r="16" spans="1:32" x14ac:dyDescent="0.2">
      <c r="A16" s="28">
        <v>11</v>
      </c>
      <c r="B16" s="1">
        <v>70</v>
      </c>
      <c r="C16" s="1">
        <v>36</v>
      </c>
      <c r="D16" s="1">
        <v>34</v>
      </c>
      <c r="E16" s="1">
        <v>3</v>
      </c>
      <c r="F16" s="1">
        <v>2</v>
      </c>
      <c r="G16" s="1">
        <v>1</v>
      </c>
      <c r="H16" s="1">
        <v>48</v>
      </c>
      <c r="I16" s="1">
        <v>26</v>
      </c>
      <c r="J16" s="1">
        <v>22</v>
      </c>
      <c r="K16" s="1">
        <v>23</v>
      </c>
      <c r="L16" s="1">
        <v>13</v>
      </c>
      <c r="M16" s="1">
        <v>10</v>
      </c>
      <c r="N16" s="1">
        <v>8</v>
      </c>
      <c r="O16" s="1">
        <v>6</v>
      </c>
      <c r="P16" s="1">
        <v>2</v>
      </c>
      <c r="Q16" s="28">
        <v>11</v>
      </c>
      <c r="R16" s="1">
        <v>12</v>
      </c>
      <c r="S16" s="1">
        <v>7</v>
      </c>
      <c r="T16" s="1">
        <v>5</v>
      </c>
      <c r="U16" s="1">
        <v>5</v>
      </c>
      <c r="V16" s="1">
        <v>0</v>
      </c>
      <c r="W16" s="1">
        <v>5</v>
      </c>
      <c r="X16" s="1">
        <v>0</v>
      </c>
      <c r="Y16" s="1">
        <v>0</v>
      </c>
      <c r="Z16" s="1">
        <v>0</v>
      </c>
      <c r="AA16" s="1">
        <v>16</v>
      </c>
      <c r="AB16" s="1">
        <v>7</v>
      </c>
      <c r="AC16" s="1">
        <v>9</v>
      </c>
      <c r="AD16" s="1">
        <v>3</v>
      </c>
      <c r="AE16" s="1">
        <v>1</v>
      </c>
      <c r="AF16" s="1">
        <v>2</v>
      </c>
    </row>
    <row r="17" spans="1:32" x14ac:dyDescent="0.2">
      <c r="A17" s="28">
        <v>12</v>
      </c>
      <c r="B17" s="1">
        <v>79</v>
      </c>
      <c r="C17" s="1">
        <v>40</v>
      </c>
      <c r="D17" s="1">
        <v>39</v>
      </c>
      <c r="E17" s="1">
        <v>4</v>
      </c>
      <c r="F17" s="1">
        <v>3</v>
      </c>
      <c r="G17" s="1">
        <v>1</v>
      </c>
      <c r="H17" s="1">
        <v>59</v>
      </c>
      <c r="I17" s="1">
        <v>28</v>
      </c>
      <c r="J17" s="1">
        <v>31</v>
      </c>
      <c r="K17" s="1">
        <v>19</v>
      </c>
      <c r="L17" s="1">
        <v>6</v>
      </c>
      <c r="M17" s="1">
        <v>13</v>
      </c>
      <c r="N17" s="1">
        <v>25</v>
      </c>
      <c r="O17" s="1">
        <v>12</v>
      </c>
      <c r="P17" s="1">
        <v>13</v>
      </c>
      <c r="Q17" s="28">
        <v>12</v>
      </c>
      <c r="R17" s="1">
        <v>10</v>
      </c>
      <c r="S17" s="1">
        <v>6</v>
      </c>
      <c r="T17" s="1">
        <v>4</v>
      </c>
      <c r="U17" s="1">
        <v>4</v>
      </c>
      <c r="V17" s="1">
        <v>4</v>
      </c>
      <c r="W17" s="1">
        <v>0</v>
      </c>
      <c r="X17" s="1">
        <v>1</v>
      </c>
      <c r="Y17" s="1">
        <v>0</v>
      </c>
      <c r="Z17" s="1">
        <v>1</v>
      </c>
      <c r="AA17" s="1">
        <v>14</v>
      </c>
      <c r="AB17" s="1">
        <v>8</v>
      </c>
      <c r="AC17" s="1">
        <v>6</v>
      </c>
      <c r="AD17" s="1">
        <v>2</v>
      </c>
      <c r="AE17" s="1">
        <v>1</v>
      </c>
      <c r="AF17" s="1">
        <v>1</v>
      </c>
    </row>
    <row r="18" spans="1:32" x14ac:dyDescent="0.2">
      <c r="A18" s="28">
        <v>13</v>
      </c>
      <c r="B18" s="1">
        <v>64</v>
      </c>
      <c r="C18" s="1">
        <v>32</v>
      </c>
      <c r="D18" s="1">
        <v>32</v>
      </c>
      <c r="E18" s="1">
        <v>0</v>
      </c>
      <c r="F18" s="1">
        <v>0</v>
      </c>
      <c r="G18" s="1">
        <v>0</v>
      </c>
      <c r="H18" s="1">
        <v>44</v>
      </c>
      <c r="I18" s="1">
        <v>24</v>
      </c>
      <c r="J18" s="1">
        <v>20</v>
      </c>
      <c r="K18" s="1">
        <v>19</v>
      </c>
      <c r="L18" s="1">
        <v>11</v>
      </c>
      <c r="M18" s="1">
        <v>8</v>
      </c>
      <c r="N18" s="1">
        <v>13</v>
      </c>
      <c r="O18" s="1">
        <v>6</v>
      </c>
      <c r="P18" s="1">
        <v>7</v>
      </c>
      <c r="Q18" s="28">
        <v>13</v>
      </c>
      <c r="R18" s="1">
        <v>6</v>
      </c>
      <c r="S18" s="1">
        <v>3</v>
      </c>
      <c r="T18" s="1">
        <v>3</v>
      </c>
      <c r="U18" s="1">
        <v>6</v>
      </c>
      <c r="V18" s="1">
        <v>4</v>
      </c>
      <c r="W18" s="1">
        <v>2</v>
      </c>
      <c r="X18" s="1">
        <v>0</v>
      </c>
      <c r="Y18" s="1">
        <v>0</v>
      </c>
      <c r="Z18" s="1">
        <v>0</v>
      </c>
      <c r="AA18" s="1">
        <v>19</v>
      </c>
      <c r="AB18" s="1">
        <v>8</v>
      </c>
      <c r="AC18" s="1">
        <v>11</v>
      </c>
      <c r="AD18" s="1">
        <v>1</v>
      </c>
      <c r="AE18" s="1">
        <v>0</v>
      </c>
      <c r="AF18" s="1">
        <v>1</v>
      </c>
    </row>
    <row r="19" spans="1:32" x14ac:dyDescent="0.2">
      <c r="A19" s="28">
        <v>14</v>
      </c>
      <c r="B19" s="1">
        <v>75</v>
      </c>
      <c r="C19" s="1">
        <v>34</v>
      </c>
      <c r="D19" s="1">
        <v>41</v>
      </c>
      <c r="E19" s="1">
        <v>2</v>
      </c>
      <c r="F19" s="1">
        <v>1</v>
      </c>
      <c r="G19" s="1">
        <v>1</v>
      </c>
      <c r="H19" s="1">
        <v>57</v>
      </c>
      <c r="I19" s="1">
        <v>24</v>
      </c>
      <c r="J19" s="1">
        <v>33</v>
      </c>
      <c r="K19" s="1">
        <v>19</v>
      </c>
      <c r="L19" s="1">
        <v>9</v>
      </c>
      <c r="M19" s="1">
        <v>10</v>
      </c>
      <c r="N19" s="1">
        <v>21</v>
      </c>
      <c r="O19" s="1">
        <v>7</v>
      </c>
      <c r="P19" s="1">
        <v>14</v>
      </c>
      <c r="Q19" s="28">
        <v>14</v>
      </c>
      <c r="R19" s="1">
        <v>10</v>
      </c>
      <c r="S19" s="1">
        <v>5</v>
      </c>
      <c r="T19" s="1">
        <v>5</v>
      </c>
      <c r="U19" s="1">
        <v>7</v>
      </c>
      <c r="V19" s="1">
        <v>3</v>
      </c>
      <c r="W19" s="1">
        <v>4</v>
      </c>
      <c r="X19" s="1">
        <v>0</v>
      </c>
      <c r="Y19" s="1">
        <v>0</v>
      </c>
      <c r="Z19" s="1">
        <v>0</v>
      </c>
      <c r="AA19" s="1">
        <v>16</v>
      </c>
      <c r="AB19" s="1">
        <v>9</v>
      </c>
      <c r="AC19" s="1">
        <v>7</v>
      </c>
      <c r="AD19" s="1">
        <v>0</v>
      </c>
      <c r="AE19" s="1">
        <v>0</v>
      </c>
      <c r="AF19" s="1">
        <v>0</v>
      </c>
    </row>
    <row r="20" spans="1:32" x14ac:dyDescent="0.2">
      <c r="A20" s="28">
        <v>15</v>
      </c>
      <c r="B20" s="1">
        <v>99</v>
      </c>
      <c r="C20" s="1">
        <v>46</v>
      </c>
      <c r="D20" s="1">
        <v>53</v>
      </c>
      <c r="E20" s="1">
        <v>6</v>
      </c>
      <c r="F20" s="1">
        <v>1</v>
      </c>
      <c r="G20" s="1">
        <v>5</v>
      </c>
      <c r="H20" s="1">
        <v>68</v>
      </c>
      <c r="I20" s="1">
        <v>30</v>
      </c>
      <c r="J20" s="1">
        <v>38</v>
      </c>
      <c r="K20" s="1">
        <v>29</v>
      </c>
      <c r="L20" s="1">
        <v>15</v>
      </c>
      <c r="M20" s="1">
        <v>14</v>
      </c>
      <c r="N20" s="1">
        <v>24</v>
      </c>
      <c r="O20" s="1">
        <v>11</v>
      </c>
      <c r="P20" s="1">
        <v>13</v>
      </c>
      <c r="Q20" s="28">
        <v>15</v>
      </c>
      <c r="R20" s="1">
        <v>10</v>
      </c>
      <c r="S20" s="1">
        <v>3</v>
      </c>
      <c r="T20" s="1">
        <v>7</v>
      </c>
      <c r="U20" s="1">
        <v>5</v>
      </c>
      <c r="V20" s="1">
        <v>1</v>
      </c>
      <c r="W20" s="1">
        <v>4</v>
      </c>
      <c r="X20" s="1">
        <v>0</v>
      </c>
      <c r="Y20" s="1">
        <v>0</v>
      </c>
      <c r="Z20" s="1">
        <v>0</v>
      </c>
      <c r="AA20" s="1">
        <v>24</v>
      </c>
      <c r="AB20" s="1">
        <v>15</v>
      </c>
      <c r="AC20" s="1">
        <v>9</v>
      </c>
      <c r="AD20" s="1">
        <v>1</v>
      </c>
      <c r="AE20" s="1">
        <v>0</v>
      </c>
      <c r="AF20" s="1">
        <v>1</v>
      </c>
    </row>
    <row r="21" spans="1:32" x14ac:dyDescent="0.2">
      <c r="A21" s="28">
        <v>16</v>
      </c>
      <c r="B21" s="1">
        <v>78</v>
      </c>
      <c r="C21" s="1">
        <v>37</v>
      </c>
      <c r="D21" s="1">
        <v>41</v>
      </c>
      <c r="E21" s="1">
        <v>5</v>
      </c>
      <c r="F21" s="1">
        <v>2</v>
      </c>
      <c r="G21" s="1">
        <v>3</v>
      </c>
      <c r="H21" s="1">
        <v>55</v>
      </c>
      <c r="I21" s="1">
        <v>25</v>
      </c>
      <c r="J21" s="1">
        <v>30</v>
      </c>
      <c r="K21" s="1">
        <v>15</v>
      </c>
      <c r="L21" s="1">
        <v>6</v>
      </c>
      <c r="M21" s="1">
        <v>9</v>
      </c>
      <c r="N21" s="1">
        <v>17</v>
      </c>
      <c r="O21" s="1">
        <v>10</v>
      </c>
      <c r="P21" s="1">
        <v>7</v>
      </c>
      <c r="Q21" s="28">
        <v>16</v>
      </c>
      <c r="R21" s="1">
        <v>12</v>
      </c>
      <c r="S21" s="1">
        <v>5</v>
      </c>
      <c r="T21" s="1">
        <v>7</v>
      </c>
      <c r="U21" s="1">
        <v>9</v>
      </c>
      <c r="V21" s="1">
        <v>4</v>
      </c>
      <c r="W21" s="1">
        <v>5</v>
      </c>
      <c r="X21" s="1">
        <v>2</v>
      </c>
      <c r="Y21" s="1">
        <v>0</v>
      </c>
      <c r="Z21" s="1">
        <v>2</v>
      </c>
      <c r="AA21" s="1">
        <v>18</v>
      </c>
      <c r="AB21" s="1">
        <v>10</v>
      </c>
      <c r="AC21" s="1">
        <v>8</v>
      </c>
      <c r="AD21" s="1">
        <v>0</v>
      </c>
      <c r="AE21" s="1">
        <v>0</v>
      </c>
      <c r="AF21" s="1">
        <v>0</v>
      </c>
    </row>
    <row r="22" spans="1:32" x14ac:dyDescent="0.2">
      <c r="A22" s="28">
        <v>17</v>
      </c>
      <c r="B22" s="1">
        <v>113</v>
      </c>
      <c r="C22" s="1">
        <v>48</v>
      </c>
      <c r="D22" s="1">
        <v>65</v>
      </c>
      <c r="E22" s="1">
        <v>10</v>
      </c>
      <c r="F22" s="1">
        <v>2</v>
      </c>
      <c r="G22" s="1">
        <v>8</v>
      </c>
      <c r="H22" s="1">
        <v>84</v>
      </c>
      <c r="I22" s="1">
        <v>38</v>
      </c>
      <c r="J22" s="1">
        <v>46</v>
      </c>
      <c r="K22" s="1">
        <v>42</v>
      </c>
      <c r="L22" s="1">
        <v>20</v>
      </c>
      <c r="M22" s="1">
        <v>22</v>
      </c>
      <c r="N22" s="1">
        <v>19</v>
      </c>
      <c r="O22" s="1">
        <v>9</v>
      </c>
      <c r="P22" s="1">
        <v>10</v>
      </c>
      <c r="Q22" s="28">
        <v>17</v>
      </c>
      <c r="R22" s="1">
        <v>19</v>
      </c>
      <c r="S22" s="1">
        <v>9</v>
      </c>
      <c r="T22" s="1">
        <v>10</v>
      </c>
      <c r="U22" s="1">
        <v>2</v>
      </c>
      <c r="V22" s="1">
        <v>0</v>
      </c>
      <c r="W22" s="1">
        <v>2</v>
      </c>
      <c r="X22" s="1">
        <v>2</v>
      </c>
      <c r="Y22" s="1">
        <v>0</v>
      </c>
      <c r="Z22" s="1">
        <v>2</v>
      </c>
      <c r="AA22" s="1">
        <v>17</v>
      </c>
      <c r="AB22" s="1">
        <v>6</v>
      </c>
      <c r="AC22" s="1">
        <v>11</v>
      </c>
      <c r="AD22" s="1">
        <v>2</v>
      </c>
      <c r="AE22" s="1">
        <v>2</v>
      </c>
      <c r="AF22" s="1">
        <v>0</v>
      </c>
    </row>
    <row r="23" spans="1:32" x14ac:dyDescent="0.2">
      <c r="A23" s="28">
        <v>18</v>
      </c>
      <c r="B23" s="1">
        <v>168</v>
      </c>
      <c r="C23" s="1">
        <v>75</v>
      </c>
      <c r="D23" s="1">
        <v>93</v>
      </c>
      <c r="E23" s="1">
        <v>10</v>
      </c>
      <c r="F23" s="1">
        <v>8</v>
      </c>
      <c r="G23" s="1">
        <v>2</v>
      </c>
      <c r="H23" s="1">
        <v>131</v>
      </c>
      <c r="I23" s="1">
        <v>56</v>
      </c>
      <c r="J23" s="1">
        <v>75</v>
      </c>
      <c r="K23" s="1">
        <v>32</v>
      </c>
      <c r="L23" s="1">
        <v>7</v>
      </c>
      <c r="M23" s="1">
        <v>25</v>
      </c>
      <c r="N23" s="1">
        <v>50</v>
      </c>
      <c r="O23" s="1">
        <v>21</v>
      </c>
      <c r="P23" s="1">
        <v>29</v>
      </c>
      <c r="Q23" s="28">
        <v>18</v>
      </c>
      <c r="R23" s="1">
        <v>31</v>
      </c>
      <c r="S23" s="1">
        <v>21</v>
      </c>
      <c r="T23" s="1">
        <v>10</v>
      </c>
      <c r="U23" s="1">
        <v>15</v>
      </c>
      <c r="V23" s="1">
        <v>7</v>
      </c>
      <c r="W23" s="1">
        <v>8</v>
      </c>
      <c r="X23" s="1">
        <v>3</v>
      </c>
      <c r="Y23" s="1">
        <v>0</v>
      </c>
      <c r="Z23" s="1">
        <v>3</v>
      </c>
      <c r="AA23" s="1">
        <v>22</v>
      </c>
      <c r="AB23" s="1">
        <v>10</v>
      </c>
      <c r="AC23" s="1">
        <v>12</v>
      </c>
      <c r="AD23" s="1">
        <v>5</v>
      </c>
      <c r="AE23" s="1">
        <v>1</v>
      </c>
      <c r="AF23" s="1">
        <v>4</v>
      </c>
    </row>
    <row r="24" spans="1:32" x14ac:dyDescent="0.2">
      <c r="A24" s="28">
        <v>19</v>
      </c>
      <c r="B24" s="1">
        <v>144</v>
      </c>
      <c r="C24" s="1">
        <v>82</v>
      </c>
      <c r="D24" s="1">
        <v>62</v>
      </c>
      <c r="E24" s="1">
        <v>7</v>
      </c>
      <c r="F24" s="1">
        <v>7</v>
      </c>
      <c r="G24" s="1">
        <v>0</v>
      </c>
      <c r="H24" s="1">
        <v>113</v>
      </c>
      <c r="I24" s="1">
        <v>63</v>
      </c>
      <c r="J24" s="1">
        <v>50</v>
      </c>
      <c r="K24" s="1">
        <v>35</v>
      </c>
      <c r="L24" s="1">
        <v>21</v>
      </c>
      <c r="M24" s="1">
        <v>14</v>
      </c>
      <c r="N24" s="1">
        <v>39</v>
      </c>
      <c r="O24" s="1">
        <v>19</v>
      </c>
      <c r="P24" s="1">
        <v>20</v>
      </c>
      <c r="Q24" s="28">
        <v>19</v>
      </c>
      <c r="R24" s="1">
        <v>24</v>
      </c>
      <c r="S24" s="1">
        <v>14</v>
      </c>
      <c r="T24" s="1">
        <v>10</v>
      </c>
      <c r="U24" s="1">
        <v>12</v>
      </c>
      <c r="V24" s="1">
        <v>7</v>
      </c>
      <c r="W24" s="1">
        <v>5</v>
      </c>
      <c r="X24" s="1">
        <v>3</v>
      </c>
      <c r="Y24" s="1">
        <v>2</v>
      </c>
      <c r="Z24" s="1">
        <v>1</v>
      </c>
      <c r="AA24" s="1">
        <v>17</v>
      </c>
      <c r="AB24" s="1">
        <v>10</v>
      </c>
      <c r="AC24" s="1">
        <v>7</v>
      </c>
      <c r="AD24" s="1">
        <v>7</v>
      </c>
      <c r="AE24" s="1">
        <v>2</v>
      </c>
      <c r="AF24" s="1">
        <v>5</v>
      </c>
    </row>
    <row r="25" spans="1:32" x14ac:dyDescent="0.2">
      <c r="A25" s="28">
        <v>20</v>
      </c>
      <c r="B25" s="1">
        <v>207</v>
      </c>
      <c r="C25" s="1">
        <v>109</v>
      </c>
      <c r="D25" s="1">
        <v>98</v>
      </c>
      <c r="E25" s="1">
        <v>15</v>
      </c>
      <c r="F25" s="1">
        <v>13</v>
      </c>
      <c r="G25" s="1">
        <v>2</v>
      </c>
      <c r="H25" s="1">
        <v>157</v>
      </c>
      <c r="I25" s="1">
        <v>82</v>
      </c>
      <c r="J25" s="1">
        <v>75</v>
      </c>
      <c r="K25" s="1">
        <v>35</v>
      </c>
      <c r="L25" s="1">
        <v>20</v>
      </c>
      <c r="M25" s="1">
        <v>15</v>
      </c>
      <c r="N25" s="1">
        <v>63</v>
      </c>
      <c r="O25" s="1">
        <v>29</v>
      </c>
      <c r="P25" s="1">
        <v>34</v>
      </c>
      <c r="Q25" s="28">
        <v>20</v>
      </c>
      <c r="R25" s="1">
        <v>36</v>
      </c>
      <c r="S25" s="1">
        <v>22</v>
      </c>
      <c r="T25" s="1">
        <v>14</v>
      </c>
      <c r="U25" s="1">
        <v>15</v>
      </c>
      <c r="V25" s="1">
        <v>6</v>
      </c>
      <c r="W25" s="1">
        <v>9</v>
      </c>
      <c r="X25" s="1">
        <v>8</v>
      </c>
      <c r="Y25" s="1">
        <v>5</v>
      </c>
      <c r="Z25" s="1">
        <v>3</v>
      </c>
      <c r="AA25" s="1">
        <v>29</v>
      </c>
      <c r="AB25" s="1">
        <v>14</v>
      </c>
      <c r="AC25" s="1">
        <v>15</v>
      </c>
      <c r="AD25" s="1">
        <v>6</v>
      </c>
      <c r="AE25" s="1">
        <v>0</v>
      </c>
      <c r="AF25" s="1">
        <v>6</v>
      </c>
    </row>
    <row r="26" spans="1:32" x14ac:dyDescent="0.2">
      <c r="A26" s="28">
        <v>21</v>
      </c>
      <c r="B26" s="1">
        <v>208</v>
      </c>
      <c r="C26" s="1">
        <v>113</v>
      </c>
      <c r="D26" s="1">
        <v>95</v>
      </c>
      <c r="E26" s="1">
        <v>19</v>
      </c>
      <c r="F26" s="1">
        <v>15</v>
      </c>
      <c r="G26" s="1">
        <v>4</v>
      </c>
      <c r="H26" s="1">
        <v>154</v>
      </c>
      <c r="I26" s="1">
        <v>81</v>
      </c>
      <c r="J26" s="1">
        <v>73</v>
      </c>
      <c r="K26" s="1">
        <v>32</v>
      </c>
      <c r="L26" s="1">
        <v>23</v>
      </c>
      <c r="M26" s="1">
        <v>9</v>
      </c>
      <c r="N26" s="1">
        <v>58</v>
      </c>
      <c r="O26" s="1">
        <v>23</v>
      </c>
      <c r="P26" s="1">
        <v>35</v>
      </c>
      <c r="Q26" s="28">
        <v>21</v>
      </c>
      <c r="R26" s="1">
        <v>46</v>
      </c>
      <c r="S26" s="1">
        <v>31</v>
      </c>
      <c r="T26" s="1">
        <v>15</v>
      </c>
      <c r="U26" s="1">
        <v>11</v>
      </c>
      <c r="V26" s="1">
        <v>3</v>
      </c>
      <c r="W26" s="1">
        <v>8</v>
      </c>
      <c r="X26" s="1">
        <v>7</v>
      </c>
      <c r="Y26" s="1">
        <v>1</v>
      </c>
      <c r="Z26" s="1">
        <v>6</v>
      </c>
      <c r="AA26" s="1">
        <v>25</v>
      </c>
      <c r="AB26" s="1">
        <v>12</v>
      </c>
      <c r="AC26" s="1">
        <v>13</v>
      </c>
      <c r="AD26" s="1">
        <v>10</v>
      </c>
      <c r="AE26" s="1">
        <v>5</v>
      </c>
      <c r="AF26" s="1">
        <v>5</v>
      </c>
    </row>
    <row r="27" spans="1:32" x14ac:dyDescent="0.2">
      <c r="A27" s="28">
        <v>22</v>
      </c>
      <c r="B27" s="1">
        <v>204</v>
      </c>
      <c r="C27" s="1">
        <v>121</v>
      </c>
      <c r="D27" s="1">
        <v>83</v>
      </c>
      <c r="E27" s="1">
        <v>16</v>
      </c>
      <c r="F27" s="1">
        <v>13</v>
      </c>
      <c r="G27" s="1">
        <v>3</v>
      </c>
      <c r="H27" s="1">
        <v>149</v>
      </c>
      <c r="I27" s="1">
        <v>87</v>
      </c>
      <c r="J27" s="1">
        <v>62</v>
      </c>
      <c r="K27" s="1">
        <v>25</v>
      </c>
      <c r="L27" s="1">
        <v>12</v>
      </c>
      <c r="M27" s="1">
        <v>13</v>
      </c>
      <c r="N27" s="1">
        <v>59</v>
      </c>
      <c r="O27" s="1">
        <v>34</v>
      </c>
      <c r="P27" s="1">
        <v>25</v>
      </c>
      <c r="Q27" s="28">
        <v>22</v>
      </c>
      <c r="R27" s="1">
        <v>42</v>
      </c>
      <c r="S27" s="1">
        <v>27</v>
      </c>
      <c r="T27" s="1">
        <v>15</v>
      </c>
      <c r="U27" s="1">
        <v>18</v>
      </c>
      <c r="V27" s="1">
        <v>11</v>
      </c>
      <c r="W27" s="1">
        <v>7</v>
      </c>
      <c r="X27" s="1">
        <v>5</v>
      </c>
      <c r="Y27" s="1">
        <v>3</v>
      </c>
      <c r="Z27" s="1">
        <v>2</v>
      </c>
      <c r="AA27" s="1">
        <v>27</v>
      </c>
      <c r="AB27" s="1">
        <v>11</v>
      </c>
      <c r="AC27" s="1">
        <v>16</v>
      </c>
      <c r="AD27" s="1">
        <v>12</v>
      </c>
      <c r="AE27" s="1">
        <v>10</v>
      </c>
      <c r="AF27" s="1">
        <v>2</v>
      </c>
    </row>
    <row r="28" spans="1:32" x14ac:dyDescent="0.2">
      <c r="A28" s="28">
        <v>23</v>
      </c>
      <c r="B28" s="1">
        <v>203</v>
      </c>
      <c r="C28" s="1">
        <v>116</v>
      </c>
      <c r="D28" s="1">
        <v>87</v>
      </c>
      <c r="E28" s="1">
        <v>13</v>
      </c>
      <c r="F28" s="1">
        <v>8</v>
      </c>
      <c r="G28" s="1">
        <v>5</v>
      </c>
      <c r="H28" s="1">
        <v>153</v>
      </c>
      <c r="I28" s="1">
        <v>81</v>
      </c>
      <c r="J28" s="1">
        <v>72</v>
      </c>
      <c r="K28" s="1">
        <v>32</v>
      </c>
      <c r="L28" s="1">
        <v>20</v>
      </c>
      <c r="M28" s="1">
        <v>12</v>
      </c>
      <c r="N28" s="1">
        <v>46</v>
      </c>
      <c r="O28" s="1">
        <v>22</v>
      </c>
      <c r="P28" s="1">
        <v>24</v>
      </c>
      <c r="Q28" s="28">
        <v>23</v>
      </c>
      <c r="R28" s="1">
        <v>42</v>
      </c>
      <c r="S28" s="1">
        <v>23</v>
      </c>
      <c r="T28" s="1">
        <v>19</v>
      </c>
      <c r="U28" s="1">
        <v>20</v>
      </c>
      <c r="V28" s="1">
        <v>6</v>
      </c>
      <c r="W28" s="1">
        <v>14</v>
      </c>
      <c r="X28" s="1">
        <v>13</v>
      </c>
      <c r="Y28" s="1">
        <v>10</v>
      </c>
      <c r="Z28" s="1">
        <v>3</v>
      </c>
      <c r="AA28" s="1">
        <v>29</v>
      </c>
      <c r="AB28" s="1">
        <v>21</v>
      </c>
      <c r="AC28" s="1">
        <v>8</v>
      </c>
      <c r="AD28" s="1">
        <v>8</v>
      </c>
      <c r="AE28" s="1">
        <v>6</v>
      </c>
      <c r="AF28" s="1">
        <v>2</v>
      </c>
    </row>
    <row r="29" spans="1:32" x14ac:dyDescent="0.2">
      <c r="A29" s="28">
        <v>24</v>
      </c>
      <c r="B29" s="1">
        <v>206</v>
      </c>
      <c r="C29" s="1">
        <v>127</v>
      </c>
      <c r="D29" s="1">
        <v>79</v>
      </c>
      <c r="E29" s="1">
        <v>13</v>
      </c>
      <c r="F29" s="1">
        <v>12</v>
      </c>
      <c r="G29" s="1">
        <v>1</v>
      </c>
      <c r="H29" s="1">
        <v>152</v>
      </c>
      <c r="I29" s="1">
        <v>93</v>
      </c>
      <c r="J29" s="1">
        <v>59</v>
      </c>
      <c r="K29" s="1">
        <v>28</v>
      </c>
      <c r="L29" s="1">
        <v>13</v>
      </c>
      <c r="M29" s="1">
        <v>15</v>
      </c>
      <c r="N29" s="1">
        <v>56</v>
      </c>
      <c r="O29" s="1">
        <v>31</v>
      </c>
      <c r="P29" s="1">
        <v>25</v>
      </c>
      <c r="Q29" s="28">
        <v>24</v>
      </c>
      <c r="R29" s="1">
        <v>25</v>
      </c>
      <c r="S29" s="1">
        <v>15</v>
      </c>
      <c r="T29" s="1">
        <v>10</v>
      </c>
      <c r="U29" s="1">
        <v>25</v>
      </c>
      <c r="V29" s="1">
        <v>19</v>
      </c>
      <c r="W29" s="1">
        <v>6</v>
      </c>
      <c r="X29" s="1">
        <v>18</v>
      </c>
      <c r="Y29" s="1">
        <v>15</v>
      </c>
      <c r="Z29" s="1">
        <v>3</v>
      </c>
      <c r="AA29" s="1">
        <v>34</v>
      </c>
      <c r="AB29" s="1">
        <v>16</v>
      </c>
      <c r="AC29" s="1">
        <v>18</v>
      </c>
      <c r="AD29" s="1">
        <v>7</v>
      </c>
      <c r="AE29" s="1">
        <v>6</v>
      </c>
      <c r="AF29" s="1">
        <v>1</v>
      </c>
    </row>
    <row r="30" spans="1:32" x14ac:dyDescent="0.2">
      <c r="A30" s="28">
        <v>25</v>
      </c>
      <c r="B30" s="1">
        <v>182</v>
      </c>
      <c r="C30" s="1">
        <v>119</v>
      </c>
      <c r="D30" s="1">
        <v>63</v>
      </c>
      <c r="E30" s="1">
        <v>15</v>
      </c>
      <c r="F30" s="1">
        <v>10</v>
      </c>
      <c r="G30" s="1">
        <v>5</v>
      </c>
      <c r="H30" s="1">
        <v>114</v>
      </c>
      <c r="I30" s="1">
        <v>77</v>
      </c>
      <c r="J30" s="1">
        <v>37</v>
      </c>
      <c r="K30" s="1">
        <v>24</v>
      </c>
      <c r="L30" s="1">
        <v>15</v>
      </c>
      <c r="M30" s="1">
        <v>9</v>
      </c>
      <c r="N30" s="1">
        <v>40</v>
      </c>
      <c r="O30" s="1">
        <v>28</v>
      </c>
      <c r="P30" s="1">
        <v>12</v>
      </c>
      <c r="Q30" s="28">
        <v>25</v>
      </c>
      <c r="R30" s="1">
        <v>27</v>
      </c>
      <c r="S30" s="1">
        <v>20</v>
      </c>
      <c r="T30" s="1">
        <v>7</v>
      </c>
      <c r="U30" s="1">
        <v>17</v>
      </c>
      <c r="V30" s="1">
        <v>11</v>
      </c>
      <c r="W30" s="1">
        <v>6</v>
      </c>
      <c r="X30" s="1">
        <v>6</v>
      </c>
      <c r="Y30" s="1">
        <v>3</v>
      </c>
      <c r="Z30" s="1">
        <v>3</v>
      </c>
      <c r="AA30" s="1">
        <v>42</v>
      </c>
      <c r="AB30" s="1">
        <v>25</v>
      </c>
      <c r="AC30" s="1">
        <v>17</v>
      </c>
      <c r="AD30" s="1">
        <v>11</v>
      </c>
      <c r="AE30" s="1">
        <v>7</v>
      </c>
      <c r="AF30" s="1">
        <v>4</v>
      </c>
    </row>
    <row r="31" spans="1:32" x14ac:dyDescent="0.2">
      <c r="A31" s="28">
        <v>26</v>
      </c>
      <c r="B31" s="1">
        <v>160</v>
      </c>
      <c r="C31" s="1">
        <v>86</v>
      </c>
      <c r="D31" s="1">
        <v>74</v>
      </c>
      <c r="E31" s="1">
        <v>17</v>
      </c>
      <c r="F31" s="1">
        <v>9</v>
      </c>
      <c r="G31" s="1">
        <v>8</v>
      </c>
      <c r="H31" s="1">
        <v>114</v>
      </c>
      <c r="I31" s="1">
        <v>60</v>
      </c>
      <c r="J31" s="1">
        <v>54</v>
      </c>
      <c r="K31" s="1">
        <v>30</v>
      </c>
      <c r="L31" s="1">
        <v>14</v>
      </c>
      <c r="M31" s="1">
        <v>16</v>
      </c>
      <c r="N31" s="1">
        <v>35</v>
      </c>
      <c r="O31" s="1">
        <v>20</v>
      </c>
      <c r="P31" s="1">
        <v>15</v>
      </c>
      <c r="Q31" s="28">
        <v>26</v>
      </c>
      <c r="R31" s="1">
        <v>18</v>
      </c>
      <c r="S31" s="1">
        <v>10</v>
      </c>
      <c r="T31" s="1">
        <v>8</v>
      </c>
      <c r="U31" s="1">
        <v>19</v>
      </c>
      <c r="V31" s="1">
        <v>10</v>
      </c>
      <c r="W31" s="1">
        <v>9</v>
      </c>
      <c r="X31" s="1">
        <v>12</v>
      </c>
      <c r="Y31" s="1">
        <v>6</v>
      </c>
      <c r="Z31" s="1">
        <v>6</v>
      </c>
      <c r="AA31" s="1">
        <v>19</v>
      </c>
      <c r="AB31" s="1">
        <v>11</v>
      </c>
      <c r="AC31" s="1">
        <v>8</v>
      </c>
      <c r="AD31" s="1">
        <v>10</v>
      </c>
      <c r="AE31" s="1">
        <v>6</v>
      </c>
      <c r="AF31" s="1">
        <v>4</v>
      </c>
    </row>
    <row r="32" spans="1:32" x14ac:dyDescent="0.2">
      <c r="A32" s="28">
        <v>27</v>
      </c>
      <c r="B32" s="1">
        <v>146</v>
      </c>
      <c r="C32" s="1">
        <v>80</v>
      </c>
      <c r="D32" s="1">
        <v>66</v>
      </c>
      <c r="E32" s="1">
        <v>5</v>
      </c>
      <c r="F32" s="1">
        <v>3</v>
      </c>
      <c r="G32" s="1">
        <v>2</v>
      </c>
      <c r="H32" s="1">
        <v>106</v>
      </c>
      <c r="I32" s="1">
        <v>61</v>
      </c>
      <c r="J32" s="1">
        <v>45</v>
      </c>
      <c r="K32" s="1">
        <v>26</v>
      </c>
      <c r="L32" s="1">
        <v>10</v>
      </c>
      <c r="M32" s="1">
        <v>16</v>
      </c>
      <c r="N32" s="1">
        <v>36</v>
      </c>
      <c r="O32" s="1">
        <v>25</v>
      </c>
      <c r="P32" s="1">
        <v>11</v>
      </c>
      <c r="Q32" s="28">
        <v>27</v>
      </c>
      <c r="R32" s="1">
        <v>18</v>
      </c>
      <c r="S32" s="1">
        <v>10</v>
      </c>
      <c r="T32" s="1">
        <v>8</v>
      </c>
      <c r="U32" s="1">
        <v>16</v>
      </c>
      <c r="V32" s="1">
        <v>12</v>
      </c>
      <c r="W32" s="1">
        <v>4</v>
      </c>
      <c r="X32" s="1">
        <v>10</v>
      </c>
      <c r="Y32" s="1">
        <v>4</v>
      </c>
      <c r="Z32" s="1">
        <v>6</v>
      </c>
      <c r="AA32" s="1">
        <v>23</v>
      </c>
      <c r="AB32" s="1">
        <v>9</v>
      </c>
      <c r="AC32" s="1">
        <v>14</v>
      </c>
      <c r="AD32" s="1">
        <v>12</v>
      </c>
      <c r="AE32" s="1">
        <v>7</v>
      </c>
      <c r="AF32" s="1">
        <v>5</v>
      </c>
    </row>
    <row r="33" spans="1:32" x14ac:dyDescent="0.2">
      <c r="A33" s="28">
        <v>28</v>
      </c>
      <c r="B33" s="1">
        <v>134</v>
      </c>
      <c r="C33" s="1">
        <v>77</v>
      </c>
      <c r="D33" s="1">
        <v>57</v>
      </c>
      <c r="E33" s="1">
        <v>10</v>
      </c>
      <c r="F33" s="1">
        <v>6</v>
      </c>
      <c r="G33" s="1">
        <v>4</v>
      </c>
      <c r="H33" s="1">
        <v>96</v>
      </c>
      <c r="I33" s="1">
        <v>56</v>
      </c>
      <c r="J33" s="1">
        <v>40</v>
      </c>
      <c r="K33" s="1">
        <v>19</v>
      </c>
      <c r="L33" s="1">
        <v>9</v>
      </c>
      <c r="M33" s="1">
        <v>10</v>
      </c>
      <c r="N33" s="1">
        <v>42</v>
      </c>
      <c r="O33" s="1">
        <v>24</v>
      </c>
      <c r="P33" s="1">
        <v>18</v>
      </c>
      <c r="Q33" s="28">
        <v>28</v>
      </c>
      <c r="R33" s="1">
        <v>18</v>
      </c>
      <c r="S33" s="1">
        <v>11</v>
      </c>
      <c r="T33" s="1">
        <v>7</v>
      </c>
      <c r="U33" s="1">
        <v>13</v>
      </c>
      <c r="V33" s="1">
        <v>9</v>
      </c>
      <c r="W33" s="1">
        <v>4</v>
      </c>
      <c r="X33" s="1">
        <v>4</v>
      </c>
      <c r="Y33" s="1">
        <v>3</v>
      </c>
      <c r="Z33" s="1">
        <v>1</v>
      </c>
      <c r="AA33" s="1">
        <v>22</v>
      </c>
      <c r="AB33" s="1">
        <v>12</v>
      </c>
      <c r="AC33" s="1">
        <v>10</v>
      </c>
      <c r="AD33" s="1">
        <v>6</v>
      </c>
      <c r="AE33" s="1">
        <v>3</v>
      </c>
      <c r="AF33" s="1">
        <v>3</v>
      </c>
    </row>
    <row r="34" spans="1:32" x14ac:dyDescent="0.2">
      <c r="A34" s="28">
        <v>29</v>
      </c>
      <c r="B34" s="1">
        <v>119</v>
      </c>
      <c r="C34" s="1">
        <v>73</v>
      </c>
      <c r="D34" s="1">
        <v>46</v>
      </c>
      <c r="E34" s="1">
        <v>14</v>
      </c>
      <c r="F34" s="1">
        <v>12</v>
      </c>
      <c r="G34" s="1">
        <v>2</v>
      </c>
      <c r="H34" s="1">
        <v>82</v>
      </c>
      <c r="I34" s="1">
        <v>51</v>
      </c>
      <c r="J34" s="1">
        <v>31</v>
      </c>
      <c r="K34" s="1">
        <v>21</v>
      </c>
      <c r="L34" s="1">
        <v>15</v>
      </c>
      <c r="M34" s="1">
        <v>6</v>
      </c>
      <c r="N34" s="1">
        <v>23</v>
      </c>
      <c r="O34" s="1">
        <v>14</v>
      </c>
      <c r="P34" s="1">
        <v>9</v>
      </c>
      <c r="Q34" s="28">
        <v>29</v>
      </c>
      <c r="R34" s="1">
        <v>18</v>
      </c>
      <c r="S34" s="1">
        <v>11</v>
      </c>
      <c r="T34" s="1">
        <v>7</v>
      </c>
      <c r="U34" s="1">
        <v>12</v>
      </c>
      <c r="V34" s="1">
        <v>6</v>
      </c>
      <c r="W34" s="1">
        <v>6</v>
      </c>
      <c r="X34" s="1">
        <v>8</v>
      </c>
      <c r="Y34" s="1">
        <v>5</v>
      </c>
      <c r="Z34" s="1">
        <v>3</v>
      </c>
      <c r="AA34" s="1">
        <v>12</v>
      </c>
      <c r="AB34" s="1">
        <v>4</v>
      </c>
      <c r="AC34" s="1">
        <v>8</v>
      </c>
      <c r="AD34" s="1">
        <v>11</v>
      </c>
      <c r="AE34" s="1">
        <v>6</v>
      </c>
      <c r="AF34" s="1">
        <v>5</v>
      </c>
    </row>
    <row r="35" spans="1:32" x14ac:dyDescent="0.2">
      <c r="A35" s="28">
        <v>30</v>
      </c>
      <c r="B35" s="1">
        <v>149</v>
      </c>
      <c r="C35" s="1">
        <v>94</v>
      </c>
      <c r="D35" s="1">
        <v>55</v>
      </c>
      <c r="E35" s="1">
        <v>15</v>
      </c>
      <c r="F35" s="1">
        <v>12</v>
      </c>
      <c r="G35" s="1">
        <v>3</v>
      </c>
      <c r="H35" s="1">
        <v>104</v>
      </c>
      <c r="I35" s="1">
        <v>62</v>
      </c>
      <c r="J35" s="1">
        <v>42</v>
      </c>
      <c r="K35" s="1">
        <v>19</v>
      </c>
      <c r="L35" s="1">
        <v>9</v>
      </c>
      <c r="M35" s="1">
        <v>10</v>
      </c>
      <c r="N35" s="1">
        <v>46</v>
      </c>
      <c r="O35" s="1">
        <v>28</v>
      </c>
      <c r="P35" s="1">
        <v>18</v>
      </c>
      <c r="Q35" s="28">
        <v>30</v>
      </c>
      <c r="R35" s="1">
        <v>23</v>
      </c>
      <c r="S35" s="1">
        <v>17</v>
      </c>
      <c r="T35" s="1">
        <v>6</v>
      </c>
      <c r="U35" s="1">
        <v>12</v>
      </c>
      <c r="V35" s="1">
        <v>7</v>
      </c>
      <c r="W35" s="1">
        <v>5</v>
      </c>
      <c r="X35" s="1">
        <v>4</v>
      </c>
      <c r="Y35" s="1">
        <v>1</v>
      </c>
      <c r="Z35" s="1">
        <v>3</v>
      </c>
      <c r="AA35" s="1">
        <v>21</v>
      </c>
      <c r="AB35" s="1">
        <v>12</v>
      </c>
      <c r="AC35" s="1">
        <v>9</v>
      </c>
      <c r="AD35" s="1">
        <v>9</v>
      </c>
      <c r="AE35" s="1">
        <v>8</v>
      </c>
      <c r="AF35" s="1">
        <v>1</v>
      </c>
    </row>
    <row r="36" spans="1:32" x14ac:dyDescent="0.2">
      <c r="A36" s="28">
        <v>31</v>
      </c>
      <c r="B36" s="1">
        <v>111</v>
      </c>
      <c r="C36" s="1">
        <v>78</v>
      </c>
      <c r="D36" s="1">
        <v>33</v>
      </c>
      <c r="E36" s="1">
        <v>6</v>
      </c>
      <c r="F36" s="1">
        <v>5</v>
      </c>
      <c r="G36" s="1">
        <v>1</v>
      </c>
      <c r="H36" s="1">
        <v>81</v>
      </c>
      <c r="I36" s="1">
        <v>59</v>
      </c>
      <c r="J36" s="1">
        <v>22</v>
      </c>
      <c r="K36" s="1">
        <v>11</v>
      </c>
      <c r="L36" s="1">
        <v>6</v>
      </c>
      <c r="M36" s="1">
        <v>5</v>
      </c>
      <c r="N36" s="1">
        <v>34</v>
      </c>
      <c r="O36" s="1">
        <v>27</v>
      </c>
      <c r="P36" s="1">
        <v>7</v>
      </c>
      <c r="Q36" s="28">
        <v>31</v>
      </c>
      <c r="R36" s="1">
        <v>17</v>
      </c>
      <c r="S36" s="1">
        <v>8</v>
      </c>
      <c r="T36" s="1">
        <v>9</v>
      </c>
      <c r="U36" s="1">
        <v>12</v>
      </c>
      <c r="V36" s="1">
        <v>12</v>
      </c>
      <c r="W36" s="1">
        <v>0</v>
      </c>
      <c r="X36" s="1">
        <v>7</v>
      </c>
      <c r="Y36" s="1">
        <v>6</v>
      </c>
      <c r="Z36" s="1">
        <v>1</v>
      </c>
      <c r="AA36" s="1">
        <v>13</v>
      </c>
      <c r="AB36" s="1">
        <v>3</v>
      </c>
      <c r="AC36" s="1">
        <v>10</v>
      </c>
      <c r="AD36" s="1">
        <v>11</v>
      </c>
      <c r="AE36" s="1">
        <v>11</v>
      </c>
      <c r="AF36" s="1">
        <v>0</v>
      </c>
    </row>
    <row r="37" spans="1:32" x14ac:dyDescent="0.2">
      <c r="A37" s="28">
        <v>32</v>
      </c>
      <c r="B37" s="1">
        <v>132</v>
      </c>
      <c r="C37" s="1">
        <v>86</v>
      </c>
      <c r="D37" s="1">
        <v>46</v>
      </c>
      <c r="E37" s="1">
        <v>11</v>
      </c>
      <c r="F37" s="1">
        <v>6</v>
      </c>
      <c r="G37" s="1">
        <v>5</v>
      </c>
      <c r="H37" s="1">
        <v>80</v>
      </c>
      <c r="I37" s="1">
        <v>53</v>
      </c>
      <c r="J37" s="1">
        <v>27</v>
      </c>
      <c r="K37" s="1">
        <v>9</v>
      </c>
      <c r="L37" s="1">
        <v>6</v>
      </c>
      <c r="M37" s="1">
        <v>3</v>
      </c>
      <c r="N37" s="1">
        <v>30</v>
      </c>
      <c r="O37" s="1">
        <v>20</v>
      </c>
      <c r="P37" s="1">
        <v>10</v>
      </c>
      <c r="Q37" s="28">
        <v>32</v>
      </c>
      <c r="R37" s="1">
        <v>26</v>
      </c>
      <c r="S37" s="1">
        <v>16</v>
      </c>
      <c r="T37" s="1">
        <v>10</v>
      </c>
      <c r="U37" s="1">
        <v>12</v>
      </c>
      <c r="V37" s="1">
        <v>9</v>
      </c>
      <c r="W37" s="1">
        <v>3</v>
      </c>
      <c r="X37" s="1">
        <v>3</v>
      </c>
      <c r="Y37" s="1">
        <v>2</v>
      </c>
      <c r="Z37" s="1">
        <v>1</v>
      </c>
      <c r="AA37" s="1">
        <v>29</v>
      </c>
      <c r="AB37" s="1">
        <v>18</v>
      </c>
      <c r="AC37" s="1">
        <v>11</v>
      </c>
      <c r="AD37" s="1">
        <v>12</v>
      </c>
      <c r="AE37" s="1">
        <v>9</v>
      </c>
      <c r="AF37" s="1">
        <v>3</v>
      </c>
    </row>
    <row r="38" spans="1:32" x14ac:dyDescent="0.2">
      <c r="A38" s="28">
        <v>33</v>
      </c>
      <c r="B38" s="1">
        <v>90</v>
      </c>
      <c r="C38" s="1">
        <v>51</v>
      </c>
      <c r="D38" s="1">
        <v>39</v>
      </c>
      <c r="E38" s="1">
        <v>5</v>
      </c>
      <c r="F38" s="1">
        <v>5</v>
      </c>
      <c r="G38" s="1">
        <v>0</v>
      </c>
      <c r="H38" s="1">
        <v>63</v>
      </c>
      <c r="I38" s="1">
        <v>34</v>
      </c>
      <c r="J38" s="1">
        <v>29</v>
      </c>
      <c r="K38" s="1">
        <v>9</v>
      </c>
      <c r="L38" s="1">
        <v>2</v>
      </c>
      <c r="M38" s="1">
        <v>7</v>
      </c>
      <c r="N38" s="1">
        <v>25</v>
      </c>
      <c r="O38" s="1">
        <v>10</v>
      </c>
      <c r="P38" s="1">
        <v>15</v>
      </c>
      <c r="Q38" s="28">
        <v>33</v>
      </c>
      <c r="R38" s="1">
        <v>15</v>
      </c>
      <c r="S38" s="1">
        <v>10</v>
      </c>
      <c r="T38" s="1">
        <v>5</v>
      </c>
      <c r="U38" s="1">
        <v>11</v>
      </c>
      <c r="V38" s="1">
        <v>9</v>
      </c>
      <c r="W38" s="1">
        <v>2</v>
      </c>
      <c r="X38" s="1">
        <v>3</v>
      </c>
      <c r="Y38" s="1">
        <v>3</v>
      </c>
      <c r="Z38" s="1">
        <v>0</v>
      </c>
      <c r="AA38" s="1">
        <v>17</v>
      </c>
      <c r="AB38" s="1">
        <v>8</v>
      </c>
      <c r="AC38" s="1">
        <v>9</v>
      </c>
      <c r="AD38" s="1">
        <v>5</v>
      </c>
      <c r="AE38" s="1">
        <v>4</v>
      </c>
      <c r="AF38" s="1">
        <v>1</v>
      </c>
    </row>
    <row r="39" spans="1:32" x14ac:dyDescent="0.2">
      <c r="A39" s="28">
        <v>34</v>
      </c>
      <c r="B39" s="1">
        <v>80</v>
      </c>
      <c r="C39" s="1">
        <v>50</v>
      </c>
      <c r="D39" s="1">
        <v>30</v>
      </c>
      <c r="E39" s="1">
        <v>6</v>
      </c>
      <c r="F39" s="1">
        <v>5</v>
      </c>
      <c r="G39" s="1">
        <v>1</v>
      </c>
      <c r="H39" s="1">
        <v>59</v>
      </c>
      <c r="I39" s="1">
        <v>34</v>
      </c>
      <c r="J39" s="1">
        <v>25</v>
      </c>
      <c r="K39" s="1">
        <v>13</v>
      </c>
      <c r="L39" s="1">
        <v>6</v>
      </c>
      <c r="M39" s="1">
        <v>7</v>
      </c>
      <c r="N39" s="1">
        <v>24</v>
      </c>
      <c r="O39" s="1">
        <v>13</v>
      </c>
      <c r="P39" s="1">
        <v>11</v>
      </c>
      <c r="Q39" s="28">
        <v>34</v>
      </c>
      <c r="R39" s="1">
        <v>16</v>
      </c>
      <c r="S39" s="1">
        <v>14</v>
      </c>
      <c r="T39" s="1">
        <v>2</v>
      </c>
      <c r="U39" s="1">
        <v>4</v>
      </c>
      <c r="V39" s="1">
        <v>1</v>
      </c>
      <c r="W39" s="1">
        <v>3</v>
      </c>
      <c r="X39" s="1">
        <v>2</v>
      </c>
      <c r="Y39" s="1">
        <v>0</v>
      </c>
      <c r="Z39" s="1">
        <v>2</v>
      </c>
      <c r="AA39" s="1">
        <v>14</v>
      </c>
      <c r="AB39" s="1">
        <v>11</v>
      </c>
      <c r="AC39" s="1">
        <v>3</v>
      </c>
      <c r="AD39" s="1">
        <v>1</v>
      </c>
      <c r="AE39" s="1">
        <v>0</v>
      </c>
      <c r="AF39" s="1">
        <v>1</v>
      </c>
    </row>
    <row r="40" spans="1:32" x14ac:dyDescent="0.2">
      <c r="A40" s="28">
        <v>35</v>
      </c>
      <c r="B40" s="1">
        <v>69</v>
      </c>
      <c r="C40" s="1">
        <v>41</v>
      </c>
      <c r="D40" s="1">
        <v>28</v>
      </c>
      <c r="E40" s="1">
        <v>6</v>
      </c>
      <c r="F40" s="1">
        <v>5</v>
      </c>
      <c r="G40" s="1">
        <v>1</v>
      </c>
      <c r="H40" s="1">
        <v>42</v>
      </c>
      <c r="I40" s="1">
        <v>21</v>
      </c>
      <c r="J40" s="1">
        <v>21</v>
      </c>
      <c r="K40" s="1">
        <v>9</v>
      </c>
      <c r="L40" s="1">
        <v>3</v>
      </c>
      <c r="M40" s="1">
        <v>6</v>
      </c>
      <c r="N40" s="1">
        <v>13</v>
      </c>
      <c r="O40" s="1">
        <v>7</v>
      </c>
      <c r="P40" s="1">
        <v>6</v>
      </c>
      <c r="Q40" s="28">
        <v>35</v>
      </c>
      <c r="R40" s="1">
        <v>9</v>
      </c>
      <c r="S40" s="1">
        <v>4</v>
      </c>
      <c r="T40" s="1">
        <v>5</v>
      </c>
      <c r="U40" s="1">
        <v>6</v>
      </c>
      <c r="V40" s="1">
        <v>3</v>
      </c>
      <c r="W40" s="1">
        <v>3</v>
      </c>
      <c r="X40" s="1">
        <v>5</v>
      </c>
      <c r="Y40" s="1">
        <v>4</v>
      </c>
      <c r="Z40" s="1">
        <v>1</v>
      </c>
      <c r="AA40" s="1">
        <v>18</v>
      </c>
      <c r="AB40" s="1">
        <v>13</v>
      </c>
      <c r="AC40" s="1">
        <v>5</v>
      </c>
      <c r="AD40" s="1">
        <v>3</v>
      </c>
      <c r="AE40" s="1">
        <v>2</v>
      </c>
      <c r="AF40" s="1">
        <v>1</v>
      </c>
    </row>
    <row r="41" spans="1:32" x14ac:dyDescent="0.2">
      <c r="A41" s="28">
        <v>36</v>
      </c>
      <c r="B41" s="1">
        <v>57</v>
      </c>
      <c r="C41" s="1">
        <v>34</v>
      </c>
      <c r="D41" s="1">
        <v>23</v>
      </c>
      <c r="E41" s="1">
        <v>2</v>
      </c>
      <c r="F41" s="1">
        <v>0</v>
      </c>
      <c r="G41" s="1">
        <v>2</v>
      </c>
      <c r="H41" s="1">
        <v>48</v>
      </c>
      <c r="I41" s="1">
        <v>31</v>
      </c>
      <c r="J41" s="1">
        <v>17</v>
      </c>
      <c r="K41" s="1">
        <v>11</v>
      </c>
      <c r="L41" s="1">
        <v>7</v>
      </c>
      <c r="M41" s="1">
        <v>4</v>
      </c>
      <c r="N41" s="1">
        <v>16</v>
      </c>
      <c r="O41" s="1">
        <v>9</v>
      </c>
      <c r="P41" s="1">
        <v>7</v>
      </c>
      <c r="Q41" s="28">
        <v>36</v>
      </c>
      <c r="R41" s="1">
        <v>9</v>
      </c>
      <c r="S41" s="1">
        <v>8</v>
      </c>
      <c r="T41" s="1">
        <v>1</v>
      </c>
      <c r="U41" s="1">
        <v>9</v>
      </c>
      <c r="V41" s="1">
        <v>5</v>
      </c>
      <c r="W41" s="1">
        <v>4</v>
      </c>
      <c r="X41" s="1">
        <v>3</v>
      </c>
      <c r="Y41" s="1">
        <v>2</v>
      </c>
      <c r="Z41" s="1">
        <v>1</v>
      </c>
      <c r="AA41" s="1">
        <v>5</v>
      </c>
      <c r="AB41" s="1">
        <v>2</v>
      </c>
      <c r="AC41" s="1">
        <v>3</v>
      </c>
      <c r="AD41" s="1">
        <v>2</v>
      </c>
      <c r="AE41" s="1">
        <v>1</v>
      </c>
      <c r="AF41" s="1">
        <v>1</v>
      </c>
    </row>
    <row r="42" spans="1:32" x14ac:dyDescent="0.2">
      <c r="A42" s="28">
        <v>37</v>
      </c>
      <c r="B42" s="1">
        <v>71</v>
      </c>
      <c r="C42" s="1">
        <v>39</v>
      </c>
      <c r="D42" s="1">
        <v>32</v>
      </c>
      <c r="E42" s="1">
        <v>1</v>
      </c>
      <c r="F42" s="1">
        <v>1</v>
      </c>
      <c r="G42" s="1">
        <v>0</v>
      </c>
      <c r="H42" s="1">
        <v>49</v>
      </c>
      <c r="I42" s="1">
        <v>27</v>
      </c>
      <c r="J42" s="1">
        <v>22</v>
      </c>
      <c r="K42" s="1">
        <v>6</v>
      </c>
      <c r="L42" s="1">
        <v>4</v>
      </c>
      <c r="M42" s="1">
        <v>2</v>
      </c>
      <c r="N42" s="1">
        <v>21</v>
      </c>
      <c r="O42" s="1">
        <v>11</v>
      </c>
      <c r="P42" s="1">
        <v>10</v>
      </c>
      <c r="Q42" s="28">
        <v>37</v>
      </c>
      <c r="R42" s="1">
        <v>14</v>
      </c>
      <c r="S42" s="1">
        <v>8</v>
      </c>
      <c r="T42" s="1">
        <v>6</v>
      </c>
      <c r="U42" s="1">
        <v>8</v>
      </c>
      <c r="V42" s="1">
        <v>4</v>
      </c>
      <c r="W42" s="1">
        <v>4</v>
      </c>
      <c r="X42" s="1">
        <v>0</v>
      </c>
      <c r="Y42" s="1">
        <v>0</v>
      </c>
      <c r="Z42" s="1">
        <v>0</v>
      </c>
      <c r="AA42" s="1">
        <v>17</v>
      </c>
      <c r="AB42" s="1">
        <v>8</v>
      </c>
      <c r="AC42" s="1">
        <v>9</v>
      </c>
      <c r="AD42" s="1">
        <v>4</v>
      </c>
      <c r="AE42" s="1">
        <v>3</v>
      </c>
      <c r="AF42" s="1">
        <v>1</v>
      </c>
    </row>
    <row r="43" spans="1:32" x14ac:dyDescent="0.2">
      <c r="A43" s="28">
        <v>38</v>
      </c>
      <c r="B43" s="1">
        <v>54</v>
      </c>
      <c r="C43" s="1">
        <v>29</v>
      </c>
      <c r="D43" s="1">
        <v>25</v>
      </c>
      <c r="E43" s="1">
        <v>2</v>
      </c>
      <c r="F43" s="1">
        <v>2</v>
      </c>
      <c r="G43" s="1">
        <v>0</v>
      </c>
      <c r="H43" s="1">
        <v>36</v>
      </c>
      <c r="I43" s="1">
        <v>21</v>
      </c>
      <c r="J43" s="1">
        <v>15</v>
      </c>
      <c r="K43" s="1">
        <v>7</v>
      </c>
      <c r="L43" s="1">
        <v>6</v>
      </c>
      <c r="M43" s="1">
        <v>1</v>
      </c>
      <c r="N43" s="1">
        <v>12</v>
      </c>
      <c r="O43" s="1">
        <v>6</v>
      </c>
      <c r="P43" s="1">
        <v>6</v>
      </c>
      <c r="Q43" s="28">
        <v>38</v>
      </c>
      <c r="R43" s="1">
        <v>11</v>
      </c>
      <c r="S43" s="1">
        <v>5</v>
      </c>
      <c r="T43" s="1">
        <v>6</v>
      </c>
      <c r="U43" s="1">
        <v>5</v>
      </c>
      <c r="V43" s="1">
        <v>3</v>
      </c>
      <c r="W43" s="1">
        <v>2</v>
      </c>
      <c r="X43" s="1">
        <v>1</v>
      </c>
      <c r="Y43" s="1">
        <v>1</v>
      </c>
      <c r="Z43" s="1">
        <v>0</v>
      </c>
      <c r="AA43" s="1">
        <v>16</v>
      </c>
      <c r="AB43" s="1">
        <v>6</v>
      </c>
      <c r="AC43" s="1">
        <v>10</v>
      </c>
      <c r="AD43" s="1">
        <v>0</v>
      </c>
      <c r="AE43" s="1">
        <v>0</v>
      </c>
      <c r="AF43" s="1">
        <v>0</v>
      </c>
    </row>
    <row r="44" spans="1:32" x14ac:dyDescent="0.2">
      <c r="A44" s="28">
        <v>39</v>
      </c>
      <c r="B44" s="1">
        <v>48</v>
      </c>
      <c r="C44" s="1">
        <v>32</v>
      </c>
      <c r="D44" s="1">
        <v>16</v>
      </c>
      <c r="E44" s="1">
        <v>3</v>
      </c>
      <c r="F44" s="1">
        <v>2</v>
      </c>
      <c r="G44" s="1">
        <v>1</v>
      </c>
      <c r="H44" s="1">
        <v>31</v>
      </c>
      <c r="I44" s="1">
        <v>22</v>
      </c>
      <c r="J44" s="1">
        <v>9</v>
      </c>
      <c r="K44" s="1">
        <v>4</v>
      </c>
      <c r="L44" s="1">
        <v>3</v>
      </c>
      <c r="M44" s="1">
        <v>1</v>
      </c>
      <c r="N44" s="1">
        <v>14</v>
      </c>
      <c r="O44" s="1">
        <v>12</v>
      </c>
      <c r="P44" s="1">
        <v>2</v>
      </c>
      <c r="Q44" s="28">
        <v>39</v>
      </c>
      <c r="R44" s="1">
        <v>8</v>
      </c>
      <c r="S44" s="1">
        <v>5</v>
      </c>
      <c r="T44" s="1">
        <v>3</v>
      </c>
      <c r="U44" s="1">
        <v>5</v>
      </c>
      <c r="V44" s="1">
        <v>2</v>
      </c>
      <c r="W44" s="1">
        <v>3</v>
      </c>
      <c r="X44" s="1">
        <v>0</v>
      </c>
      <c r="Y44" s="1">
        <v>0</v>
      </c>
      <c r="Z44" s="1">
        <v>0</v>
      </c>
      <c r="AA44" s="1">
        <v>12</v>
      </c>
      <c r="AB44" s="1">
        <v>6</v>
      </c>
      <c r="AC44" s="1">
        <v>6</v>
      </c>
      <c r="AD44" s="1">
        <v>2</v>
      </c>
      <c r="AE44" s="1">
        <v>2</v>
      </c>
      <c r="AF44" s="1">
        <v>0</v>
      </c>
    </row>
    <row r="45" spans="1:32" x14ac:dyDescent="0.2">
      <c r="A45" s="28">
        <v>40</v>
      </c>
      <c r="B45" s="1">
        <v>56</v>
      </c>
      <c r="C45" s="1">
        <v>35</v>
      </c>
      <c r="D45" s="1">
        <v>21</v>
      </c>
      <c r="E45" s="1">
        <v>2</v>
      </c>
      <c r="F45" s="1">
        <v>2</v>
      </c>
      <c r="G45" s="1">
        <v>0</v>
      </c>
      <c r="H45" s="1">
        <v>41</v>
      </c>
      <c r="I45" s="1">
        <v>25</v>
      </c>
      <c r="J45" s="1">
        <v>16</v>
      </c>
      <c r="K45" s="1">
        <v>9</v>
      </c>
      <c r="L45" s="1">
        <v>5</v>
      </c>
      <c r="M45" s="1">
        <v>4</v>
      </c>
      <c r="N45" s="1">
        <v>19</v>
      </c>
      <c r="O45" s="1">
        <v>13</v>
      </c>
      <c r="P45" s="1">
        <v>6</v>
      </c>
      <c r="Q45" s="28">
        <v>40</v>
      </c>
      <c r="R45" s="1">
        <v>9</v>
      </c>
      <c r="S45" s="1">
        <v>5</v>
      </c>
      <c r="T45" s="1">
        <v>4</v>
      </c>
      <c r="U45" s="1">
        <v>4</v>
      </c>
      <c r="V45" s="1">
        <v>2</v>
      </c>
      <c r="W45" s="1">
        <v>2</v>
      </c>
      <c r="X45" s="1">
        <v>0</v>
      </c>
      <c r="Y45" s="1">
        <v>0</v>
      </c>
      <c r="Z45" s="1">
        <v>0</v>
      </c>
      <c r="AA45" s="1">
        <v>13</v>
      </c>
      <c r="AB45" s="1">
        <v>8</v>
      </c>
      <c r="AC45" s="1">
        <v>5</v>
      </c>
      <c r="AD45" s="1">
        <v>0</v>
      </c>
      <c r="AE45" s="1">
        <v>0</v>
      </c>
      <c r="AF45" s="1">
        <v>0</v>
      </c>
    </row>
    <row r="46" spans="1:32" x14ac:dyDescent="0.2">
      <c r="A46" s="28">
        <v>41</v>
      </c>
      <c r="B46" s="1">
        <v>37</v>
      </c>
      <c r="C46" s="1">
        <v>26</v>
      </c>
      <c r="D46" s="1">
        <v>11</v>
      </c>
      <c r="E46" s="1">
        <v>1</v>
      </c>
      <c r="F46" s="1">
        <v>0</v>
      </c>
      <c r="G46" s="1">
        <v>1</v>
      </c>
      <c r="H46" s="1">
        <v>30</v>
      </c>
      <c r="I46" s="1">
        <v>23</v>
      </c>
      <c r="J46" s="1">
        <v>7</v>
      </c>
      <c r="K46" s="1">
        <v>4</v>
      </c>
      <c r="L46" s="1">
        <v>2</v>
      </c>
      <c r="M46" s="1">
        <v>2</v>
      </c>
      <c r="N46" s="1">
        <v>12</v>
      </c>
      <c r="O46" s="1">
        <v>10</v>
      </c>
      <c r="P46" s="1">
        <v>2</v>
      </c>
      <c r="Q46" s="28">
        <v>41</v>
      </c>
      <c r="R46" s="1">
        <v>7</v>
      </c>
      <c r="S46" s="1">
        <v>6</v>
      </c>
      <c r="T46" s="1">
        <v>1</v>
      </c>
      <c r="U46" s="1">
        <v>6</v>
      </c>
      <c r="V46" s="1">
        <v>4</v>
      </c>
      <c r="W46" s="1">
        <v>2</v>
      </c>
      <c r="X46" s="1">
        <v>1</v>
      </c>
      <c r="Y46" s="1">
        <v>1</v>
      </c>
      <c r="Z46" s="1">
        <v>0</v>
      </c>
      <c r="AA46" s="1">
        <v>5</v>
      </c>
      <c r="AB46" s="1">
        <v>3</v>
      </c>
      <c r="AC46" s="1">
        <v>2</v>
      </c>
      <c r="AD46" s="1">
        <v>1</v>
      </c>
      <c r="AE46" s="1">
        <v>0</v>
      </c>
      <c r="AF46" s="1">
        <v>1</v>
      </c>
    </row>
    <row r="47" spans="1:32" x14ac:dyDescent="0.2">
      <c r="A47" s="28">
        <v>42</v>
      </c>
      <c r="B47" s="1">
        <v>43</v>
      </c>
      <c r="C47" s="1">
        <v>26</v>
      </c>
      <c r="D47" s="1">
        <v>17</v>
      </c>
      <c r="E47" s="1">
        <v>1</v>
      </c>
      <c r="F47" s="1">
        <v>0</v>
      </c>
      <c r="G47" s="1">
        <v>1</v>
      </c>
      <c r="H47" s="1">
        <v>32</v>
      </c>
      <c r="I47" s="1">
        <v>20</v>
      </c>
      <c r="J47" s="1">
        <v>12</v>
      </c>
      <c r="K47" s="1">
        <v>2</v>
      </c>
      <c r="L47" s="1">
        <v>1</v>
      </c>
      <c r="M47" s="1">
        <v>1</v>
      </c>
      <c r="N47" s="1">
        <v>9</v>
      </c>
      <c r="O47" s="1">
        <v>4</v>
      </c>
      <c r="P47" s="1">
        <v>5</v>
      </c>
      <c r="Q47" s="28">
        <v>42</v>
      </c>
      <c r="R47" s="1">
        <v>11</v>
      </c>
      <c r="S47" s="1">
        <v>7</v>
      </c>
      <c r="T47" s="1">
        <v>4</v>
      </c>
      <c r="U47" s="1">
        <v>10</v>
      </c>
      <c r="V47" s="1">
        <v>8</v>
      </c>
      <c r="W47" s="1">
        <v>2</v>
      </c>
      <c r="X47" s="1">
        <v>0</v>
      </c>
      <c r="Y47" s="1">
        <v>0</v>
      </c>
      <c r="Z47" s="1">
        <v>0</v>
      </c>
      <c r="AA47" s="1">
        <v>9</v>
      </c>
      <c r="AB47" s="1">
        <v>6</v>
      </c>
      <c r="AC47" s="1">
        <v>3</v>
      </c>
      <c r="AD47" s="1">
        <v>1</v>
      </c>
      <c r="AE47" s="1">
        <v>0</v>
      </c>
      <c r="AF47" s="1">
        <v>1</v>
      </c>
    </row>
    <row r="48" spans="1:32" x14ac:dyDescent="0.2">
      <c r="A48" s="28">
        <v>43</v>
      </c>
      <c r="B48" s="1">
        <v>29</v>
      </c>
      <c r="C48" s="1">
        <v>19</v>
      </c>
      <c r="D48" s="1">
        <v>10</v>
      </c>
      <c r="E48" s="1">
        <v>2</v>
      </c>
      <c r="F48" s="1">
        <v>2</v>
      </c>
      <c r="G48" s="1">
        <v>0</v>
      </c>
      <c r="H48" s="1">
        <v>21</v>
      </c>
      <c r="I48" s="1">
        <v>16</v>
      </c>
      <c r="J48" s="1">
        <v>5</v>
      </c>
      <c r="K48" s="1">
        <v>3</v>
      </c>
      <c r="L48" s="1">
        <v>2</v>
      </c>
      <c r="M48" s="1">
        <v>1</v>
      </c>
      <c r="N48" s="1">
        <v>12</v>
      </c>
      <c r="O48" s="1">
        <v>8</v>
      </c>
      <c r="P48" s="1">
        <v>4</v>
      </c>
      <c r="Q48" s="28">
        <v>43</v>
      </c>
      <c r="R48" s="1">
        <v>1</v>
      </c>
      <c r="S48" s="1">
        <v>1</v>
      </c>
      <c r="T48" s="1">
        <v>0</v>
      </c>
      <c r="U48" s="1">
        <v>5</v>
      </c>
      <c r="V48" s="1">
        <v>5</v>
      </c>
      <c r="W48" s="1">
        <v>0</v>
      </c>
      <c r="X48" s="1">
        <v>0</v>
      </c>
      <c r="Y48" s="1">
        <v>0</v>
      </c>
      <c r="Z48" s="1">
        <v>0</v>
      </c>
      <c r="AA48" s="1">
        <v>6</v>
      </c>
      <c r="AB48" s="1">
        <v>1</v>
      </c>
      <c r="AC48" s="1">
        <v>5</v>
      </c>
      <c r="AD48" s="1">
        <v>0</v>
      </c>
      <c r="AE48" s="1">
        <v>0</v>
      </c>
      <c r="AF48" s="1">
        <v>0</v>
      </c>
    </row>
    <row r="49" spans="1:32" x14ac:dyDescent="0.2">
      <c r="A49" s="28">
        <v>44</v>
      </c>
      <c r="B49" s="1">
        <v>29</v>
      </c>
      <c r="C49" s="1">
        <v>16</v>
      </c>
      <c r="D49" s="1">
        <v>13</v>
      </c>
      <c r="E49" s="1">
        <v>1</v>
      </c>
      <c r="F49" s="1">
        <v>1</v>
      </c>
      <c r="G49" s="1">
        <v>0</v>
      </c>
      <c r="H49" s="1">
        <v>26</v>
      </c>
      <c r="I49" s="1">
        <v>13</v>
      </c>
      <c r="J49" s="1">
        <v>13</v>
      </c>
      <c r="K49" s="1">
        <v>5</v>
      </c>
      <c r="L49" s="1">
        <v>3</v>
      </c>
      <c r="M49" s="1">
        <v>2</v>
      </c>
      <c r="N49" s="1">
        <v>10</v>
      </c>
      <c r="O49" s="1">
        <v>6</v>
      </c>
      <c r="P49" s="1">
        <v>4</v>
      </c>
      <c r="Q49" s="28">
        <v>44</v>
      </c>
      <c r="R49" s="1">
        <v>6</v>
      </c>
      <c r="S49" s="1">
        <v>1</v>
      </c>
      <c r="T49" s="1">
        <v>5</v>
      </c>
      <c r="U49" s="1">
        <v>3</v>
      </c>
      <c r="V49" s="1">
        <v>2</v>
      </c>
      <c r="W49" s="1">
        <v>1</v>
      </c>
      <c r="X49" s="1">
        <v>2</v>
      </c>
      <c r="Y49" s="1">
        <v>1</v>
      </c>
      <c r="Z49" s="1">
        <v>1</v>
      </c>
      <c r="AA49" s="1">
        <v>1</v>
      </c>
      <c r="AB49" s="1">
        <v>1</v>
      </c>
      <c r="AC49" s="1">
        <v>0</v>
      </c>
      <c r="AD49" s="1">
        <v>1</v>
      </c>
      <c r="AE49" s="1">
        <v>1</v>
      </c>
      <c r="AF49" s="1">
        <v>0</v>
      </c>
    </row>
    <row r="50" spans="1:32" x14ac:dyDescent="0.2">
      <c r="A50" s="28">
        <v>45</v>
      </c>
      <c r="B50" s="1">
        <v>39</v>
      </c>
      <c r="C50" s="1">
        <v>19</v>
      </c>
      <c r="D50" s="1">
        <v>20</v>
      </c>
      <c r="E50" s="1">
        <v>5</v>
      </c>
      <c r="F50" s="1">
        <v>1</v>
      </c>
      <c r="G50" s="1">
        <v>4</v>
      </c>
      <c r="H50" s="1">
        <v>26</v>
      </c>
      <c r="I50" s="1">
        <v>11</v>
      </c>
      <c r="J50" s="1">
        <v>15</v>
      </c>
      <c r="K50" s="1">
        <v>2</v>
      </c>
      <c r="L50" s="1">
        <v>1</v>
      </c>
      <c r="M50" s="1">
        <v>1</v>
      </c>
      <c r="N50" s="1">
        <v>8</v>
      </c>
      <c r="O50" s="1">
        <v>8</v>
      </c>
      <c r="P50" s="1">
        <v>0</v>
      </c>
      <c r="Q50" s="28">
        <v>45</v>
      </c>
      <c r="R50" s="1">
        <v>8</v>
      </c>
      <c r="S50" s="1">
        <v>1</v>
      </c>
      <c r="T50" s="1">
        <v>7</v>
      </c>
      <c r="U50" s="1">
        <v>7</v>
      </c>
      <c r="V50" s="1">
        <v>1</v>
      </c>
      <c r="W50" s="1">
        <v>6</v>
      </c>
      <c r="X50" s="1">
        <v>1</v>
      </c>
      <c r="Y50" s="1">
        <v>0</v>
      </c>
      <c r="Z50" s="1">
        <v>1</v>
      </c>
      <c r="AA50" s="1">
        <v>8</v>
      </c>
      <c r="AB50" s="1">
        <v>7</v>
      </c>
      <c r="AC50" s="1">
        <v>1</v>
      </c>
      <c r="AD50" s="1">
        <v>0</v>
      </c>
      <c r="AE50" s="1">
        <v>0</v>
      </c>
      <c r="AF50" s="1">
        <v>0</v>
      </c>
    </row>
    <row r="51" spans="1:32" x14ac:dyDescent="0.2">
      <c r="A51" s="28">
        <v>46</v>
      </c>
      <c r="B51" s="1">
        <v>28</v>
      </c>
      <c r="C51" s="1">
        <v>15</v>
      </c>
      <c r="D51" s="1">
        <v>13</v>
      </c>
      <c r="E51" s="1">
        <v>3</v>
      </c>
      <c r="F51" s="1">
        <v>2</v>
      </c>
      <c r="G51" s="1">
        <v>1</v>
      </c>
      <c r="H51" s="1">
        <v>21</v>
      </c>
      <c r="I51" s="1">
        <v>10</v>
      </c>
      <c r="J51" s="1">
        <v>11</v>
      </c>
      <c r="K51" s="1">
        <v>4</v>
      </c>
      <c r="L51" s="1">
        <v>2</v>
      </c>
      <c r="M51" s="1">
        <v>2</v>
      </c>
      <c r="N51" s="1">
        <v>8</v>
      </c>
      <c r="O51" s="1">
        <v>5</v>
      </c>
      <c r="P51" s="1">
        <v>3</v>
      </c>
      <c r="Q51" s="28">
        <v>46</v>
      </c>
      <c r="R51" s="1">
        <v>7</v>
      </c>
      <c r="S51" s="1">
        <v>3</v>
      </c>
      <c r="T51" s="1">
        <v>4</v>
      </c>
      <c r="U51" s="1">
        <v>2</v>
      </c>
      <c r="V51" s="1">
        <v>0</v>
      </c>
      <c r="W51" s="1">
        <v>2</v>
      </c>
      <c r="X51" s="1">
        <v>0</v>
      </c>
      <c r="Y51" s="1">
        <v>0</v>
      </c>
      <c r="Z51" s="1">
        <v>0</v>
      </c>
      <c r="AA51" s="1">
        <v>3</v>
      </c>
      <c r="AB51" s="1">
        <v>2</v>
      </c>
      <c r="AC51" s="1">
        <v>1</v>
      </c>
      <c r="AD51" s="1">
        <v>1</v>
      </c>
      <c r="AE51" s="1">
        <v>1</v>
      </c>
      <c r="AF51" s="1">
        <v>0</v>
      </c>
    </row>
    <row r="52" spans="1:32" x14ac:dyDescent="0.2">
      <c r="A52" s="28">
        <v>47</v>
      </c>
      <c r="B52" s="1">
        <v>26</v>
      </c>
      <c r="C52" s="1">
        <v>13</v>
      </c>
      <c r="D52" s="1">
        <v>13</v>
      </c>
      <c r="E52" s="1">
        <v>1</v>
      </c>
      <c r="F52" s="1">
        <v>1</v>
      </c>
      <c r="G52" s="1">
        <v>0</v>
      </c>
      <c r="H52" s="1">
        <v>22</v>
      </c>
      <c r="I52" s="1">
        <v>10</v>
      </c>
      <c r="J52" s="1">
        <v>12</v>
      </c>
      <c r="K52" s="1">
        <v>4</v>
      </c>
      <c r="L52" s="1">
        <v>3</v>
      </c>
      <c r="M52" s="1">
        <v>1</v>
      </c>
      <c r="N52" s="1">
        <v>5</v>
      </c>
      <c r="O52" s="1">
        <v>2</v>
      </c>
      <c r="P52" s="1">
        <v>3</v>
      </c>
      <c r="Q52" s="28">
        <v>47</v>
      </c>
      <c r="R52" s="1">
        <v>4</v>
      </c>
      <c r="S52" s="1">
        <v>3</v>
      </c>
      <c r="T52" s="1">
        <v>1</v>
      </c>
      <c r="U52" s="1">
        <v>7</v>
      </c>
      <c r="V52" s="1">
        <v>2</v>
      </c>
      <c r="W52" s="1">
        <v>5</v>
      </c>
      <c r="X52" s="1">
        <v>2</v>
      </c>
      <c r="Y52" s="1">
        <v>0</v>
      </c>
      <c r="Z52" s="1">
        <v>2</v>
      </c>
      <c r="AA52" s="1">
        <v>3</v>
      </c>
      <c r="AB52" s="1">
        <v>2</v>
      </c>
      <c r="AC52" s="1">
        <v>1</v>
      </c>
      <c r="AD52" s="1">
        <v>0</v>
      </c>
      <c r="AE52" s="1">
        <v>0</v>
      </c>
      <c r="AF52" s="1">
        <v>0</v>
      </c>
    </row>
    <row r="53" spans="1:32" x14ac:dyDescent="0.2">
      <c r="A53" s="28">
        <v>48</v>
      </c>
      <c r="B53" s="1">
        <v>13</v>
      </c>
      <c r="C53" s="1">
        <v>7</v>
      </c>
      <c r="D53" s="1">
        <v>6</v>
      </c>
      <c r="E53" s="1">
        <v>0</v>
      </c>
      <c r="F53" s="1">
        <v>0</v>
      </c>
      <c r="G53" s="1">
        <v>0</v>
      </c>
      <c r="H53" s="1">
        <v>9</v>
      </c>
      <c r="I53" s="1">
        <v>5</v>
      </c>
      <c r="J53" s="1">
        <v>4</v>
      </c>
      <c r="K53" s="1">
        <v>1</v>
      </c>
      <c r="L53" s="1">
        <v>0</v>
      </c>
      <c r="M53" s="1">
        <v>1</v>
      </c>
      <c r="N53" s="1">
        <v>2</v>
      </c>
      <c r="O53" s="1">
        <v>1</v>
      </c>
      <c r="P53" s="1">
        <v>1</v>
      </c>
      <c r="Q53" s="28">
        <v>48</v>
      </c>
      <c r="R53" s="1">
        <v>1</v>
      </c>
      <c r="S53" s="1">
        <v>0</v>
      </c>
      <c r="T53" s="1">
        <v>1</v>
      </c>
      <c r="U53" s="1">
        <v>3</v>
      </c>
      <c r="V53" s="1">
        <v>2</v>
      </c>
      <c r="W53" s="1">
        <v>1</v>
      </c>
      <c r="X53" s="1">
        <v>2</v>
      </c>
      <c r="Y53" s="1">
        <v>2</v>
      </c>
      <c r="Z53" s="1">
        <v>0</v>
      </c>
      <c r="AA53" s="1">
        <v>4</v>
      </c>
      <c r="AB53" s="1">
        <v>2</v>
      </c>
      <c r="AC53" s="1">
        <v>2</v>
      </c>
      <c r="AD53" s="1">
        <v>0</v>
      </c>
      <c r="AE53" s="1">
        <v>0</v>
      </c>
      <c r="AF53" s="1">
        <v>0</v>
      </c>
    </row>
    <row r="54" spans="1:32" x14ac:dyDescent="0.2">
      <c r="A54" s="28">
        <v>49</v>
      </c>
      <c r="B54" s="1">
        <v>13</v>
      </c>
      <c r="C54" s="1">
        <v>2</v>
      </c>
      <c r="D54" s="1">
        <v>11</v>
      </c>
      <c r="E54" s="1">
        <v>0</v>
      </c>
      <c r="F54" s="1">
        <v>0</v>
      </c>
      <c r="G54" s="1">
        <v>0</v>
      </c>
      <c r="H54" s="1">
        <v>12</v>
      </c>
      <c r="I54" s="1">
        <v>2</v>
      </c>
      <c r="J54" s="1">
        <v>10</v>
      </c>
      <c r="K54" s="1">
        <v>3</v>
      </c>
      <c r="L54" s="1">
        <v>1</v>
      </c>
      <c r="M54" s="1">
        <v>2</v>
      </c>
      <c r="N54" s="1">
        <v>4</v>
      </c>
      <c r="O54" s="1">
        <v>0</v>
      </c>
      <c r="P54" s="1">
        <v>4</v>
      </c>
      <c r="Q54" s="28">
        <v>49</v>
      </c>
      <c r="R54" s="1">
        <v>2</v>
      </c>
      <c r="S54" s="1">
        <v>0</v>
      </c>
      <c r="T54" s="1">
        <v>2</v>
      </c>
      <c r="U54" s="1">
        <v>3</v>
      </c>
      <c r="V54" s="1">
        <v>1</v>
      </c>
      <c r="W54" s="1">
        <v>2</v>
      </c>
      <c r="X54" s="1">
        <v>0</v>
      </c>
      <c r="Y54" s="1">
        <v>0</v>
      </c>
      <c r="Z54" s="1">
        <v>0</v>
      </c>
      <c r="AA54" s="1">
        <v>1</v>
      </c>
      <c r="AB54" s="1">
        <v>0</v>
      </c>
      <c r="AC54" s="1">
        <v>1</v>
      </c>
      <c r="AD54" s="1">
        <v>0</v>
      </c>
      <c r="AE54" s="1">
        <v>0</v>
      </c>
      <c r="AF54" s="1">
        <v>0</v>
      </c>
    </row>
    <row r="55" spans="1:32" x14ac:dyDescent="0.2">
      <c r="A55" s="28">
        <v>50</v>
      </c>
      <c r="B55" s="1">
        <v>18</v>
      </c>
      <c r="C55" s="1">
        <v>13</v>
      </c>
      <c r="D55" s="1">
        <v>5</v>
      </c>
      <c r="E55" s="1">
        <v>3</v>
      </c>
      <c r="F55" s="1">
        <v>2</v>
      </c>
      <c r="G55" s="1">
        <v>1</v>
      </c>
      <c r="H55" s="1">
        <v>13</v>
      </c>
      <c r="I55" s="1">
        <v>10</v>
      </c>
      <c r="J55" s="1">
        <v>3</v>
      </c>
      <c r="K55" s="1">
        <v>1</v>
      </c>
      <c r="L55" s="1">
        <v>0</v>
      </c>
      <c r="M55" s="1">
        <v>1</v>
      </c>
      <c r="N55" s="1">
        <v>5</v>
      </c>
      <c r="O55" s="1">
        <v>4</v>
      </c>
      <c r="P55" s="1">
        <v>1</v>
      </c>
      <c r="Q55" s="28">
        <v>50</v>
      </c>
      <c r="R55" s="1">
        <v>4</v>
      </c>
      <c r="S55" s="1">
        <v>4</v>
      </c>
      <c r="T55" s="1">
        <v>0</v>
      </c>
      <c r="U55" s="1">
        <v>3</v>
      </c>
      <c r="V55" s="1">
        <v>2</v>
      </c>
      <c r="W55" s="1">
        <v>1</v>
      </c>
      <c r="X55" s="1">
        <v>0</v>
      </c>
      <c r="Y55" s="1">
        <v>0</v>
      </c>
      <c r="Z55" s="1">
        <v>0</v>
      </c>
      <c r="AA55" s="1">
        <v>2</v>
      </c>
      <c r="AB55" s="1">
        <v>1</v>
      </c>
      <c r="AC55" s="1">
        <v>1</v>
      </c>
      <c r="AD55" s="1">
        <v>0</v>
      </c>
      <c r="AE55" s="1">
        <v>0</v>
      </c>
      <c r="AF55" s="1">
        <v>0</v>
      </c>
    </row>
    <row r="56" spans="1:32" x14ac:dyDescent="0.2">
      <c r="A56" s="34" t="s">
        <v>297</v>
      </c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 t="s">
        <v>297</v>
      </c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</row>
    <row r="58" spans="1:32" x14ac:dyDescent="0.2">
      <c r="A58" s="28" t="s">
        <v>301</v>
      </c>
      <c r="Q58" s="28" t="s">
        <v>301</v>
      </c>
    </row>
    <row r="59" spans="1:32" s="2" customFormat="1" x14ac:dyDescent="0.2">
      <c r="A59" s="29"/>
      <c r="B59" s="18" t="s">
        <v>1</v>
      </c>
      <c r="C59" s="18"/>
      <c r="D59" s="18"/>
      <c r="E59" s="18" t="s">
        <v>2</v>
      </c>
      <c r="F59" s="18"/>
      <c r="G59" s="18"/>
      <c r="H59" s="18" t="s">
        <v>3</v>
      </c>
      <c r="I59" s="18"/>
      <c r="J59" s="18"/>
      <c r="K59" s="18" t="s">
        <v>4</v>
      </c>
      <c r="L59" s="18"/>
      <c r="M59" s="18"/>
      <c r="N59" s="18" t="s">
        <v>5</v>
      </c>
      <c r="O59" s="18"/>
      <c r="P59" s="18"/>
      <c r="Q59" s="29"/>
      <c r="R59" s="18" t="s">
        <v>6</v>
      </c>
      <c r="S59" s="18"/>
      <c r="T59" s="18"/>
      <c r="U59" s="18" t="s">
        <v>7</v>
      </c>
      <c r="V59" s="18"/>
      <c r="W59" s="18"/>
      <c r="X59" s="18" t="s">
        <v>8</v>
      </c>
      <c r="Y59" s="18"/>
      <c r="Z59" s="18"/>
      <c r="AA59" s="18" t="s">
        <v>9</v>
      </c>
      <c r="AB59" s="18"/>
      <c r="AC59" s="18"/>
      <c r="AD59" s="18" t="s">
        <v>10</v>
      </c>
      <c r="AE59" s="18"/>
      <c r="AF59" s="19"/>
    </row>
    <row r="60" spans="1:32" s="2" customFormat="1" x14ac:dyDescent="0.2">
      <c r="A60" s="10" t="s">
        <v>250</v>
      </c>
      <c r="B60" s="13" t="s">
        <v>1</v>
      </c>
      <c r="C60" s="13" t="s">
        <v>27</v>
      </c>
      <c r="D60" s="13" t="s">
        <v>28</v>
      </c>
      <c r="E60" s="13" t="s">
        <v>1</v>
      </c>
      <c r="F60" s="13" t="s">
        <v>27</v>
      </c>
      <c r="G60" s="13" t="s">
        <v>28</v>
      </c>
      <c r="H60" s="13" t="s">
        <v>1</v>
      </c>
      <c r="I60" s="13" t="s">
        <v>27</v>
      </c>
      <c r="J60" s="13" t="s">
        <v>28</v>
      </c>
      <c r="K60" s="13" t="s">
        <v>1</v>
      </c>
      <c r="L60" s="13" t="s">
        <v>27</v>
      </c>
      <c r="M60" s="13" t="s">
        <v>28</v>
      </c>
      <c r="N60" s="13" t="s">
        <v>1</v>
      </c>
      <c r="O60" s="13" t="s">
        <v>27</v>
      </c>
      <c r="P60" s="13" t="s">
        <v>28</v>
      </c>
      <c r="Q60" s="10" t="s">
        <v>250</v>
      </c>
      <c r="R60" s="13" t="s">
        <v>1</v>
      </c>
      <c r="S60" s="13" t="s">
        <v>27</v>
      </c>
      <c r="T60" s="13" t="s">
        <v>28</v>
      </c>
      <c r="U60" s="13" t="s">
        <v>1</v>
      </c>
      <c r="V60" s="13" t="s">
        <v>27</v>
      </c>
      <c r="W60" s="13" t="s">
        <v>28</v>
      </c>
      <c r="X60" s="13" t="s">
        <v>1</v>
      </c>
      <c r="Y60" s="13" t="s">
        <v>27</v>
      </c>
      <c r="Z60" s="13" t="s">
        <v>28</v>
      </c>
      <c r="AA60" s="13" t="s">
        <v>1</v>
      </c>
      <c r="AB60" s="13" t="s">
        <v>27</v>
      </c>
      <c r="AC60" s="13" t="s">
        <v>28</v>
      </c>
      <c r="AD60" s="13" t="s">
        <v>1</v>
      </c>
      <c r="AE60" s="13" t="s">
        <v>27</v>
      </c>
      <c r="AF60" s="15" t="s">
        <v>28</v>
      </c>
    </row>
    <row r="61" spans="1:32" x14ac:dyDescent="0.2">
      <c r="A61" s="28">
        <v>51</v>
      </c>
      <c r="B61" s="1">
        <v>11</v>
      </c>
      <c r="C61" s="1">
        <v>7</v>
      </c>
      <c r="D61" s="1">
        <v>4</v>
      </c>
      <c r="E61" s="1">
        <v>0</v>
      </c>
      <c r="F61" s="1">
        <v>0</v>
      </c>
      <c r="G61" s="1">
        <v>0</v>
      </c>
      <c r="H61" s="1">
        <v>11</v>
      </c>
      <c r="I61" s="1">
        <v>7</v>
      </c>
      <c r="J61" s="1">
        <v>4</v>
      </c>
      <c r="K61" s="1">
        <v>4</v>
      </c>
      <c r="L61" s="1">
        <v>3</v>
      </c>
      <c r="M61" s="1">
        <v>1</v>
      </c>
      <c r="N61" s="1">
        <v>4</v>
      </c>
      <c r="O61" s="1">
        <v>1</v>
      </c>
      <c r="P61" s="1">
        <v>3</v>
      </c>
      <c r="Q61" s="28">
        <v>51</v>
      </c>
      <c r="R61" s="1">
        <v>0</v>
      </c>
      <c r="S61" s="1">
        <v>0</v>
      </c>
      <c r="T61" s="1">
        <v>0</v>
      </c>
      <c r="U61" s="1">
        <v>2</v>
      </c>
      <c r="V61" s="1">
        <v>2</v>
      </c>
      <c r="W61" s="1">
        <v>0</v>
      </c>
      <c r="X61" s="1">
        <v>1</v>
      </c>
      <c r="Y61" s="1">
        <v>1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</row>
    <row r="62" spans="1:32" x14ac:dyDescent="0.2">
      <c r="A62" s="28">
        <v>52</v>
      </c>
      <c r="B62" s="1">
        <v>21</v>
      </c>
      <c r="C62" s="1">
        <v>14</v>
      </c>
      <c r="D62" s="1">
        <v>7</v>
      </c>
      <c r="E62" s="1">
        <v>1</v>
      </c>
      <c r="F62" s="1">
        <v>0</v>
      </c>
      <c r="G62" s="1">
        <v>1</v>
      </c>
      <c r="H62" s="1">
        <v>18</v>
      </c>
      <c r="I62" s="1">
        <v>13</v>
      </c>
      <c r="J62" s="1">
        <v>5</v>
      </c>
      <c r="K62" s="1">
        <v>2</v>
      </c>
      <c r="L62" s="1">
        <v>2</v>
      </c>
      <c r="M62" s="1">
        <v>0</v>
      </c>
      <c r="N62" s="1">
        <v>3</v>
      </c>
      <c r="O62" s="1">
        <v>3</v>
      </c>
      <c r="P62" s="1">
        <v>0</v>
      </c>
      <c r="Q62" s="28">
        <v>52</v>
      </c>
      <c r="R62" s="1">
        <v>5</v>
      </c>
      <c r="S62" s="1">
        <v>2</v>
      </c>
      <c r="T62" s="1">
        <v>3</v>
      </c>
      <c r="U62" s="1">
        <v>7</v>
      </c>
      <c r="V62" s="1">
        <v>5</v>
      </c>
      <c r="W62" s="1">
        <v>2</v>
      </c>
      <c r="X62" s="1">
        <v>1</v>
      </c>
      <c r="Y62" s="1">
        <v>1</v>
      </c>
      <c r="Z62" s="1">
        <v>0</v>
      </c>
      <c r="AA62" s="1">
        <v>2</v>
      </c>
      <c r="AB62" s="1">
        <v>1</v>
      </c>
      <c r="AC62" s="1">
        <v>1</v>
      </c>
      <c r="AD62" s="1">
        <v>0</v>
      </c>
      <c r="AE62" s="1">
        <v>0</v>
      </c>
      <c r="AF62" s="1">
        <v>0</v>
      </c>
    </row>
    <row r="63" spans="1:32" x14ac:dyDescent="0.2">
      <c r="A63" s="28">
        <v>53</v>
      </c>
      <c r="B63" s="1">
        <v>15</v>
      </c>
      <c r="C63" s="1">
        <v>9</v>
      </c>
      <c r="D63" s="1">
        <v>6</v>
      </c>
      <c r="E63" s="1">
        <v>3</v>
      </c>
      <c r="F63" s="1">
        <v>2</v>
      </c>
      <c r="G63" s="1">
        <v>1</v>
      </c>
      <c r="H63" s="1">
        <v>11</v>
      </c>
      <c r="I63" s="1">
        <v>6</v>
      </c>
      <c r="J63" s="1">
        <v>5</v>
      </c>
      <c r="K63" s="1">
        <v>1</v>
      </c>
      <c r="L63" s="1">
        <v>1</v>
      </c>
      <c r="M63" s="1">
        <v>0</v>
      </c>
      <c r="N63" s="1">
        <v>2</v>
      </c>
      <c r="O63" s="1">
        <v>2</v>
      </c>
      <c r="P63" s="1">
        <v>0</v>
      </c>
      <c r="Q63" s="28">
        <v>53</v>
      </c>
      <c r="R63" s="1">
        <v>2</v>
      </c>
      <c r="S63" s="1">
        <v>0</v>
      </c>
      <c r="T63" s="1">
        <v>2</v>
      </c>
      <c r="U63" s="1">
        <v>5</v>
      </c>
      <c r="V63" s="1">
        <v>3</v>
      </c>
      <c r="W63" s="1">
        <v>2</v>
      </c>
      <c r="X63" s="1">
        <v>1</v>
      </c>
      <c r="Y63" s="1">
        <v>0</v>
      </c>
      <c r="Z63" s="1">
        <v>1</v>
      </c>
      <c r="AA63" s="1">
        <v>0</v>
      </c>
      <c r="AB63" s="1">
        <v>0</v>
      </c>
      <c r="AC63" s="1">
        <v>0</v>
      </c>
      <c r="AD63" s="1">
        <v>1</v>
      </c>
      <c r="AE63" s="1">
        <v>1</v>
      </c>
      <c r="AF63" s="1">
        <v>0</v>
      </c>
    </row>
    <row r="64" spans="1:32" x14ac:dyDescent="0.2">
      <c r="A64" s="28">
        <v>54</v>
      </c>
      <c r="B64" s="1">
        <v>11</v>
      </c>
      <c r="C64" s="1">
        <v>5</v>
      </c>
      <c r="D64" s="1">
        <v>6</v>
      </c>
      <c r="E64" s="1">
        <v>1</v>
      </c>
      <c r="F64" s="1">
        <v>0</v>
      </c>
      <c r="G64" s="1">
        <v>1</v>
      </c>
      <c r="H64" s="1">
        <v>8</v>
      </c>
      <c r="I64" s="1">
        <v>4</v>
      </c>
      <c r="J64" s="1">
        <v>4</v>
      </c>
      <c r="K64" s="1">
        <v>1</v>
      </c>
      <c r="L64" s="1">
        <v>0</v>
      </c>
      <c r="M64" s="1">
        <v>1</v>
      </c>
      <c r="N64" s="1">
        <v>4</v>
      </c>
      <c r="O64" s="1">
        <v>2</v>
      </c>
      <c r="P64" s="1">
        <v>2</v>
      </c>
      <c r="Q64" s="28">
        <v>54</v>
      </c>
      <c r="R64" s="1">
        <v>1</v>
      </c>
      <c r="S64" s="1">
        <v>1</v>
      </c>
      <c r="T64" s="1">
        <v>0</v>
      </c>
      <c r="U64" s="1">
        <v>2</v>
      </c>
      <c r="V64" s="1">
        <v>1</v>
      </c>
      <c r="W64" s="1">
        <v>1</v>
      </c>
      <c r="X64" s="1">
        <v>0</v>
      </c>
      <c r="Y64" s="1">
        <v>0</v>
      </c>
      <c r="Z64" s="1">
        <v>0</v>
      </c>
      <c r="AA64" s="1">
        <v>1</v>
      </c>
      <c r="AB64" s="1">
        <v>1</v>
      </c>
      <c r="AC64" s="1">
        <v>0</v>
      </c>
      <c r="AD64" s="1">
        <v>1</v>
      </c>
      <c r="AE64" s="1">
        <v>0</v>
      </c>
      <c r="AF64" s="1">
        <v>1</v>
      </c>
    </row>
    <row r="65" spans="1:32" x14ac:dyDescent="0.2">
      <c r="A65" s="28">
        <v>55</v>
      </c>
      <c r="B65" s="1">
        <v>9</v>
      </c>
      <c r="C65" s="1">
        <v>6</v>
      </c>
      <c r="D65" s="1">
        <v>3</v>
      </c>
      <c r="E65" s="1">
        <v>1</v>
      </c>
      <c r="F65" s="1">
        <v>1</v>
      </c>
      <c r="G65" s="1">
        <v>0</v>
      </c>
      <c r="H65" s="1">
        <v>5</v>
      </c>
      <c r="I65" s="1">
        <v>3</v>
      </c>
      <c r="J65" s="1">
        <v>2</v>
      </c>
      <c r="K65" s="1">
        <v>1</v>
      </c>
      <c r="L65" s="1">
        <v>1</v>
      </c>
      <c r="M65" s="1">
        <v>0</v>
      </c>
      <c r="N65" s="1">
        <v>1</v>
      </c>
      <c r="O65" s="1">
        <v>0</v>
      </c>
      <c r="P65" s="1">
        <v>1</v>
      </c>
      <c r="Q65" s="28">
        <v>55</v>
      </c>
      <c r="R65" s="1">
        <v>2</v>
      </c>
      <c r="S65" s="1">
        <v>1</v>
      </c>
      <c r="T65" s="1">
        <v>1</v>
      </c>
      <c r="U65" s="1">
        <v>1</v>
      </c>
      <c r="V65" s="1">
        <v>1</v>
      </c>
      <c r="W65" s="1">
        <v>0</v>
      </c>
      <c r="X65" s="1">
        <v>0</v>
      </c>
      <c r="Y65" s="1">
        <v>0</v>
      </c>
      <c r="Z65" s="1">
        <v>0</v>
      </c>
      <c r="AA65" s="1">
        <v>3</v>
      </c>
      <c r="AB65" s="1">
        <v>2</v>
      </c>
      <c r="AC65" s="1">
        <v>1</v>
      </c>
      <c r="AD65" s="1">
        <v>0</v>
      </c>
      <c r="AE65" s="1">
        <v>0</v>
      </c>
      <c r="AF65" s="1">
        <v>0</v>
      </c>
    </row>
    <row r="66" spans="1:32" x14ac:dyDescent="0.2">
      <c r="A66" s="28">
        <v>56</v>
      </c>
      <c r="B66" s="1">
        <v>11</v>
      </c>
      <c r="C66" s="1">
        <v>6</v>
      </c>
      <c r="D66" s="1">
        <v>5</v>
      </c>
      <c r="E66" s="1">
        <v>0</v>
      </c>
      <c r="F66" s="1">
        <v>0</v>
      </c>
      <c r="G66" s="1">
        <v>0</v>
      </c>
      <c r="H66" s="1">
        <v>9</v>
      </c>
      <c r="I66" s="1">
        <v>6</v>
      </c>
      <c r="J66" s="1">
        <v>3</v>
      </c>
      <c r="K66" s="1">
        <v>2</v>
      </c>
      <c r="L66" s="1">
        <v>2</v>
      </c>
      <c r="M66" s="1">
        <v>0</v>
      </c>
      <c r="N66" s="1">
        <v>2</v>
      </c>
      <c r="O66" s="1">
        <v>2</v>
      </c>
      <c r="P66" s="1">
        <v>0</v>
      </c>
      <c r="Q66" s="28">
        <v>56</v>
      </c>
      <c r="R66" s="1">
        <v>1</v>
      </c>
      <c r="S66" s="1">
        <v>1</v>
      </c>
      <c r="T66" s="1">
        <v>0</v>
      </c>
      <c r="U66" s="1">
        <v>4</v>
      </c>
      <c r="V66" s="1">
        <v>1</v>
      </c>
      <c r="W66" s="1">
        <v>3</v>
      </c>
      <c r="X66" s="1">
        <v>0</v>
      </c>
      <c r="Y66" s="1">
        <v>0</v>
      </c>
      <c r="Z66" s="1">
        <v>0</v>
      </c>
      <c r="AA66" s="1">
        <v>2</v>
      </c>
      <c r="AB66" s="1">
        <v>0</v>
      </c>
      <c r="AC66" s="1">
        <v>2</v>
      </c>
      <c r="AD66" s="1">
        <v>0</v>
      </c>
      <c r="AE66" s="1">
        <v>0</v>
      </c>
      <c r="AF66" s="1">
        <v>0</v>
      </c>
    </row>
    <row r="67" spans="1:32" x14ac:dyDescent="0.2">
      <c r="A67" s="28">
        <v>57</v>
      </c>
      <c r="B67" s="1">
        <v>19</v>
      </c>
      <c r="C67" s="1">
        <v>12</v>
      </c>
      <c r="D67" s="1">
        <v>7</v>
      </c>
      <c r="E67" s="1">
        <v>1</v>
      </c>
      <c r="F67" s="1">
        <v>1</v>
      </c>
      <c r="G67" s="1">
        <v>0</v>
      </c>
      <c r="H67" s="1">
        <v>14</v>
      </c>
      <c r="I67" s="1">
        <v>8</v>
      </c>
      <c r="J67" s="1">
        <v>6</v>
      </c>
      <c r="K67" s="1">
        <v>3</v>
      </c>
      <c r="L67" s="1">
        <v>2</v>
      </c>
      <c r="M67" s="1">
        <v>1</v>
      </c>
      <c r="N67" s="1">
        <v>4</v>
      </c>
      <c r="O67" s="1">
        <v>3</v>
      </c>
      <c r="P67" s="1">
        <v>1</v>
      </c>
      <c r="Q67" s="28">
        <v>57</v>
      </c>
      <c r="R67" s="1">
        <v>3</v>
      </c>
      <c r="S67" s="1">
        <v>1</v>
      </c>
      <c r="T67" s="1">
        <v>2</v>
      </c>
      <c r="U67" s="1">
        <v>4</v>
      </c>
      <c r="V67" s="1">
        <v>2</v>
      </c>
      <c r="W67" s="1">
        <v>2</v>
      </c>
      <c r="X67" s="1">
        <v>0</v>
      </c>
      <c r="Y67" s="1">
        <v>0</v>
      </c>
      <c r="Z67" s="1">
        <v>0</v>
      </c>
      <c r="AA67" s="1">
        <v>4</v>
      </c>
      <c r="AB67" s="1">
        <v>3</v>
      </c>
      <c r="AC67" s="1">
        <v>1</v>
      </c>
      <c r="AD67" s="1">
        <v>0</v>
      </c>
      <c r="AE67" s="1">
        <v>0</v>
      </c>
      <c r="AF67" s="1">
        <v>0</v>
      </c>
    </row>
    <row r="68" spans="1:32" x14ac:dyDescent="0.2">
      <c r="A68" s="28">
        <v>58</v>
      </c>
      <c r="B68" s="1">
        <v>10</v>
      </c>
      <c r="C68" s="1">
        <v>5</v>
      </c>
      <c r="D68" s="1">
        <v>5</v>
      </c>
      <c r="E68" s="1">
        <v>0</v>
      </c>
      <c r="F68" s="1">
        <v>0</v>
      </c>
      <c r="G68" s="1">
        <v>0</v>
      </c>
      <c r="H68" s="1">
        <v>8</v>
      </c>
      <c r="I68" s="1">
        <v>3</v>
      </c>
      <c r="J68" s="1">
        <v>5</v>
      </c>
      <c r="K68" s="1">
        <v>1</v>
      </c>
      <c r="L68" s="1">
        <v>0</v>
      </c>
      <c r="M68" s="1">
        <v>1</v>
      </c>
      <c r="N68" s="1">
        <v>2</v>
      </c>
      <c r="O68" s="1">
        <v>0</v>
      </c>
      <c r="P68" s="1">
        <v>2</v>
      </c>
      <c r="Q68" s="28">
        <v>58</v>
      </c>
      <c r="R68" s="1">
        <v>2</v>
      </c>
      <c r="S68" s="1">
        <v>1</v>
      </c>
      <c r="T68" s="1">
        <v>1</v>
      </c>
      <c r="U68" s="1">
        <v>3</v>
      </c>
      <c r="V68" s="1">
        <v>2</v>
      </c>
      <c r="W68" s="1">
        <v>1</v>
      </c>
      <c r="X68" s="1">
        <v>0</v>
      </c>
      <c r="Y68" s="1">
        <v>0</v>
      </c>
      <c r="Z68" s="1">
        <v>0</v>
      </c>
      <c r="AA68" s="1">
        <v>2</v>
      </c>
      <c r="AB68" s="1">
        <v>2</v>
      </c>
      <c r="AC68" s="1">
        <v>0</v>
      </c>
      <c r="AD68" s="1">
        <v>0</v>
      </c>
      <c r="AE68" s="1">
        <v>0</v>
      </c>
      <c r="AF68" s="1">
        <v>0</v>
      </c>
    </row>
    <row r="69" spans="1:32" x14ac:dyDescent="0.2">
      <c r="A69" s="28">
        <v>59</v>
      </c>
      <c r="B69" s="1">
        <v>8</v>
      </c>
      <c r="C69" s="1">
        <v>3</v>
      </c>
      <c r="D69" s="1">
        <v>5</v>
      </c>
      <c r="E69" s="1">
        <v>0</v>
      </c>
      <c r="F69" s="1">
        <v>0</v>
      </c>
      <c r="G69" s="1">
        <v>0</v>
      </c>
      <c r="H69" s="1">
        <v>5</v>
      </c>
      <c r="I69" s="1">
        <v>1</v>
      </c>
      <c r="J69" s="1">
        <v>4</v>
      </c>
      <c r="K69" s="1">
        <v>1</v>
      </c>
      <c r="L69" s="1">
        <v>0</v>
      </c>
      <c r="M69" s="1">
        <v>1</v>
      </c>
      <c r="N69" s="1">
        <v>3</v>
      </c>
      <c r="O69" s="1">
        <v>0</v>
      </c>
      <c r="P69" s="1">
        <v>3</v>
      </c>
      <c r="Q69" s="28">
        <v>59</v>
      </c>
      <c r="R69" s="1">
        <v>1</v>
      </c>
      <c r="S69" s="1">
        <v>1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3</v>
      </c>
      <c r="AB69" s="1">
        <v>2</v>
      </c>
      <c r="AC69" s="1">
        <v>1</v>
      </c>
      <c r="AD69" s="1">
        <v>0</v>
      </c>
      <c r="AE69" s="1">
        <v>0</v>
      </c>
      <c r="AF69" s="1">
        <v>0</v>
      </c>
    </row>
    <row r="70" spans="1:32" x14ac:dyDescent="0.2">
      <c r="A70" s="28">
        <v>60</v>
      </c>
      <c r="B70" s="1">
        <v>10</v>
      </c>
      <c r="C70" s="1">
        <v>6</v>
      </c>
      <c r="D70" s="1">
        <v>4</v>
      </c>
      <c r="E70" s="1">
        <v>2</v>
      </c>
      <c r="F70" s="1">
        <v>1</v>
      </c>
      <c r="G70" s="1">
        <v>1</v>
      </c>
      <c r="H70" s="1">
        <v>7</v>
      </c>
      <c r="I70" s="1">
        <v>5</v>
      </c>
      <c r="J70" s="1">
        <v>2</v>
      </c>
      <c r="K70" s="1">
        <v>2</v>
      </c>
      <c r="L70" s="1">
        <v>2</v>
      </c>
      <c r="M70" s="1">
        <v>0</v>
      </c>
      <c r="N70" s="1">
        <v>1</v>
      </c>
      <c r="O70" s="1">
        <v>0</v>
      </c>
      <c r="P70" s="1">
        <v>1</v>
      </c>
      <c r="Q70" s="28">
        <v>60</v>
      </c>
      <c r="R70" s="1">
        <v>3</v>
      </c>
      <c r="S70" s="1">
        <v>2</v>
      </c>
      <c r="T70" s="1">
        <v>1</v>
      </c>
      <c r="U70" s="1">
        <v>0</v>
      </c>
      <c r="V70" s="1">
        <v>0</v>
      </c>
      <c r="W70" s="1">
        <v>0</v>
      </c>
      <c r="X70" s="1">
        <v>1</v>
      </c>
      <c r="Y70" s="1">
        <v>1</v>
      </c>
      <c r="Z70" s="1">
        <v>0</v>
      </c>
      <c r="AA70" s="1">
        <v>1</v>
      </c>
      <c r="AB70" s="1">
        <v>0</v>
      </c>
      <c r="AC70" s="1">
        <v>1</v>
      </c>
      <c r="AD70" s="1">
        <v>0</v>
      </c>
      <c r="AE70" s="1">
        <v>0</v>
      </c>
      <c r="AF70" s="1">
        <v>0</v>
      </c>
    </row>
    <row r="71" spans="1:32" x14ac:dyDescent="0.2">
      <c r="A71" s="28">
        <v>61</v>
      </c>
      <c r="B71" s="1">
        <v>8</v>
      </c>
      <c r="C71" s="1">
        <v>8</v>
      </c>
      <c r="D71" s="1">
        <v>0</v>
      </c>
      <c r="E71" s="1">
        <v>1</v>
      </c>
      <c r="F71" s="1">
        <v>1</v>
      </c>
      <c r="G71" s="1">
        <v>0</v>
      </c>
      <c r="H71" s="1">
        <v>6</v>
      </c>
      <c r="I71" s="1">
        <v>6</v>
      </c>
      <c r="J71" s="1">
        <v>0</v>
      </c>
      <c r="K71" s="1">
        <v>0</v>
      </c>
      <c r="L71" s="1">
        <v>0</v>
      </c>
      <c r="M71" s="1">
        <v>0</v>
      </c>
      <c r="N71" s="1">
        <v>3</v>
      </c>
      <c r="O71" s="1">
        <v>3</v>
      </c>
      <c r="P71" s="1">
        <v>0</v>
      </c>
      <c r="Q71" s="28">
        <v>61</v>
      </c>
      <c r="R71" s="1">
        <v>0</v>
      </c>
      <c r="S71" s="1">
        <v>0</v>
      </c>
      <c r="T71" s="1">
        <v>0</v>
      </c>
      <c r="U71" s="1">
        <v>2</v>
      </c>
      <c r="V71" s="1">
        <v>2</v>
      </c>
      <c r="W71" s="1">
        <v>0</v>
      </c>
      <c r="X71" s="1">
        <v>1</v>
      </c>
      <c r="Y71" s="1">
        <v>1</v>
      </c>
      <c r="Z71" s="1">
        <v>0</v>
      </c>
      <c r="AA71" s="1">
        <v>1</v>
      </c>
      <c r="AB71" s="1">
        <v>1</v>
      </c>
      <c r="AC71" s="1">
        <v>0</v>
      </c>
      <c r="AD71" s="1">
        <v>0</v>
      </c>
      <c r="AE71" s="1">
        <v>0</v>
      </c>
      <c r="AF71" s="1">
        <v>0</v>
      </c>
    </row>
    <row r="72" spans="1:32" x14ac:dyDescent="0.2">
      <c r="A72" s="28">
        <v>62</v>
      </c>
      <c r="B72" s="1">
        <v>13</v>
      </c>
      <c r="C72" s="1">
        <v>3</v>
      </c>
      <c r="D72" s="1">
        <v>10</v>
      </c>
      <c r="E72" s="1">
        <v>3</v>
      </c>
      <c r="F72" s="1">
        <v>1</v>
      </c>
      <c r="G72" s="1">
        <v>2</v>
      </c>
      <c r="H72" s="1">
        <v>6</v>
      </c>
      <c r="I72" s="1">
        <v>1</v>
      </c>
      <c r="J72" s="1">
        <v>5</v>
      </c>
      <c r="K72" s="1">
        <v>1</v>
      </c>
      <c r="L72" s="1">
        <v>1</v>
      </c>
      <c r="M72" s="1">
        <v>0</v>
      </c>
      <c r="N72" s="1">
        <v>4</v>
      </c>
      <c r="O72" s="1">
        <v>0</v>
      </c>
      <c r="P72" s="1">
        <v>4</v>
      </c>
      <c r="Q72" s="28">
        <v>62</v>
      </c>
      <c r="R72" s="1">
        <v>0</v>
      </c>
      <c r="S72" s="1">
        <v>0</v>
      </c>
      <c r="T72" s="1">
        <v>0</v>
      </c>
      <c r="U72" s="1">
        <v>1</v>
      </c>
      <c r="V72" s="1">
        <v>0</v>
      </c>
      <c r="W72" s="1">
        <v>1</v>
      </c>
      <c r="X72" s="1">
        <v>0</v>
      </c>
      <c r="Y72" s="1">
        <v>0</v>
      </c>
      <c r="Z72" s="1">
        <v>0</v>
      </c>
      <c r="AA72" s="1">
        <v>4</v>
      </c>
      <c r="AB72" s="1">
        <v>1</v>
      </c>
      <c r="AC72" s="1">
        <v>3</v>
      </c>
      <c r="AD72" s="1">
        <v>0</v>
      </c>
      <c r="AE72" s="1">
        <v>0</v>
      </c>
      <c r="AF72" s="1">
        <v>0</v>
      </c>
    </row>
    <row r="73" spans="1:32" x14ac:dyDescent="0.2">
      <c r="A73" s="28">
        <v>63</v>
      </c>
      <c r="B73" s="1">
        <v>7</v>
      </c>
      <c r="C73" s="1">
        <v>2</v>
      </c>
      <c r="D73" s="1">
        <v>5</v>
      </c>
      <c r="E73" s="1">
        <v>0</v>
      </c>
      <c r="F73" s="1">
        <v>0</v>
      </c>
      <c r="G73" s="1">
        <v>0</v>
      </c>
      <c r="H73" s="1">
        <v>7</v>
      </c>
      <c r="I73" s="1">
        <v>2</v>
      </c>
      <c r="J73" s="1">
        <v>5</v>
      </c>
      <c r="K73" s="1">
        <v>0</v>
      </c>
      <c r="L73" s="1">
        <v>0</v>
      </c>
      <c r="M73" s="1">
        <v>0</v>
      </c>
      <c r="N73" s="1">
        <v>4</v>
      </c>
      <c r="O73" s="1">
        <v>2</v>
      </c>
      <c r="P73" s="1">
        <v>2</v>
      </c>
      <c r="Q73" s="28">
        <v>63</v>
      </c>
      <c r="R73" s="1">
        <v>1</v>
      </c>
      <c r="S73" s="1">
        <v>0</v>
      </c>
      <c r="T73" s="1">
        <v>1</v>
      </c>
      <c r="U73" s="1">
        <v>2</v>
      </c>
      <c r="V73" s="1">
        <v>0</v>
      </c>
      <c r="W73" s="1">
        <v>2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</row>
    <row r="74" spans="1:32" x14ac:dyDescent="0.2">
      <c r="A74" s="28">
        <v>64</v>
      </c>
      <c r="B74" s="1">
        <v>4</v>
      </c>
      <c r="C74" s="1">
        <v>3</v>
      </c>
      <c r="D74" s="1">
        <v>1</v>
      </c>
      <c r="E74" s="1">
        <v>0</v>
      </c>
      <c r="F74" s="1">
        <v>0</v>
      </c>
      <c r="G74" s="1">
        <v>0</v>
      </c>
      <c r="H74" s="1">
        <v>3</v>
      </c>
      <c r="I74" s="1">
        <v>2</v>
      </c>
      <c r="J74" s="1">
        <v>1</v>
      </c>
      <c r="K74" s="1">
        <v>1</v>
      </c>
      <c r="L74" s="1">
        <v>1</v>
      </c>
      <c r="M74" s="1">
        <v>0</v>
      </c>
      <c r="N74" s="1">
        <v>1</v>
      </c>
      <c r="O74" s="1">
        <v>1</v>
      </c>
      <c r="P74" s="1">
        <v>0</v>
      </c>
      <c r="Q74" s="28">
        <v>64</v>
      </c>
      <c r="R74" s="1">
        <v>0</v>
      </c>
      <c r="S74" s="1">
        <v>0</v>
      </c>
      <c r="T74" s="1">
        <v>0</v>
      </c>
      <c r="U74" s="1">
        <v>1</v>
      </c>
      <c r="V74" s="1">
        <v>0</v>
      </c>
      <c r="W74" s="1">
        <v>1</v>
      </c>
      <c r="X74" s="1">
        <v>0</v>
      </c>
      <c r="Y74" s="1">
        <v>0</v>
      </c>
      <c r="Z74" s="1">
        <v>0</v>
      </c>
      <c r="AA74" s="1">
        <v>1</v>
      </c>
      <c r="AB74" s="1">
        <v>1</v>
      </c>
      <c r="AC74" s="1">
        <v>0</v>
      </c>
      <c r="AD74" s="1">
        <v>0</v>
      </c>
      <c r="AE74" s="1">
        <v>0</v>
      </c>
      <c r="AF74" s="1">
        <v>0</v>
      </c>
    </row>
    <row r="75" spans="1:32" x14ac:dyDescent="0.2">
      <c r="A75" s="28">
        <v>65</v>
      </c>
      <c r="B75" s="1">
        <v>4</v>
      </c>
      <c r="C75" s="1">
        <v>4</v>
      </c>
      <c r="D75" s="1">
        <v>0</v>
      </c>
      <c r="E75" s="1">
        <v>0</v>
      </c>
      <c r="F75" s="1">
        <v>0</v>
      </c>
      <c r="G75" s="1">
        <v>0</v>
      </c>
      <c r="H75" s="1">
        <v>2</v>
      </c>
      <c r="I75" s="1">
        <v>2</v>
      </c>
      <c r="J75" s="1">
        <v>0</v>
      </c>
      <c r="K75" s="1">
        <v>1</v>
      </c>
      <c r="L75" s="1">
        <v>1</v>
      </c>
      <c r="M75" s="1">
        <v>0</v>
      </c>
      <c r="N75" s="1">
        <v>0</v>
      </c>
      <c r="O75" s="1">
        <v>0</v>
      </c>
      <c r="P75" s="1">
        <v>0</v>
      </c>
      <c r="Q75" s="28">
        <v>65</v>
      </c>
      <c r="R75" s="1">
        <v>1</v>
      </c>
      <c r="S75" s="1">
        <v>1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2</v>
      </c>
      <c r="AB75" s="1">
        <v>2</v>
      </c>
      <c r="AC75" s="1">
        <v>0</v>
      </c>
      <c r="AD75" s="1">
        <v>0</v>
      </c>
      <c r="AE75" s="1">
        <v>0</v>
      </c>
      <c r="AF75" s="1">
        <v>0</v>
      </c>
    </row>
    <row r="76" spans="1:32" x14ac:dyDescent="0.2">
      <c r="A76" s="28">
        <v>66</v>
      </c>
      <c r="B76" s="1">
        <v>3</v>
      </c>
      <c r="C76" s="1">
        <v>1</v>
      </c>
      <c r="D76" s="1">
        <v>2</v>
      </c>
      <c r="E76" s="1">
        <v>0</v>
      </c>
      <c r="F76" s="1">
        <v>0</v>
      </c>
      <c r="G76" s="1">
        <v>0</v>
      </c>
      <c r="H76" s="1">
        <v>3</v>
      </c>
      <c r="I76" s="1">
        <v>1</v>
      </c>
      <c r="J76" s="1">
        <v>2</v>
      </c>
      <c r="K76" s="1">
        <v>0</v>
      </c>
      <c r="L76" s="1">
        <v>0</v>
      </c>
      <c r="M76" s="1">
        <v>0</v>
      </c>
      <c r="N76" s="1">
        <v>3</v>
      </c>
      <c r="O76" s="1">
        <v>1</v>
      </c>
      <c r="P76" s="1">
        <v>2</v>
      </c>
      <c r="Q76" s="28">
        <v>66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</row>
    <row r="77" spans="1:32" x14ac:dyDescent="0.2">
      <c r="A77" s="28">
        <v>67</v>
      </c>
      <c r="B77" s="1">
        <v>6</v>
      </c>
      <c r="C77" s="1">
        <v>4</v>
      </c>
      <c r="D77" s="1">
        <v>2</v>
      </c>
      <c r="E77" s="1">
        <v>0</v>
      </c>
      <c r="F77" s="1">
        <v>0</v>
      </c>
      <c r="G77" s="1">
        <v>0</v>
      </c>
      <c r="H77" s="1">
        <v>5</v>
      </c>
      <c r="I77" s="1">
        <v>3</v>
      </c>
      <c r="J77" s="1">
        <v>2</v>
      </c>
      <c r="K77" s="1">
        <v>2</v>
      </c>
      <c r="L77" s="1">
        <v>1</v>
      </c>
      <c r="M77" s="1">
        <v>1</v>
      </c>
      <c r="N77" s="1">
        <v>1</v>
      </c>
      <c r="O77" s="1">
        <v>1</v>
      </c>
      <c r="P77" s="1">
        <v>0</v>
      </c>
      <c r="Q77" s="28">
        <v>67</v>
      </c>
      <c r="R77" s="1">
        <v>1</v>
      </c>
      <c r="S77" s="1">
        <v>0</v>
      </c>
      <c r="T77" s="1">
        <v>1</v>
      </c>
      <c r="U77" s="1">
        <v>1</v>
      </c>
      <c r="V77" s="1">
        <v>1</v>
      </c>
      <c r="W77" s="1">
        <v>0</v>
      </c>
      <c r="X77" s="1">
        <v>0</v>
      </c>
      <c r="Y77" s="1">
        <v>0</v>
      </c>
      <c r="Z77" s="1">
        <v>0</v>
      </c>
      <c r="AA77" s="1">
        <v>1</v>
      </c>
      <c r="AB77" s="1">
        <v>1</v>
      </c>
      <c r="AC77" s="1">
        <v>0</v>
      </c>
      <c r="AD77" s="1">
        <v>0</v>
      </c>
      <c r="AE77" s="1">
        <v>0</v>
      </c>
      <c r="AF77" s="1">
        <v>0</v>
      </c>
    </row>
    <row r="78" spans="1:32" x14ac:dyDescent="0.2">
      <c r="A78" s="28">
        <v>68</v>
      </c>
      <c r="B78" s="1">
        <v>3</v>
      </c>
      <c r="C78" s="1">
        <v>2</v>
      </c>
      <c r="D78" s="1">
        <v>1</v>
      </c>
      <c r="E78" s="1">
        <v>0</v>
      </c>
      <c r="F78" s="1">
        <v>0</v>
      </c>
      <c r="G78" s="1">
        <v>0</v>
      </c>
      <c r="H78" s="1">
        <v>3</v>
      </c>
      <c r="I78" s="1">
        <v>2</v>
      </c>
      <c r="J78" s="1">
        <v>1</v>
      </c>
      <c r="K78" s="1">
        <v>2</v>
      </c>
      <c r="L78" s="1">
        <v>1</v>
      </c>
      <c r="M78" s="1">
        <v>1</v>
      </c>
      <c r="N78" s="1">
        <v>0</v>
      </c>
      <c r="O78" s="1">
        <v>0</v>
      </c>
      <c r="P78" s="1">
        <v>0</v>
      </c>
      <c r="Q78" s="28">
        <v>68</v>
      </c>
      <c r="R78" s="1">
        <v>1</v>
      </c>
      <c r="S78" s="1">
        <v>1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</row>
    <row r="79" spans="1:32" x14ac:dyDescent="0.2">
      <c r="A79" s="28">
        <v>69</v>
      </c>
      <c r="B79" s="1">
        <v>3</v>
      </c>
      <c r="C79" s="1">
        <v>0</v>
      </c>
      <c r="D79" s="1">
        <v>3</v>
      </c>
      <c r="E79" s="1">
        <v>0</v>
      </c>
      <c r="F79" s="1">
        <v>0</v>
      </c>
      <c r="G79" s="1">
        <v>0</v>
      </c>
      <c r="H79" s="1">
        <v>3</v>
      </c>
      <c r="I79" s="1">
        <v>0</v>
      </c>
      <c r="J79" s="1">
        <v>3</v>
      </c>
      <c r="K79" s="1">
        <v>0</v>
      </c>
      <c r="L79" s="1">
        <v>0</v>
      </c>
      <c r="M79" s="1">
        <v>0</v>
      </c>
      <c r="N79" s="1">
        <v>1</v>
      </c>
      <c r="O79" s="1">
        <v>0</v>
      </c>
      <c r="P79" s="1">
        <v>1</v>
      </c>
      <c r="Q79" s="28">
        <v>69</v>
      </c>
      <c r="R79" s="1">
        <v>1</v>
      </c>
      <c r="S79" s="1">
        <v>0</v>
      </c>
      <c r="T79" s="1">
        <v>1</v>
      </c>
      <c r="U79" s="1">
        <v>1</v>
      </c>
      <c r="V79" s="1">
        <v>0</v>
      </c>
      <c r="W79" s="1">
        <v>1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</row>
    <row r="80" spans="1:32" x14ac:dyDescent="0.2">
      <c r="A80" s="28">
        <v>70</v>
      </c>
      <c r="B80" s="1">
        <v>7</v>
      </c>
      <c r="C80" s="1">
        <v>2</v>
      </c>
      <c r="D80" s="1">
        <v>5</v>
      </c>
      <c r="E80" s="1">
        <v>0</v>
      </c>
      <c r="F80" s="1">
        <v>0</v>
      </c>
      <c r="G80" s="1">
        <v>0</v>
      </c>
      <c r="H80" s="1">
        <v>6</v>
      </c>
      <c r="I80" s="1">
        <v>2</v>
      </c>
      <c r="J80" s="1">
        <v>4</v>
      </c>
      <c r="K80" s="1">
        <v>2</v>
      </c>
      <c r="L80" s="1">
        <v>0</v>
      </c>
      <c r="M80" s="1">
        <v>2</v>
      </c>
      <c r="N80" s="1">
        <v>1</v>
      </c>
      <c r="O80" s="1">
        <v>0</v>
      </c>
      <c r="P80" s="1">
        <v>1</v>
      </c>
      <c r="Q80" s="28">
        <v>70</v>
      </c>
      <c r="R80" s="1">
        <v>2</v>
      </c>
      <c r="S80" s="1">
        <v>2</v>
      </c>
      <c r="T80" s="1">
        <v>0</v>
      </c>
      <c r="U80" s="1">
        <v>1</v>
      </c>
      <c r="V80" s="1">
        <v>0</v>
      </c>
      <c r="W80" s="1">
        <v>1</v>
      </c>
      <c r="X80" s="1">
        <v>0</v>
      </c>
      <c r="Y80" s="1">
        <v>0</v>
      </c>
      <c r="Z80" s="1">
        <v>0</v>
      </c>
      <c r="AA80" s="1">
        <v>1</v>
      </c>
      <c r="AB80" s="1">
        <v>0</v>
      </c>
      <c r="AC80" s="1">
        <v>1</v>
      </c>
      <c r="AD80" s="1">
        <v>0</v>
      </c>
      <c r="AE80" s="1">
        <v>0</v>
      </c>
      <c r="AF80" s="1">
        <v>0</v>
      </c>
    </row>
    <row r="81" spans="1:32" x14ac:dyDescent="0.2">
      <c r="A81" s="28">
        <v>71</v>
      </c>
      <c r="B81" s="1">
        <v>1</v>
      </c>
      <c r="C81" s="1">
        <v>0</v>
      </c>
      <c r="D81" s="1">
        <v>1</v>
      </c>
      <c r="E81" s="1">
        <v>0</v>
      </c>
      <c r="F81" s="1">
        <v>0</v>
      </c>
      <c r="G81" s="1">
        <v>0</v>
      </c>
      <c r="H81" s="1">
        <v>1</v>
      </c>
      <c r="I81" s="1">
        <v>0</v>
      </c>
      <c r="J81" s="1">
        <v>1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28">
        <v>71</v>
      </c>
      <c r="R81" s="1">
        <v>0</v>
      </c>
      <c r="S81" s="1">
        <v>0</v>
      </c>
      <c r="T81" s="1">
        <v>0</v>
      </c>
      <c r="U81" s="1">
        <v>1</v>
      </c>
      <c r="V81" s="1">
        <v>0</v>
      </c>
      <c r="W81" s="1">
        <v>1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</row>
    <row r="82" spans="1:32" x14ac:dyDescent="0.2">
      <c r="A82" s="28">
        <v>72</v>
      </c>
      <c r="B82" s="1">
        <v>0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28">
        <v>72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</row>
    <row r="83" spans="1:32" x14ac:dyDescent="0.2">
      <c r="A83" s="28">
        <v>73</v>
      </c>
      <c r="B83" s="1">
        <v>1</v>
      </c>
      <c r="C83" s="1">
        <v>1</v>
      </c>
      <c r="D83" s="1">
        <v>0</v>
      </c>
      <c r="E83" s="1">
        <v>0</v>
      </c>
      <c r="F83" s="1">
        <v>0</v>
      </c>
      <c r="G83" s="1">
        <v>0</v>
      </c>
      <c r="H83" s="1">
        <v>1</v>
      </c>
      <c r="I83" s="1">
        <v>1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28">
        <v>73</v>
      </c>
      <c r="R83" s="1">
        <v>0</v>
      </c>
      <c r="S83" s="1">
        <v>0</v>
      </c>
      <c r="T83" s="1">
        <v>0</v>
      </c>
      <c r="U83" s="1">
        <v>1</v>
      </c>
      <c r="V83" s="1">
        <v>1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</row>
    <row r="84" spans="1:32" x14ac:dyDescent="0.2">
      <c r="A84" s="28">
        <v>74</v>
      </c>
      <c r="B84" s="1">
        <v>0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28">
        <v>74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</row>
    <row r="85" spans="1:32" x14ac:dyDescent="0.2">
      <c r="A85" s="28">
        <v>75</v>
      </c>
      <c r="B85" s="1">
        <v>2</v>
      </c>
      <c r="C85" s="1">
        <v>1</v>
      </c>
      <c r="D85" s="1">
        <v>1</v>
      </c>
      <c r="E85" s="1">
        <v>0</v>
      </c>
      <c r="F85" s="1">
        <v>0</v>
      </c>
      <c r="G85" s="1">
        <v>0</v>
      </c>
      <c r="H85" s="1">
        <v>1</v>
      </c>
      <c r="I85" s="1">
        <v>1</v>
      </c>
      <c r="J85" s="1">
        <v>0</v>
      </c>
      <c r="K85" s="1">
        <v>1</v>
      </c>
      <c r="L85" s="1">
        <v>1</v>
      </c>
      <c r="M85" s="1">
        <v>0</v>
      </c>
      <c r="N85" s="1">
        <v>0</v>
      </c>
      <c r="O85" s="1">
        <v>0</v>
      </c>
      <c r="P85" s="1">
        <v>0</v>
      </c>
      <c r="Q85" s="28">
        <v>75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1</v>
      </c>
      <c r="AB85" s="1">
        <v>0</v>
      </c>
      <c r="AC85" s="1">
        <v>1</v>
      </c>
      <c r="AD85" s="1">
        <v>0</v>
      </c>
      <c r="AE85" s="1">
        <v>0</v>
      </c>
      <c r="AF85" s="1">
        <v>0</v>
      </c>
    </row>
    <row r="86" spans="1:32" x14ac:dyDescent="0.2">
      <c r="A86" s="28">
        <v>76</v>
      </c>
      <c r="B86" s="1">
        <v>2</v>
      </c>
      <c r="C86" s="1">
        <v>0</v>
      </c>
      <c r="D86" s="1">
        <v>2</v>
      </c>
      <c r="E86" s="1">
        <v>0</v>
      </c>
      <c r="F86" s="1">
        <v>0</v>
      </c>
      <c r="G86" s="1">
        <v>0</v>
      </c>
      <c r="H86" s="1">
        <v>2</v>
      </c>
      <c r="I86" s="1">
        <v>0</v>
      </c>
      <c r="J86" s="1">
        <v>2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28">
        <v>76</v>
      </c>
      <c r="R86" s="1">
        <v>0</v>
      </c>
      <c r="S86" s="1">
        <v>0</v>
      </c>
      <c r="T86" s="1">
        <v>0</v>
      </c>
      <c r="U86" s="1">
        <v>2</v>
      </c>
      <c r="V86" s="1">
        <v>0</v>
      </c>
      <c r="W86" s="1">
        <v>2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</row>
    <row r="87" spans="1:32" x14ac:dyDescent="0.2">
      <c r="A87" s="28">
        <v>77</v>
      </c>
      <c r="B87" s="1">
        <v>2</v>
      </c>
      <c r="C87" s="1">
        <v>2</v>
      </c>
      <c r="D87" s="1">
        <v>0</v>
      </c>
      <c r="E87" s="1">
        <v>0</v>
      </c>
      <c r="F87" s="1">
        <v>0</v>
      </c>
      <c r="G87" s="1">
        <v>0</v>
      </c>
      <c r="H87" s="1">
        <v>1</v>
      </c>
      <c r="I87" s="1">
        <v>1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28">
        <v>77</v>
      </c>
      <c r="R87" s="1">
        <v>1</v>
      </c>
      <c r="S87" s="1">
        <v>1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1</v>
      </c>
      <c r="AB87" s="1">
        <v>1</v>
      </c>
      <c r="AC87" s="1">
        <v>0</v>
      </c>
      <c r="AD87" s="1">
        <v>0</v>
      </c>
      <c r="AE87" s="1">
        <v>0</v>
      </c>
      <c r="AF87" s="1">
        <v>0</v>
      </c>
    </row>
    <row r="88" spans="1:32" x14ac:dyDescent="0.2">
      <c r="A88" s="28">
        <v>78</v>
      </c>
      <c r="B88" s="1">
        <v>1</v>
      </c>
      <c r="C88" s="1">
        <v>1</v>
      </c>
      <c r="D88" s="1">
        <v>0</v>
      </c>
      <c r="E88" s="1">
        <v>0</v>
      </c>
      <c r="F88" s="1">
        <v>0</v>
      </c>
      <c r="G88" s="1">
        <v>0</v>
      </c>
      <c r="H88" s="1">
        <v>1</v>
      </c>
      <c r="I88" s="1">
        <v>1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28">
        <v>78</v>
      </c>
      <c r="R88" s="1">
        <v>0</v>
      </c>
      <c r="S88" s="1">
        <v>0</v>
      </c>
      <c r="T88" s="1">
        <v>0</v>
      </c>
      <c r="U88" s="1">
        <v>1</v>
      </c>
      <c r="V88" s="1">
        <v>1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</row>
    <row r="89" spans="1:32" x14ac:dyDescent="0.2">
      <c r="A89" s="28">
        <v>79</v>
      </c>
      <c r="B89" s="1">
        <v>1</v>
      </c>
      <c r="C89" s="1">
        <v>1</v>
      </c>
      <c r="D89" s="1">
        <v>0</v>
      </c>
      <c r="E89" s="1">
        <v>0</v>
      </c>
      <c r="F89" s="1">
        <v>0</v>
      </c>
      <c r="G89" s="1">
        <v>0</v>
      </c>
      <c r="H89" s="1">
        <v>1</v>
      </c>
      <c r="I89" s="1">
        <v>1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28">
        <v>79</v>
      </c>
      <c r="R89" s="1">
        <v>0</v>
      </c>
      <c r="S89" s="1">
        <v>0</v>
      </c>
      <c r="T89" s="1">
        <v>0</v>
      </c>
      <c r="U89" s="1">
        <v>1</v>
      </c>
      <c r="V89" s="1">
        <v>1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</row>
    <row r="90" spans="1:32" x14ac:dyDescent="0.2">
      <c r="A90" s="28">
        <v>80</v>
      </c>
      <c r="B90" s="1">
        <v>1</v>
      </c>
      <c r="C90" s="1">
        <v>1</v>
      </c>
      <c r="D90" s="1">
        <v>0</v>
      </c>
      <c r="E90" s="1">
        <v>0</v>
      </c>
      <c r="F90" s="1">
        <v>0</v>
      </c>
      <c r="G90" s="1">
        <v>0</v>
      </c>
      <c r="H90" s="1">
        <v>1</v>
      </c>
      <c r="I90" s="1">
        <v>1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28">
        <v>80</v>
      </c>
      <c r="R90" s="1">
        <v>1</v>
      </c>
      <c r="S90" s="1">
        <v>1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</row>
    <row r="91" spans="1:32" x14ac:dyDescent="0.2">
      <c r="A91" s="34" t="s">
        <v>297</v>
      </c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 t="s">
        <v>297</v>
      </c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</row>
  </sheetData>
  <mergeCells count="24">
    <mergeCell ref="AA59:AC59"/>
    <mergeCell ref="AD59:AF59"/>
    <mergeCell ref="H59:J59"/>
    <mergeCell ref="K59:M59"/>
    <mergeCell ref="N59:P59"/>
    <mergeCell ref="R59:T59"/>
    <mergeCell ref="U59:W59"/>
    <mergeCell ref="X59:Z59"/>
    <mergeCell ref="U2:W2"/>
    <mergeCell ref="X2:Z2"/>
    <mergeCell ref="AA2:AC2"/>
    <mergeCell ref="AD2:AF2"/>
    <mergeCell ref="A91:P91"/>
    <mergeCell ref="Q91:AF91"/>
    <mergeCell ref="A56:P56"/>
    <mergeCell ref="Q56:AF56"/>
    <mergeCell ref="B59:D59"/>
    <mergeCell ref="E59:G59"/>
    <mergeCell ref="B2:D2"/>
    <mergeCell ref="E2:G2"/>
    <mergeCell ref="H2:J2"/>
    <mergeCell ref="K2:M2"/>
    <mergeCell ref="N2:P2"/>
    <mergeCell ref="R2:T2"/>
  </mergeCells>
  <pageMargins left="0.7" right="0.7" top="0.75" bottom="0.75" header="0.3" footer="0.3"/>
  <pageSetup orientation="portrait" r:id="rId1"/>
  <colBreaks count="1" manualBreakCount="1"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96FC-287E-4244-964A-5BED2FCEB8B2}">
  <dimension ref="A1:K67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4" style="1" customWidth="1"/>
    <col min="2" max="11" width="6.5546875" style="1" customWidth="1"/>
    <col min="12" max="16384" width="8.88671875" style="1"/>
  </cols>
  <sheetData>
    <row r="1" spans="1:11" x14ac:dyDescent="0.2">
      <c r="A1" s="1" t="s">
        <v>302</v>
      </c>
    </row>
    <row r="2" spans="1:11" s="2" customFormat="1" x14ac:dyDescent="0.2">
      <c r="A2" s="5"/>
      <c r="B2" s="6"/>
      <c r="C2" s="6"/>
      <c r="D2" s="6"/>
      <c r="E2" s="6" t="s">
        <v>243</v>
      </c>
      <c r="F2" s="6" t="s">
        <v>244</v>
      </c>
      <c r="G2" s="6"/>
      <c r="H2" s="6" t="s">
        <v>246</v>
      </c>
      <c r="I2" s="6" t="s">
        <v>248</v>
      </c>
      <c r="J2" s="6"/>
      <c r="K2" s="7"/>
    </row>
    <row r="3" spans="1:11" s="2" customFormat="1" x14ac:dyDescent="0.2">
      <c r="A3" s="10" t="s">
        <v>267</v>
      </c>
      <c r="B3" s="8" t="s">
        <v>1</v>
      </c>
      <c r="C3" s="8" t="s">
        <v>2</v>
      </c>
      <c r="D3" s="8" t="s">
        <v>3</v>
      </c>
      <c r="E3" s="8" t="s">
        <v>245</v>
      </c>
      <c r="F3" s="8" t="s">
        <v>245</v>
      </c>
      <c r="G3" s="8" t="s">
        <v>6</v>
      </c>
      <c r="H3" s="8" t="s">
        <v>247</v>
      </c>
      <c r="I3" s="8" t="s">
        <v>249</v>
      </c>
      <c r="J3" s="8" t="s">
        <v>9</v>
      </c>
      <c r="K3" s="9" t="s">
        <v>10</v>
      </c>
    </row>
    <row r="4" spans="1:11" x14ac:dyDescent="0.2">
      <c r="A4" s="1" t="s">
        <v>268</v>
      </c>
      <c r="B4" s="1">
        <v>4530</v>
      </c>
      <c r="C4" s="1">
        <v>247</v>
      </c>
      <c r="D4" s="1">
        <v>3293</v>
      </c>
      <c r="E4" s="1">
        <v>785</v>
      </c>
      <c r="F4" s="1">
        <v>1156</v>
      </c>
      <c r="G4" s="1">
        <v>769</v>
      </c>
      <c r="H4" s="1">
        <v>422</v>
      </c>
      <c r="I4" s="1">
        <v>161</v>
      </c>
      <c r="J4" s="1">
        <v>803</v>
      </c>
      <c r="K4" s="1">
        <v>187</v>
      </c>
    </row>
    <row r="5" spans="1:11" x14ac:dyDescent="0.2">
      <c r="A5" s="1" t="s">
        <v>29</v>
      </c>
      <c r="B5" s="1">
        <v>613</v>
      </c>
      <c r="C5" s="1">
        <v>55</v>
      </c>
      <c r="D5" s="1">
        <v>392</v>
      </c>
      <c r="E5" s="1">
        <v>61</v>
      </c>
      <c r="F5" s="1">
        <v>140</v>
      </c>
      <c r="G5" s="1">
        <v>94</v>
      </c>
      <c r="H5" s="1">
        <v>66</v>
      </c>
      <c r="I5" s="1">
        <v>31</v>
      </c>
      <c r="J5" s="1">
        <v>119</v>
      </c>
      <c r="K5" s="1">
        <v>47</v>
      </c>
    </row>
    <row r="6" spans="1:11" x14ac:dyDescent="0.2">
      <c r="A6" s="1" t="s">
        <v>269</v>
      </c>
      <c r="B6" s="11">
        <f>B4/B5</f>
        <v>7.3898858075040783</v>
      </c>
      <c r="C6" s="11">
        <f t="shared" ref="C6:K6" si="0">C4/C5</f>
        <v>4.4909090909090912</v>
      </c>
      <c r="D6" s="11">
        <f t="shared" si="0"/>
        <v>8.4005102040816322</v>
      </c>
      <c r="E6" s="11">
        <f t="shared" si="0"/>
        <v>12.868852459016393</v>
      </c>
      <c r="F6" s="11">
        <f t="shared" si="0"/>
        <v>8.257142857142858</v>
      </c>
      <c r="G6" s="11">
        <f t="shared" si="0"/>
        <v>8.1808510638297864</v>
      </c>
      <c r="H6" s="11">
        <f t="shared" si="0"/>
        <v>6.3939393939393936</v>
      </c>
      <c r="I6" s="11">
        <f t="shared" si="0"/>
        <v>5.193548387096774</v>
      </c>
      <c r="J6" s="11">
        <f t="shared" si="0"/>
        <v>6.7478991596638656</v>
      </c>
      <c r="K6" s="11">
        <f t="shared" si="0"/>
        <v>3.978723404255319</v>
      </c>
    </row>
    <row r="7" spans="1:11" x14ac:dyDescent="0.2">
      <c r="A7" s="1" t="s">
        <v>30</v>
      </c>
      <c r="B7" s="1">
        <v>418</v>
      </c>
      <c r="C7" s="1">
        <v>21</v>
      </c>
      <c r="D7" s="1">
        <v>273</v>
      </c>
      <c r="E7" s="1">
        <v>71</v>
      </c>
      <c r="F7" s="1">
        <v>92</v>
      </c>
      <c r="G7" s="1">
        <v>52</v>
      </c>
      <c r="H7" s="1">
        <v>44</v>
      </c>
      <c r="I7" s="1">
        <v>14</v>
      </c>
      <c r="J7" s="1">
        <v>104</v>
      </c>
      <c r="K7" s="1">
        <v>20</v>
      </c>
    </row>
    <row r="8" spans="1:11" x14ac:dyDescent="0.2">
      <c r="A8" s="1" t="s">
        <v>31</v>
      </c>
      <c r="B8" s="1">
        <v>1027</v>
      </c>
      <c r="C8" s="1">
        <v>51</v>
      </c>
      <c r="D8" s="1">
        <v>713</v>
      </c>
      <c r="E8" s="1">
        <v>283</v>
      </c>
      <c r="F8" s="1">
        <v>202</v>
      </c>
      <c r="G8" s="1">
        <v>160</v>
      </c>
      <c r="H8" s="1">
        <v>52</v>
      </c>
      <c r="I8" s="1">
        <v>16</v>
      </c>
      <c r="J8" s="1">
        <v>241</v>
      </c>
      <c r="K8" s="1">
        <v>22</v>
      </c>
    </row>
    <row r="9" spans="1:11" x14ac:dyDescent="0.2">
      <c r="A9" s="1" t="s">
        <v>32</v>
      </c>
      <c r="B9" s="1">
        <v>31</v>
      </c>
      <c r="C9" s="1">
        <v>0</v>
      </c>
      <c r="D9" s="1">
        <v>21</v>
      </c>
      <c r="E9" s="1">
        <v>4</v>
      </c>
      <c r="F9" s="1">
        <v>13</v>
      </c>
      <c r="G9" s="1">
        <v>2</v>
      </c>
      <c r="H9" s="1">
        <v>2</v>
      </c>
      <c r="I9" s="1">
        <v>0</v>
      </c>
      <c r="J9" s="1">
        <v>10</v>
      </c>
      <c r="K9" s="1">
        <v>0</v>
      </c>
    </row>
    <row r="10" spans="1:11" x14ac:dyDescent="0.2">
      <c r="A10" s="1" t="s">
        <v>33</v>
      </c>
      <c r="B10" s="1">
        <v>346</v>
      </c>
      <c r="C10" s="1">
        <v>11</v>
      </c>
      <c r="D10" s="1">
        <v>299</v>
      </c>
      <c r="E10" s="1">
        <v>48</v>
      </c>
      <c r="F10" s="1">
        <v>101</v>
      </c>
      <c r="G10" s="1">
        <v>122</v>
      </c>
      <c r="H10" s="1">
        <v>19</v>
      </c>
      <c r="I10" s="1">
        <v>9</v>
      </c>
      <c r="J10" s="1">
        <v>19</v>
      </c>
      <c r="K10" s="1">
        <v>17</v>
      </c>
    </row>
    <row r="11" spans="1:11" x14ac:dyDescent="0.2">
      <c r="A11" s="1" t="s">
        <v>34</v>
      </c>
      <c r="B11" s="1">
        <v>68</v>
      </c>
      <c r="C11" s="1">
        <v>8</v>
      </c>
      <c r="D11" s="1">
        <v>46</v>
      </c>
      <c r="E11" s="1">
        <v>8</v>
      </c>
      <c r="F11" s="1">
        <v>15</v>
      </c>
      <c r="G11" s="1">
        <v>15</v>
      </c>
      <c r="H11" s="1">
        <v>8</v>
      </c>
      <c r="I11" s="1">
        <v>0</v>
      </c>
      <c r="J11" s="1">
        <v>12</v>
      </c>
      <c r="K11" s="1">
        <v>2</v>
      </c>
    </row>
    <row r="12" spans="1:11" x14ac:dyDescent="0.2">
      <c r="A12" s="1" t="s">
        <v>35</v>
      </c>
      <c r="B12" s="1">
        <v>45</v>
      </c>
      <c r="C12" s="1">
        <v>4</v>
      </c>
      <c r="D12" s="1">
        <v>36</v>
      </c>
      <c r="E12" s="1">
        <v>10</v>
      </c>
      <c r="F12" s="1">
        <v>18</v>
      </c>
      <c r="G12" s="1">
        <v>5</v>
      </c>
      <c r="H12" s="1">
        <v>0</v>
      </c>
      <c r="I12" s="1">
        <v>3</v>
      </c>
      <c r="J12" s="1">
        <v>5</v>
      </c>
      <c r="K12" s="1">
        <v>0</v>
      </c>
    </row>
    <row r="13" spans="1:11" x14ac:dyDescent="0.2">
      <c r="A13" s="1" t="s">
        <v>36</v>
      </c>
      <c r="B13" s="1">
        <v>462</v>
      </c>
      <c r="C13" s="1">
        <v>17</v>
      </c>
      <c r="D13" s="1">
        <v>378</v>
      </c>
      <c r="E13" s="1">
        <v>81</v>
      </c>
      <c r="F13" s="1">
        <v>125</v>
      </c>
      <c r="G13" s="1">
        <v>79</v>
      </c>
      <c r="H13" s="1">
        <v>61</v>
      </c>
      <c r="I13" s="1">
        <v>32</v>
      </c>
      <c r="J13" s="1">
        <v>50</v>
      </c>
      <c r="K13" s="1">
        <v>17</v>
      </c>
    </row>
    <row r="14" spans="1:11" x14ac:dyDescent="0.2">
      <c r="A14" s="1" t="s">
        <v>37</v>
      </c>
      <c r="B14" s="1">
        <v>530</v>
      </c>
      <c r="C14" s="1">
        <v>23</v>
      </c>
      <c r="D14" s="1">
        <v>445</v>
      </c>
      <c r="E14" s="1">
        <v>70</v>
      </c>
      <c r="F14" s="1">
        <v>171</v>
      </c>
      <c r="G14" s="1">
        <v>100</v>
      </c>
      <c r="H14" s="1">
        <v>79</v>
      </c>
      <c r="I14" s="1">
        <v>25</v>
      </c>
      <c r="J14" s="1">
        <v>37</v>
      </c>
      <c r="K14" s="1">
        <v>25</v>
      </c>
    </row>
    <row r="15" spans="1:11" x14ac:dyDescent="0.2">
      <c r="A15" s="1" t="s">
        <v>38</v>
      </c>
      <c r="B15" s="1">
        <v>111</v>
      </c>
      <c r="C15" s="1">
        <v>4</v>
      </c>
      <c r="D15" s="1">
        <v>101</v>
      </c>
      <c r="E15" s="1">
        <v>14</v>
      </c>
      <c r="F15" s="1">
        <v>48</v>
      </c>
      <c r="G15" s="1">
        <v>11</v>
      </c>
      <c r="H15" s="1">
        <v>19</v>
      </c>
      <c r="I15" s="1">
        <v>9</v>
      </c>
      <c r="J15" s="1">
        <v>5</v>
      </c>
      <c r="K15" s="1">
        <v>1</v>
      </c>
    </row>
    <row r="16" spans="1:11" x14ac:dyDescent="0.2">
      <c r="A16" s="1" t="s">
        <v>39</v>
      </c>
      <c r="B16" s="1">
        <v>44</v>
      </c>
      <c r="C16" s="1">
        <v>4</v>
      </c>
      <c r="D16" s="1">
        <v>31</v>
      </c>
      <c r="E16" s="1">
        <v>8</v>
      </c>
      <c r="F16" s="1">
        <v>14</v>
      </c>
      <c r="G16" s="1">
        <v>6</v>
      </c>
      <c r="H16" s="1">
        <v>2</v>
      </c>
      <c r="I16" s="1">
        <v>1</v>
      </c>
      <c r="J16" s="1">
        <v>6</v>
      </c>
      <c r="K16" s="1">
        <v>3</v>
      </c>
    </row>
    <row r="17" spans="1:11" x14ac:dyDescent="0.2">
      <c r="A17" s="1" t="s">
        <v>40</v>
      </c>
      <c r="B17" s="1">
        <v>289</v>
      </c>
      <c r="C17" s="1">
        <v>4</v>
      </c>
      <c r="D17" s="1">
        <v>246</v>
      </c>
      <c r="E17" s="1">
        <v>65</v>
      </c>
      <c r="F17" s="1">
        <v>91</v>
      </c>
      <c r="G17" s="1">
        <v>56</v>
      </c>
      <c r="H17" s="1">
        <v>32</v>
      </c>
      <c r="I17" s="1">
        <v>2</v>
      </c>
      <c r="J17" s="1">
        <v>34</v>
      </c>
      <c r="K17" s="1">
        <v>5</v>
      </c>
    </row>
    <row r="18" spans="1:11" x14ac:dyDescent="0.2">
      <c r="A18" s="1" t="s">
        <v>41</v>
      </c>
      <c r="B18" s="1">
        <v>45</v>
      </c>
      <c r="C18" s="1">
        <v>1</v>
      </c>
      <c r="D18" s="1">
        <v>34</v>
      </c>
      <c r="E18" s="1">
        <v>4</v>
      </c>
      <c r="F18" s="1">
        <v>12</v>
      </c>
      <c r="G18" s="1">
        <v>8</v>
      </c>
      <c r="H18" s="1">
        <v>10</v>
      </c>
      <c r="I18" s="1">
        <v>0</v>
      </c>
      <c r="J18" s="1">
        <v>10</v>
      </c>
      <c r="K18" s="1">
        <v>0</v>
      </c>
    </row>
    <row r="19" spans="1:11" x14ac:dyDescent="0.2">
      <c r="A19" s="1" t="s">
        <v>42</v>
      </c>
      <c r="B19" s="1">
        <v>135</v>
      </c>
      <c r="C19" s="1">
        <v>9</v>
      </c>
      <c r="D19" s="1">
        <v>120</v>
      </c>
      <c r="E19" s="1">
        <v>22</v>
      </c>
      <c r="F19" s="1">
        <v>53</v>
      </c>
      <c r="G19" s="1">
        <v>23</v>
      </c>
      <c r="H19" s="1">
        <v>18</v>
      </c>
      <c r="I19" s="1">
        <v>4</v>
      </c>
      <c r="J19" s="1">
        <v>6</v>
      </c>
      <c r="K19" s="1">
        <v>0</v>
      </c>
    </row>
    <row r="20" spans="1:11" x14ac:dyDescent="0.2">
      <c r="A20" s="1" t="s">
        <v>43</v>
      </c>
      <c r="B20" s="1">
        <v>119</v>
      </c>
      <c r="C20" s="1">
        <v>2</v>
      </c>
      <c r="D20" s="1">
        <v>66</v>
      </c>
      <c r="E20" s="1">
        <v>15</v>
      </c>
      <c r="F20" s="1">
        <v>33</v>
      </c>
      <c r="G20" s="1">
        <v>10</v>
      </c>
      <c r="H20" s="1">
        <v>3</v>
      </c>
      <c r="I20" s="1">
        <v>5</v>
      </c>
      <c r="J20" s="1">
        <v>51</v>
      </c>
      <c r="K20" s="1">
        <v>0</v>
      </c>
    </row>
    <row r="21" spans="1:11" x14ac:dyDescent="0.2">
      <c r="A21" s="1" t="s">
        <v>44</v>
      </c>
      <c r="B21" s="1">
        <v>17</v>
      </c>
      <c r="C21" s="1">
        <v>3</v>
      </c>
      <c r="D21" s="1">
        <v>2</v>
      </c>
      <c r="E21" s="1">
        <v>1</v>
      </c>
      <c r="F21" s="1">
        <v>1</v>
      </c>
      <c r="G21" s="1">
        <v>0</v>
      </c>
      <c r="H21" s="1">
        <v>0</v>
      </c>
      <c r="I21" s="1">
        <v>0</v>
      </c>
      <c r="J21" s="1">
        <v>12</v>
      </c>
      <c r="K21" s="1">
        <v>0</v>
      </c>
    </row>
    <row r="22" spans="1:11" x14ac:dyDescent="0.2">
      <c r="A22" s="1" t="s">
        <v>45</v>
      </c>
      <c r="B22" s="1">
        <v>197</v>
      </c>
      <c r="C22" s="1">
        <v>25</v>
      </c>
      <c r="D22" s="1">
        <v>71</v>
      </c>
      <c r="E22" s="1">
        <v>14</v>
      </c>
      <c r="F22" s="1">
        <v>18</v>
      </c>
      <c r="G22" s="1">
        <v>23</v>
      </c>
      <c r="H22" s="1">
        <v>7</v>
      </c>
      <c r="I22" s="1">
        <v>9</v>
      </c>
      <c r="J22" s="1">
        <v>73</v>
      </c>
      <c r="K22" s="1">
        <v>28</v>
      </c>
    </row>
    <row r="23" spans="1:11" x14ac:dyDescent="0.2">
      <c r="A23" s="1" t="s">
        <v>46</v>
      </c>
      <c r="B23" s="1">
        <v>24</v>
      </c>
      <c r="C23" s="1">
        <v>0</v>
      </c>
      <c r="D23" s="1">
        <v>17</v>
      </c>
      <c r="E23" s="1">
        <v>6</v>
      </c>
      <c r="F23" s="1">
        <v>7</v>
      </c>
      <c r="G23" s="1">
        <v>3</v>
      </c>
      <c r="H23" s="1">
        <v>0</v>
      </c>
      <c r="I23" s="1">
        <v>1</v>
      </c>
      <c r="J23" s="1">
        <v>7</v>
      </c>
      <c r="K23" s="1">
        <v>0</v>
      </c>
    </row>
    <row r="24" spans="1:11" x14ac:dyDescent="0.2">
      <c r="A24" s="1" t="s">
        <v>47</v>
      </c>
      <c r="B24" s="1">
        <v>9</v>
      </c>
      <c r="C24" s="1">
        <v>5</v>
      </c>
      <c r="D24" s="1">
        <v>2</v>
      </c>
      <c r="E24" s="1">
        <v>0</v>
      </c>
      <c r="F24" s="1">
        <v>2</v>
      </c>
      <c r="G24" s="1">
        <v>0</v>
      </c>
      <c r="H24" s="1">
        <v>0</v>
      </c>
      <c r="I24" s="1">
        <v>0</v>
      </c>
      <c r="J24" s="1">
        <v>2</v>
      </c>
      <c r="K24" s="1">
        <v>0</v>
      </c>
    </row>
    <row r="26" spans="1:11" x14ac:dyDescent="0.2">
      <c r="A26" s="1" t="s">
        <v>270</v>
      </c>
      <c r="B26" s="1">
        <v>2540</v>
      </c>
      <c r="C26" s="1">
        <v>149</v>
      </c>
      <c r="D26" s="1">
        <v>1841</v>
      </c>
      <c r="E26" s="1">
        <v>416</v>
      </c>
      <c r="F26" s="1">
        <v>628</v>
      </c>
      <c r="G26" s="1">
        <v>466</v>
      </c>
      <c r="H26" s="1">
        <v>235</v>
      </c>
      <c r="I26" s="1">
        <v>96</v>
      </c>
      <c r="J26" s="1">
        <v>431</v>
      </c>
      <c r="K26" s="1">
        <v>119</v>
      </c>
    </row>
    <row r="27" spans="1:11" x14ac:dyDescent="0.2">
      <c r="A27" s="1" t="s">
        <v>29</v>
      </c>
      <c r="B27" s="1">
        <v>498</v>
      </c>
      <c r="C27" s="1">
        <v>48</v>
      </c>
      <c r="D27" s="1">
        <v>304</v>
      </c>
      <c r="E27" s="1">
        <v>48</v>
      </c>
      <c r="F27" s="1">
        <v>107</v>
      </c>
      <c r="G27" s="1">
        <v>69</v>
      </c>
      <c r="H27" s="1">
        <v>59</v>
      </c>
      <c r="I27" s="1">
        <v>21</v>
      </c>
      <c r="J27" s="1">
        <v>101</v>
      </c>
      <c r="K27" s="1">
        <v>45</v>
      </c>
    </row>
    <row r="28" spans="1:11" x14ac:dyDescent="0.2">
      <c r="A28" s="1" t="s">
        <v>30</v>
      </c>
      <c r="B28" s="1">
        <v>16</v>
      </c>
      <c r="C28" s="1">
        <v>0</v>
      </c>
      <c r="D28" s="1">
        <v>11</v>
      </c>
      <c r="E28" s="1">
        <v>2</v>
      </c>
      <c r="F28" s="1">
        <v>3</v>
      </c>
      <c r="G28" s="1">
        <v>3</v>
      </c>
      <c r="H28" s="1">
        <v>0</v>
      </c>
      <c r="I28" s="1">
        <v>3</v>
      </c>
      <c r="J28" s="1">
        <v>5</v>
      </c>
      <c r="K28" s="1">
        <v>0</v>
      </c>
    </row>
    <row r="29" spans="1:11" x14ac:dyDescent="0.2">
      <c r="A29" s="1" t="s">
        <v>31</v>
      </c>
      <c r="B29" s="1">
        <v>542</v>
      </c>
      <c r="C29" s="1">
        <v>20</v>
      </c>
      <c r="D29" s="1">
        <v>380</v>
      </c>
      <c r="E29" s="1">
        <v>160</v>
      </c>
      <c r="F29" s="1">
        <v>95</v>
      </c>
      <c r="G29" s="1">
        <v>93</v>
      </c>
      <c r="H29" s="1">
        <v>24</v>
      </c>
      <c r="I29" s="1">
        <v>8</v>
      </c>
      <c r="J29" s="1">
        <v>129</v>
      </c>
      <c r="K29" s="1">
        <v>13</v>
      </c>
    </row>
    <row r="30" spans="1:11" x14ac:dyDescent="0.2">
      <c r="A30" s="1" t="s">
        <v>32</v>
      </c>
      <c r="B30" s="1">
        <v>14</v>
      </c>
      <c r="C30" s="1">
        <v>0</v>
      </c>
      <c r="D30" s="1">
        <v>8</v>
      </c>
      <c r="E30" s="1">
        <v>1</v>
      </c>
      <c r="F30" s="1">
        <v>6</v>
      </c>
      <c r="G30" s="1">
        <v>0</v>
      </c>
      <c r="H30" s="1">
        <v>1</v>
      </c>
      <c r="I30" s="1">
        <v>0</v>
      </c>
      <c r="J30" s="1">
        <v>6</v>
      </c>
      <c r="K30" s="1">
        <v>0</v>
      </c>
    </row>
    <row r="31" spans="1:11" x14ac:dyDescent="0.2">
      <c r="A31" s="1" t="s">
        <v>33</v>
      </c>
      <c r="B31" s="1">
        <v>202</v>
      </c>
      <c r="C31" s="1">
        <v>9</v>
      </c>
      <c r="D31" s="1">
        <v>171</v>
      </c>
      <c r="E31" s="1">
        <v>22</v>
      </c>
      <c r="F31" s="1">
        <v>58</v>
      </c>
      <c r="G31" s="1">
        <v>72</v>
      </c>
      <c r="H31" s="1">
        <v>14</v>
      </c>
      <c r="I31" s="1">
        <v>5</v>
      </c>
      <c r="J31" s="1">
        <v>12</v>
      </c>
      <c r="K31" s="1">
        <v>10</v>
      </c>
    </row>
    <row r="32" spans="1:11" x14ac:dyDescent="0.2">
      <c r="A32" s="1" t="s">
        <v>34</v>
      </c>
      <c r="B32" s="1">
        <v>34</v>
      </c>
      <c r="C32" s="1">
        <v>3</v>
      </c>
      <c r="D32" s="1">
        <v>23</v>
      </c>
      <c r="E32" s="1">
        <v>6</v>
      </c>
      <c r="F32" s="1">
        <v>6</v>
      </c>
      <c r="G32" s="1">
        <v>8</v>
      </c>
      <c r="H32" s="1">
        <v>3</v>
      </c>
      <c r="I32" s="1">
        <v>0</v>
      </c>
      <c r="J32" s="1">
        <v>7</v>
      </c>
      <c r="K32" s="1">
        <v>1</v>
      </c>
    </row>
    <row r="33" spans="1:11" x14ac:dyDescent="0.2">
      <c r="A33" s="1" t="s">
        <v>35</v>
      </c>
      <c r="B33" s="1">
        <v>22</v>
      </c>
      <c r="C33" s="1">
        <v>2</v>
      </c>
      <c r="D33" s="1">
        <v>17</v>
      </c>
      <c r="E33" s="1">
        <v>6</v>
      </c>
      <c r="F33" s="1">
        <v>7</v>
      </c>
      <c r="G33" s="1">
        <v>3</v>
      </c>
      <c r="H33" s="1">
        <v>0</v>
      </c>
      <c r="I33" s="1">
        <v>1</v>
      </c>
      <c r="J33" s="1">
        <v>3</v>
      </c>
      <c r="K33" s="1">
        <v>0</v>
      </c>
    </row>
    <row r="34" spans="1:11" x14ac:dyDescent="0.2">
      <c r="A34" s="1" t="s">
        <v>36</v>
      </c>
      <c r="B34" s="1">
        <v>270</v>
      </c>
      <c r="C34" s="1">
        <v>12</v>
      </c>
      <c r="D34" s="1">
        <v>224</v>
      </c>
      <c r="E34" s="1">
        <v>43</v>
      </c>
      <c r="F34" s="1">
        <v>78</v>
      </c>
      <c r="G34" s="1">
        <v>55</v>
      </c>
      <c r="H34" s="1">
        <v>30</v>
      </c>
      <c r="I34" s="1">
        <v>18</v>
      </c>
      <c r="J34" s="1">
        <v>26</v>
      </c>
      <c r="K34" s="1">
        <v>8</v>
      </c>
    </row>
    <row r="35" spans="1:11" x14ac:dyDescent="0.2">
      <c r="A35" s="1" t="s">
        <v>37</v>
      </c>
      <c r="B35" s="1">
        <v>374</v>
      </c>
      <c r="C35" s="1">
        <v>21</v>
      </c>
      <c r="D35" s="1">
        <v>317</v>
      </c>
      <c r="E35" s="1">
        <v>41</v>
      </c>
      <c r="F35" s="1">
        <v>121</v>
      </c>
      <c r="G35" s="1">
        <v>76</v>
      </c>
      <c r="H35" s="1">
        <v>58</v>
      </c>
      <c r="I35" s="1">
        <v>21</v>
      </c>
      <c r="J35" s="1">
        <v>22</v>
      </c>
      <c r="K35" s="1">
        <v>14</v>
      </c>
    </row>
    <row r="36" spans="1:11" x14ac:dyDescent="0.2">
      <c r="A36" s="1" t="s">
        <v>38</v>
      </c>
      <c r="B36" s="1">
        <v>69</v>
      </c>
      <c r="C36" s="1">
        <v>4</v>
      </c>
      <c r="D36" s="1">
        <v>60</v>
      </c>
      <c r="E36" s="1">
        <v>5</v>
      </c>
      <c r="F36" s="1">
        <v>33</v>
      </c>
      <c r="G36" s="1">
        <v>8</v>
      </c>
      <c r="H36" s="1">
        <v>9</v>
      </c>
      <c r="I36" s="1">
        <v>5</v>
      </c>
      <c r="J36" s="1">
        <v>4</v>
      </c>
      <c r="K36" s="1">
        <v>1</v>
      </c>
    </row>
    <row r="37" spans="1:11" x14ac:dyDescent="0.2">
      <c r="A37" s="1" t="s">
        <v>39</v>
      </c>
      <c r="B37" s="1">
        <v>24</v>
      </c>
      <c r="C37" s="1">
        <v>0</v>
      </c>
      <c r="D37" s="1">
        <v>19</v>
      </c>
      <c r="E37" s="1">
        <v>3</v>
      </c>
      <c r="F37" s="1">
        <v>8</v>
      </c>
      <c r="G37" s="1">
        <v>5</v>
      </c>
      <c r="H37" s="1">
        <v>2</v>
      </c>
      <c r="I37" s="1">
        <v>1</v>
      </c>
      <c r="J37" s="1">
        <v>4</v>
      </c>
      <c r="K37" s="1">
        <v>1</v>
      </c>
    </row>
    <row r="38" spans="1:11" x14ac:dyDescent="0.2">
      <c r="A38" s="1" t="s">
        <v>40</v>
      </c>
      <c r="B38" s="1">
        <v>170</v>
      </c>
      <c r="C38" s="1">
        <v>2</v>
      </c>
      <c r="D38" s="1">
        <v>140</v>
      </c>
      <c r="E38" s="1">
        <v>38</v>
      </c>
      <c r="F38" s="1">
        <v>50</v>
      </c>
      <c r="G38" s="1">
        <v>37</v>
      </c>
      <c r="H38" s="1">
        <v>14</v>
      </c>
      <c r="I38" s="1">
        <v>1</v>
      </c>
      <c r="J38" s="1">
        <v>25</v>
      </c>
      <c r="K38" s="1">
        <v>3</v>
      </c>
    </row>
    <row r="39" spans="1:11" x14ac:dyDescent="0.2">
      <c r="A39" s="1" t="s">
        <v>41</v>
      </c>
      <c r="B39" s="1">
        <v>17</v>
      </c>
      <c r="C39" s="1">
        <v>0</v>
      </c>
      <c r="D39" s="1">
        <v>10</v>
      </c>
      <c r="E39" s="1">
        <v>2</v>
      </c>
      <c r="F39" s="1">
        <v>2</v>
      </c>
      <c r="G39" s="1">
        <v>3</v>
      </c>
      <c r="H39" s="1">
        <v>3</v>
      </c>
      <c r="I39" s="1">
        <v>0</v>
      </c>
      <c r="J39" s="1">
        <v>7</v>
      </c>
      <c r="K39" s="1">
        <v>0</v>
      </c>
    </row>
    <row r="40" spans="1:11" x14ac:dyDescent="0.2">
      <c r="A40" s="1" t="s">
        <v>42</v>
      </c>
      <c r="B40" s="1">
        <v>70</v>
      </c>
      <c r="C40" s="1">
        <v>5</v>
      </c>
      <c r="D40" s="1">
        <v>63</v>
      </c>
      <c r="E40" s="1">
        <v>15</v>
      </c>
      <c r="F40" s="1">
        <v>24</v>
      </c>
      <c r="G40" s="1">
        <v>11</v>
      </c>
      <c r="H40" s="1">
        <v>12</v>
      </c>
      <c r="I40" s="1">
        <v>1</v>
      </c>
      <c r="J40" s="1">
        <v>2</v>
      </c>
      <c r="K40" s="1">
        <v>0</v>
      </c>
    </row>
    <row r="41" spans="1:11" x14ac:dyDescent="0.2">
      <c r="A41" s="1" t="s">
        <v>43</v>
      </c>
      <c r="B41" s="1">
        <v>64</v>
      </c>
      <c r="C41" s="1">
        <v>1</v>
      </c>
      <c r="D41" s="1">
        <v>37</v>
      </c>
      <c r="E41" s="1">
        <v>9</v>
      </c>
      <c r="F41" s="1">
        <v>17</v>
      </c>
      <c r="G41" s="1">
        <v>7</v>
      </c>
      <c r="H41" s="1">
        <v>2</v>
      </c>
      <c r="I41" s="1">
        <v>2</v>
      </c>
      <c r="J41" s="1">
        <v>26</v>
      </c>
      <c r="K41" s="1">
        <v>0</v>
      </c>
    </row>
    <row r="42" spans="1:11" x14ac:dyDescent="0.2">
      <c r="A42" s="1" t="s">
        <v>44</v>
      </c>
      <c r="B42" s="1">
        <v>4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4</v>
      </c>
      <c r="K42" s="1">
        <v>0</v>
      </c>
    </row>
    <row r="43" spans="1:11" x14ac:dyDescent="0.2">
      <c r="A43" s="1" t="s">
        <v>45</v>
      </c>
      <c r="B43" s="1">
        <v>135</v>
      </c>
      <c r="C43" s="1">
        <v>19</v>
      </c>
      <c r="D43" s="1">
        <v>48</v>
      </c>
      <c r="E43" s="1">
        <v>10</v>
      </c>
      <c r="F43" s="1">
        <v>10</v>
      </c>
      <c r="G43" s="1">
        <v>16</v>
      </c>
      <c r="H43" s="1">
        <v>4</v>
      </c>
      <c r="I43" s="1">
        <v>8</v>
      </c>
      <c r="J43" s="1">
        <v>45</v>
      </c>
      <c r="K43" s="1">
        <v>23</v>
      </c>
    </row>
    <row r="44" spans="1:11" x14ac:dyDescent="0.2">
      <c r="A44" s="1" t="s">
        <v>46</v>
      </c>
      <c r="B44" s="1">
        <v>12</v>
      </c>
      <c r="C44" s="1">
        <v>0</v>
      </c>
      <c r="D44" s="1">
        <v>9</v>
      </c>
      <c r="E44" s="1">
        <v>5</v>
      </c>
      <c r="F44" s="1">
        <v>3</v>
      </c>
      <c r="G44" s="1">
        <v>0</v>
      </c>
      <c r="H44" s="1">
        <v>0</v>
      </c>
      <c r="I44" s="1">
        <v>1</v>
      </c>
      <c r="J44" s="1">
        <v>3</v>
      </c>
      <c r="K44" s="1">
        <v>0</v>
      </c>
    </row>
    <row r="45" spans="1:11" x14ac:dyDescent="0.2">
      <c r="A45" s="1" t="s">
        <v>47</v>
      </c>
      <c r="B45" s="1">
        <v>3</v>
      </c>
      <c r="C45" s="1">
        <v>3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</row>
    <row r="47" spans="1:11" x14ac:dyDescent="0.2">
      <c r="A47" s="1" t="s">
        <v>242</v>
      </c>
      <c r="B47" s="1">
        <v>1990</v>
      </c>
      <c r="C47" s="1">
        <v>98</v>
      </c>
      <c r="D47" s="1">
        <v>1452</v>
      </c>
      <c r="E47" s="1">
        <v>369</v>
      </c>
      <c r="F47" s="1">
        <v>528</v>
      </c>
      <c r="G47" s="1">
        <v>303</v>
      </c>
      <c r="H47" s="1">
        <v>187</v>
      </c>
      <c r="I47" s="1">
        <v>65</v>
      </c>
      <c r="J47" s="1">
        <v>372</v>
      </c>
      <c r="K47" s="1">
        <v>68</v>
      </c>
    </row>
    <row r="48" spans="1:11" x14ac:dyDescent="0.2">
      <c r="A48" s="1" t="s">
        <v>29</v>
      </c>
      <c r="B48" s="1">
        <v>115</v>
      </c>
      <c r="C48" s="1">
        <v>7</v>
      </c>
      <c r="D48" s="1">
        <v>88</v>
      </c>
      <c r="E48" s="1">
        <v>13</v>
      </c>
      <c r="F48" s="1">
        <v>33</v>
      </c>
      <c r="G48" s="1">
        <v>25</v>
      </c>
      <c r="H48" s="1">
        <v>7</v>
      </c>
      <c r="I48" s="1">
        <v>10</v>
      </c>
      <c r="J48" s="1">
        <v>18</v>
      </c>
      <c r="K48" s="1">
        <v>2</v>
      </c>
    </row>
    <row r="49" spans="1:11" x14ac:dyDescent="0.2">
      <c r="A49" s="1" t="s">
        <v>30</v>
      </c>
      <c r="B49" s="1">
        <v>402</v>
      </c>
      <c r="C49" s="1">
        <v>21</v>
      </c>
      <c r="D49" s="1">
        <v>262</v>
      </c>
      <c r="E49" s="1">
        <v>69</v>
      </c>
      <c r="F49" s="1">
        <v>89</v>
      </c>
      <c r="G49" s="1">
        <v>49</v>
      </c>
      <c r="H49" s="1">
        <v>44</v>
      </c>
      <c r="I49" s="1">
        <v>11</v>
      </c>
      <c r="J49" s="1">
        <v>99</v>
      </c>
      <c r="K49" s="1">
        <v>20</v>
      </c>
    </row>
    <row r="50" spans="1:11" x14ac:dyDescent="0.2">
      <c r="A50" s="1" t="s">
        <v>31</v>
      </c>
      <c r="B50" s="1">
        <v>485</v>
      </c>
      <c r="C50" s="1">
        <v>31</v>
      </c>
      <c r="D50" s="1">
        <v>333</v>
      </c>
      <c r="E50" s="1">
        <v>123</v>
      </c>
      <c r="F50" s="1">
        <v>107</v>
      </c>
      <c r="G50" s="1">
        <v>67</v>
      </c>
      <c r="H50" s="1">
        <v>28</v>
      </c>
      <c r="I50" s="1">
        <v>8</v>
      </c>
      <c r="J50" s="1">
        <v>112</v>
      </c>
      <c r="K50" s="1">
        <v>9</v>
      </c>
    </row>
    <row r="51" spans="1:11" x14ac:dyDescent="0.2">
      <c r="A51" s="1" t="s">
        <v>32</v>
      </c>
      <c r="B51" s="1">
        <v>17</v>
      </c>
      <c r="C51" s="1">
        <v>0</v>
      </c>
      <c r="D51" s="1">
        <v>13</v>
      </c>
      <c r="E51" s="1">
        <v>3</v>
      </c>
      <c r="F51" s="1">
        <v>7</v>
      </c>
      <c r="G51" s="1">
        <v>2</v>
      </c>
      <c r="H51" s="1">
        <v>1</v>
      </c>
      <c r="I51" s="1">
        <v>0</v>
      </c>
      <c r="J51" s="1">
        <v>4</v>
      </c>
      <c r="K51" s="1">
        <v>0</v>
      </c>
    </row>
    <row r="52" spans="1:11" x14ac:dyDescent="0.2">
      <c r="A52" s="1" t="s">
        <v>33</v>
      </c>
      <c r="B52" s="1">
        <v>144</v>
      </c>
      <c r="C52" s="1">
        <v>2</v>
      </c>
      <c r="D52" s="1">
        <v>128</v>
      </c>
      <c r="E52" s="1">
        <v>26</v>
      </c>
      <c r="F52" s="1">
        <v>43</v>
      </c>
      <c r="G52" s="1">
        <v>50</v>
      </c>
      <c r="H52" s="1">
        <v>5</v>
      </c>
      <c r="I52" s="1">
        <v>4</v>
      </c>
      <c r="J52" s="1">
        <v>7</v>
      </c>
      <c r="K52" s="1">
        <v>7</v>
      </c>
    </row>
    <row r="53" spans="1:11" x14ac:dyDescent="0.2">
      <c r="A53" s="1" t="s">
        <v>34</v>
      </c>
      <c r="B53" s="1">
        <v>34</v>
      </c>
      <c r="C53" s="1">
        <v>5</v>
      </c>
      <c r="D53" s="1">
        <v>23</v>
      </c>
      <c r="E53" s="1">
        <v>2</v>
      </c>
      <c r="F53" s="1">
        <v>9</v>
      </c>
      <c r="G53" s="1">
        <v>7</v>
      </c>
      <c r="H53" s="1">
        <v>5</v>
      </c>
      <c r="I53" s="1">
        <v>0</v>
      </c>
      <c r="J53" s="1">
        <v>5</v>
      </c>
      <c r="K53" s="1">
        <v>1</v>
      </c>
    </row>
    <row r="54" spans="1:11" x14ac:dyDescent="0.2">
      <c r="A54" s="1" t="s">
        <v>35</v>
      </c>
      <c r="B54" s="1">
        <v>23</v>
      </c>
      <c r="C54" s="1">
        <v>2</v>
      </c>
      <c r="D54" s="1">
        <v>19</v>
      </c>
      <c r="E54" s="1">
        <v>4</v>
      </c>
      <c r="F54" s="1">
        <v>11</v>
      </c>
      <c r="G54" s="1">
        <v>2</v>
      </c>
      <c r="H54" s="1">
        <v>0</v>
      </c>
      <c r="I54" s="1">
        <v>2</v>
      </c>
      <c r="J54" s="1">
        <v>2</v>
      </c>
      <c r="K54" s="1">
        <v>0</v>
      </c>
    </row>
    <row r="55" spans="1:11" x14ac:dyDescent="0.2">
      <c r="A55" s="1" t="s">
        <v>36</v>
      </c>
      <c r="B55" s="1">
        <v>192</v>
      </c>
      <c r="C55" s="1">
        <v>5</v>
      </c>
      <c r="D55" s="1">
        <v>154</v>
      </c>
      <c r="E55" s="1">
        <v>38</v>
      </c>
      <c r="F55" s="1">
        <v>47</v>
      </c>
      <c r="G55" s="1">
        <v>24</v>
      </c>
      <c r="H55" s="1">
        <v>31</v>
      </c>
      <c r="I55" s="1">
        <v>14</v>
      </c>
      <c r="J55" s="1">
        <v>24</v>
      </c>
      <c r="K55" s="1">
        <v>9</v>
      </c>
    </row>
    <row r="56" spans="1:11" x14ac:dyDescent="0.2">
      <c r="A56" s="1" t="s">
        <v>37</v>
      </c>
      <c r="B56" s="1">
        <v>156</v>
      </c>
      <c r="C56" s="1">
        <v>2</v>
      </c>
      <c r="D56" s="1">
        <v>128</v>
      </c>
      <c r="E56" s="1">
        <v>29</v>
      </c>
      <c r="F56" s="1">
        <v>50</v>
      </c>
      <c r="G56" s="1">
        <v>24</v>
      </c>
      <c r="H56" s="1">
        <v>21</v>
      </c>
      <c r="I56" s="1">
        <v>4</v>
      </c>
      <c r="J56" s="1">
        <v>15</v>
      </c>
      <c r="K56" s="1">
        <v>11</v>
      </c>
    </row>
    <row r="57" spans="1:11" x14ac:dyDescent="0.2">
      <c r="A57" s="1" t="s">
        <v>38</v>
      </c>
      <c r="B57" s="1">
        <v>42</v>
      </c>
      <c r="C57" s="1">
        <v>0</v>
      </c>
      <c r="D57" s="1">
        <v>41</v>
      </c>
      <c r="E57" s="1">
        <v>9</v>
      </c>
      <c r="F57" s="1">
        <v>15</v>
      </c>
      <c r="G57" s="1">
        <v>3</v>
      </c>
      <c r="H57" s="1">
        <v>10</v>
      </c>
      <c r="I57" s="1">
        <v>4</v>
      </c>
      <c r="J57" s="1">
        <v>1</v>
      </c>
      <c r="K57" s="1">
        <v>0</v>
      </c>
    </row>
    <row r="58" spans="1:11" x14ac:dyDescent="0.2">
      <c r="A58" s="1" t="s">
        <v>39</v>
      </c>
      <c r="B58" s="1">
        <v>20</v>
      </c>
      <c r="C58" s="1">
        <v>4</v>
      </c>
      <c r="D58" s="1">
        <v>12</v>
      </c>
      <c r="E58" s="1">
        <v>5</v>
      </c>
      <c r="F58" s="1">
        <v>6</v>
      </c>
      <c r="G58" s="1">
        <v>1</v>
      </c>
      <c r="H58" s="1">
        <v>0</v>
      </c>
      <c r="I58" s="1">
        <v>0</v>
      </c>
      <c r="J58" s="1">
        <v>2</v>
      </c>
      <c r="K58" s="1">
        <v>2</v>
      </c>
    </row>
    <row r="59" spans="1:11" x14ac:dyDescent="0.2">
      <c r="A59" s="1" t="s">
        <v>40</v>
      </c>
      <c r="B59" s="1">
        <v>119</v>
      </c>
      <c r="C59" s="1">
        <v>2</v>
      </c>
      <c r="D59" s="1">
        <v>106</v>
      </c>
      <c r="E59" s="1">
        <v>27</v>
      </c>
      <c r="F59" s="1">
        <v>41</v>
      </c>
      <c r="G59" s="1">
        <v>19</v>
      </c>
      <c r="H59" s="1">
        <v>18</v>
      </c>
      <c r="I59" s="1">
        <v>1</v>
      </c>
      <c r="J59" s="1">
        <v>9</v>
      </c>
      <c r="K59" s="1">
        <v>2</v>
      </c>
    </row>
    <row r="60" spans="1:11" x14ac:dyDescent="0.2">
      <c r="A60" s="1" t="s">
        <v>41</v>
      </c>
      <c r="B60" s="1">
        <v>28</v>
      </c>
      <c r="C60" s="1">
        <v>1</v>
      </c>
      <c r="D60" s="1">
        <v>24</v>
      </c>
      <c r="E60" s="1">
        <v>2</v>
      </c>
      <c r="F60" s="1">
        <v>10</v>
      </c>
      <c r="G60" s="1">
        <v>5</v>
      </c>
      <c r="H60" s="1">
        <v>7</v>
      </c>
      <c r="I60" s="1">
        <v>0</v>
      </c>
      <c r="J60" s="1">
        <v>3</v>
      </c>
      <c r="K60" s="1">
        <v>0</v>
      </c>
    </row>
    <row r="61" spans="1:11" x14ac:dyDescent="0.2">
      <c r="A61" s="1" t="s">
        <v>42</v>
      </c>
      <c r="B61" s="1">
        <v>65</v>
      </c>
      <c r="C61" s="1">
        <v>4</v>
      </c>
      <c r="D61" s="1">
        <v>57</v>
      </c>
      <c r="E61" s="1">
        <v>7</v>
      </c>
      <c r="F61" s="1">
        <v>29</v>
      </c>
      <c r="G61" s="1">
        <v>12</v>
      </c>
      <c r="H61" s="1">
        <v>6</v>
      </c>
      <c r="I61" s="1">
        <v>3</v>
      </c>
      <c r="J61" s="1">
        <v>4</v>
      </c>
      <c r="K61" s="1">
        <v>0</v>
      </c>
    </row>
    <row r="62" spans="1:11" x14ac:dyDescent="0.2">
      <c r="A62" s="1" t="s">
        <v>43</v>
      </c>
      <c r="B62" s="1">
        <v>55</v>
      </c>
      <c r="C62" s="1">
        <v>1</v>
      </c>
      <c r="D62" s="1">
        <v>29</v>
      </c>
      <c r="E62" s="1">
        <v>6</v>
      </c>
      <c r="F62" s="1">
        <v>16</v>
      </c>
      <c r="G62" s="1">
        <v>3</v>
      </c>
      <c r="H62" s="1">
        <v>1</v>
      </c>
      <c r="I62" s="1">
        <v>3</v>
      </c>
      <c r="J62" s="1">
        <v>25</v>
      </c>
      <c r="K62" s="1">
        <v>0</v>
      </c>
    </row>
    <row r="63" spans="1:11" x14ac:dyDescent="0.2">
      <c r="A63" s="1" t="s">
        <v>44</v>
      </c>
      <c r="B63" s="1">
        <v>13</v>
      </c>
      <c r="C63" s="1">
        <v>3</v>
      </c>
      <c r="D63" s="1">
        <v>2</v>
      </c>
      <c r="E63" s="1">
        <v>1</v>
      </c>
      <c r="F63" s="1">
        <v>1</v>
      </c>
      <c r="G63" s="1">
        <v>0</v>
      </c>
      <c r="H63" s="1">
        <v>0</v>
      </c>
      <c r="I63" s="1">
        <v>0</v>
      </c>
      <c r="J63" s="1">
        <v>8</v>
      </c>
      <c r="K63" s="1">
        <v>0</v>
      </c>
    </row>
    <row r="64" spans="1:11" x14ac:dyDescent="0.2">
      <c r="A64" s="1" t="s">
        <v>45</v>
      </c>
      <c r="B64" s="1">
        <v>62</v>
      </c>
      <c r="C64" s="1">
        <v>6</v>
      </c>
      <c r="D64" s="1">
        <v>23</v>
      </c>
      <c r="E64" s="1">
        <v>4</v>
      </c>
      <c r="F64" s="1">
        <v>8</v>
      </c>
      <c r="G64" s="1">
        <v>7</v>
      </c>
      <c r="H64" s="1">
        <v>3</v>
      </c>
      <c r="I64" s="1">
        <v>1</v>
      </c>
      <c r="J64" s="1">
        <v>28</v>
      </c>
      <c r="K64" s="1">
        <v>5</v>
      </c>
    </row>
    <row r="65" spans="1:11" x14ac:dyDescent="0.2">
      <c r="A65" s="1" t="s">
        <v>46</v>
      </c>
      <c r="B65" s="1">
        <v>12</v>
      </c>
      <c r="C65" s="1">
        <v>0</v>
      </c>
      <c r="D65" s="1">
        <v>8</v>
      </c>
      <c r="E65" s="1">
        <v>1</v>
      </c>
      <c r="F65" s="1">
        <v>4</v>
      </c>
      <c r="G65" s="1">
        <v>3</v>
      </c>
      <c r="H65" s="1">
        <v>0</v>
      </c>
      <c r="I65" s="1">
        <v>0</v>
      </c>
      <c r="J65" s="1">
        <v>4</v>
      </c>
      <c r="K65" s="1">
        <v>0</v>
      </c>
    </row>
    <row r="66" spans="1:11" x14ac:dyDescent="0.2">
      <c r="A66" s="1" t="s">
        <v>47</v>
      </c>
      <c r="B66" s="1">
        <v>6</v>
      </c>
      <c r="C66" s="1">
        <v>2</v>
      </c>
      <c r="D66" s="1">
        <v>2</v>
      </c>
      <c r="E66" s="1">
        <v>0</v>
      </c>
      <c r="F66" s="1">
        <v>2</v>
      </c>
      <c r="G66" s="1">
        <v>0</v>
      </c>
      <c r="H66" s="1">
        <v>0</v>
      </c>
      <c r="I66" s="1">
        <v>0</v>
      </c>
      <c r="J66" s="1">
        <v>2</v>
      </c>
      <c r="K66" s="1">
        <v>0</v>
      </c>
    </row>
    <row r="67" spans="1:11" x14ac:dyDescent="0.2">
      <c r="A67" s="33" t="s">
        <v>297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</row>
  </sheetData>
  <mergeCells count="1">
    <mergeCell ref="A67:K6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BE6E6-BE9B-4C08-B18A-08F9DDDCFA7E}">
  <dimension ref="A1:H66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4" style="1" customWidth="1"/>
    <col min="2" max="7" width="6.5546875" style="1" customWidth="1"/>
    <col min="8" max="8" width="6.5546875" style="4" customWidth="1"/>
    <col min="9" max="11" width="6.5546875" style="1" customWidth="1"/>
    <col min="12" max="16384" width="8.88671875" style="1"/>
  </cols>
  <sheetData>
    <row r="1" spans="1:8" x14ac:dyDescent="0.2">
      <c r="A1" s="1" t="s">
        <v>303</v>
      </c>
    </row>
    <row r="2" spans="1:8" s="2" customFormat="1" x14ac:dyDescent="0.2">
      <c r="A2" s="35" t="s">
        <v>0</v>
      </c>
      <c r="B2" s="13" t="s">
        <v>1</v>
      </c>
      <c r="C2" s="13" t="s">
        <v>49</v>
      </c>
      <c r="D2" s="13" t="s">
        <v>50</v>
      </c>
      <c r="E2" s="13" t="s">
        <v>51</v>
      </c>
      <c r="F2" s="13" t="s">
        <v>52</v>
      </c>
      <c r="G2" s="13" t="s">
        <v>53</v>
      </c>
      <c r="H2" s="37" t="s">
        <v>25</v>
      </c>
    </row>
    <row r="3" spans="1:8" x14ac:dyDescent="0.2">
      <c r="A3" s="1" t="s">
        <v>268</v>
      </c>
      <c r="B3" s="1">
        <v>5460</v>
      </c>
      <c r="C3" s="1">
        <v>1512</v>
      </c>
      <c r="D3" s="1">
        <v>2498</v>
      </c>
      <c r="E3" s="1">
        <v>1105</v>
      </c>
      <c r="F3" s="1">
        <v>263</v>
      </c>
      <c r="G3" s="1">
        <v>82</v>
      </c>
      <c r="H3" s="4">
        <v>22.3</v>
      </c>
    </row>
    <row r="4" spans="1:8" x14ac:dyDescent="0.2">
      <c r="A4" s="1" t="s">
        <v>54</v>
      </c>
      <c r="B4" s="1">
        <v>209</v>
      </c>
      <c r="C4" s="1">
        <v>36</v>
      </c>
      <c r="D4" s="1">
        <v>118</v>
      </c>
      <c r="E4" s="1">
        <v>37</v>
      </c>
      <c r="F4" s="1">
        <v>15</v>
      </c>
      <c r="G4" s="1">
        <v>3</v>
      </c>
      <c r="H4" s="4">
        <v>23.7</v>
      </c>
    </row>
    <row r="5" spans="1:8" x14ac:dyDescent="0.2">
      <c r="A5" s="1" t="s">
        <v>55</v>
      </c>
      <c r="B5" s="1">
        <v>91</v>
      </c>
      <c r="C5" s="1">
        <v>0</v>
      </c>
      <c r="D5" s="1">
        <v>57</v>
      </c>
      <c r="E5" s="1">
        <v>27</v>
      </c>
      <c r="F5" s="1">
        <v>4</v>
      </c>
      <c r="G5" s="1">
        <v>3</v>
      </c>
      <c r="H5" s="4">
        <v>27</v>
      </c>
    </row>
    <row r="6" spans="1:8" x14ac:dyDescent="0.2">
      <c r="A6" s="1" t="s">
        <v>3</v>
      </c>
      <c r="B6" s="1">
        <v>77</v>
      </c>
      <c r="C6" s="1">
        <v>9</v>
      </c>
      <c r="D6" s="1">
        <v>39</v>
      </c>
      <c r="E6" s="1">
        <v>24</v>
      </c>
      <c r="F6" s="1">
        <v>2</v>
      </c>
      <c r="G6" s="1">
        <v>3</v>
      </c>
      <c r="H6" s="4">
        <v>26.3</v>
      </c>
    </row>
    <row r="7" spans="1:8" x14ac:dyDescent="0.2">
      <c r="A7" s="1" t="s">
        <v>4</v>
      </c>
      <c r="B7" s="1">
        <v>794</v>
      </c>
      <c r="C7" s="1">
        <v>274</v>
      </c>
      <c r="D7" s="1">
        <v>386</v>
      </c>
      <c r="E7" s="1">
        <v>96</v>
      </c>
      <c r="F7" s="1">
        <v>29</v>
      </c>
      <c r="G7" s="1">
        <v>9</v>
      </c>
      <c r="H7" s="4">
        <v>19.8</v>
      </c>
    </row>
    <row r="8" spans="1:8" x14ac:dyDescent="0.2">
      <c r="A8" s="1" t="s">
        <v>5</v>
      </c>
      <c r="B8" s="1">
        <v>1168</v>
      </c>
      <c r="C8" s="1">
        <v>188</v>
      </c>
      <c r="D8" s="1">
        <v>607</v>
      </c>
      <c r="E8" s="1">
        <v>297</v>
      </c>
      <c r="F8" s="1">
        <v>57</v>
      </c>
      <c r="G8" s="1">
        <v>19</v>
      </c>
      <c r="H8" s="4">
        <v>24.8</v>
      </c>
    </row>
    <row r="9" spans="1:8" x14ac:dyDescent="0.2">
      <c r="A9" s="1" t="s">
        <v>6</v>
      </c>
      <c r="B9" s="1">
        <v>772</v>
      </c>
      <c r="C9" s="1">
        <v>149</v>
      </c>
      <c r="D9" s="1">
        <v>386</v>
      </c>
      <c r="E9" s="1">
        <v>182</v>
      </c>
      <c r="F9" s="1">
        <v>43</v>
      </c>
      <c r="G9" s="1">
        <v>12</v>
      </c>
      <c r="H9" s="4">
        <v>24.2</v>
      </c>
    </row>
    <row r="10" spans="1:8" x14ac:dyDescent="0.2">
      <c r="A10" s="1" t="s">
        <v>7</v>
      </c>
      <c r="B10" s="1">
        <v>429</v>
      </c>
      <c r="C10" s="1">
        <v>40</v>
      </c>
      <c r="D10" s="1">
        <v>209</v>
      </c>
      <c r="E10" s="1">
        <v>112</v>
      </c>
      <c r="F10" s="1">
        <v>53</v>
      </c>
      <c r="G10" s="1">
        <v>15</v>
      </c>
      <c r="H10" s="4">
        <v>27.5</v>
      </c>
    </row>
    <row r="11" spans="1:8" x14ac:dyDescent="0.2">
      <c r="A11" s="1" t="s">
        <v>8</v>
      </c>
      <c r="B11" s="1">
        <v>161</v>
      </c>
      <c r="C11" s="1">
        <v>19</v>
      </c>
      <c r="D11" s="1">
        <v>101</v>
      </c>
      <c r="E11" s="1">
        <v>31</v>
      </c>
      <c r="F11" s="1">
        <v>8</v>
      </c>
      <c r="G11" s="1">
        <v>2</v>
      </c>
      <c r="H11" s="4">
        <v>24.1</v>
      </c>
    </row>
    <row r="12" spans="1:8" x14ac:dyDescent="0.2">
      <c r="A12" s="1" t="s">
        <v>56</v>
      </c>
      <c r="B12" s="1">
        <v>2</v>
      </c>
      <c r="C12" s="1">
        <v>1</v>
      </c>
      <c r="D12" s="1">
        <v>0</v>
      </c>
      <c r="E12" s="1">
        <v>1</v>
      </c>
      <c r="F12" s="1">
        <v>0</v>
      </c>
      <c r="G12" s="1">
        <v>0</v>
      </c>
      <c r="H12" s="4">
        <v>22.5</v>
      </c>
    </row>
    <row r="13" spans="1:8" x14ac:dyDescent="0.2">
      <c r="A13" s="1" t="s">
        <v>9</v>
      </c>
      <c r="B13" s="1">
        <v>831</v>
      </c>
      <c r="C13" s="1">
        <v>223</v>
      </c>
      <c r="D13" s="1">
        <v>360</v>
      </c>
      <c r="E13" s="1">
        <v>196</v>
      </c>
      <c r="F13" s="1">
        <v>38</v>
      </c>
      <c r="G13" s="1">
        <v>14</v>
      </c>
      <c r="H13" s="4">
        <v>23</v>
      </c>
    </row>
    <row r="14" spans="1:8" x14ac:dyDescent="0.2">
      <c r="A14" s="1" t="s">
        <v>10</v>
      </c>
      <c r="B14" s="1">
        <v>190</v>
      </c>
      <c r="C14" s="1">
        <v>27</v>
      </c>
      <c r="D14" s="1">
        <v>108</v>
      </c>
      <c r="E14" s="1">
        <v>52</v>
      </c>
      <c r="F14" s="1">
        <v>3</v>
      </c>
      <c r="G14" s="1">
        <v>0</v>
      </c>
      <c r="H14" s="4">
        <v>24.4</v>
      </c>
    </row>
    <row r="15" spans="1:8" x14ac:dyDescent="0.2">
      <c r="A15" s="1" t="s">
        <v>58</v>
      </c>
      <c r="B15" s="1">
        <v>39</v>
      </c>
      <c r="C15" s="1">
        <v>30</v>
      </c>
      <c r="D15" s="1">
        <v>7</v>
      </c>
      <c r="E15" s="1">
        <v>2</v>
      </c>
      <c r="F15" s="1">
        <v>0</v>
      </c>
      <c r="G15" s="1">
        <v>0</v>
      </c>
      <c r="H15" s="4">
        <v>9.8000000000000007</v>
      </c>
    </row>
    <row r="16" spans="1:8" x14ac:dyDescent="0.2">
      <c r="A16" s="1" t="s">
        <v>59</v>
      </c>
      <c r="B16" s="1">
        <v>150</v>
      </c>
      <c r="C16" s="1">
        <v>34</v>
      </c>
      <c r="D16" s="1">
        <v>90</v>
      </c>
      <c r="E16" s="1">
        <v>26</v>
      </c>
      <c r="F16" s="1">
        <v>0</v>
      </c>
      <c r="G16" s="1">
        <v>0</v>
      </c>
      <c r="H16" s="4">
        <v>21.8</v>
      </c>
    </row>
    <row r="17" spans="1:8" x14ac:dyDescent="0.2">
      <c r="A17" s="1" t="s">
        <v>60</v>
      </c>
      <c r="B17" s="1">
        <v>15</v>
      </c>
      <c r="C17" s="1">
        <v>2</v>
      </c>
      <c r="D17" s="1">
        <v>8</v>
      </c>
      <c r="E17" s="1">
        <v>2</v>
      </c>
      <c r="F17" s="1">
        <v>2</v>
      </c>
      <c r="G17" s="1">
        <v>1</v>
      </c>
      <c r="H17" s="4">
        <v>25.3</v>
      </c>
    </row>
    <row r="18" spans="1:8" x14ac:dyDescent="0.2">
      <c r="A18" s="1" t="s">
        <v>61</v>
      </c>
      <c r="B18" s="1">
        <v>1</v>
      </c>
      <c r="C18" s="1">
        <v>0</v>
      </c>
      <c r="D18" s="1">
        <v>0</v>
      </c>
      <c r="E18" s="1">
        <v>0</v>
      </c>
      <c r="F18" s="1">
        <v>1</v>
      </c>
      <c r="G18" s="1">
        <v>0</v>
      </c>
      <c r="H18" s="4">
        <v>52.5</v>
      </c>
    </row>
    <row r="19" spans="1:8" x14ac:dyDescent="0.2">
      <c r="A19" s="1" t="s">
        <v>62</v>
      </c>
      <c r="B19" s="1">
        <v>10</v>
      </c>
      <c r="C19" s="1">
        <v>7</v>
      </c>
      <c r="D19" s="1">
        <v>2</v>
      </c>
      <c r="E19" s="1">
        <v>1</v>
      </c>
      <c r="F19" s="1">
        <v>0</v>
      </c>
      <c r="G19" s="1">
        <v>0</v>
      </c>
      <c r="H19" s="4">
        <v>10.7</v>
      </c>
    </row>
    <row r="20" spans="1:8" x14ac:dyDescent="0.2">
      <c r="A20" s="1" t="s">
        <v>63</v>
      </c>
      <c r="B20" s="1">
        <v>41</v>
      </c>
      <c r="C20" s="1">
        <v>21</v>
      </c>
      <c r="D20" s="1">
        <v>5</v>
      </c>
      <c r="E20" s="1">
        <v>9</v>
      </c>
      <c r="F20" s="1">
        <v>6</v>
      </c>
      <c r="G20" s="1">
        <v>0</v>
      </c>
      <c r="H20" s="4">
        <v>14.6</v>
      </c>
    </row>
    <row r="21" spans="1:8" x14ac:dyDescent="0.2">
      <c r="A21" s="1" t="s">
        <v>64</v>
      </c>
      <c r="B21" s="1">
        <v>1</v>
      </c>
      <c r="C21" s="1">
        <v>0</v>
      </c>
      <c r="D21" s="1">
        <v>0</v>
      </c>
      <c r="E21" s="1">
        <v>1</v>
      </c>
      <c r="F21" s="1">
        <v>0</v>
      </c>
      <c r="G21" s="1">
        <v>0</v>
      </c>
      <c r="H21" s="4">
        <v>37.5</v>
      </c>
    </row>
    <row r="22" spans="1:8" x14ac:dyDescent="0.2">
      <c r="A22" s="1" t="s">
        <v>65</v>
      </c>
      <c r="B22" s="1">
        <v>478</v>
      </c>
      <c r="C22" s="1">
        <v>452</v>
      </c>
      <c r="D22" s="1">
        <v>15</v>
      </c>
      <c r="E22" s="1">
        <v>9</v>
      </c>
      <c r="F22" s="1">
        <v>1</v>
      </c>
      <c r="G22" s="1">
        <v>1</v>
      </c>
      <c r="H22" s="4">
        <v>7.9</v>
      </c>
    </row>
    <row r="23" spans="1:8" x14ac:dyDescent="0.2">
      <c r="A23" s="1" t="s">
        <v>66</v>
      </c>
      <c r="B23" s="1">
        <v>1</v>
      </c>
      <c r="C23" s="1">
        <v>0</v>
      </c>
      <c r="D23" s="1">
        <v>0</v>
      </c>
      <c r="E23" s="1">
        <v>0</v>
      </c>
      <c r="F23" s="1">
        <v>1</v>
      </c>
      <c r="G23" s="1">
        <v>0</v>
      </c>
      <c r="H23" s="4">
        <v>52.5</v>
      </c>
    </row>
    <row r="25" spans="1:8" x14ac:dyDescent="0.2">
      <c r="A25" s="1" t="s">
        <v>270</v>
      </c>
      <c r="B25" s="1">
        <v>3066</v>
      </c>
      <c r="C25" s="1">
        <v>820</v>
      </c>
      <c r="D25" s="1">
        <v>1370</v>
      </c>
      <c r="E25" s="1">
        <v>686</v>
      </c>
      <c r="F25" s="1">
        <v>145</v>
      </c>
      <c r="G25" s="1">
        <v>45</v>
      </c>
      <c r="H25" s="4">
        <v>22.8</v>
      </c>
    </row>
    <row r="26" spans="1:8" x14ac:dyDescent="0.2">
      <c r="A26" s="1" t="s">
        <v>54</v>
      </c>
      <c r="B26" s="1">
        <v>132</v>
      </c>
      <c r="C26" s="1">
        <v>18</v>
      </c>
      <c r="D26" s="1">
        <v>77</v>
      </c>
      <c r="E26" s="1">
        <v>26</v>
      </c>
      <c r="F26" s="1">
        <v>9</v>
      </c>
      <c r="G26" s="1">
        <v>2</v>
      </c>
      <c r="H26" s="4">
        <v>24.4</v>
      </c>
    </row>
    <row r="27" spans="1:8" x14ac:dyDescent="0.2">
      <c r="A27" s="1" t="s">
        <v>55</v>
      </c>
      <c r="B27" s="1">
        <v>68</v>
      </c>
      <c r="C27" s="1">
        <v>0</v>
      </c>
      <c r="D27" s="1">
        <v>44</v>
      </c>
      <c r="E27" s="1">
        <v>22</v>
      </c>
      <c r="F27" s="1">
        <v>1</v>
      </c>
      <c r="G27" s="1">
        <v>1</v>
      </c>
      <c r="H27" s="4">
        <v>26.6</v>
      </c>
    </row>
    <row r="28" spans="1:8" x14ac:dyDescent="0.2">
      <c r="A28" s="1" t="s">
        <v>3</v>
      </c>
      <c r="B28" s="1">
        <v>49</v>
      </c>
      <c r="C28" s="1">
        <v>5</v>
      </c>
      <c r="D28" s="1">
        <v>25</v>
      </c>
      <c r="E28" s="1">
        <v>15</v>
      </c>
      <c r="F28" s="1">
        <v>2</v>
      </c>
      <c r="G28" s="1">
        <v>2</v>
      </c>
      <c r="H28" s="4">
        <v>26.7</v>
      </c>
    </row>
    <row r="29" spans="1:8" x14ac:dyDescent="0.2">
      <c r="A29" s="1" t="s">
        <v>4</v>
      </c>
      <c r="B29" s="1">
        <v>419</v>
      </c>
      <c r="C29" s="1">
        <v>152</v>
      </c>
      <c r="D29" s="1">
        <v>195</v>
      </c>
      <c r="E29" s="1">
        <v>50</v>
      </c>
      <c r="F29" s="1">
        <v>16</v>
      </c>
      <c r="G29" s="1">
        <v>6</v>
      </c>
      <c r="H29" s="4">
        <v>19.399999999999999</v>
      </c>
    </row>
    <row r="30" spans="1:8" x14ac:dyDescent="0.2">
      <c r="A30" s="1" t="s">
        <v>5</v>
      </c>
      <c r="B30" s="1">
        <v>633</v>
      </c>
      <c r="C30" s="1">
        <v>88</v>
      </c>
      <c r="D30" s="1">
        <v>320</v>
      </c>
      <c r="E30" s="1">
        <v>184</v>
      </c>
      <c r="F30" s="1">
        <v>33</v>
      </c>
      <c r="G30" s="1">
        <v>8</v>
      </c>
      <c r="H30" s="4">
        <v>25.7</v>
      </c>
    </row>
    <row r="31" spans="1:8" x14ac:dyDescent="0.2">
      <c r="A31" s="1" t="s">
        <v>6</v>
      </c>
      <c r="B31" s="1">
        <v>469</v>
      </c>
      <c r="C31" s="1">
        <v>95</v>
      </c>
      <c r="D31" s="1">
        <v>232</v>
      </c>
      <c r="E31" s="1">
        <v>115</v>
      </c>
      <c r="F31" s="1">
        <v>19</v>
      </c>
      <c r="G31" s="1">
        <v>8</v>
      </c>
      <c r="H31" s="4">
        <v>24</v>
      </c>
    </row>
    <row r="32" spans="1:8" x14ac:dyDescent="0.2">
      <c r="A32" s="1" t="s">
        <v>7</v>
      </c>
      <c r="B32" s="1">
        <v>239</v>
      </c>
      <c r="C32" s="1">
        <v>20</v>
      </c>
      <c r="D32" s="1">
        <v>112</v>
      </c>
      <c r="E32" s="1">
        <v>76</v>
      </c>
      <c r="F32" s="1">
        <v>25</v>
      </c>
      <c r="G32" s="1">
        <v>6</v>
      </c>
      <c r="H32" s="4">
        <v>28.3</v>
      </c>
    </row>
    <row r="33" spans="1:8" x14ac:dyDescent="0.2">
      <c r="A33" s="1" t="s">
        <v>8</v>
      </c>
      <c r="B33" s="1">
        <v>96</v>
      </c>
      <c r="C33" s="1">
        <v>12</v>
      </c>
      <c r="D33" s="1">
        <v>57</v>
      </c>
      <c r="E33" s="1">
        <v>21</v>
      </c>
      <c r="F33" s="1">
        <v>4</v>
      </c>
      <c r="G33" s="1">
        <v>2</v>
      </c>
      <c r="H33" s="4">
        <v>24.5</v>
      </c>
    </row>
    <row r="34" spans="1:8" x14ac:dyDescent="0.2">
      <c r="A34" s="1" t="s">
        <v>56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4">
        <v>0</v>
      </c>
    </row>
    <row r="35" spans="1:8" x14ac:dyDescent="0.2">
      <c r="A35" s="1" t="s">
        <v>9</v>
      </c>
      <c r="B35" s="1">
        <v>444</v>
      </c>
      <c r="C35" s="1">
        <v>119</v>
      </c>
      <c r="D35" s="1">
        <v>186</v>
      </c>
      <c r="E35" s="1">
        <v>106</v>
      </c>
      <c r="F35" s="1">
        <v>25</v>
      </c>
      <c r="G35" s="1">
        <v>8</v>
      </c>
      <c r="H35" s="4">
        <v>23.3</v>
      </c>
    </row>
    <row r="36" spans="1:8" x14ac:dyDescent="0.2">
      <c r="A36" s="1" t="s">
        <v>10</v>
      </c>
      <c r="B36" s="1">
        <v>118</v>
      </c>
      <c r="C36" s="1">
        <v>14</v>
      </c>
      <c r="D36" s="1">
        <v>61</v>
      </c>
      <c r="E36" s="1">
        <v>41</v>
      </c>
      <c r="F36" s="1">
        <v>2</v>
      </c>
      <c r="G36" s="1">
        <v>0</v>
      </c>
      <c r="H36" s="4">
        <v>26.1</v>
      </c>
    </row>
    <row r="37" spans="1:8" x14ac:dyDescent="0.2">
      <c r="A37" s="1" t="s">
        <v>57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4">
        <v>0</v>
      </c>
    </row>
    <row r="38" spans="1:8" x14ac:dyDescent="0.2">
      <c r="A38" s="1" t="s">
        <v>58</v>
      </c>
      <c r="B38" s="1">
        <v>20</v>
      </c>
      <c r="C38" s="1">
        <v>14</v>
      </c>
      <c r="D38" s="1">
        <v>5</v>
      </c>
      <c r="E38" s="1">
        <v>1</v>
      </c>
      <c r="F38" s="1">
        <v>0</v>
      </c>
      <c r="G38" s="1">
        <v>0</v>
      </c>
      <c r="H38" s="4">
        <v>10.7</v>
      </c>
    </row>
    <row r="39" spans="1:8" x14ac:dyDescent="0.2">
      <c r="A39" s="1" t="s">
        <v>59</v>
      </c>
      <c r="B39" s="1">
        <v>82</v>
      </c>
      <c r="C39" s="1">
        <v>21</v>
      </c>
      <c r="D39" s="1">
        <v>43</v>
      </c>
      <c r="E39" s="1">
        <v>18</v>
      </c>
      <c r="F39" s="1">
        <v>0</v>
      </c>
      <c r="G39" s="1">
        <v>0</v>
      </c>
      <c r="H39" s="4">
        <v>22</v>
      </c>
    </row>
    <row r="40" spans="1:8" x14ac:dyDescent="0.2">
      <c r="A40" s="1" t="s">
        <v>60</v>
      </c>
      <c r="B40" s="1">
        <v>10</v>
      </c>
      <c r="C40" s="1">
        <v>1</v>
      </c>
      <c r="D40" s="1">
        <v>4</v>
      </c>
      <c r="E40" s="1">
        <v>2</v>
      </c>
      <c r="F40" s="1">
        <v>2</v>
      </c>
      <c r="G40" s="1">
        <v>1</v>
      </c>
      <c r="H40" s="4">
        <v>30</v>
      </c>
    </row>
    <row r="41" spans="1:8" x14ac:dyDescent="0.2">
      <c r="A41" s="1" t="s">
        <v>62</v>
      </c>
      <c r="B41" s="1">
        <v>4</v>
      </c>
      <c r="C41" s="1">
        <v>4</v>
      </c>
      <c r="D41" s="1">
        <v>0</v>
      </c>
      <c r="E41" s="1">
        <v>0</v>
      </c>
      <c r="F41" s="1">
        <v>0</v>
      </c>
      <c r="G41" s="1">
        <v>0</v>
      </c>
      <c r="H41" s="4">
        <v>7.5</v>
      </c>
    </row>
    <row r="42" spans="1:8" x14ac:dyDescent="0.2">
      <c r="A42" s="1" t="s">
        <v>63</v>
      </c>
      <c r="B42" s="1">
        <v>17</v>
      </c>
      <c r="C42" s="1">
        <v>5</v>
      </c>
      <c r="D42" s="1">
        <v>3</v>
      </c>
      <c r="E42" s="1">
        <v>4</v>
      </c>
      <c r="F42" s="1">
        <v>5</v>
      </c>
      <c r="G42" s="1">
        <v>0</v>
      </c>
      <c r="H42" s="4">
        <v>31.9</v>
      </c>
    </row>
    <row r="43" spans="1:8" x14ac:dyDescent="0.2">
      <c r="A43" s="1" t="s">
        <v>65</v>
      </c>
      <c r="B43" s="1">
        <v>265</v>
      </c>
      <c r="C43" s="1">
        <v>252</v>
      </c>
      <c r="D43" s="1">
        <v>6</v>
      </c>
      <c r="E43" s="1">
        <v>5</v>
      </c>
      <c r="F43" s="1">
        <v>1</v>
      </c>
      <c r="G43" s="1">
        <v>1</v>
      </c>
      <c r="H43" s="4">
        <v>7.9</v>
      </c>
    </row>
    <row r="44" spans="1:8" x14ac:dyDescent="0.2">
      <c r="A44" s="1" t="s">
        <v>66</v>
      </c>
      <c r="B44" s="1">
        <v>1</v>
      </c>
      <c r="C44" s="1">
        <v>0</v>
      </c>
      <c r="D44" s="1">
        <v>0</v>
      </c>
      <c r="E44" s="1">
        <v>0</v>
      </c>
      <c r="F44" s="1">
        <v>1</v>
      </c>
      <c r="G44" s="1">
        <v>0</v>
      </c>
      <c r="H44" s="4">
        <v>52.5</v>
      </c>
    </row>
    <row r="46" spans="1:8" x14ac:dyDescent="0.2">
      <c r="A46" s="1" t="s">
        <v>242</v>
      </c>
      <c r="B46" s="1">
        <v>2394</v>
      </c>
      <c r="C46" s="1">
        <v>692</v>
      </c>
      <c r="D46" s="1">
        <v>1128</v>
      </c>
      <c r="E46" s="1">
        <v>419</v>
      </c>
      <c r="F46" s="1">
        <v>118</v>
      </c>
      <c r="G46" s="1">
        <v>37</v>
      </c>
      <c r="H46" s="4">
        <v>21.7</v>
      </c>
    </row>
    <row r="47" spans="1:8" x14ac:dyDescent="0.2">
      <c r="A47" s="1" t="s">
        <v>54</v>
      </c>
      <c r="B47" s="1">
        <v>77</v>
      </c>
      <c r="C47" s="1">
        <v>18</v>
      </c>
      <c r="D47" s="1">
        <v>41</v>
      </c>
      <c r="E47" s="1">
        <v>11</v>
      </c>
      <c r="F47" s="1">
        <v>6</v>
      </c>
      <c r="G47" s="1">
        <v>1</v>
      </c>
      <c r="H47" s="4">
        <v>22.5</v>
      </c>
    </row>
    <row r="48" spans="1:8" x14ac:dyDescent="0.2">
      <c r="A48" s="1" t="s">
        <v>55</v>
      </c>
      <c r="B48" s="1">
        <v>23</v>
      </c>
      <c r="C48" s="1">
        <v>0</v>
      </c>
      <c r="D48" s="1">
        <v>13</v>
      </c>
      <c r="E48" s="1">
        <v>5</v>
      </c>
      <c r="F48" s="1">
        <v>3</v>
      </c>
      <c r="G48" s="1">
        <v>2</v>
      </c>
      <c r="H48" s="4">
        <v>28.3</v>
      </c>
    </row>
    <row r="49" spans="1:8" x14ac:dyDescent="0.2">
      <c r="A49" s="1" t="s">
        <v>3</v>
      </c>
      <c r="B49" s="1">
        <v>28</v>
      </c>
      <c r="C49" s="1">
        <v>4</v>
      </c>
      <c r="D49" s="1">
        <v>14</v>
      </c>
      <c r="E49" s="1">
        <v>9</v>
      </c>
      <c r="F49" s="1">
        <v>0</v>
      </c>
      <c r="G49" s="1">
        <v>1</v>
      </c>
      <c r="H49" s="4">
        <v>25.7</v>
      </c>
    </row>
    <row r="50" spans="1:8" x14ac:dyDescent="0.2">
      <c r="A50" s="1" t="s">
        <v>4</v>
      </c>
      <c r="B50" s="1">
        <v>375</v>
      </c>
      <c r="C50" s="1">
        <v>122</v>
      </c>
      <c r="D50" s="1">
        <v>191</v>
      </c>
      <c r="E50" s="1">
        <v>46</v>
      </c>
      <c r="F50" s="1">
        <v>13</v>
      </c>
      <c r="G50" s="1">
        <v>3</v>
      </c>
      <c r="H50" s="4">
        <v>20.100000000000001</v>
      </c>
    </row>
    <row r="51" spans="1:8" x14ac:dyDescent="0.2">
      <c r="A51" s="1" t="s">
        <v>5</v>
      </c>
      <c r="B51" s="1">
        <v>535</v>
      </c>
      <c r="C51" s="1">
        <v>100</v>
      </c>
      <c r="D51" s="1">
        <v>287</v>
      </c>
      <c r="E51" s="1">
        <v>113</v>
      </c>
      <c r="F51" s="1">
        <v>24</v>
      </c>
      <c r="G51" s="1">
        <v>11</v>
      </c>
      <c r="H51" s="4">
        <v>23.8</v>
      </c>
    </row>
    <row r="52" spans="1:8" x14ac:dyDescent="0.2">
      <c r="A52" s="1" t="s">
        <v>6</v>
      </c>
      <c r="B52" s="1">
        <v>303</v>
      </c>
      <c r="C52" s="1">
        <v>54</v>
      </c>
      <c r="D52" s="1">
        <v>154</v>
      </c>
      <c r="E52" s="1">
        <v>67</v>
      </c>
      <c r="F52" s="1">
        <v>24</v>
      </c>
      <c r="G52" s="1">
        <v>4</v>
      </c>
      <c r="H52" s="4">
        <v>24.5</v>
      </c>
    </row>
    <row r="53" spans="1:8" x14ac:dyDescent="0.2">
      <c r="A53" s="1" t="s">
        <v>7</v>
      </c>
      <c r="B53" s="1">
        <v>190</v>
      </c>
      <c r="C53" s="1">
        <v>20</v>
      </c>
      <c r="D53" s="1">
        <v>97</v>
      </c>
      <c r="E53" s="1">
        <v>36</v>
      </c>
      <c r="F53" s="1">
        <v>28</v>
      </c>
      <c r="G53" s="1">
        <v>9</v>
      </c>
      <c r="H53" s="4">
        <v>26.6</v>
      </c>
    </row>
    <row r="54" spans="1:8" x14ac:dyDescent="0.2">
      <c r="A54" s="1" t="s">
        <v>8</v>
      </c>
      <c r="B54" s="1">
        <v>65</v>
      </c>
      <c r="C54" s="1">
        <v>7</v>
      </c>
      <c r="D54" s="1">
        <v>44</v>
      </c>
      <c r="E54" s="1">
        <v>10</v>
      </c>
      <c r="F54" s="1">
        <v>4</v>
      </c>
      <c r="G54" s="1">
        <v>0</v>
      </c>
      <c r="H54" s="4">
        <v>23.7</v>
      </c>
    </row>
    <row r="55" spans="1:8" x14ac:dyDescent="0.2">
      <c r="A55" s="1" t="s">
        <v>56</v>
      </c>
      <c r="B55" s="1">
        <v>2</v>
      </c>
      <c r="C55" s="1">
        <v>1</v>
      </c>
      <c r="D55" s="1">
        <v>0</v>
      </c>
      <c r="E55" s="1">
        <v>1</v>
      </c>
      <c r="F55" s="1">
        <v>0</v>
      </c>
      <c r="G55" s="1">
        <v>0</v>
      </c>
      <c r="H55" s="4">
        <v>22.5</v>
      </c>
    </row>
    <row r="56" spans="1:8" x14ac:dyDescent="0.2">
      <c r="A56" s="1" t="s">
        <v>9</v>
      </c>
      <c r="B56" s="1">
        <v>387</v>
      </c>
      <c r="C56" s="1">
        <v>104</v>
      </c>
      <c r="D56" s="1">
        <v>174</v>
      </c>
      <c r="E56" s="1">
        <v>90</v>
      </c>
      <c r="F56" s="1">
        <v>13</v>
      </c>
      <c r="G56" s="1">
        <v>6</v>
      </c>
      <c r="H56" s="4">
        <v>22.7</v>
      </c>
    </row>
    <row r="57" spans="1:8" x14ac:dyDescent="0.2">
      <c r="A57" s="1" t="s">
        <v>10</v>
      </c>
      <c r="B57" s="1">
        <v>72</v>
      </c>
      <c r="C57" s="1">
        <v>13</v>
      </c>
      <c r="D57" s="1">
        <v>47</v>
      </c>
      <c r="E57" s="1">
        <v>11</v>
      </c>
      <c r="F57" s="1">
        <v>1</v>
      </c>
      <c r="G57" s="1">
        <v>0</v>
      </c>
      <c r="H57" s="4">
        <v>22.3</v>
      </c>
    </row>
    <row r="58" spans="1:8" x14ac:dyDescent="0.2">
      <c r="A58" s="1" t="s">
        <v>58</v>
      </c>
      <c r="B58" s="1">
        <v>19</v>
      </c>
      <c r="C58" s="1">
        <v>16</v>
      </c>
      <c r="D58" s="1">
        <v>2</v>
      </c>
      <c r="E58" s="1">
        <v>1</v>
      </c>
      <c r="F58" s="1">
        <v>0</v>
      </c>
      <c r="G58" s="1">
        <v>0</v>
      </c>
      <c r="H58" s="4">
        <v>8.9</v>
      </c>
    </row>
    <row r="59" spans="1:8" x14ac:dyDescent="0.2">
      <c r="A59" s="1" t="s">
        <v>59</v>
      </c>
      <c r="B59" s="1">
        <v>68</v>
      </c>
      <c r="C59" s="1">
        <v>13</v>
      </c>
      <c r="D59" s="1">
        <v>47</v>
      </c>
      <c r="E59" s="1">
        <v>8</v>
      </c>
      <c r="F59" s="1">
        <v>0</v>
      </c>
      <c r="G59" s="1">
        <v>0</v>
      </c>
      <c r="H59" s="4">
        <v>21.7</v>
      </c>
    </row>
    <row r="60" spans="1:8" x14ac:dyDescent="0.2">
      <c r="A60" s="1" t="s">
        <v>60</v>
      </c>
      <c r="B60" s="1">
        <v>5</v>
      </c>
      <c r="C60" s="1">
        <v>1</v>
      </c>
      <c r="D60" s="1">
        <v>4</v>
      </c>
      <c r="E60" s="1">
        <v>0</v>
      </c>
      <c r="F60" s="1">
        <v>0</v>
      </c>
      <c r="G60" s="1">
        <v>0</v>
      </c>
      <c r="H60" s="4">
        <v>20.6</v>
      </c>
    </row>
    <row r="61" spans="1:8" x14ac:dyDescent="0.2">
      <c r="A61" s="1" t="s">
        <v>61</v>
      </c>
      <c r="B61" s="1">
        <v>1</v>
      </c>
      <c r="C61" s="1">
        <v>0</v>
      </c>
      <c r="D61" s="1">
        <v>0</v>
      </c>
      <c r="E61" s="1">
        <v>0</v>
      </c>
      <c r="F61" s="1">
        <v>1</v>
      </c>
      <c r="G61" s="1">
        <v>0</v>
      </c>
      <c r="H61" s="4">
        <v>52.5</v>
      </c>
    </row>
    <row r="62" spans="1:8" x14ac:dyDescent="0.2">
      <c r="A62" s="1" t="s">
        <v>62</v>
      </c>
      <c r="B62" s="1">
        <v>6</v>
      </c>
      <c r="C62" s="1">
        <v>3</v>
      </c>
      <c r="D62" s="1">
        <v>2</v>
      </c>
      <c r="E62" s="1">
        <v>1</v>
      </c>
      <c r="F62" s="1">
        <v>0</v>
      </c>
      <c r="G62" s="1">
        <v>0</v>
      </c>
      <c r="H62" s="4">
        <v>15</v>
      </c>
    </row>
    <row r="63" spans="1:8" x14ac:dyDescent="0.2">
      <c r="A63" s="1" t="s">
        <v>63</v>
      </c>
      <c r="B63" s="1">
        <v>24</v>
      </c>
      <c r="C63" s="1">
        <v>16</v>
      </c>
      <c r="D63" s="1">
        <v>2</v>
      </c>
      <c r="E63" s="1">
        <v>5</v>
      </c>
      <c r="F63" s="1">
        <v>1</v>
      </c>
      <c r="G63" s="1">
        <v>0</v>
      </c>
      <c r="H63" s="4">
        <v>11.3</v>
      </c>
    </row>
    <row r="64" spans="1:8" x14ac:dyDescent="0.2">
      <c r="A64" s="1" t="s">
        <v>64</v>
      </c>
      <c r="B64" s="1">
        <v>1</v>
      </c>
      <c r="C64" s="1">
        <v>0</v>
      </c>
      <c r="D64" s="1">
        <v>0</v>
      </c>
      <c r="E64" s="1">
        <v>1</v>
      </c>
      <c r="F64" s="1">
        <v>0</v>
      </c>
      <c r="G64" s="1">
        <v>0</v>
      </c>
      <c r="H64" s="4">
        <v>37.5</v>
      </c>
    </row>
    <row r="65" spans="1:8" x14ac:dyDescent="0.2">
      <c r="A65" s="1" t="s">
        <v>65</v>
      </c>
      <c r="B65" s="1">
        <v>213</v>
      </c>
      <c r="C65" s="1">
        <v>200</v>
      </c>
      <c r="D65" s="1">
        <v>9</v>
      </c>
      <c r="E65" s="1">
        <v>4</v>
      </c>
      <c r="F65" s="1">
        <v>0</v>
      </c>
      <c r="G65" s="1">
        <v>0</v>
      </c>
      <c r="H65" s="4">
        <v>8</v>
      </c>
    </row>
    <row r="66" spans="1:8" x14ac:dyDescent="0.2">
      <c r="A66" s="32" t="s">
        <v>297</v>
      </c>
      <c r="B66" s="32"/>
      <c r="C66" s="32"/>
      <c r="D66" s="32"/>
      <c r="E66" s="32"/>
      <c r="F66" s="32"/>
      <c r="G66" s="32"/>
      <c r="H66" s="38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4CDE0-C67A-486B-A2CD-D356DD1AB095}">
  <dimension ref="A1:K27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4" style="1" customWidth="1"/>
    <col min="2" max="11" width="6.5546875" style="1" customWidth="1"/>
    <col min="12" max="16384" width="8.88671875" style="1"/>
  </cols>
  <sheetData>
    <row r="1" spans="1:11" x14ac:dyDescent="0.2">
      <c r="A1" s="1" t="s">
        <v>304</v>
      </c>
    </row>
    <row r="2" spans="1:11" s="2" customFormat="1" x14ac:dyDescent="0.2">
      <c r="A2" s="5"/>
      <c r="B2" s="6"/>
      <c r="C2" s="6"/>
      <c r="D2" s="6"/>
      <c r="E2" s="6" t="s">
        <v>243</v>
      </c>
      <c r="F2" s="6" t="s">
        <v>244</v>
      </c>
      <c r="G2" s="6"/>
      <c r="H2" s="6" t="s">
        <v>246</v>
      </c>
      <c r="I2" s="6" t="s">
        <v>248</v>
      </c>
      <c r="J2" s="6"/>
      <c r="K2" s="7"/>
    </row>
    <row r="3" spans="1:11" s="2" customFormat="1" x14ac:dyDescent="0.2">
      <c r="A3" s="10" t="s">
        <v>73</v>
      </c>
      <c r="B3" s="8" t="s">
        <v>1</v>
      </c>
      <c r="C3" s="8" t="s">
        <v>2</v>
      </c>
      <c r="D3" s="8" t="s">
        <v>3</v>
      </c>
      <c r="E3" s="8" t="s">
        <v>245</v>
      </c>
      <c r="F3" s="8" t="s">
        <v>245</v>
      </c>
      <c r="G3" s="8" t="s">
        <v>6</v>
      </c>
      <c r="H3" s="8" t="s">
        <v>247</v>
      </c>
      <c r="I3" s="8" t="s">
        <v>249</v>
      </c>
      <c r="J3" s="8" t="s">
        <v>9</v>
      </c>
      <c r="K3" s="9" t="s">
        <v>10</v>
      </c>
    </row>
    <row r="4" spans="1:11" x14ac:dyDescent="0.2">
      <c r="A4" s="1" t="s">
        <v>268</v>
      </c>
      <c r="B4" s="1">
        <v>4634</v>
      </c>
      <c r="C4" s="1">
        <v>301</v>
      </c>
      <c r="D4" s="1">
        <v>3329</v>
      </c>
      <c r="E4" s="1">
        <v>797</v>
      </c>
      <c r="F4" s="1">
        <v>1170</v>
      </c>
      <c r="G4" s="1">
        <v>772</v>
      </c>
      <c r="H4" s="1">
        <v>429</v>
      </c>
      <c r="I4" s="1">
        <v>161</v>
      </c>
      <c r="J4" s="1">
        <v>812</v>
      </c>
      <c r="K4" s="1">
        <v>192</v>
      </c>
    </row>
    <row r="5" spans="1:11" x14ac:dyDescent="0.2">
      <c r="A5" s="1" t="s">
        <v>67</v>
      </c>
      <c r="B5" s="1">
        <v>2805</v>
      </c>
      <c r="C5" s="1">
        <v>174</v>
      </c>
      <c r="D5" s="1">
        <v>2063</v>
      </c>
      <c r="E5" s="1">
        <v>583</v>
      </c>
      <c r="F5" s="1">
        <v>693</v>
      </c>
      <c r="G5" s="1">
        <v>471</v>
      </c>
      <c r="H5" s="1">
        <v>218</v>
      </c>
      <c r="I5" s="1">
        <v>98</v>
      </c>
      <c r="J5" s="1">
        <v>449</v>
      </c>
      <c r="K5" s="1">
        <v>119</v>
      </c>
    </row>
    <row r="6" spans="1:11" x14ac:dyDescent="0.2">
      <c r="A6" s="1" t="s">
        <v>68</v>
      </c>
      <c r="B6" s="1">
        <v>1647</v>
      </c>
      <c r="C6" s="1">
        <v>98</v>
      </c>
      <c r="D6" s="1">
        <v>1169</v>
      </c>
      <c r="E6" s="1">
        <v>200</v>
      </c>
      <c r="F6" s="1">
        <v>440</v>
      </c>
      <c r="G6" s="1">
        <v>279</v>
      </c>
      <c r="H6" s="1">
        <v>193</v>
      </c>
      <c r="I6" s="1">
        <v>57</v>
      </c>
      <c r="J6" s="1">
        <v>310</v>
      </c>
      <c r="K6" s="1">
        <v>70</v>
      </c>
    </row>
    <row r="7" spans="1:11" x14ac:dyDescent="0.2">
      <c r="A7" s="1" t="s">
        <v>69</v>
      </c>
      <c r="B7" s="1">
        <v>56</v>
      </c>
      <c r="C7" s="1">
        <v>18</v>
      </c>
      <c r="D7" s="1">
        <v>8</v>
      </c>
      <c r="E7" s="1">
        <v>3</v>
      </c>
      <c r="F7" s="1">
        <v>2</v>
      </c>
      <c r="G7" s="1">
        <v>0</v>
      </c>
      <c r="H7" s="1">
        <v>1</v>
      </c>
      <c r="I7" s="1">
        <v>2</v>
      </c>
      <c r="J7" s="1">
        <v>29</v>
      </c>
      <c r="K7" s="1">
        <v>1</v>
      </c>
    </row>
    <row r="8" spans="1:11" x14ac:dyDescent="0.2">
      <c r="A8" s="1" t="s">
        <v>70</v>
      </c>
      <c r="B8" s="1">
        <v>50</v>
      </c>
      <c r="C8" s="1">
        <v>0</v>
      </c>
      <c r="D8" s="1">
        <v>41</v>
      </c>
      <c r="E8" s="1">
        <v>5</v>
      </c>
      <c r="F8" s="1">
        <v>20</v>
      </c>
      <c r="G8" s="1">
        <v>13</v>
      </c>
      <c r="H8" s="1">
        <v>3</v>
      </c>
      <c r="I8" s="1">
        <v>0</v>
      </c>
      <c r="J8" s="1">
        <v>9</v>
      </c>
      <c r="K8" s="1">
        <v>0</v>
      </c>
    </row>
    <row r="9" spans="1:11" x14ac:dyDescent="0.2">
      <c r="A9" s="1" t="s">
        <v>71</v>
      </c>
      <c r="B9" s="1">
        <v>33</v>
      </c>
      <c r="C9" s="1">
        <v>6</v>
      </c>
      <c r="D9" s="1">
        <v>21</v>
      </c>
      <c r="E9" s="1">
        <v>5</v>
      </c>
      <c r="F9" s="1">
        <v>7</v>
      </c>
      <c r="G9" s="1">
        <v>3</v>
      </c>
      <c r="H9" s="1">
        <v>2</v>
      </c>
      <c r="I9" s="1">
        <v>4</v>
      </c>
      <c r="J9" s="1">
        <v>6</v>
      </c>
      <c r="K9" s="1">
        <v>0</v>
      </c>
    </row>
    <row r="10" spans="1:11" x14ac:dyDescent="0.2">
      <c r="A10" s="1" t="s">
        <v>72</v>
      </c>
      <c r="B10" s="1">
        <v>43</v>
      </c>
      <c r="C10" s="1">
        <v>5</v>
      </c>
      <c r="D10" s="1">
        <v>27</v>
      </c>
      <c r="E10" s="1">
        <v>1</v>
      </c>
      <c r="F10" s="1">
        <v>8</v>
      </c>
      <c r="G10" s="1">
        <v>6</v>
      </c>
      <c r="H10" s="1">
        <v>12</v>
      </c>
      <c r="I10" s="1">
        <v>0</v>
      </c>
      <c r="J10" s="1">
        <v>9</v>
      </c>
      <c r="K10" s="1">
        <v>2</v>
      </c>
    </row>
    <row r="12" spans="1:11" x14ac:dyDescent="0.2">
      <c r="A12" s="1" t="s">
        <v>270</v>
      </c>
      <c r="B12" s="1">
        <v>2619</v>
      </c>
      <c r="C12" s="1">
        <v>203</v>
      </c>
      <c r="D12" s="1">
        <v>1859</v>
      </c>
      <c r="E12" s="1">
        <v>420</v>
      </c>
      <c r="F12" s="1">
        <v>635</v>
      </c>
      <c r="G12" s="1">
        <v>469</v>
      </c>
      <c r="H12" s="1">
        <v>239</v>
      </c>
      <c r="I12" s="1">
        <v>96</v>
      </c>
      <c r="J12" s="1">
        <v>437</v>
      </c>
      <c r="K12" s="1">
        <v>120</v>
      </c>
    </row>
    <row r="13" spans="1:11" x14ac:dyDescent="0.2">
      <c r="A13" s="1" t="s">
        <v>67</v>
      </c>
      <c r="B13" s="1">
        <v>1628</v>
      </c>
      <c r="C13" s="1">
        <v>125</v>
      </c>
      <c r="D13" s="1">
        <v>1169</v>
      </c>
      <c r="E13" s="1">
        <v>323</v>
      </c>
      <c r="F13" s="1">
        <v>366</v>
      </c>
      <c r="G13" s="1">
        <v>295</v>
      </c>
      <c r="H13" s="1">
        <v>123</v>
      </c>
      <c r="I13" s="1">
        <v>62</v>
      </c>
      <c r="J13" s="1">
        <v>260</v>
      </c>
      <c r="K13" s="1">
        <v>74</v>
      </c>
    </row>
    <row r="14" spans="1:11" x14ac:dyDescent="0.2">
      <c r="A14" s="1" t="s">
        <v>68</v>
      </c>
      <c r="B14" s="1">
        <v>925</v>
      </c>
      <c r="C14" s="1">
        <v>63</v>
      </c>
      <c r="D14" s="1">
        <v>661</v>
      </c>
      <c r="E14" s="1">
        <v>95</v>
      </c>
      <c r="F14" s="1">
        <v>257</v>
      </c>
      <c r="G14" s="1">
        <v>167</v>
      </c>
      <c r="H14" s="1">
        <v>111</v>
      </c>
      <c r="I14" s="1">
        <v>31</v>
      </c>
      <c r="J14" s="1">
        <v>157</v>
      </c>
      <c r="K14" s="1">
        <v>44</v>
      </c>
    </row>
    <row r="15" spans="1:11" x14ac:dyDescent="0.2">
      <c r="A15" s="1" t="s">
        <v>69</v>
      </c>
      <c r="B15" s="1">
        <v>25</v>
      </c>
      <c r="C15" s="1">
        <v>11</v>
      </c>
      <c r="D15" s="1">
        <v>2</v>
      </c>
      <c r="E15" s="1">
        <v>1</v>
      </c>
      <c r="F15" s="1">
        <v>0</v>
      </c>
      <c r="G15" s="1">
        <v>0</v>
      </c>
      <c r="H15" s="1">
        <v>0</v>
      </c>
      <c r="I15" s="1">
        <v>1</v>
      </c>
      <c r="J15" s="1">
        <v>11</v>
      </c>
      <c r="K15" s="1">
        <v>1</v>
      </c>
    </row>
    <row r="16" spans="1:11" x14ac:dyDescent="0.2">
      <c r="A16" s="1" t="s">
        <v>70</v>
      </c>
      <c r="B16" s="1">
        <v>17</v>
      </c>
      <c r="C16" s="1">
        <v>0</v>
      </c>
      <c r="D16" s="1">
        <v>13</v>
      </c>
      <c r="E16" s="1">
        <v>0</v>
      </c>
      <c r="F16" s="1">
        <v>7</v>
      </c>
      <c r="G16" s="1">
        <v>4</v>
      </c>
      <c r="H16" s="1">
        <v>2</v>
      </c>
      <c r="I16" s="1">
        <v>0</v>
      </c>
      <c r="J16" s="1">
        <v>4</v>
      </c>
      <c r="K16" s="1">
        <v>0</v>
      </c>
    </row>
    <row r="17" spans="1:11" x14ac:dyDescent="0.2">
      <c r="A17" s="1" t="s">
        <v>71</v>
      </c>
      <c r="B17" s="1">
        <v>16</v>
      </c>
      <c r="C17" s="1">
        <v>4</v>
      </c>
      <c r="D17" s="1">
        <v>9</v>
      </c>
      <c r="E17" s="1">
        <v>1</v>
      </c>
      <c r="F17" s="1">
        <v>4</v>
      </c>
      <c r="G17" s="1">
        <v>0</v>
      </c>
      <c r="H17" s="1">
        <v>2</v>
      </c>
      <c r="I17" s="1">
        <v>2</v>
      </c>
      <c r="J17" s="1">
        <v>3</v>
      </c>
      <c r="K17" s="1">
        <v>0</v>
      </c>
    </row>
    <row r="18" spans="1:11" x14ac:dyDescent="0.2">
      <c r="A18" s="1" t="s">
        <v>72</v>
      </c>
      <c r="B18" s="1">
        <v>8</v>
      </c>
      <c r="C18" s="1">
        <v>0</v>
      </c>
      <c r="D18" s="1">
        <v>5</v>
      </c>
      <c r="E18" s="1">
        <v>0</v>
      </c>
      <c r="F18" s="1">
        <v>1</v>
      </c>
      <c r="G18" s="1">
        <v>3</v>
      </c>
      <c r="H18" s="1">
        <v>1</v>
      </c>
      <c r="I18" s="1">
        <v>0</v>
      </c>
      <c r="J18" s="1">
        <v>2</v>
      </c>
      <c r="K18" s="1">
        <v>1</v>
      </c>
    </row>
    <row r="20" spans="1:11" x14ac:dyDescent="0.2">
      <c r="A20" s="1" t="s">
        <v>242</v>
      </c>
      <c r="B20" s="1">
        <v>2015</v>
      </c>
      <c r="C20" s="1">
        <v>98</v>
      </c>
      <c r="D20" s="1">
        <v>1470</v>
      </c>
      <c r="E20" s="1">
        <v>377</v>
      </c>
      <c r="F20" s="1">
        <v>535</v>
      </c>
      <c r="G20" s="1">
        <v>303</v>
      </c>
      <c r="H20" s="1">
        <v>190</v>
      </c>
      <c r="I20" s="1">
        <v>65</v>
      </c>
      <c r="J20" s="1">
        <v>375</v>
      </c>
      <c r="K20" s="1">
        <v>72</v>
      </c>
    </row>
    <row r="21" spans="1:11" x14ac:dyDescent="0.2">
      <c r="A21" s="1" t="s">
        <v>67</v>
      </c>
      <c r="B21" s="1">
        <v>1177</v>
      </c>
      <c r="C21" s="1">
        <v>49</v>
      </c>
      <c r="D21" s="1">
        <v>894</v>
      </c>
      <c r="E21" s="1">
        <v>260</v>
      </c>
      <c r="F21" s="1">
        <v>327</v>
      </c>
      <c r="G21" s="1">
        <v>176</v>
      </c>
      <c r="H21" s="1">
        <v>95</v>
      </c>
      <c r="I21" s="1">
        <v>36</v>
      </c>
      <c r="J21" s="1">
        <v>189</v>
      </c>
      <c r="K21" s="1">
        <v>45</v>
      </c>
    </row>
    <row r="22" spans="1:11" x14ac:dyDescent="0.2">
      <c r="A22" s="1" t="s">
        <v>68</v>
      </c>
      <c r="B22" s="1">
        <v>722</v>
      </c>
      <c r="C22" s="1">
        <v>35</v>
      </c>
      <c r="D22" s="1">
        <v>508</v>
      </c>
      <c r="E22" s="1">
        <v>105</v>
      </c>
      <c r="F22" s="1">
        <v>183</v>
      </c>
      <c r="G22" s="1">
        <v>112</v>
      </c>
      <c r="H22" s="1">
        <v>82</v>
      </c>
      <c r="I22" s="1">
        <v>26</v>
      </c>
      <c r="J22" s="1">
        <v>153</v>
      </c>
      <c r="K22" s="1">
        <v>26</v>
      </c>
    </row>
    <row r="23" spans="1:11" x14ac:dyDescent="0.2">
      <c r="A23" s="1" t="s">
        <v>69</v>
      </c>
      <c r="B23" s="1">
        <v>31</v>
      </c>
      <c r="C23" s="1">
        <v>7</v>
      </c>
      <c r="D23" s="1">
        <v>6</v>
      </c>
      <c r="E23" s="1">
        <v>2</v>
      </c>
      <c r="F23" s="1">
        <v>2</v>
      </c>
      <c r="G23" s="1">
        <v>0</v>
      </c>
      <c r="H23" s="1">
        <v>1</v>
      </c>
      <c r="I23" s="1">
        <v>1</v>
      </c>
      <c r="J23" s="1">
        <v>18</v>
      </c>
      <c r="K23" s="1">
        <v>0</v>
      </c>
    </row>
    <row r="24" spans="1:11" x14ac:dyDescent="0.2">
      <c r="A24" s="1" t="s">
        <v>70</v>
      </c>
      <c r="B24" s="1">
        <v>33</v>
      </c>
      <c r="C24" s="1">
        <v>0</v>
      </c>
      <c r="D24" s="1">
        <v>28</v>
      </c>
      <c r="E24" s="1">
        <v>5</v>
      </c>
      <c r="F24" s="1">
        <v>13</v>
      </c>
      <c r="G24" s="1">
        <v>9</v>
      </c>
      <c r="H24" s="1">
        <v>1</v>
      </c>
      <c r="I24" s="1">
        <v>0</v>
      </c>
      <c r="J24" s="1">
        <v>5</v>
      </c>
      <c r="K24" s="1">
        <v>0</v>
      </c>
    </row>
    <row r="25" spans="1:11" x14ac:dyDescent="0.2">
      <c r="A25" s="1" t="s">
        <v>71</v>
      </c>
      <c r="B25" s="1">
        <v>17</v>
      </c>
      <c r="C25" s="1">
        <v>2</v>
      </c>
      <c r="D25" s="1">
        <v>12</v>
      </c>
      <c r="E25" s="1">
        <v>4</v>
      </c>
      <c r="F25" s="1">
        <v>3</v>
      </c>
      <c r="G25" s="1">
        <v>3</v>
      </c>
      <c r="H25" s="1">
        <v>0</v>
      </c>
      <c r="I25" s="1">
        <v>2</v>
      </c>
      <c r="J25" s="1">
        <v>3</v>
      </c>
      <c r="K25" s="1">
        <v>0</v>
      </c>
    </row>
    <row r="26" spans="1:11" x14ac:dyDescent="0.2">
      <c r="A26" s="1" t="s">
        <v>72</v>
      </c>
      <c r="B26" s="1">
        <v>35</v>
      </c>
      <c r="C26" s="1">
        <v>5</v>
      </c>
      <c r="D26" s="1">
        <v>22</v>
      </c>
      <c r="E26" s="1">
        <v>1</v>
      </c>
      <c r="F26" s="1">
        <v>7</v>
      </c>
      <c r="G26" s="1">
        <v>3</v>
      </c>
      <c r="H26" s="1">
        <v>11</v>
      </c>
      <c r="I26" s="1">
        <v>0</v>
      </c>
      <c r="J26" s="1">
        <v>7</v>
      </c>
      <c r="K26" s="1">
        <v>1</v>
      </c>
    </row>
    <row r="27" spans="1:11" x14ac:dyDescent="0.2">
      <c r="A27" s="33" t="s">
        <v>297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</row>
  </sheetData>
  <mergeCells count="1">
    <mergeCell ref="A27:K2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E1CCB-DE36-4342-9E04-06C65866C0E7}">
  <dimension ref="A1:AF115"/>
  <sheetViews>
    <sheetView view="pageBreakPreview" topLeftCell="A47" zoomScale="125" zoomScaleNormal="100" zoomScaleSheetLayoutView="125" workbookViewId="0">
      <selection activeCell="A68" sqref="A68:XFD68"/>
    </sheetView>
  </sheetViews>
  <sheetFormatPr defaultRowHeight="10.199999999999999" x14ac:dyDescent="0.2"/>
  <cols>
    <col min="1" max="1" width="6.6640625" style="1" customWidth="1"/>
    <col min="2" max="7" width="4.77734375" style="1" customWidth="1"/>
    <col min="8" max="8" width="1.109375" style="1" customWidth="1"/>
    <col min="9" max="15" width="2.21875" style="1" customWidth="1"/>
    <col min="16" max="21" width="5.5546875" style="1" customWidth="1"/>
    <col min="22" max="22" width="0.109375" style="1" customWidth="1"/>
    <col min="23" max="32" width="7.77734375" style="1" customWidth="1"/>
    <col min="33" max="16384" width="8.88671875" style="1"/>
  </cols>
  <sheetData>
    <row r="1" spans="1:32" x14ac:dyDescent="0.2">
      <c r="A1" s="1" t="s">
        <v>305</v>
      </c>
      <c r="W1" s="1" t="s">
        <v>305</v>
      </c>
    </row>
    <row r="2" spans="1:32" s="2" customFormat="1" x14ac:dyDescent="0.2">
      <c r="A2" s="21"/>
      <c r="B2" s="18" t="s">
        <v>1</v>
      </c>
      <c r="C2" s="18"/>
      <c r="D2" s="18"/>
      <c r="E2" s="18" t="s">
        <v>67</v>
      </c>
      <c r="F2" s="18"/>
      <c r="G2" s="19"/>
      <c r="H2" s="17"/>
      <c r="W2" s="21"/>
      <c r="X2" s="18" t="s">
        <v>68</v>
      </c>
      <c r="Y2" s="18"/>
      <c r="Z2" s="18"/>
      <c r="AA2" s="18" t="s">
        <v>69</v>
      </c>
      <c r="AB2" s="18"/>
      <c r="AC2" s="18"/>
      <c r="AD2" s="18" t="s">
        <v>258</v>
      </c>
      <c r="AE2" s="18"/>
      <c r="AF2" s="19"/>
    </row>
    <row r="3" spans="1:32" x14ac:dyDescent="0.2">
      <c r="A3" s="22" t="s">
        <v>250</v>
      </c>
      <c r="B3" s="14" t="s">
        <v>1</v>
      </c>
      <c r="C3" s="14" t="s">
        <v>27</v>
      </c>
      <c r="D3" s="14" t="s">
        <v>28</v>
      </c>
      <c r="E3" s="14" t="s">
        <v>1</v>
      </c>
      <c r="F3" s="14" t="s">
        <v>27</v>
      </c>
      <c r="G3" s="20" t="s">
        <v>28</v>
      </c>
      <c r="W3" s="36" t="s">
        <v>250</v>
      </c>
      <c r="X3" s="13" t="s">
        <v>1</v>
      </c>
      <c r="Y3" s="13" t="s">
        <v>27</v>
      </c>
      <c r="Z3" s="13" t="s">
        <v>28</v>
      </c>
      <c r="AA3" s="13" t="s">
        <v>1</v>
      </c>
      <c r="AB3" s="13" t="s">
        <v>27</v>
      </c>
      <c r="AC3" s="13" t="s">
        <v>28</v>
      </c>
      <c r="AD3" s="13" t="s">
        <v>1</v>
      </c>
      <c r="AE3" s="13" t="s">
        <v>27</v>
      </c>
      <c r="AF3" s="15" t="s">
        <v>28</v>
      </c>
    </row>
    <row r="4" spans="1:32" x14ac:dyDescent="0.2">
      <c r="A4" s="1" t="s">
        <v>1</v>
      </c>
      <c r="B4" s="1">
        <v>3542</v>
      </c>
      <c r="C4" s="1">
        <v>2021</v>
      </c>
      <c r="D4" s="1">
        <v>1521</v>
      </c>
      <c r="E4" s="1">
        <v>1843</v>
      </c>
      <c r="F4" s="1">
        <v>1098</v>
      </c>
      <c r="G4" s="1">
        <v>745</v>
      </c>
      <c r="I4" s="23" t="s">
        <v>259</v>
      </c>
      <c r="J4" s="1">
        <v>584</v>
      </c>
      <c r="K4" s="1">
        <v>280</v>
      </c>
      <c r="L4" s="1">
        <v>304</v>
      </c>
      <c r="M4" s="1">
        <v>556</v>
      </c>
      <c r="N4" s="1">
        <v>273</v>
      </c>
      <c r="O4" s="1">
        <v>283</v>
      </c>
      <c r="P4" s="25">
        <f t="shared" ref="P4:R11" si="0">M4/J4*100</f>
        <v>95.205479452054803</v>
      </c>
      <c r="Q4" s="25">
        <f t="shared" si="0"/>
        <v>97.5</v>
      </c>
      <c r="R4" s="25">
        <f t="shared" si="0"/>
        <v>93.092105263157904</v>
      </c>
      <c r="S4" s="26">
        <f>P12+1500</f>
        <v>2876.0589575127592</v>
      </c>
      <c r="T4" s="26">
        <f t="shared" ref="T4:U4" si="1">Q12+1500</f>
        <v>2973.3248787818247</v>
      </c>
      <c r="U4" s="26">
        <f t="shared" si="1"/>
        <v>2726.4220764177744</v>
      </c>
      <c r="W4" s="1" t="s">
        <v>1</v>
      </c>
      <c r="X4" s="1">
        <v>1552</v>
      </c>
      <c r="Y4" s="1">
        <v>867</v>
      </c>
      <c r="Z4" s="1">
        <v>685</v>
      </c>
      <c r="AA4" s="1">
        <v>54</v>
      </c>
      <c r="AB4" s="1">
        <v>24</v>
      </c>
      <c r="AC4" s="1">
        <v>30</v>
      </c>
      <c r="AD4" s="1">
        <v>93</v>
      </c>
      <c r="AE4" s="1">
        <v>32</v>
      </c>
      <c r="AF4" s="1">
        <v>61</v>
      </c>
    </row>
    <row r="5" spans="1:32" x14ac:dyDescent="0.2">
      <c r="A5" s="1" t="s">
        <v>12</v>
      </c>
      <c r="B5" s="1">
        <v>584</v>
      </c>
      <c r="C5" s="1">
        <v>280</v>
      </c>
      <c r="D5" s="1">
        <v>304</v>
      </c>
      <c r="E5" s="1">
        <v>556</v>
      </c>
      <c r="F5" s="1">
        <v>273</v>
      </c>
      <c r="G5" s="1">
        <v>283</v>
      </c>
      <c r="I5" s="23" t="s">
        <v>260</v>
      </c>
      <c r="J5" s="1">
        <v>1009</v>
      </c>
      <c r="K5" s="1">
        <v>575</v>
      </c>
      <c r="L5" s="1">
        <v>434</v>
      </c>
      <c r="M5" s="1">
        <v>730</v>
      </c>
      <c r="N5" s="1">
        <v>436</v>
      </c>
      <c r="O5" s="1">
        <v>294</v>
      </c>
      <c r="P5" s="25">
        <f t="shared" si="0"/>
        <v>72.348860257680869</v>
      </c>
      <c r="Q5" s="25">
        <f t="shared" si="0"/>
        <v>75.826086956521749</v>
      </c>
      <c r="R5" s="25">
        <f t="shared" si="0"/>
        <v>67.741935483870961</v>
      </c>
      <c r="S5" s="24"/>
      <c r="T5" s="24"/>
      <c r="U5" s="24"/>
      <c r="W5" s="1" t="s">
        <v>12</v>
      </c>
      <c r="X5" s="1">
        <v>25</v>
      </c>
      <c r="Y5" s="1">
        <v>6</v>
      </c>
      <c r="Z5" s="1">
        <v>19</v>
      </c>
      <c r="AA5" s="1">
        <v>1</v>
      </c>
      <c r="AB5" s="1">
        <v>0</v>
      </c>
      <c r="AC5" s="1">
        <v>1</v>
      </c>
      <c r="AD5" s="1">
        <v>2</v>
      </c>
      <c r="AE5" s="1">
        <v>1</v>
      </c>
      <c r="AF5" s="1">
        <v>1</v>
      </c>
    </row>
    <row r="6" spans="1:32" x14ac:dyDescent="0.2">
      <c r="A6" s="1" t="s">
        <v>13</v>
      </c>
      <c r="B6" s="1">
        <v>1009</v>
      </c>
      <c r="C6" s="1">
        <v>575</v>
      </c>
      <c r="D6" s="1">
        <v>434</v>
      </c>
      <c r="E6" s="1">
        <v>730</v>
      </c>
      <c r="F6" s="1">
        <v>436</v>
      </c>
      <c r="G6" s="1">
        <v>294</v>
      </c>
      <c r="I6" s="23" t="s">
        <v>261</v>
      </c>
      <c r="J6" s="1">
        <v>729</v>
      </c>
      <c r="K6" s="1">
        <v>426</v>
      </c>
      <c r="L6" s="1">
        <v>303</v>
      </c>
      <c r="M6" s="1">
        <v>313</v>
      </c>
      <c r="N6" s="1">
        <v>216</v>
      </c>
      <c r="O6" s="1">
        <v>97</v>
      </c>
      <c r="P6" s="25">
        <f t="shared" si="0"/>
        <v>42.935528120713307</v>
      </c>
      <c r="Q6" s="25">
        <f t="shared" si="0"/>
        <v>50.704225352112672</v>
      </c>
      <c r="R6" s="25">
        <f t="shared" si="0"/>
        <v>32.013201320132012</v>
      </c>
      <c r="S6" s="26">
        <f>(P10+P11)/2</f>
        <v>6.4802259887005658</v>
      </c>
      <c r="T6" s="26">
        <f t="shared" ref="T6:U6" si="2">(Q10+Q11)/2</f>
        <v>3.7911025145067696</v>
      </c>
      <c r="U6" s="26">
        <f t="shared" si="2"/>
        <v>10.119047619047619</v>
      </c>
      <c r="W6" s="1" t="s">
        <v>13</v>
      </c>
      <c r="X6" s="1">
        <v>249</v>
      </c>
      <c r="Y6" s="1">
        <v>129</v>
      </c>
      <c r="Z6" s="1">
        <v>120</v>
      </c>
      <c r="AA6" s="1">
        <v>10</v>
      </c>
      <c r="AB6" s="1">
        <v>2</v>
      </c>
      <c r="AC6" s="1">
        <v>8</v>
      </c>
      <c r="AD6" s="1">
        <v>20</v>
      </c>
      <c r="AE6" s="1">
        <v>8</v>
      </c>
      <c r="AF6" s="1">
        <v>12</v>
      </c>
    </row>
    <row r="7" spans="1:32" x14ac:dyDescent="0.2">
      <c r="A7" s="1" t="s">
        <v>14</v>
      </c>
      <c r="B7" s="1">
        <v>729</v>
      </c>
      <c r="C7" s="1">
        <v>426</v>
      </c>
      <c r="D7" s="1">
        <v>303</v>
      </c>
      <c r="E7" s="1">
        <v>313</v>
      </c>
      <c r="F7" s="1">
        <v>216</v>
      </c>
      <c r="G7" s="1">
        <v>97</v>
      </c>
      <c r="I7" s="23" t="s">
        <v>262</v>
      </c>
      <c r="J7" s="1">
        <v>547</v>
      </c>
      <c r="K7" s="1">
        <v>351</v>
      </c>
      <c r="L7" s="1">
        <v>196</v>
      </c>
      <c r="M7" s="1">
        <v>164</v>
      </c>
      <c r="N7" s="1">
        <v>127</v>
      </c>
      <c r="O7" s="1">
        <v>37</v>
      </c>
      <c r="P7" s="25">
        <f t="shared" si="0"/>
        <v>29.981718464351005</v>
      </c>
      <c r="Q7" s="25">
        <f t="shared" si="0"/>
        <v>36.182336182336186</v>
      </c>
      <c r="R7" s="25">
        <f t="shared" si="0"/>
        <v>18.877551020408163</v>
      </c>
      <c r="S7" s="26"/>
      <c r="T7" s="26"/>
      <c r="U7" s="26"/>
      <c r="W7" s="1" t="s">
        <v>14</v>
      </c>
      <c r="X7" s="1">
        <v>376</v>
      </c>
      <c r="Y7" s="1">
        <v>197</v>
      </c>
      <c r="Z7" s="1">
        <v>179</v>
      </c>
      <c r="AA7" s="1">
        <v>22</v>
      </c>
      <c r="AB7" s="1">
        <v>10</v>
      </c>
      <c r="AC7" s="1">
        <v>12</v>
      </c>
      <c r="AD7" s="1">
        <v>18</v>
      </c>
      <c r="AE7" s="1">
        <v>3</v>
      </c>
      <c r="AF7" s="1">
        <v>15</v>
      </c>
    </row>
    <row r="8" spans="1:32" x14ac:dyDescent="0.2">
      <c r="A8" s="1" t="s">
        <v>15</v>
      </c>
      <c r="B8" s="1">
        <v>547</v>
      </c>
      <c r="C8" s="1">
        <v>351</v>
      </c>
      <c r="D8" s="1">
        <v>196</v>
      </c>
      <c r="E8" s="1">
        <v>164</v>
      </c>
      <c r="F8" s="1">
        <v>127</v>
      </c>
      <c r="G8" s="1">
        <v>37</v>
      </c>
      <c r="I8" s="23" t="s">
        <v>263</v>
      </c>
      <c r="J8" s="1">
        <v>292</v>
      </c>
      <c r="K8" s="1">
        <v>171</v>
      </c>
      <c r="L8" s="1">
        <v>121</v>
      </c>
      <c r="M8" s="1">
        <v>45</v>
      </c>
      <c r="N8" s="1">
        <v>26</v>
      </c>
      <c r="O8" s="1">
        <v>19</v>
      </c>
      <c r="P8" s="25">
        <f t="shared" si="0"/>
        <v>15.41095890410959</v>
      </c>
      <c r="Q8" s="25">
        <f t="shared" si="0"/>
        <v>15.204678362573098</v>
      </c>
      <c r="R8" s="25">
        <f t="shared" si="0"/>
        <v>15.702479338842975</v>
      </c>
      <c r="S8" s="26">
        <f>S6*50</f>
        <v>324.01129943502826</v>
      </c>
      <c r="T8" s="26">
        <f t="shared" ref="T8:U8" si="3">T6*50</f>
        <v>189.55512572533848</v>
      </c>
      <c r="U8" s="26">
        <f t="shared" si="3"/>
        <v>505.95238095238091</v>
      </c>
      <c r="W8" s="1" t="s">
        <v>15</v>
      </c>
      <c r="X8" s="1">
        <v>354</v>
      </c>
      <c r="Y8" s="1">
        <v>210</v>
      </c>
      <c r="Z8" s="1">
        <v>144</v>
      </c>
      <c r="AA8" s="1">
        <v>11</v>
      </c>
      <c r="AB8" s="1">
        <v>7</v>
      </c>
      <c r="AC8" s="1">
        <v>4</v>
      </c>
      <c r="AD8" s="1">
        <v>18</v>
      </c>
      <c r="AE8" s="1">
        <v>7</v>
      </c>
      <c r="AF8" s="1">
        <v>11</v>
      </c>
    </row>
    <row r="9" spans="1:32" x14ac:dyDescent="0.2">
      <c r="A9" s="1" t="s">
        <v>16</v>
      </c>
      <c r="B9" s="1">
        <v>292</v>
      </c>
      <c r="C9" s="1">
        <v>171</v>
      </c>
      <c r="D9" s="1">
        <v>121</v>
      </c>
      <c r="E9" s="1">
        <v>45</v>
      </c>
      <c r="F9" s="1">
        <v>26</v>
      </c>
      <c r="G9" s="1">
        <v>19</v>
      </c>
      <c r="I9" s="23" t="s">
        <v>264</v>
      </c>
      <c r="J9" s="1">
        <v>188</v>
      </c>
      <c r="K9" s="1">
        <v>116</v>
      </c>
      <c r="L9" s="1">
        <v>72</v>
      </c>
      <c r="M9" s="1">
        <v>22</v>
      </c>
      <c r="N9" s="1">
        <v>16</v>
      </c>
      <c r="O9" s="1">
        <v>6</v>
      </c>
      <c r="P9" s="25">
        <f t="shared" si="0"/>
        <v>11.702127659574469</v>
      </c>
      <c r="Q9" s="25">
        <f t="shared" si="0"/>
        <v>13.793103448275861</v>
      </c>
      <c r="R9" s="25">
        <f t="shared" si="0"/>
        <v>8.3333333333333321</v>
      </c>
      <c r="S9" s="26"/>
      <c r="T9" s="26"/>
      <c r="U9" s="26"/>
      <c r="W9" s="1" t="s">
        <v>16</v>
      </c>
      <c r="X9" s="1">
        <v>224</v>
      </c>
      <c r="Y9" s="1">
        <v>135</v>
      </c>
      <c r="Z9" s="1">
        <v>89</v>
      </c>
      <c r="AA9" s="1">
        <v>6</v>
      </c>
      <c r="AB9" s="1">
        <v>3</v>
      </c>
      <c r="AC9" s="1">
        <v>3</v>
      </c>
      <c r="AD9" s="1">
        <v>17</v>
      </c>
      <c r="AE9" s="1">
        <v>7</v>
      </c>
      <c r="AF9" s="1">
        <v>10</v>
      </c>
    </row>
    <row r="10" spans="1:32" x14ac:dyDescent="0.2">
      <c r="A10" s="1" t="s">
        <v>17</v>
      </c>
      <c r="B10" s="1">
        <v>188</v>
      </c>
      <c r="C10" s="1">
        <v>116</v>
      </c>
      <c r="D10" s="1">
        <v>72</v>
      </c>
      <c r="E10" s="1">
        <v>22</v>
      </c>
      <c r="F10" s="1">
        <v>16</v>
      </c>
      <c r="G10" s="1">
        <v>6</v>
      </c>
      <c r="I10" s="23" t="s">
        <v>265</v>
      </c>
      <c r="J10" s="1">
        <v>118</v>
      </c>
      <c r="K10" s="1">
        <v>55</v>
      </c>
      <c r="L10" s="1">
        <v>63</v>
      </c>
      <c r="M10" s="1">
        <v>9</v>
      </c>
      <c r="N10" s="1">
        <v>3</v>
      </c>
      <c r="O10" s="1">
        <v>6</v>
      </c>
      <c r="P10" s="25">
        <f t="shared" si="0"/>
        <v>7.6271186440677967</v>
      </c>
      <c r="Q10" s="25">
        <f t="shared" si="0"/>
        <v>5.4545454545454541</v>
      </c>
      <c r="R10" s="25">
        <f t="shared" si="0"/>
        <v>9.5238095238095237</v>
      </c>
      <c r="S10" s="26">
        <f>S4-S8</f>
        <v>2552.0476580777308</v>
      </c>
      <c r="T10" s="26">
        <f t="shared" ref="T10:U10" si="4">T4-T8</f>
        <v>2783.7697530564865</v>
      </c>
      <c r="U10" s="26">
        <f t="shared" si="4"/>
        <v>2220.4696954653937</v>
      </c>
      <c r="W10" s="1" t="s">
        <v>17</v>
      </c>
      <c r="X10" s="1">
        <v>161</v>
      </c>
      <c r="Y10" s="1">
        <v>98</v>
      </c>
      <c r="Z10" s="1">
        <v>63</v>
      </c>
      <c r="AA10" s="1">
        <v>2</v>
      </c>
      <c r="AB10" s="1">
        <v>1</v>
      </c>
      <c r="AC10" s="1">
        <v>1</v>
      </c>
      <c r="AD10" s="1">
        <v>3</v>
      </c>
      <c r="AE10" s="1">
        <v>1</v>
      </c>
      <c r="AF10" s="1">
        <v>2</v>
      </c>
    </row>
    <row r="11" spans="1:32" x14ac:dyDescent="0.2">
      <c r="A11" s="1" t="s">
        <v>18</v>
      </c>
      <c r="B11" s="1">
        <v>118</v>
      </c>
      <c r="C11" s="1">
        <v>55</v>
      </c>
      <c r="D11" s="1">
        <v>63</v>
      </c>
      <c r="E11" s="1">
        <v>9</v>
      </c>
      <c r="F11" s="1">
        <v>3</v>
      </c>
      <c r="G11" s="1">
        <v>6</v>
      </c>
      <c r="I11" s="23" t="s">
        <v>266</v>
      </c>
      <c r="J11" s="1">
        <v>75</v>
      </c>
      <c r="K11" s="1">
        <v>47</v>
      </c>
      <c r="L11" s="1">
        <v>28</v>
      </c>
      <c r="M11" s="1">
        <v>4</v>
      </c>
      <c r="N11" s="1">
        <v>1</v>
      </c>
      <c r="O11" s="1">
        <v>3</v>
      </c>
      <c r="P11" s="25">
        <f t="shared" si="0"/>
        <v>5.3333333333333339</v>
      </c>
      <c r="Q11" s="25">
        <f t="shared" si="0"/>
        <v>2.1276595744680851</v>
      </c>
      <c r="R11" s="25">
        <f t="shared" si="0"/>
        <v>10.714285714285714</v>
      </c>
      <c r="S11" s="26">
        <f>100-S6</f>
        <v>93.519774011299432</v>
      </c>
      <c r="T11" s="26">
        <f t="shared" ref="T11:U11" si="5">100-T6</f>
        <v>96.208897485493225</v>
      </c>
      <c r="U11" s="26">
        <f t="shared" si="5"/>
        <v>89.88095238095238</v>
      </c>
      <c r="W11" s="1" t="s">
        <v>18</v>
      </c>
      <c r="X11" s="1">
        <v>100</v>
      </c>
      <c r="Y11" s="1">
        <v>48</v>
      </c>
      <c r="Z11" s="1">
        <v>52</v>
      </c>
      <c r="AA11" s="1">
        <v>1</v>
      </c>
      <c r="AB11" s="1">
        <v>1</v>
      </c>
      <c r="AC11" s="1">
        <v>0</v>
      </c>
      <c r="AD11" s="1">
        <v>8</v>
      </c>
      <c r="AE11" s="1">
        <v>3</v>
      </c>
      <c r="AF11" s="1">
        <v>5</v>
      </c>
    </row>
    <row r="12" spans="1:32" x14ac:dyDescent="0.2">
      <c r="A12" s="1" t="s">
        <v>19</v>
      </c>
      <c r="B12" s="1">
        <v>75</v>
      </c>
      <c r="C12" s="1">
        <v>47</v>
      </c>
      <c r="D12" s="1">
        <v>28</v>
      </c>
      <c r="E12" s="1">
        <v>4</v>
      </c>
      <c r="F12" s="1">
        <v>1</v>
      </c>
      <c r="G12" s="1">
        <v>3</v>
      </c>
      <c r="I12" s="24"/>
      <c r="J12" s="24"/>
      <c r="K12" s="24"/>
      <c r="L12" s="24"/>
      <c r="M12" s="24"/>
      <c r="N12" s="24"/>
      <c r="O12" s="24"/>
      <c r="P12" s="25">
        <f>SUM(P4:P10)*5</f>
        <v>1376.0589575127592</v>
      </c>
      <c r="Q12" s="25">
        <f>SUM(Q4:Q10)*5</f>
        <v>1473.324878781825</v>
      </c>
      <c r="R12" s="25">
        <f>SUM(R4:R10)*5</f>
        <v>1226.4220764177744</v>
      </c>
      <c r="S12" s="27">
        <f>S10/S11</f>
        <v>27.288856127575567</v>
      </c>
      <c r="T12" s="27">
        <f t="shared" ref="T12:U12" si="6">T10/T11</f>
        <v>28.934639371335013</v>
      </c>
      <c r="U12" s="27">
        <f t="shared" si="6"/>
        <v>24.704563499217624</v>
      </c>
      <c r="W12" s="1" t="s">
        <v>19</v>
      </c>
      <c r="X12" s="1">
        <v>63</v>
      </c>
      <c r="Y12" s="1">
        <v>44</v>
      </c>
      <c r="Z12" s="1">
        <v>19</v>
      </c>
      <c r="AA12" s="1">
        <v>1</v>
      </c>
      <c r="AB12" s="1">
        <v>0</v>
      </c>
      <c r="AC12" s="1">
        <v>1</v>
      </c>
      <c r="AD12" s="1">
        <v>7</v>
      </c>
      <c r="AE12" s="1">
        <v>2</v>
      </c>
      <c r="AF12" s="1">
        <v>5</v>
      </c>
    </row>
    <row r="13" spans="1:32" x14ac:dyDescent="0.2">
      <c r="A13" s="1" t="s">
        <v>75</v>
      </c>
      <c r="W13" s="1" t="s">
        <v>75</v>
      </c>
    </row>
    <row r="14" spans="1:32" x14ac:dyDescent="0.2">
      <c r="A14" s="1" t="s">
        <v>74</v>
      </c>
      <c r="W14" s="1" t="s">
        <v>74</v>
      </c>
    </row>
    <row r="15" spans="1:32" x14ac:dyDescent="0.2">
      <c r="A15" s="1" t="s">
        <v>1</v>
      </c>
      <c r="B15" s="1">
        <v>253</v>
      </c>
      <c r="C15" s="1">
        <v>176</v>
      </c>
      <c r="D15" s="1">
        <v>77</v>
      </c>
      <c r="E15" s="1">
        <v>134</v>
      </c>
      <c r="F15" s="1">
        <v>103</v>
      </c>
      <c r="G15" s="1">
        <v>31</v>
      </c>
      <c r="I15" s="23" t="s">
        <v>259</v>
      </c>
      <c r="J15" s="1">
        <v>36</v>
      </c>
      <c r="K15" s="1">
        <v>20</v>
      </c>
      <c r="L15" s="1">
        <v>16</v>
      </c>
      <c r="M15" s="1">
        <v>35</v>
      </c>
      <c r="N15" s="1">
        <v>19</v>
      </c>
      <c r="O15" s="1">
        <v>16</v>
      </c>
      <c r="P15" s="25">
        <f t="shared" ref="P15:P22" si="7">M15/J15*100</f>
        <v>97.222222222222214</v>
      </c>
      <c r="Q15" s="25">
        <f t="shared" ref="Q15:Q22" si="8">N15/K15*100</f>
        <v>95</v>
      </c>
      <c r="R15" s="25">
        <f t="shared" ref="R15:R22" si="9">O15/L15*100</f>
        <v>100</v>
      </c>
      <c r="S15" s="26">
        <f>P23+1500</f>
        <v>2871.8079112509959</v>
      </c>
      <c r="T15" s="26">
        <f t="shared" ref="T15" si="10">Q23+1500</f>
        <v>3007.9512018036608</v>
      </c>
      <c r="U15" s="26">
        <f t="shared" ref="U15" si="11">R23+1500</f>
        <v>2433.333333333333</v>
      </c>
      <c r="W15" s="1" t="s">
        <v>1</v>
      </c>
      <c r="X15" s="1">
        <v>94</v>
      </c>
      <c r="Y15" s="1">
        <v>60</v>
      </c>
      <c r="Z15" s="1">
        <v>34</v>
      </c>
      <c r="AA15" s="1">
        <v>16</v>
      </c>
      <c r="AB15" s="1">
        <v>10</v>
      </c>
      <c r="AC15" s="1">
        <v>6</v>
      </c>
      <c r="AD15" s="1">
        <v>9</v>
      </c>
      <c r="AE15" s="1">
        <v>3</v>
      </c>
      <c r="AF15" s="1">
        <v>6</v>
      </c>
    </row>
    <row r="16" spans="1:32" x14ac:dyDescent="0.2">
      <c r="A16" s="1" t="s">
        <v>12</v>
      </c>
      <c r="B16" s="1">
        <v>36</v>
      </c>
      <c r="C16" s="1">
        <v>20</v>
      </c>
      <c r="D16" s="1">
        <v>16</v>
      </c>
      <c r="E16" s="1">
        <v>35</v>
      </c>
      <c r="F16" s="1">
        <v>19</v>
      </c>
      <c r="G16" s="1">
        <v>16</v>
      </c>
      <c r="I16" s="23" t="s">
        <v>260</v>
      </c>
      <c r="J16" s="1">
        <v>76</v>
      </c>
      <c r="K16" s="1">
        <v>61</v>
      </c>
      <c r="L16" s="1">
        <v>15</v>
      </c>
      <c r="M16" s="1">
        <v>56</v>
      </c>
      <c r="N16" s="1">
        <v>51</v>
      </c>
      <c r="O16" s="1">
        <v>5</v>
      </c>
      <c r="P16" s="25">
        <f t="shared" si="7"/>
        <v>73.68421052631578</v>
      </c>
      <c r="Q16" s="25">
        <f t="shared" si="8"/>
        <v>83.606557377049185</v>
      </c>
      <c r="R16" s="25">
        <f t="shared" si="9"/>
        <v>33.333333333333329</v>
      </c>
      <c r="S16" s="24"/>
      <c r="T16" s="24"/>
      <c r="U16" s="24"/>
      <c r="W16" s="1" t="s">
        <v>12</v>
      </c>
      <c r="X16" s="1">
        <v>1</v>
      </c>
      <c r="Y16" s="1">
        <v>1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</row>
    <row r="17" spans="1:32" x14ac:dyDescent="0.2">
      <c r="A17" s="1" t="s">
        <v>13</v>
      </c>
      <c r="B17" s="1">
        <v>76</v>
      </c>
      <c r="C17" s="1">
        <v>61</v>
      </c>
      <c r="D17" s="1">
        <v>15</v>
      </c>
      <c r="E17" s="1">
        <v>56</v>
      </c>
      <c r="F17" s="1">
        <v>51</v>
      </c>
      <c r="G17" s="1">
        <v>5</v>
      </c>
      <c r="I17" s="23" t="s">
        <v>261</v>
      </c>
      <c r="J17" s="1">
        <v>60</v>
      </c>
      <c r="K17" s="1">
        <v>39</v>
      </c>
      <c r="L17" s="1">
        <v>21</v>
      </c>
      <c r="M17" s="1">
        <v>24</v>
      </c>
      <c r="N17" s="1">
        <v>17</v>
      </c>
      <c r="O17" s="1">
        <v>7</v>
      </c>
      <c r="P17" s="25">
        <f t="shared" si="7"/>
        <v>40</v>
      </c>
      <c r="Q17" s="25">
        <f t="shared" si="8"/>
        <v>43.589743589743591</v>
      </c>
      <c r="R17" s="25">
        <f t="shared" si="9"/>
        <v>33.333333333333329</v>
      </c>
      <c r="S17" s="26">
        <f>(P21+P22)/2</f>
        <v>6.25</v>
      </c>
      <c r="T17" s="26">
        <f t="shared" ref="T17" si="12">(Q21+Q22)/2</f>
        <v>0</v>
      </c>
      <c r="U17" s="26">
        <f t="shared" ref="U17" si="13">(R21+R22)/2</f>
        <v>12.5</v>
      </c>
      <c r="W17" s="1" t="s">
        <v>13</v>
      </c>
      <c r="X17" s="1">
        <v>16</v>
      </c>
      <c r="Y17" s="1">
        <v>9</v>
      </c>
      <c r="Z17" s="1">
        <v>7</v>
      </c>
      <c r="AA17" s="1">
        <v>1</v>
      </c>
      <c r="AB17" s="1">
        <v>0</v>
      </c>
      <c r="AC17" s="1">
        <v>1</v>
      </c>
      <c r="AD17" s="1">
        <v>3</v>
      </c>
      <c r="AE17" s="1">
        <v>1</v>
      </c>
      <c r="AF17" s="1">
        <v>2</v>
      </c>
    </row>
    <row r="18" spans="1:32" x14ac:dyDescent="0.2">
      <c r="A18" s="1" t="s">
        <v>14</v>
      </c>
      <c r="B18" s="1">
        <v>60</v>
      </c>
      <c r="C18" s="1">
        <v>39</v>
      </c>
      <c r="D18" s="1">
        <v>21</v>
      </c>
      <c r="E18" s="1">
        <v>24</v>
      </c>
      <c r="F18" s="1">
        <v>17</v>
      </c>
      <c r="G18" s="1">
        <v>7</v>
      </c>
      <c r="I18" s="23" t="s">
        <v>262</v>
      </c>
      <c r="J18" s="1">
        <v>43</v>
      </c>
      <c r="K18" s="1">
        <v>33</v>
      </c>
      <c r="L18" s="1">
        <v>10</v>
      </c>
      <c r="M18" s="1">
        <v>15</v>
      </c>
      <c r="N18" s="1">
        <v>13</v>
      </c>
      <c r="O18" s="1">
        <v>2</v>
      </c>
      <c r="P18" s="25">
        <f t="shared" si="7"/>
        <v>34.883720930232556</v>
      </c>
      <c r="Q18" s="25">
        <f t="shared" si="8"/>
        <v>39.393939393939391</v>
      </c>
      <c r="R18" s="25">
        <f t="shared" si="9"/>
        <v>20</v>
      </c>
      <c r="S18" s="26"/>
      <c r="T18" s="26"/>
      <c r="U18" s="26"/>
      <c r="W18" s="1" t="s">
        <v>14</v>
      </c>
      <c r="X18" s="1">
        <v>25</v>
      </c>
      <c r="Y18" s="1">
        <v>16</v>
      </c>
      <c r="Z18" s="1">
        <v>9</v>
      </c>
      <c r="AA18" s="1">
        <v>8</v>
      </c>
      <c r="AB18" s="1">
        <v>5</v>
      </c>
      <c r="AC18" s="1">
        <v>3</v>
      </c>
      <c r="AD18" s="1">
        <v>3</v>
      </c>
      <c r="AE18" s="1">
        <v>1</v>
      </c>
      <c r="AF18" s="1">
        <v>2</v>
      </c>
    </row>
    <row r="19" spans="1:32" x14ac:dyDescent="0.2">
      <c r="A19" s="1" t="s">
        <v>15</v>
      </c>
      <c r="B19" s="1">
        <v>43</v>
      </c>
      <c r="C19" s="1">
        <v>33</v>
      </c>
      <c r="D19" s="1">
        <v>10</v>
      </c>
      <c r="E19" s="1">
        <v>15</v>
      </c>
      <c r="F19" s="1">
        <v>13</v>
      </c>
      <c r="G19" s="1">
        <v>2</v>
      </c>
      <c r="I19" s="23" t="s">
        <v>263</v>
      </c>
      <c r="J19" s="1">
        <v>14</v>
      </c>
      <c r="K19" s="1">
        <v>10</v>
      </c>
      <c r="L19" s="1">
        <v>4</v>
      </c>
      <c r="M19" s="1">
        <v>2</v>
      </c>
      <c r="N19" s="1">
        <v>2</v>
      </c>
      <c r="O19" s="1">
        <v>0</v>
      </c>
      <c r="P19" s="25">
        <f t="shared" si="7"/>
        <v>14.285714285714285</v>
      </c>
      <c r="Q19" s="25">
        <f t="shared" si="8"/>
        <v>20</v>
      </c>
      <c r="R19" s="25">
        <f t="shared" si="9"/>
        <v>0</v>
      </c>
      <c r="S19" s="26">
        <f>S17*50</f>
        <v>312.5</v>
      </c>
      <c r="T19" s="26">
        <f t="shared" ref="T19:U19" si="14">T17*50</f>
        <v>0</v>
      </c>
      <c r="U19" s="26">
        <f t="shared" si="14"/>
        <v>625</v>
      </c>
      <c r="W19" s="1" t="s">
        <v>15</v>
      </c>
      <c r="X19" s="1">
        <v>21</v>
      </c>
      <c r="Y19" s="1">
        <v>16</v>
      </c>
      <c r="Z19" s="1">
        <v>5</v>
      </c>
      <c r="AA19" s="1">
        <v>6</v>
      </c>
      <c r="AB19" s="1">
        <v>4</v>
      </c>
      <c r="AC19" s="1">
        <v>2</v>
      </c>
      <c r="AD19" s="1">
        <v>1</v>
      </c>
      <c r="AE19" s="1">
        <v>0</v>
      </c>
      <c r="AF19" s="1">
        <v>1</v>
      </c>
    </row>
    <row r="20" spans="1:32" x14ac:dyDescent="0.2">
      <c r="A20" s="1" t="s">
        <v>16</v>
      </c>
      <c r="B20" s="1">
        <v>14</v>
      </c>
      <c r="C20" s="1">
        <v>10</v>
      </c>
      <c r="D20" s="1">
        <v>4</v>
      </c>
      <c r="E20" s="1">
        <v>2</v>
      </c>
      <c r="F20" s="1">
        <v>2</v>
      </c>
      <c r="G20" s="1">
        <v>0</v>
      </c>
      <c r="I20" s="23" t="s">
        <v>264</v>
      </c>
      <c r="J20" s="1">
        <v>7</v>
      </c>
      <c r="K20" s="1">
        <v>5</v>
      </c>
      <c r="L20" s="1">
        <v>2</v>
      </c>
      <c r="M20" s="1">
        <v>1</v>
      </c>
      <c r="N20" s="1">
        <v>1</v>
      </c>
      <c r="O20" s="1">
        <v>0</v>
      </c>
      <c r="P20" s="25">
        <f t="shared" si="7"/>
        <v>14.285714285714285</v>
      </c>
      <c r="Q20" s="25">
        <f t="shared" si="8"/>
        <v>20</v>
      </c>
      <c r="R20" s="25">
        <f t="shared" si="9"/>
        <v>0</v>
      </c>
      <c r="S20" s="26"/>
      <c r="T20" s="26"/>
      <c r="U20" s="26"/>
      <c r="W20" s="1" t="s">
        <v>16</v>
      </c>
      <c r="X20" s="1">
        <v>11</v>
      </c>
      <c r="Y20" s="1">
        <v>7</v>
      </c>
      <c r="Z20" s="1">
        <v>4</v>
      </c>
      <c r="AA20" s="1">
        <v>1</v>
      </c>
      <c r="AB20" s="1">
        <v>1</v>
      </c>
      <c r="AC20" s="1">
        <v>0</v>
      </c>
      <c r="AD20" s="1">
        <v>0</v>
      </c>
      <c r="AE20" s="1">
        <v>0</v>
      </c>
      <c r="AF20" s="1">
        <v>0</v>
      </c>
    </row>
    <row r="21" spans="1:32" x14ac:dyDescent="0.2">
      <c r="A21" s="1" t="s">
        <v>17</v>
      </c>
      <c r="B21" s="1">
        <v>7</v>
      </c>
      <c r="C21" s="1">
        <v>5</v>
      </c>
      <c r="D21" s="1">
        <v>2</v>
      </c>
      <c r="E21" s="1">
        <v>1</v>
      </c>
      <c r="F21" s="1">
        <v>1</v>
      </c>
      <c r="G21" s="1">
        <v>0</v>
      </c>
      <c r="I21" s="23" t="s">
        <v>265</v>
      </c>
      <c r="J21" s="1">
        <v>9</v>
      </c>
      <c r="K21" s="1">
        <v>4</v>
      </c>
      <c r="L21" s="1">
        <v>5</v>
      </c>
      <c r="M21" s="1">
        <v>0</v>
      </c>
      <c r="N21" s="1">
        <v>0</v>
      </c>
      <c r="O21" s="1">
        <v>0</v>
      </c>
      <c r="P21" s="25">
        <f t="shared" si="7"/>
        <v>0</v>
      </c>
      <c r="Q21" s="25">
        <f t="shared" si="8"/>
        <v>0</v>
      </c>
      <c r="R21" s="25">
        <f t="shared" si="9"/>
        <v>0</v>
      </c>
      <c r="S21" s="26">
        <f>S15-S19</f>
        <v>2559.3079112509959</v>
      </c>
      <c r="T21" s="26">
        <f t="shared" ref="T21:U21" si="15">T15-T19</f>
        <v>3007.9512018036608</v>
      </c>
      <c r="U21" s="26">
        <f t="shared" si="15"/>
        <v>1808.333333333333</v>
      </c>
      <c r="W21" s="1" t="s">
        <v>17</v>
      </c>
      <c r="X21" s="1">
        <v>6</v>
      </c>
      <c r="Y21" s="1">
        <v>4</v>
      </c>
      <c r="Z21" s="1">
        <v>2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</row>
    <row r="22" spans="1:32" x14ac:dyDescent="0.2">
      <c r="A22" s="1" t="s">
        <v>18</v>
      </c>
      <c r="B22" s="1">
        <v>9</v>
      </c>
      <c r="C22" s="1">
        <v>4</v>
      </c>
      <c r="D22" s="1">
        <v>5</v>
      </c>
      <c r="E22" s="1">
        <v>0</v>
      </c>
      <c r="F22" s="1">
        <v>0</v>
      </c>
      <c r="G22" s="1">
        <v>0</v>
      </c>
      <c r="I22" s="23" t="s">
        <v>266</v>
      </c>
      <c r="J22" s="1">
        <v>8</v>
      </c>
      <c r="K22" s="1">
        <v>4</v>
      </c>
      <c r="L22" s="1">
        <v>4</v>
      </c>
      <c r="M22" s="1">
        <v>1</v>
      </c>
      <c r="N22" s="1">
        <v>0</v>
      </c>
      <c r="O22" s="1">
        <v>1</v>
      </c>
      <c r="P22" s="25">
        <f t="shared" si="7"/>
        <v>12.5</v>
      </c>
      <c r="Q22" s="25">
        <f t="shared" si="8"/>
        <v>0</v>
      </c>
      <c r="R22" s="25">
        <f t="shared" si="9"/>
        <v>25</v>
      </c>
      <c r="S22" s="26">
        <f>100-S17</f>
        <v>93.75</v>
      </c>
      <c r="T22" s="26">
        <f t="shared" ref="T22:U22" si="16">100-T17</f>
        <v>100</v>
      </c>
      <c r="U22" s="26">
        <f t="shared" si="16"/>
        <v>87.5</v>
      </c>
      <c r="W22" s="1" t="s">
        <v>18</v>
      </c>
      <c r="X22" s="1">
        <v>8</v>
      </c>
      <c r="Y22" s="1">
        <v>3</v>
      </c>
      <c r="Z22" s="1">
        <v>5</v>
      </c>
      <c r="AA22" s="1">
        <v>0</v>
      </c>
      <c r="AB22" s="1">
        <v>0</v>
      </c>
      <c r="AC22" s="1">
        <v>0</v>
      </c>
      <c r="AD22" s="1">
        <v>1</v>
      </c>
      <c r="AE22" s="1">
        <v>1</v>
      </c>
      <c r="AF22" s="1">
        <v>0</v>
      </c>
    </row>
    <row r="23" spans="1:32" x14ac:dyDescent="0.2">
      <c r="A23" s="1" t="s">
        <v>19</v>
      </c>
      <c r="B23" s="1">
        <v>8</v>
      </c>
      <c r="C23" s="1">
        <v>4</v>
      </c>
      <c r="D23" s="1">
        <v>4</v>
      </c>
      <c r="E23" s="1">
        <v>1</v>
      </c>
      <c r="F23" s="1">
        <v>0</v>
      </c>
      <c r="G23" s="1">
        <v>1</v>
      </c>
      <c r="I23" s="24"/>
      <c r="J23" s="24"/>
      <c r="K23" s="24"/>
      <c r="L23" s="24"/>
      <c r="M23" s="24"/>
      <c r="N23" s="24"/>
      <c r="O23" s="24"/>
      <c r="P23" s="25">
        <f>SUM(P15:P21)*5</f>
        <v>1371.8079112509959</v>
      </c>
      <c r="Q23" s="25">
        <f>SUM(Q15:Q21)*5</f>
        <v>1507.9512018036608</v>
      </c>
      <c r="R23" s="25">
        <f>SUM(R15:R21)*5</f>
        <v>933.33333333333314</v>
      </c>
      <c r="S23" s="27">
        <f>S21/S22</f>
        <v>27.299284386677289</v>
      </c>
      <c r="T23" s="27">
        <f t="shared" ref="T23:U23" si="17">T21/T22</f>
        <v>30.079512018036606</v>
      </c>
      <c r="U23" s="27">
        <f t="shared" si="17"/>
        <v>20.666666666666664</v>
      </c>
      <c r="W23" s="1" t="s">
        <v>19</v>
      </c>
      <c r="X23" s="1">
        <v>6</v>
      </c>
      <c r="Y23" s="1">
        <v>4</v>
      </c>
      <c r="Z23" s="1">
        <v>2</v>
      </c>
      <c r="AA23" s="1">
        <v>0</v>
      </c>
      <c r="AB23" s="1">
        <v>0</v>
      </c>
      <c r="AC23" s="1">
        <v>0</v>
      </c>
      <c r="AD23" s="1">
        <v>1</v>
      </c>
      <c r="AE23" s="1">
        <v>0</v>
      </c>
      <c r="AF23" s="1">
        <v>1</v>
      </c>
    </row>
    <row r="24" spans="1:32" x14ac:dyDescent="0.2">
      <c r="A24" s="1" t="s">
        <v>76</v>
      </c>
      <c r="W24" s="1" t="s">
        <v>76</v>
      </c>
    </row>
    <row r="25" spans="1:32" x14ac:dyDescent="0.2">
      <c r="A25" s="1" t="s">
        <v>74</v>
      </c>
      <c r="W25" s="1" t="s">
        <v>74</v>
      </c>
    </row>
    <row r="26" spans="1:32" x14ac:dyDescent="0.2">
      <c r="A26" s="1" t="s">
        <v>1</v>
      </c>
      <c r="B26" s="1">
        <v>2558</v>
      </c>
      <c r="C26" s="1">
        <v>1439</v>
      </c>
      <c r="D26" s="1">
        <v>1119</v>
      </c>
      <c r="E26" s="1">
        <v>1388</v>
      </c>
      <c r="F26" s="1">
        <v>796</v>
      </c>
      <c r="G26" s="1">
        <v>592</v>
      </c>
      <c r="I26" s="23" t="s">
        <v>259</v>
      </c>
      <c r="J26" s="1">
        <v>437</v>
      </c>
      <c r="K26" s="1">
        <v>204</v>
      </c>
      <c r="L26" s="1">
        <v>233</v>
      </c>
      <c r="M26" s="1">
        <v>417</v>
      </c>
      <c r="N26" s="1">
        <v>200</v>
      </c>
      <c r="O26" s="1">
        <v>217</v>
      </c>
      <c r="P26" s="25">
        <f t="shared" ref="P26:P33" si="18">M26/J26*100</f>
        <v>95.423340961098404</v>
      </c>
      <c r="Q26" s="25">
        <f t="shared" ref="Q26:Q33" si="19">N26/K26*100</f>
        <v>98.039215686274503</v>
      </c>
      <c r="R26" s="25">
        <f t="shared" ref="R26:R33" si="20">O26/L26*100</f>
        <v>93.133047210300418</v>
      </c>
      <c r="S26" s="26">
        <f>P34+1500</f>
        <v>2929.7734846390586</v>
      </c>
      <c r="T26" s="26">
        <f t="shared" ref="T26" si="21">Q34+1500</f>
        <v>3006.0098189247574</v>
      </c>
      <c r="U26" s="26">
        <f t="shared" ref="U26" si="22">R34+1500</f>
        <v>2815.6557965401034</v>
      </c>
      <c r="W26" s="1" t="s">
        <v>1</v>
      </c>
      <c r="X26" s="1">
        <v>1097</v>
      </c>
      <c r="Y26" s="1">
        <v>620</v>
      </c>
      <c r="Z26" s="1">
        <v>477</v>
      </c>
      <c r="AA26" s="1">
        <v>8</v>
      </c>
      <c r="AB26" s="1">
        <v>2</v>
      </c>
      <c r="AC26" s="1">
        <v>6</v>
      </c>
      <c r="AD26" s="1">
        <v>65</v>
      </c>
      <c r="AE26" s="1">
        <v>21</v>
      </c>
      <c r="AF26" s="1">
        <v>44</v>
      </c>
    </row>
    <row r="27" spans="1:32" x14ac:dyDescent="0.2">
      <c r="A27" s="1" t="s">
        <v>12</v>
      </c>
      <c r="B27" s="1">
        <v>437</v>
      </c>
      <c r="C27" s="1">
        <v>204</v>
      </c>
      <c r="D27" s="1">
        <v>233</v>
      </c>
      <c r="E27" s="1">
        <v>417</v>
      </c>
      <c r="F27" s="1">
        <v>200</v>
      </c>
      <c r="G27" s="1">
        <v>217</v>
      </c>
      <c r="I27" s="23" t="s">
        <v>260</v>
      </c>
      <c r="J27" s="1">
        <v>749</v>
      </c>
      <c r="K27" s="1">
        <v>414</v>
      </c>
      <c r="L27" s="1">
        <v>335</v>
      </c>
      <c r="M27" s="1">
        <v>559</v>
      </c>
      <c r="N27" s="1">
        <v>315</v>
      </c>
      <c r="O27" s="1">
        <v>244</v>
      </c>
      <c r="P27" s="25">
        <f t="shared" si="18"/>
        <v>74.632843791722294</v>
      </c>
      <c r="Q27" s="25">
        <f t="shared" si="19"/>
        <v>76.08695652173914</v>
      </c>
      <c r="R27" s="25">
        <f t="shared" si="20"/>
        <v>72.835820895522389</v>
      </c>
      <c r="S27" s="24"/>
      <c r="T27" s="24"/>
      <c r="U27" s="24"/>
      <c r="W27" s="1" t="s">
        <v>12</v>
      </c>
      <c r="X27" s="1">
        <v>19</v>
      </c>
      <c r="Y27" s="1">
        <v>4</v>
      </c>
      <c r="Z27" s="1">
        <v>15</v>
      </c>
      <c r="AA27" s="1">
        <v>0</v>
      </c>
      <c r="AB27" s="1">
        <v>0</v>
      </c>
      <c r="AC27" s="1">
        <v>0</v>
      </c>
      <c r="AD27" s="1">
        <v>1</v>
      </c>
      <c r="AE27" s="1">
        <v>0</v>
      </c>
      <c r="AF27" s="1">
        <v>1</v>
      </c>
    </row>
    <row r="28" spans="1:32" x14ac:dyDescent="0.2">
      <c r="A28" s="1" t="s">
        <v>13</v>
      </c>
      <c r="B28" s="1">
        <v>749</v>
      </c>
      <c r="C28" s="1">
        <v>414</v>
      </c>
      <c r="D28" s="1">
        <v>335</v>
      </c>
      <c r="E28" s="1">
        <v>559</v>
      </c>
      <c r="F28" s="1">
        <v>315</v>
      </c>
      <c r="G28" s="1">
        <v>244</v>
      </c>
      <c r="I28" s="23" t="s">
        <v>261</v>
      </c>
      <c r="J28" s="1">
        <v>503</v>
      </c>
      <c r="K28" s="1">
        <v>298</v>
      </c>
      <c r="L28" s="1">
        <v>205</v>
      </c>
      <c r="M28" s="1">
        <v>232</v>
      </c>
      <c r="N28" s="1">
        <v>159</v>
      </c>
      <c r="O28" s="1">
        <v>73</v>
      </c>
      <c r="P28" s="25">
        <f t="shared" si="18"/>
        <v>46.123260437375748</v>
      </c>
      <c r="Q28" s="25">
        <f t="shared" si="19"/>
        <v>53.355704697986575</v>
      </c>
      <c r="R28" s="25">
        <f t="shared" si="20"/>
        <v>35.609756097560975</v>
      </c>
      <c r="S28" s="26">
        <f>(P32+P33)/2</f>
        <v>6.9444444444444446</v>
      </c>
      <c r="T28" s="26">
        <f t="shared" ref="T28" si="23">(Q32+Q33)/2</f>
        <v>5.2294197031039129</v>
      </c>
      <c r="U28" s="26">
        <f t="shared" ref="U28" si="24">(R32+R33)/2</f>
        <v>9.5695970695970693</v>
      </c>
      <c r="W28" s="1" t="s">
        <v>13</v>
      </c>
      <c r="X28" s="1">
        <v>174</v>
      </c>
      <c r="Y28" s="1">
        <v>94</v>
      </c>
      <c r="Z28" s="1">
        <v>80</v>
      </c>
      <c r="AA28" s="1">
        <v>3</v>
      </c>
      <c r="AB28" s="1">
        <v>0</v>
      </c>
      <c r="AC28" s="1">
        <v>3</v>
      </c>
      <c r="AD28" s="1">
        <v>13</v>
      </c>
      <c r="AE28" s="1">
        <v>5</v>
      </c>
      <c r="AF28" s="1">
        <v>8</v>
      </c>
    </row>
    <row r="29" spans="1:32" x14ac:dyDescent="0.2">
      <c r="A29" s="1" t="s">
        <v>14</v>
      </c>
      <c r="B29" s="1">
        <v>503</v>
      </c>
      <c r="C29" s="1">
        <v>298</v>
      </c>
      <c r="D29" s="1">
        <v>205</v>
      </c>
      <c r="E29" s="1">
        <v>232</v>
      </c>
      <c r="F29" s="1">
        <v>159</v>
      </c>
      <c r="G29" s="1">
        <v>73</v>
      </c>
      <c r="I29" s="23" t="s">
        <v>262</v>
      </c>
      <c r="J29" s="1">
        <v>375</v>
      </c>
      <c r="K29" s="1">
        <v>236</v>
      </c>
      <c r="L29" s="1">
        <v>139</v>
      </c>
      <c r="M29" s="1">
        <v>117</v>
      </c>
      <c r="N29" s="1">
        <v>88</v>
      </c>
      <c r="O29" s="1">
        <v>29</v>
      </c>
      <c r="P29" s="25">
        <f t="shared" si="18"/>
        <v>31.2</v>
      </c>
      <c r="Q29" s="25">
        <f t="shared" si="19"/>
        <v>37.288135593220339</v>
      </c>
      <c r="R29" s="25">
        <f t="shared" si="20"/>
        <v>20.863309352517987</v>
      </c>
      <c r="S29" s="26"/>
      <c r="T29" s="26"/>
      <c r="U29" s="26"/>
      <c r="W29" s="1" t="s">
        <v>14</v>
      </c>
      <c r="X29" s="1">
        <v>258</v>
      </c>
      <c r="Y29" s="1">
        <v>137</v>
      </c>
      <c r="Z29" s="1">
        <v>121</v>
      </c>
      <c r="AA29" s="1">
        <v>3</v>
      </c>
      <c r="AB29" s="1">
        <v>1</v>
      </c>
      <c r="AC29" s="1">
        <v>2</v>
      </c>
      <c r="AD29" s="1">
        <v>10</v>
      </c>
      <c r="AE29" s="1">
        <v>1</v>
      </c>
      <c r="AF29" s="1">
        <v>9</v>
      </c>
    </row>
    <row r="30" spans="1:32" x14ac:dyDescent="0.2">
      <c r="A30" s="1" t="s">
        <v>15</v>
      </c>
      <c r="B30" s="1">
        <v>375</v>
      </c>
      <c r="C30" s="1">
        <v>236</v>
      </c>
      <c r="D30" s="1">
        <v>139</v>
      </c>
      <c r="E30" s="1">
        <v>117</v>
      </c>
      <c r="F30" s="1">
        <v>88</v>
      </c>
      <c r="G30" s="1">
        <v>29</v>
      </c>
      <c r="I30" s="23" t="s">
        <v>263</v>
      </c>
      <c r="J30" s="1">
        <v>199</v>
      </c>
      <c r="K30" s="1">
        <v>118</v>
      </c>
      <c r="L30" s="1">
        <v>81</v>
      </c>
      <c r="M30" s="1">
        <v>33</v>
      </c>
      <c r="N30" s="1">
        <v>17</v>
      </c>
      <c r="O30" s="1">
        <v>16</v>
      </c>
      <c r="P30" s="25">
        <f t="shared" si="18"/>
        <v>16.582914572864322</v>
      </c>
      <c r="Q30" s="25">
        <f t="shared" si="19"/>
        <v>14.40677966101695</v>
      </c>
      <c r="R30" s="25">
        <f t="shared" si="20"/>
        <v>19.753086419753085</v>
      </c>
      <c r="S30" s="26">
        <f>S28*50</f>
        <v>347.22222222222223</v>
      </c>
      <c r="T30" s="26">
        <f t="shared" ref="T30:U30" si="25">T28*50</f>
        <v>261.47098515519565</v>
      </c>
      <c r="U30" s="26">
        <f t="shared" si="25"/>
        <v>478.47985347985349</v>
      </c>
      <c r="W30" s="1" t="s">
        <v>15</v>
      </c>
      <c r="X30" s="1">
        <v>242</v>
      </c>
      <c r="Y30" s="1">
        <v>141</v>
      </c>
      <c r="Z30" s="1">
        <v>101</v>
      </c>
      <c r="AA30" s="1">
        <v>1</v>
      </c>
      <c r="AB30" s="1">
        <v>1</v>
      </c>
      <c r="AC30" s="1">
        <v>0</v>
      </c>
      <c r="AD30" s="1">
        <v>15</v>
      </c>
      <c r="AE30" s="1">
        <v>6</v>
      </c>
      <c r="AF30" s="1">
        <v>9</v>
      </c>
    </row>
    <row r="31" spans="1:32" x14ac:dyDescent="0.2">
      <c r="A31" s="1" t="s">
        <v>16</v>
      </c>
      <c r="B31" s="1">
        <v>199</v>
      </c>
      <c r="C31" s="1">
        <v>118</v>
      </c>
      <c r="D31" s="1">
        <v>81</v>
      </c>
      <c r="E31" s="1">
        <v>33</v>
      </c>
      <c r="F31" s="1">
        <v>17</v>
      </c>
      <c r="G31" s="1">
        <v>16</v>
      </c>
      <c r="I31" s="23" t="s">
        <v>264</v>
      </c>
      <c r="J31" s="1">
        <v>145</v>
      </c>
      <c r="K31" s="1">
        <v>92</v>
      </c>
      <c r="L31" s="1">
        <v>53</v>
      </c>
      <c r="M31" s="1">
        <v>19</v>
      </c>
      <c r="N31" s="1">
        <v>13</v>
      </c>
      <c r="O31" s="1">
        <v>6</v>
      </c>
      <c r="P31" s="25">
        <f t="shared" si="18"/>
        <v>13.103448275862069</v>
      </c>
      <c r="Q31" s="25">
        <f t="shared" si="19"/>
        <v>14.130434782608695</v>
      </c>
      <c r="R31" s="25">
        <f t="shared" si="20"/>
        <v>11.320754716981133</v>
      </c>
      <c r="S31" s="26"/>
      <c r="T31" s="26"/>
      <c r="U31" s="26"/>
      <c r="W31" s="1" t="s">
        <v>16</v>
      </c>
      <c r="X31" s="1">
        <v>149</v>
      </c>
      <c r="Y31" s="1">
        <v>95</v>
      </c>
      <c r="Z31" s="1">
        <v>54</v>
      </c>
      <c r="AA31" s="1">
        <v>1</v>
      </c>
      <c r="AB31" s="1">
        <v>0</v>
      </c>
      <c r="AC31" s="1">
        <v>1</v>
      </c>
      <c r="AD31" s="1">
        <v>16</v>
      </c>
      <c r="AE31" s="1">
        <v>6</v>
      </c>
      <c r="AF31" s="1">
        <v>10</v>
      </c>
    </row>
    <row r="32" spans="1:32" x14ac:dyDescent="0.2">
      <c r="A32" s="1" t="s">
        <v>17</v>
      </c>
      <c r="B32" s="1">
        <v>145</v>
      </c>
      <c r="C32" s="1">
        <v>92</v>
      </c>
      <c r="D32" s="1">
        <v>53</v>
      </c>
      <c r="E32" s="1">
        <v>19</v>
      </c>
      <c r="F32" s="1">
        <v>13</v>
      </c>
      <c r="G32" s="1">
        <v>6</v>
      </c>
      <c r="I32" s="23" t="s">
        <v>265</v>
      </c>
      <c r="J32" s="1">
        <v>90</v>
      </c>
      <c r="K32" s="1">
        <v>38</v>
      </c>
      <c r="L32" s="1">
        <v>52</v>
      </c>
      <c r="M32" s="1">
        <v>8</v>
      </c>
      <c r="N32" s="1">
        <v>3</v>
      </c>
      <c r="O32" s="1">
        <v>5</v>
      </c>
      <c r="P32" s="25">
        <f t="shared" si="18"/>
        <v>8.8888888888888893</v>
      </c>
      <c r="Q32" s="25">
        <f t="shared" si="19"/>
        <v>7.8947368421052628</v>
      </c>
      <c r="R32" s="25">
        <f t="shared" si="20"/>
        <v>9.6153846153846168</v>
      </c>
      <c r="S32" s="26">
        <f>S26-S30</f>
        <v>2582.5512624168364</v>
      </c>
      <c r="T32" s="26">
        <f t="shared" ref="T32:U32" si="26">T26-T30</f>
        <v>2744.5388337695617</v>
      </c>
      <c r="U32" s="26">
        <f t="shared" si="26"/>
        <v>2337.1759430602501</v>
      </c>
      <c r="W32" s="1" t="s">
        <v>17</v>
      </c>
      <c r="X32" s="1">
        <v>124</v>
      </c>
      <c r="Y32" s="1">
        <v>78</v>
      </c>
      <c r="Z32" s="1">
        <v>46</v>
      </c>
      <c r="AA32" s="1">
        <v>0</v>
      </c>
      <c r="AB32" s="1">
        <v>0</v>
      </c>
      <c r="AC32" s="1">
        <v>0</v>
      </c>
      <c r="AD32" s="1">
        <v>2</v>
      </c>
      <c r="AE32" s="1">
        <v>1</v>
      </c>
      <c r="AF32" s="1">
        <v>1</v>
      </c>
    </row>
    <row r="33" spans="1:32" x14ac:dyDescent="0.2">
      <c r="A33" s="1" t="s">
        <v>18</v>
      </c>
      <c r="B33" s="1">
        <v>90</v>
      </c>
      <c r="C33" s="1">
        <v>38</v>
      </c>
      <c r="D33" s="1">
        <v>52</v>
      </c>
      <c r="E33" s="1">
        <v>8</v>
      </c>
      <c r="F33" s="1">
        <v>3</v>
      </c>
      <c r="G33" s="1">
        <v>5</v>
      </c>
      <c r="I33" s="23" t="s">
        <v>266</v>
      </c>
      <c r="J33" s="1">
        <v>60</v>
      </c>
      <c r="K33" s="1">
        <v>39</v>
      </c>
      <c r="L33" s="1">
        <v>21</v>
      </c>
      <c r="M33" s="1">
        <v>3</v>
      </c>
      <c r="N33" s="1">
        <v>1</v>
      </c>
      <c r="O33" s="1">
        <v>2</v>
      </c>
      <c r="P33" s="25">
        <f t="shared" si="18"/>
        <v>5</v>
      </c>
      <c r="Q33" s="25">
        <f t="shared" si="19"/>
        <v>2.5641025641025639</v>
      </c>
      <c r="R33" s="25">
        <f t="shared" si="20"/>
        <v>9.5238095238095237</v>
      </c>
      <c r="S33" s="26">
        <f>100-S28</f>
        <v>93.055555555555557</v>
      </c>
      <c r="T33" s="26">
        <f t="shared" ref="T33:U33" si="27">100-T28</f>
        <v>94.770580296896085</v>
      </c>
      <c r="U33" s="26">
        <f t="shared" si="27"/>
        <v>90.430402930402934</v>
      </c>
      <c r="W33" s="1" t="s">
        <v>18</v>
      </c>
      <c r="X33" s="1">
        <v>78</v>
      </c>
      <c r="Y33" s="1">
        <v>34</v>
      </c>
      <c r="Z33" s="1">
        <v>44</v>
      </c>
      <c r="AA33" s="1">
        <v>0</v>
      </c>
      <c r="AB33" s="1">
        <v>0</v>
      </c>
      <c r="AC33" s="1">
        <v>0</v>
      </c>
      <c r="AD33" s="1">
        <v>4</v>
      </c>
      <c r="AE33" s="1">
        <v>1</v>
      </c>
      <c r="AF33" s="1">
        <v>3</v>
      </c>
    </row>
    <row r="34" spans="1:32" x14ac:dyDescent="0.2">
      <c r="A34" s="1" t="s">
        <v>19</v>
      </c>
      <c r="B34" s="1">
        <v>60</v>
      </c>
      <c r="C34" s="1">
        <v>39</v>
      </c>
      <c r="D34" s="1">
        <v>21</v>
      </c>
      <c r="E34" s="1">
        <v>3</v>
      </c>
      <c r="F34" s="1">
        <v>1</v>
      </c>
      <c r="G34" s="1">
        <v>2</v>
      </c>
      <c r="I34" s="24"/>
      <c r="J34" s="24"/>
      <c r="K34" s="24"/>
      <c r="L34" s="24"/>
      <c r="M34" s="24"/>
      <c r="N34" s="24"/>
      <c r="O34" s="24"/>
      <c r="P34" s="25">
        <f>SUM(P26:P32)*5</f>
        <v>1429.7734846390586</v>
      </c>
      <c r="Q34" s="25">
        <f>SUM(Q26:Q32)*5</f>
        <v>1506.0098189247574</v>
      </c>
      <c r="R34" s="25">
        <f>SUM(R26:R32)*5</f>
        <v>1315.6557965401032</v>
      </c>
      <c r="S34" s="27">
        <f>S32/S33</f>
        <v>27.752789685673466</v>
      </c>
      <c r="T34" s="27">
        <f t="shared" ref="T34:U34" si="28">T32/T33</f>
        <v>28.959818808447778</v>
      </c>
      <c r="U34" s="27">
        <f t="shared" si="28"/>
        <v>25.845024099461195</v>
      </c>
      <c r="W34" s="1" t="s">
        <v>19</v>
      </c>
      <c r="X34" s="1">
        <v>53</v>
      </c>
      <c r="Y34" s="1">
        <v>37</v>
      </c>
      <c r="Z34" s="1">
        <v>16</v>
      </c>
      <c r="AA34" s="1">
        <v>0</v>
      </c>
      <c r="AB34" s="1">
        <v>0</v>
      </c>
      <c r="AC34" s="1">
        <v>0</v>
      </c>
      <c r="AD34" s="1">
        <v>4</v>
      </c>
      <c r="AE34" s="1">
        <v>1</v>
      </c>
      <c r="AF34" s="1">
        <v>3</v>
      </c>
    </row>
    <row r="35" spans="1:32" x14ac:dyDescent="0.2">
      <c r="A35" s="1" t="s">
        <v>77</v>
      </c>
      <c r="W35" s="1" t="s">
        <v>77</v>
      </c>
    </row>
    <row r="36" spans="1:32" x14ac:dyDescent="0.2">
      <c r="A36" s="1" t="s">
        <v>74</v>
      </c>
      <c r="W36" s="1" t="s">
        <v>74</v>
      </c>
    </row>
    <row r="37" spans="1:32" x14ac:dyDescent="0.2">
      <c r="A37" s="1" t="s">
        <v>1</v>
      </c>
      <c r="B37" s="1">
        <v>505</v>
      </c>
      <c r="C37" s="1">
        <v>257</v>
      </c>
      <c r="D37" s="1">
        <v>248</v>
      </c>
      <c r="E37" s="1">
        <v>305</v>
      </c>
      <c r="F37" s="1">
        <v>169</v>
      </c>
      <c r="G37" s="1">
        <v>136</v>
      </c>
      <c r="I37" s="23" t="s">
        <v>259</v>
      </c>
      <c r="J37" s="1">
        <v>139</v>
      </c>
      <c r="K37" s="1">
        <v>61</v>
      </c>
      <c r="L37" s="1">
        <v>78</v>
      </c>
      <c r="M37" s="1">
        <v>134</v>
      </c>
      <c r="N37" s="1">
        <v>60</v>
      </c>
      <c r="O37" s="1">
        <v>74</v>
      </c>
      <c r="P37" s="25">
        <f t="shared" ref="P37:P44" si="29">M37/J37*100</f>
        <v>96.402877697841731</v>
      </c>
      <c r="Q37" s="25">
        <f t="shared" ref="Q37:Q44" si="30">N37/K37*100</f>
        <v>98.360655737704917</v>
      </c>
      <c r="R37" s="25">
        <f t="shared" ref="R37:R44" si="31">O37/L37*100</f>
        <v>94.871794871794862</v>
      </c>
      <c r="S37" s="26">
        <f>P45+1500</f>
        <v>2959.9084289882912</v>
      </c>
      <c r="T37" s="26">
        <f t="shared" ref="T37" si="32">Q45+1500</f>
        <v>3286.9490653960961</v>
      </c>
      <c r="U37" s="26">
        <f t="shared" ref="U37" si="33">R45+1500</f>
        <v>2601.7040430833531</v>
      </c>
      <c r="W37" s="1" t="s">
        <v>1</v>
      </c>
      <c r="X37" s="1">
        <v>190</v>
      </c>
      <c r="Y37" s="1">
        <v>87</v>
      </c>
      <c r="Z37" s="1">
        <v>103</v>
      </c>
      <c r="AA37" s="1">
        <v>3</v>
      </c>
      <c r="AB37" s="1">
        <v>1</v>
      </c>
      <c r="AC37" s="1">
        <v>2</v>
      </c>
      <c r="AD37" s="1">
        <v>7</v>
      </c>
      <c r="AE37" s="1">
        <v>0</v>
      </c>
      <c r="AF37" s="1">
        <v>7</v>
      </c>
    </row>
    <row r="38" spans="1:32" x14ac:dyDescent="0.2">
      <c r="A38" s="1" t="s">
        <v>12</v>
      </c>
      <c r="B38" s="1">
        <v>139</v>
      </c>
      <c r="C38" s="1">
        <v>61</v>
      </c>
      <c r="D38" s="1">
        <v>78</v>
      </c>
      <c r="E38" s="1">
        <v>134</v>
      </c>
      <c r="F38" s="1">
        <v>60</v>
      </c>
      <c r="G38" s="1">
        <v>74</v>
      </c>
      <c r="I38" s="23" t="s">
        <v>260</v>
      </c>
      <c r="J38" s="1">
        <v>136</v>
      </c>
      <c r="K38" s="1">
        <v>78</v>
      </c>
      <c r="L38" s="1">
        <v>58</v>
      </c>
      <c r="M38" s="1">
        <v>100</v>
      </c>
      <c r="N38" s="1">
        <v>60</v>
      </c>
      <c r="O38" s="1">
        <v>40</v>
      </c>
      <c r="P38" s="25">
        <f t="shared" si="29"/>
        <v>73.529411764705884</v>
      </c>
      <c r="Q38" s="25">
        <f t="shared" si="30"/>
        <v>76.923076923076934</v>
      </c>
      <c r="R38" s="25">
        <f t="shared" si="31"/>
        <v>68.965517241379317</v>
      </c>
      <c r="S38" s="24"/>
      <c r="T38" s="24"/>
      <c r="U38" s="24"/>
      <c r="W38" s="1" t="s">
        <v>12</v>
      </c>
      <c r="X38" s="1">
        <v>4</v>
      </c>
      <c r="Y38" s="1">
        <v>1</v>
      </c>
      <c r="Z38" s="1">
        <v>3</v>
      </c>
      <c r="AA38" s="1">
        <v>0</v>
      </c>
      <c r="AB38" s="1">
        <v>0</v>
      </c>
      <c r="AC38" s="1">
        <v>0</v>
      </c>
      <c r="AD38" s="1">
        <v>1</v>
      </c>
      <c r="AE38" s="1">
        <v>0</v>
      </c>
      <c r="AF38" s="1">
        <v>1</v>
      </c>
    </row>
    <row r="39" spans="1:32" x14ac:dyDescent="0.2">
      <c r="A39" s="1" t="s">
        <v>13</v>
      </c>
      <c r="B39" s="1">
        <v>136</v>
      </c>
      <c r="C39" s="1">
        <v>78</v>
      </c>
      <c r="D39" s="1">
        <v>58</v>
      </c>
      <c r="E39" s="1">
        <v>100</v>
      </c>
      <c r="F39" s="1">
        <v>60</v>
      </c>
      <c r="G39" s="1">
        <v>40</v>
      </c>
      <c r="I39" s="23" t="s">
        <v>261</v>
      </c>
      <c r="J39" s="1">
        <v>111</v>
      </c>
      <c r="K39" s="1">
        <v>56</v>
      </c>
      <c r="L39" s="1">
        <v>55</v>
      </c>
      <c r="M39" s="1">
        <v>43</v>
      </c>
      <c r="N39" s="1">
        <v>28</v>
      </c>
      <c r="O39" s="1">
        <v>15</v>
      </c>
      <c r="P39" s="25">
        <f t="shared" si="29"/>
        <v>38.738738738738739</v>
      </c>
      <c r="Q39" s="25">
        <f t="shared" si="30"/>
        <v>50</v>
      </c>
      <c r="R39" s="25">
        <f t="shared" si="31"/>
        <v>27.27272727272727</v>
      </c>
      <c r="S39" s="26">
        <f>(P43+P44)/2</f>
        <v>9.8214285714285712</v>
      </c>
      <c r="T39" s="26">
        <f t="shared" ref="T39" si="34">(Q43+Q44)/2</f>
        <v>7.1428571428571423</v>
      </c>
      <c r="U39" s="26">
        <f t="shared" ref="U39" si="35">(R43+R44)/2</f>
        <v>16.666666666666664</v>
      </c>
      <c r="W39" s="1" t="s">
        <v>13</v>
      </c>
      <c r="X39" s="1">
        <v>34</v>
      </c>
      <c r="Y39" s="1">
        <v>18</v>
      </c>
      <c r="Z39" s="1">
        <v>16</v>
      </c>
      <c r="AA39" s="1">
        <v>1</v>
      </c>
      <c r="AB39" s="1">
        <v>0</v>
      </c>
      <c r="AC39" s="1">
        <v>1</v>
      </c>
      <c r="AD39" s="1">
        <v>1</v>
      </c>
      <c r="AE39" s="1">
        <v>0</v>
      </c>
      <c r="AF39" s="1">
        <v>1</v>
      </c>
    </row>
    <row r="40" spans="1:32" x14ac:dyDescent="0.2">
      <c r="A40" s="1" t="s">
        <v>14</v>
      </c>
      <c r="B40" s="1">
        <v>111</v>
      </c>
      <c r="C40" s="1">
        <v>56</v>
      </c>
      <c r="D40" s="1">
        <v>55</v>
      </c>
      <c r="E40" s="1">
        <v>43</v>
      </c>
      <c r="F40" s="1">
        <v>28</v>
      </c>
      <c r="G40" s="1">
        <v>15</v>
      </c>
      <c r="I40" s="23" t="s">
        <v>262</v>
      </c>
      <c r="J40" s="1">
        <v>49</v>
      </c>
      <c r="K40" s="1">
        <v>23</v>
      </c>
      <c r="L40" s="1">
        <v>26</v>
      </c>
      <c r="M40" s="1">
        <v>15</v>
      </c>
      <c r="N40" s="1">
        <v>10</v>
      </c>
      <c r="O40" s="1">
        <v>5</v>
      </c>
      <c r="P40" s="25">
        <f t="shared" si="29"/>
        <v>30.612244897959183</v>
      </c>
      <c r="Q40" s="25">
        <f t="shared" si="30"/>
        <v>43.478260869565219</v>
      </c>
      <c r="R40" s="25">
        <f t="shared" si="31"/>
        <v>19.230769230769234</v>
      </c>
      <c r="S40" s="26"/>
      <c r="T40" s="26"/>
      <c r="U40" s="26"/>
      <c r="W40" s="1" t="s">
        <v>14</v>
      </c>
      <c r="X40" s="1">
        <v>63</v>
      </c>
      <c r="Y40" s="1">
        <v>27</v>
      </c>
      <c r="Z40" s="1">
        <v>36</v>
      </c>
      <c r="AA40" s="1">
        <v>2</v>
      </c>
      <c r="AB40" s="1">
        <v>1</v>
      </c>
      <c r="AC40" s="1">
        <v>1</v>
      </c>
      <c r="AD40" s="1">
        <v>3</v>
      </c>
      <c r="AE40" s="1">
        <v>0</v>
      </c>
      <c r="AF40" s="1">
        <v>3</v>
      </c>
    </row>
    <row r="41" spans="1:32" x14ac:dyDescent="0.2">
      <c r="A41" s="1" t="s">
        <v>15</v>
      </c>
      <c r="B41" s="1">
        <v>49</v>
      </c>
      <c r="C41" s="1">
        <v>23</v>
      </c>
      <c r="D41" s="1">
        <v>26</v>
      </c>
      <c r="E41" s="1">
        <v>15</v>
      </c>
      <c r="F41" s="1">
        <v>10</v>
      </c>
      <c r="G41" s="1">
        <v>5</v>
      </c>
      <c r="I41" s="23" t="s">
        <v>263</v>
      </c>
      <c r="J41" s="1">
        <v>30</v>
      </c>
      <c r="K41" s="1">
        <v>19</v>
      </c>
      <c r="L41" s="1">
        <v>11</v>
      </c>
      <c r="M41" s="1">
        <v>7</v>
      </c>
      <c r="N41" s="1">
        <v>7</v>
      </c>
      <c r="O41" s="1">
        <v>0</v>
      </c>
      <c r="P41" s="25">
        <f t="shared" si="29"/>
        <v>23.333333333333332</v>
      </c>
      <c r="Q41" s="25">
        <f t="shared" si="30"/>
        <v>36.84210526315789</v>
      </c>
      <c r="R41" s="25">
        <f t="shared" si="31"/>
        <v>0</v>
      </c>
      <c r="S41" s="26">
        <f>S39*50</f>
        <v>491.07142857142856</v>
      </c>
      <c r="T41" s="26">
        <f t="shared" ref="T41:U41" si="36">T39*50</f>
        <v>357.14285714285711</v>
      </c>
      <c r="U41" s="26">
        <f t="shared" si="36"/>
        <v>833.33333333333326</v>
      </c>
      <c r="W41" s="1" t="s">
        <v>15</v>
      </c>
      <c r="X41" s="1">
        <v>34</v>
      </c>
      <c r="Y41" s="1">
        <v>13</v>
      </c>
      <c r="Z41" s="1">
        <v>21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</row>
    <row r="42" spans="1:32" x14ac:dyDescent="0.2">
      <c r="A42" s="1" t="s">
        <v>16</v>
      </c>
      <c r="B42" s="1">
        <v>30</v>
      </c>
      <c r="C42" s="1">
        <v>19</v>
      </c>
      <c r="D42" s="1">
        <v>11</v>
      </c>
      <c r="E42" s="1">
        <v>7</v>
      </c>
      <c r="F42" s="1">
        <v>7</v>
      </c>
      <c r="G42" s="1">
        <v>0</v>
      </c>
      <c r="I42" s="23" t="s">
        <v>264</v>
      </c>
      <c r="J42" s="1">
        <v>18</v>
      </c>
      <c r="K42" s="1">
        <v>8</v>
      </c>
      <c r="L42" s="1">
        <v>10</v>
      </c>
      <c r="M42" s="1">
        <v>4</v>
      </c>
      <c r="N42" s="1">
        <v>3</v>
      </c>
      <c r="O42" s="1">
        <v>1</v>
      </c>
      <c r="P42" s="25">
        <f t="shared" si="29"/>
        <v>22.222222222222221</v>
      </c>
      <c r="Q42" s="25">
        <f t="shared" si="30"/>
        <v>37.5</v>
      </c>
      <c r="R42" s="25">
        <f t="shared" si="31"/>
        <v>10</v>
      </c>
      <c r="S42" s="26"/>
      <c r="T42" s="26"/>
      <c r="U42" s="26"/>
      <c r="W42" s="1" t="s">
        <v>16</v>
      </c>
      <c r="X42" s="1">
        <v>22</v>
      </c>
      <c r="Y42" s="1">
        <v>12</v>
      </c>
      <c r="Z42" s="1">
        <v>10</v>
      </c>
      <c r="AA42" s="1">
        <v>0</v>
      </c>
      <c r="AB42" s="1">
        <v>0</v>
      </c>
      <c r="AC42" s="1">
        <v>0</v>
      </c>
      <c r="AD42" s="1">
        <v>1</v>
      </c>
      <c r="AE42" s="1">
        <v>0</v>
      </c>
      <c r="AF42" s="1">
        <v>1</v>
      </c>
    </row>
    <row r="43" spans="1:32" x14ac:dyDescent="0.2">
      <c r="A43" s="1" t="s">
        <v>17</v>
      </c>
      <c r="B43" s="1">
        <v>18</v>
      </c>
      <c r="C43" s="1">
        <v>8</v>
      </c>
      <c r="D43" s="1">
        <v>10</v>
      </c>
      <c r="E43" s="1">
        <v>4</v>
      </c>
      <c r="F43" s="1">
        <v>3</v>
      </c>
      <c r="G43" s="1">
        <v>1</v>
      </c>
      <c r="I43" s="23" t="s">
        <v>265</v>
      </c>
      <c r="J43" s="1">
        <v>14</v>
      </c>
      <c r="K43" s="1">
        <v>7</v>
      </c>
      <c r="L43" s="1">
        <v>7</v>
      </c>
      <c r="M43" s="1">
        <v>1</v>
      </c>
      <c r="N43" s="1">
        <v>1</v>
      </c>
      <c r="O43" s="1">
        <v>0</v>
      </c>
      <c r="P43" s="25">
        <f t="shared" si="29"/>
        <v>7.1428571428571423</v>
      </c>
      <c r="Q43" s="25">
        <f t="shared" si="30"/>
        <v>14.285714285714285</v>
      </c>
      <c r="R43" s="25">
        <f t="shared" si="31"/>
        <v>0</v>
      </c>
      <c r="S43" s="26">
        <f>S37-S41</f>
        <v>2468.8370004168628</v>
      </c>
      <c r="T43" s="26">
        <f t="shared" ref="T43:U43" si="37">T37-T41</f>
        <v>2929.8062082532388</v>
      </c>
      <c r="U43" s="26">
        <f t="shared" si="37"/>
        <v>1768.3707097500198</v>
      </c>
      <c r="W43" s="1" t="s">
        <v>17</v>
      </c>
      <c r="X43" s="1">
        <v>14</v>
      </c>
      <c r="Y43" s="1">
        <v>5</v>
      </c>
      <c r="Z43" s="1">
        <v>9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</row>
    <row r="44" spans="1:32" x14ac:dyDescent="0.2">
      <c r="A44" s="1" t="s">
        <v>18</v>
      </c>
      <c r="B44" s="1">
        <v>14</v>
      </c>
      <c r="C44" s="1">
        <v>7</v>
      </c>
      <c r="D44" s="1">
        <v>7</v>
      </c>
      <c r="E44" s="1">
        <v>1</v>
      </c>
      <c r="F44" s="1">
        <v>1</v>
      </c>
      <c r="G44" s="1">
        <v>0</v>
      </c>
      <c r="I44" s="23" t="s">
        <v>266</v>
      </c>
      <c r="J44" s="1">
        <v>8</v>
      </c>
      <c r="K44" s="1">
        <v>5</v>
      </c>
      <c r="L44" s="1">
        <v>3</v>
      </c>
      <c r="M44" s="1">
        <v>1</v>
      </c>
      <c r="N44" s="1">
        <v>0</v>
      </c>
      <c r="O44" s="1">
        <v>1</v>
      </c>
      <c r="P44" s="25">
        <f t="shared" si="29"/>
        <v>12.5</v>
      </c>
      <c r="Q44" s="25">
        <f t="shared" si="30"/>
        <v>0</v>
      </c>
      <c r="R44" s="25">
        <f t="shared" si="31"/>
        <v>33.333333333333329</v>
      </c>
      <c r="S44" s="26">
        <f>100-S39</f>
        <v>90.178571428571431</v>
      </c>
      <c r="T44" s="26">
        <f t="shared" ref="T44:U44" si="38">100-T39</f>
        <v>92.857142857142861</v>
      </c>
      <c r="U44" s="26">
        <f t="shared" si="38"/>
        <v>83.333333333333343</v>
      </c>
      <c r="W44" s="1" t="s">
        <v>18</v>
      </c>
      <c r="X44" s="1">
        <v>13</v>
      </c>
      <c r="Y44" s="1">
        <v>6</v>
      </c>
      <c r="Z44" s="1">
        <v>7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</row>
    <row r="45" spans="1:32" x14ac:dyDescent="0.2">
      <c r="A45" s="1" t="s">
        <v>19</v>
      </c>
      <c r="B45" s="1">
        <v>8</v>
      </c>
      <c r="C45" s="1">
        <v>5</v>
      </c>
      <c r="D45" s="1">
        <v>3</v>
      </c>
      <c r="E45" s="1">
        <v>1</v>
      </c>
      <c r="F45" s="1">
        <v>0</v>
      </c>
      <c r="G45" s="1">
        <v>1</v>
      </c>
      <c r="I45" s="24"/>
      <c r="J45" s="24"/>
      <c r="K45" s="24"/>
      <c r="L45" s="24"/>
      <c r="M45" s="24"/>
      <c r="N45" s="24"/>
      <c r="O45" s="24"/>
      <c r="P45" s="25">
        <f>SUM(P37:P43)*5</f>
        <v>1459.9084289882912</v>
      </c>
      <c r="Q45" s="25">
        <f>SUM(Q37:Q43)*5</f>
        <v>1786.9490653960961</v>
      </c>
      <c r="R45" s="25">
        <f>SUM(R37:R43)*5</f>
        <v>1101.7040430833533</v>
      </c>
      <c r="S45" s="27">
        <f>S43/S44</f>
        <v>27.377202380860261</v>
      </c>
      <c r="T45" s="27">
        <f t="shared" ref="T45:U45" si="39">T43/T44</f>
        <v>31.551759165804107</v>
      </c>
      <c r="U45" s="27">
        <f t="shared" si="39"/>
        <v>21.220448517000236</v>
      </c>
      <c r="W45" s="1" t="s">
        <v>19</v>
      </c>
      <c r="X45" s="1">
        <v>6</v>
      </c>
      <c r="Y45" s="1">
        <v>5</v>
      </c>
      <c r="Z45" s="1">
        <v>1</v>
      </c>
      <c r="AA45" s="1">
        <v>0</v>
      </c>
      <c r="AB45" s="1">
        <v>0</v>
      </c>
      <c r="AC45" s="1">
        <v>0</v>
      </c>
      <c r="AD45" s="1">
        <v>1</v>
      </c>
      <c r="AE45" s="1">
        <v>0</v>
      </c>
      <c r="AF45" s="1">
        <v>1</v>
      </c>
    </row>
    <row r="46" spans="1:32" x14ac:dyDescent="0.2">
      <c r="A46" s="1" t="s">
        <v>78</v>
      </c>
      <c r="W46" s="1" t="s">
        <v>78</v>
      </c>
    </row>
    <row r="47" spans="1:32" x14ac:dyDescent="0.2">
      <c r="A47" s="1" t="s">
        <v>74</v>
      </c>
      <c r="W47" s="1" t="s">
        <v>74</v>
      </c>
    </row>
    <row r="48" spans="1:32" x14ac:dyDescent="0.2">
      <c r="A48" s="1" t="s">
        <v>1</v>
      </c>
      <c r="B48" s="1">
        <v>949</v>
      </c>
      <c r="C48" s="1">
        <v>532</v>
      </c>
      <c r="D48" s="1">
        <v>417</v>
      </c>
      <c r="E48" s="1">
        <v>505</v>
      </c>
      <c r="F48" s="1">
        <v>276</v>
      </c>
      <c r="G48" s="1">
        <v>229</v>
      </c>
      <c r="I48" s="23" t="s">
        <v>259</v>
      </c>
      <c r="J48" s="1">
        <v>149</v>
      </c>
      <c r="K48" s="1">
        <v>70</v>
      </c>
      <c r="L48" s="1">
        <v>79</v>
      </c>
      <c r="M48" s="1">
        <v>143</v>
      </c>
      <c r="N48" s="1">
        <v>68</v>
      </c>
      <c r="O48" s="1">
        <v>75</v>
      </c>
      <c r="P48" s="25">
        <f t="shared" ref="P48:P55" si="40">M48/J48*100</f>
        <v>95.973154362416096</v>
      </c>
      <c r="Q48" s="25">
        <f t="shared" ref="Q48:Q55" si="41">N48/K48*100</f>
        <v>97.142857142857139</v>
      </c>
      <c r="R48" s="25">
        <f t="shared" ref="R48:R55" si="42">O48/L48*100</f>
        <v>94.936708860759495</v>
      </c>
      <c r="S48" s="26">
        <f>P56+1500</f>
        <v>2908.3026541292174</v>
      </c>
      <c r="T48" s="26">
        <f t="shared" ref="T48" si="43">Q56+1500</f>
        <v>2964.315013690687</v>
      </c>
      <c r="U48" s="26">
        <f t="shared" ref="U48" si="44">R56+1500</f>
        <v>2820.7723576586077</v>
      </c>
      <c r="W48" s="1" t="s">
        <v>1</v>
      </c>
      <c r="X48" s="1">
        <v>413</v>
      </c>
      <c r="Y48" s="1">
        <v>246</v>
      </c>
      <c r="Z48" s="1">
        <v>167</v>
      </c>
      <c r="AA48" s="1">
        <v>2</v>
      </c>
      <c r="AB48" s="1">
        <v>0</v>
      </c>
      <c r="AC48" s="1">
        <v>2</v>
      </c>
      <c r="AD48" s="1">
        <v>29</v>
      </c>
      <c r="AE48" s="1">
        <v>10</v>
      </c>
      <c r="AF48" s="1">
        <v>19</v>
      </c>
    </row>
    <row r="49" spans="1:32" x14ac:dyDescent="0.2">
      <c r="A49" s="1" t="s">
        <v>12</v>
      </c>
      <c r="B49" s="1">
        <v>149</v>
      </c>
      <c r="C49" s="1">
        <v>70</v>
      </c>
      <c r="D49" s="1">
        <v>79</v>
      </c>
      <c r="E49" s="1">
        <v>143</v>
      </c>
      <c r="F49" s="1">
        <v>68</v>
      </c>
      <c r="G49" s="1">
        <v>75</v>
      </c>
      <c r="I49" s="23" t="s">
        <v>260</v>
      </c>
      <c r="J49" s="1">
        <v>282</v>
      </c>
      <c r="K49" s="1">
        <v>139</v>
      </c>
      <c r="L49" s="1">
        <v>143</v>
      </c>
      <c r="M49" s="1">
        <v>207</v>
      </c>
      <c r="N49" s="1">
        <v>103</v>
      </c>
      <c r="O49" s="1">
        <v>104</v>
      </c>
      <c r="P49" s="25">
        <f t="shared" si="40"/>
        <v>73.40425531914893</v>
      </c>
      <c r="Q49" s="25">
        <f t="shared" si="41"/>
        <v>74.100719424460422</v>
      </c>
      <c r="R49" s="25">
        <f t="shared" si="42"/>
        <v>72.727272727272734</v>
      </c>
      <c r="S49" s="24"/>
      <c r="T49" s="24"/>
      <c r="U49" s="24"/>
      <c r="W49" s="1" t="s">
        <v>12</v>
      </c>
      <c r="X49" s="1">
        <v>6</v>
      </c>
      <c r="Y49" s="1">
        <v>2</v>
      </c>
      <c r="Z49" s="1">
        <v>4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</row>
    <row r="50" spans="1:32" x14ac:dyDescent="0.2">
      <c r="A50" s="1" t="s">
        <v>13</v>
      </c>
      <c r="B50" s="1">
        <v>282</v>
      </c>
      <c r="C50" s="1">
        <v>139</v>
      </c>
      <c r="D50" s="1">
        <v>143</v>
      </c>
      <c r="E50" s="1">
        <v>207</v>
      </c>
      <c r="F50" s="1">
        <v>103</v>
      </c>
      <c r="G50" s="1">
        <v>104</v>
      </c>
      <c r="I50" s="23" t="s">
        <v>261</v>
      </c>
      <c r="J50" s="1">
        <v>176</v>
      </c>
      <c r="K50" s="1">
        <v>111</v>
      </c>
      <c r="L50" s="1">
        <v>65</v>
      </c>
      <c r="M50" s="1">
        <v>83</v>
      </c>
      <c r="N50" s="1">
        <v>56</v>
      </c>
      <c r="O50" s="1">
        <v>27</v>
      </c>
      <c r="P50" s="25">
        <f t="shared" si="40"/>
        <v>47.159090909090914</v>
      </c>
      <c r="Q50" s="25">
        <f t="shared" si="41"/>
        <v>50.450450450450447</v>
      </c>
      <c r="R50" s="25">
        <f t="shared" si="42"/>
        <v>41.53846153846154</v>
      </c>
      <c r="S50" s="26">
        <f>(P54+P55)/2</f>
        <v>4.6296296296296298</v>
      </c>
      <c r="T50" s="26">
        <f t="shared" ref="T50" si="45">(Q54+Q55)/2</f>
        <v>3.125</v>
      </c>
      <c r="U50" s="26">
        <f t="shared" ref="U50" si="46">(R54+R55)/2</f>
        <v>8.3333333333333321</v>
      </c>
      <c r="W50" s="1" t="s">
        <v>13</v>
      </c>
      <c r="X50" s="1">
        <v>69</v>
      </c>
      <c r="Y50" s="1">
        <v>35</v>
      </c>
      <c r="Z50" s="1">
        <v>34</v>
      </c>
      <c r="AA50" s="1">
        <v>2</v>
      </c>
      <c r="AB50" s="1">
        <v>0</v>
      </c>
      <c r="AC50" s="1">
        <v>2</v>
      </c>
      <c r="AD50" s="1">
        <v>4</v>
      </c>
      <c r="AE50" s="1">
        <v>1</v>
      </c>
      <c r="AF50" s="1">
        <v>3</v>
      </c>
    </row>
    <row r="51" spans="1:32" x14ac:dyDescent="0.2">
      <c r="A51" s="1" t="s">
        <v>14</v>
      </c>
      <c r="B51" s="1">
        <v>176</v>
      </c>
      <c r="C51" s="1">
        <v>111</v>
      </c>
      <c r="D51" s="1">
        <v>65</v>
      </c>
      <c r="E51" s="1">
        <v>83</v>
      </c>
      <c r="F51" s="1">
        <v>56</v>
      </c>
      <c r="G51" s="1">
        <v>27</v>
      </c>
      <c r="I51" s="23" t="s">
        <v>262</v>
      </c>
      <c r="J51" s="1">
        <v>159</v>
      </c>
      <c r="K51" s="1">
        <v>98</v>
      </c>
      <c r="L51" s="1">
        <v>61</v>
      </c>
      <c r="M51" s="1">
        <v>49</v>
      </c>
      <c r="N51" s="1">
        <v>36</v>
      </c>
      <c r="O51" s="1">
        <v>13</v>
      </c>
      <c r="P51" s="25">
        <f t="shared" si="40"/>
        <v>30.817610062893081</v>
      </c>
      <c r="Q51" s="25">
        <f t="shared" si="41"/>
        <v>36.734693877551024</v>
      </c>
      <c r="R51" s="25">
        <f t="shared" si="42"/>
        <v>21.311475409836063</v>
      </c>
      <c r="S51" s="26"/>
      <c r="T51" s="26"/>
      <c r="U51" s="26"/>
      <c r="W51" s="1" t="s">
        <v>14</v>
      </c>
      <c r="X51" s="1">
        <v>91</v>
      </c>
      <c r="Y51" s="1">
        <v>55</v>
      </c>
      <c r="Z51" s="1">
        <v>36</v>
      </c>
      <c r="AA51" s="1">
        <v>0</v>
      </c>
      <c r="AB51" s="1">
        <v>0</v>
      </c>
      <c r="AC51" s="1">
        <v>0</v>
      </c>
      <c r="AD51" s="1">
        <v>2</v>
      </c>
      <c r="AE51" s="1">
        <v>0</v>
      </c>
      <c r="AF51" s="1">
        <v>2</v>
      </c>
    </row>
    <row r="52" spans="1:32" x14ac:dyDescent="0.2">
      <c r="A52" s="1" t="s">
        <v>15</v>
      </c>
      <c r="B52" s="1">
        <v>159</v>
      </c>
      <c r="C52" s="1">
        <v>98</v>
      </c>
      <c r="D52" s="1">
        <v>61</v>
      </c>
      <c r="E52" s="1">
        <v>49</v>
      </c>
      <c r="F52" s="1">
        <v>36</v>
      </c>
      <c r="G52" s="1">
        <v>13</v>
      </c>
      <c r="I52" s="23" t="s">
        <v>263</v>
      </c>
      <c r="J52" s="1">
        <v>76</v>
      </c>
      <c r="K52" s="1">
        <v>45</v>
      </c>
      <c r="L52" s="1">
        <v>31</v>
      </c>
      <c r="M52" s="1">
        <v>11</v>
      </c>
      <c r="N52" s="1">
        <v>5</v>
      </c>
      <c r="O52" s="1">
        <v>6</v>
      </c>
      <c r="P52" s="25">
        <f t="shared" si="40"/>
        <v>14.473684210526317</v>
      </c>
      <c r="Q52" s="25">
        <f t="shared" si="41"/>
        <v>11.111111111111111</v>
      </c>
      <c r="R52" s="25">
        <f t="shared" si="42"/>
        <v>19.35483870967742</v>
      </c>
      <c r="S52" s="26">
        <f>S50*50</f>
        <v>231.4814814814815</v>
      </c>
      <c r="T52" s="26">
        <f t="shared" ref="T52:U52" si="47">T50*50</f>
        <v>156.25</v>
      </c>
      <c r="U52" s="26">
        <f t="shared" si="47"/>
        <v>416.66666666666663</v>
      </c>
      <c r="W52" s="1" t="s">
        <v>15</v>
      </c>
      <c r="X52" s="1">
        <v>100</v>
      </c>
      <c r="Y52" s="1">
        <v>59</v>
      </c>
      <c r="Z52" s="1">
        <v>41</v>
      </c>
      <c r="AA52" s="1">
        <v>0</v>
      </c>
      <c r="AB52" s="1">
        <v>0</v>
      </c>
      <c r="AC52" s="1">
        <v>0</v>
      </c>
      <c r="AD52" s="1">
        <v>10</v>
      </c>
      <c r="AE52" s="1">
        <v>3</v>
      </c>
      <c r="AF52" s="1">
        <v>7</v>
      </c>
    </row>
    <row r="53" spans="1:32" x14ac:dyDescent="0.2">
      <c r="A53" s="1" t="s">
        <v>16</v>
      </c>
      <c r="B53" s="1">
        <v>76</v>
      </c>
      <c r="C53" s="1">
        <v>45</v>
      </c>
      <c r="D53" s="1">
        <v>31</v>
      </c>
      <c r="E53" s="1">
        <v>11</v>
      </c>
      <c r="F53" s="1">
        <v>5</v>
      </c>
      <c r="G53" s="1">
        <v>6</v>
      </c>
      <c r="I53" s="23" t="s">
        <v>264</v>
      </c>
      <c r="J53" s="1">
        <v>62</v>
      </c>
      <c r="K53" s="1">
        <v>41</v>
      </c>
      <c r="L53" s="1">
        <v>21</v>
      </c>
      <c r="M53" s="1">
        <v>10</v>
      </c>
      <c r="N53" s="1">
        <v>7</v>
      </c>
      <c r="O53" s="1">
        <v>3</v>
      </c>
      <c r="P53" s="25">
        <f t="shared" si="40"/>
        <v>16.129032258064516</v>
      </c>
      <c r="Q53" s="25">
        <f t="shared" si="41"/>
        <v>17.073170731707318</v>
      </c>
      <c r="R53" s="25">
        <f t="shared" si="42"/>
        <v>14.285714285714285</v>
      </c>
      <c r="S53" s="26"/>
      <c r="T53" s="26"/>
      <c r="U53" s="26"/>
      <c r="W53" s="1" t="s">
        <v>16</v>
      </c>
      <c r="X53" s="1">
        <v>57</v>
      </c>
      <c r="Y53" s="1">
        <v>35</v>
      </c>
      <c r="Z53" s="1">
        <v>22</v>
      </c>
      <c r="AA53" s="1">
        <v>0</v>
      </c>
      <c r="AB53" s="1">
        <v>0</v>
      </c>
      <c r="AC53" s="1">
        <v>0</v>
      </c>
      <c r="AD53" s="1">
        <v>8</v>
      </c>
      <c r="AE53" s="1">
        <v>5</v>
      </c>
      <c r="AF53" s="1">
        <v>3</v>
      </c>
    </row>
    <row r="54" spans="1:32" x14ac:dyDescent="0.2">
      <c r="A54" s="1" t="s">
        <v>17</v>
      </c>
      <c r="B54" s="1">
        <v>62</v>
      </c>
      <c r="C54" s="1">
        <v>41</v>
      </c>
      <c r="D54" s="1">
        <v>21</v>
      </c>
      <c r="E54" s="1">
        <v>10</v>
      </c>
      <c r="F54" s="1">
        <v>7</v>
      </c>
      <c r="G54" s="1">
        <v>3</v>
      </c>
      <c r="I54" s="23" t="s">
        <v>265</v>
      </c>
      <c r="J54" s="1">
        <v>27</v>
      </c>
      <c r="K54" s="1">
        <v>16</v>
      </c>
      <c r="L54" s="1">
        <v>11</v>
      </c>
      <c r="M54" s="1">
        <v>1</v>
      </c>
      <c r="N54" s="1">
        <v>1</v>
      </c>
      <c r="O54" s="1">
        <v>0</v>
      </c>
      <c r="P54" s="25">
        <f t="shared" si="40"/>
        <v>3.7037037037037033</v>
      </c>
      <c r="Q54" s="25">
        <f t="shared" si="41"/>
        <v>6.25</v>
      </c>
      <c r="R54" s="25">
        <f t="shared" si="42"/>
        <v>0</v>
      </c>
      <c r="S54" s="26">
        <f>S48-S52</f>
        <v>2676.8211726477361</v>
      </c>
      <c r="T54" s="26">
        <f t="shared" ref="T54:U54" si="48">T48-T52</f>
        <v>2808.065013690687</v>
      </c>
      <c r="U54" s="26">
        <f t="shared" si="48"/>
        <v>2404.1056909919412</v>
      </c>
      <c r="W54" s="1" t="s">
        <v>17</v>
      </c>
      <c r="X54" s="1">
        <v>51</v>
      </c>
      <c r="Y54" s="1">
        <v>33</v>
      </c>
      <c r="Z54" s="1">
        <v>18</v>
      </c>
      <c r="AA54" s="1">
        <v>0</v>
      </c>
      <c r="AB54" s="1">
        <v>0</v>
      </c>
      <c r="AC54" s="1">
        <v>0</v>
      </c>
      <c r="AD54" s="1">
        <v>1</v>
      </c>
      <c r="AE54" s="1">
        <v>1</v>
      </c>
      <c r="AF54" s="1">
        <v>0</v>
      </c>
    </row>
    <row r="55" spans="1:32" x14ac:dyDescent="0.2">
      <c r="A55" s="1" t="s">
        <v>18</v>
      </c>
      <c r="B55" s="1">
        <v>27</v>
      </c>
      <c r="C55" s="1">
        <v>16</v>
      </c>
      <c r="D55" s="1">
        <v>11</v>
      </c>
      <c r="E55" s="1">
        <v>1</v>
      </c>
      <c r="F55" s="1">
        <v>1</v>
      </c>
      <c r="G55" s="1">
        <v>0</v>
      </c>
      <c r="I55" s="23" t="s">
        <v>266</v>
      </c>
      <c r="J55" s="1">
        <v>18</v>
      </c>
      <c r="K55" s="1">
        <v>12</v>
      </c>
      <c r="L55" s="1">
        <v>6</v>
      </c>
      <c r="M55" s="1">
        <v>1</v>
      </c>
      <c r="N55" s="1">
        <v>0</v>
      </c>
      <c r="O55" s="1">
        <v>1</v>
      </c>
      <c r="P55" s="25">
        <f t="shared" si="40"/>
        <v>5.5555555555555554</v>
      </c>
      <c r="Q55" s="25">
        <f t="shared" si="41"/>
        <v>0</v>
      </c>
      <c r="R55" s="25">
        <f t="shared" si="42"/>
        <v>16.666666666666664</v>
      </c>
      <c r="S55" s="26">
        <f>100-S50</f>
        <v>95.370370370370367</v>
      </c>
      <c r="T55" s="26">
        <f t="shared" ref="T55:U55" si="49">100-T50</f>
        <v>96.875</v>
      </c>
      <c r="U55" s="26">
        <f t="shared" si="49"/>
        <v>91.666666666666671</v>
      </c>
      <c r="W55" s="1" t="s">
        <v>18</v>
      </c>
      <c r="X55" s="1">
        <v>24</v>
      </c>
      <c r="Y55" s="1">
        <v>15</v>
      </c>
      <c r="Z55" s="1">
        <v>9</v>
      </c>
      <c r="AA55" s="1">
        <v>0</v>
      </c>
      <c r="AB55" s="1">
        <v>0</v>
      </c>
      <c r="AC55" s="1">
        <v>0</v>
      </c>
      <c r="AD55" s="1">
        <v>2</v>
      </c>
      <c r="AE55" s="1">
        <v>0</v>
      </c>
      <c r="AF55" s="1">
        <v>2</v>
      </c>
    </row>
    <row r="56" spans="1:32" x14ac:dyDescent="0.2">
      <c r="A56" s="1" t="s">
        <v>19</v>
      </c>
      <c r="B56" s="1">
        <v>18</v>
      </c>
      <c r="C56" s="1">
        <v>12</v>
      </c>
      <c r="D56" s="1">
        <v>6</v>
      </c>
      <c r="E56" s="1">
        <v>1</v>
      </c>
      <c r="F56" s="1">
        <v>0</v>
      </c>
      <c r="G56" s="1">
        <v>1</v>
      </c>
      <c r="I56" s="24"/>
      <c r="J56" s="24"/>
      <c r="K56" s="24"/>
      <c r="L56" s="24"/>
      <c r="M56" s="24"/>
      <c r="N56" s="24"/>
      <c r="O56" s="24"/>
      <c r="P56" s="25">
        <f>SUM(P48:P54)*5</f>
        <v>1408.3026541292177</v>
      </c>
      <c r="Q56" s="25">
        <f>SUM(Q48:Q54)*5</f>
        <v>1464.315013690687</v>
      </c>
      <c r="R56" s="25">
        <f>SUM(R48:R54)*5</f>
        <v>1320.7723576586079</v>
      </c>
      <c r="S56" s="27">
        <f>S54/S55</f>
        <v>28.067639480189857</v>
      </c>
      <c r="T56" s="27">
        <f t="shared" ref="T56:U56" si="50">T54/T55</f>
        <v>28.986477560678061</v>
      </c>
      <c r="U56" s="27">
        <f t="shared" si="50"/>
        <v>26.226607538093901</v>
      </c>
      <c r="W56" s="1" t="s">
        <v>19</v>
      </c>
      <c r="X56" s="1">
        <v>15</v>
      </c>
      <c r="Y56" s="1">
        <v>12</v>
      </c>
      <c r="Z56" s="1">
        <v>3</v>
      </c>
      <c r="AA56" s="1">
        <v>0</v>
      </c>
      <c r="AB56" s="1">
        <v>0</v>
      </c>
      <c r="AC56" s="1">
        <v>0</v>
      </c>
      <c r="AD56" s="1">
        <v>2</v>
      </c>
      <c r="AE56" s="1">
        <v>0</v>
      </c>
      <c r="AF56" s="1">
        <v>2</v>
      </c>
    </row>
    <row r="57" spans="1:32" x14ac:dyDescent="0.2">
      <c r="A57" s="1" t="s">
        <v>79</v>
      </c>
      <c r="W57" s="1" t="s">
        <v>79</v>
      </c>
    </row>
    <row r="58" spans="1:32" x14ac:dyDescent="0.2">
      <c r="A58" s="1" t="s">
        <v>74</v>
      </c>
      <c r="W58" s="1" t="s">
        <v>74</v>
      </c>
    </row>
    <row r="59" spans="1:32" x14ac:dyDescent="0.2">
      <c r="A59" s="1" t="s">
        <v>1</v>
      </c>
      <c r="B59" s="1">
        <v>602</v>
      </c>
      <c r="C59" s="1">
        <v>361</v>
      </c>
      <c r="D59" s="1">
        <v>241</v>
      </c>
      <c r="E59" s="1">
        <v>323</v>
      </c>
      <c r="F59" s="1">
        <v>200</v>
      </c>
      <c r="G59" s="1">
        <v>123</v>
      </c>
      <c r="I59" s="23" t="s">
        <v>259</v>
      </c>
      <c r="J59" s="1">
        <v>96</v>
      </c>
      <c r="K59" s="1">
        <v>52</v>
      </c>
      <c r="L59" s="1">
        <v>44</v>
      </c>
      <c r="M59" s="1">
        <v>88</v>
      </c>
      <c r="N59" s="1">
        <v>51</v>
      </c>
      <c r="O59" s="1">
        <v>37</v>
      </c>
      <c r="P59" s="25">
        <f t="shared" ref="P59:P66" si="51">M59/J59*100</f>
        <v>91.666666666666657</v>
      </c>
      <c r="Q59" s="25">
        <f t="shared" ref="Q59:Q66" si="52">N59/K59*100</f>
        <v>98.076923076923066</v>
      </c>
      <c r="R59" s="25">
        <f t="shared" ref="R59:R66" si="53">O59/L59*100</f>
        <v>84.090909090909093</v>
      </c>
      <c r="S59" s="26">
        <f>P67+1500</f>
        <v>1500</v>
      </c>
      <c r="T59" s="26">
        <f t="shared" ref="T59" si="54">Q67+1500</f>
        <v>1500</v>
      </c>
      <c r="U59" s="26">
        <f t="shared" ref="U59" si="55">R67+1500</f>
        <v>1500</v>
      </c>
      <c r="W59" s="1" t="s">
        <v>1</v>
      </c>
      <c r="X59" s="1">
        <v>262</v>
      </c>
      <c r="Y59" s="1">
        <v>156</v>
      </c>
      <c r="Z59" s="1">
        <v>106</v>
      </c>
      <c r="AA59" s="1">
        <v>0</v>
      </c>
      <c r="AB59" s="1">
        <v>0</v>
      </c>
      <c r="AC59" s="1">
        <v>0</v>
      </c>
      <c r="AD59" s="1">
        <v>17</v>
      </c>
      <c r="AE59" s="1">
        <v>5</v>
      </c>
      <c r="AF59" s="1">
        <v>12</v>
      </c>
    </row>
    <row r="60" spans="1:32" x14ac:dyDescent="0.2">
      <c r="A60" s="1" t="s">
        <v>12</v>
      </c>
      <c r="B60" s="1">
        <v>96</v>
      </c>
      <c r="C60" s="1">
        <v>52</v>
      </c>
      <c r="D60" s="1">
        <v>44</v>
      </c>
      <c r="E60" s="1">
        <v>88</v>
      </c>
      <c r="F60" s="1">
        <v>51</v>
      </c>
      <c r="G60" s="1">
        <v>37</v>
      </c>
      <c r="I60" s="23" t="s">
        <v>260</v>
      </c>
      <c r="J60" s="1">
        <v>191</v>
      </c>
      <c r="K60" s="1">
        <v>118</v>
      </c>
      <c r="L60" s="1">
        <v>73</v>
      </c>
      <c r="M60" s="1">
        <v>147</v>
      </c>
      <c r="N60" s="1">
        <v>90</v>
      </c>
      <c r="O60" s="1">
        <v>57</v>
      </c>
      <c r="P60" s="25">
        <f t="shared" si="51"/>
        <v>76.96335078534031</v>
      </c>
      <c r="Q60" s="25">
        <f t="shared" si="52"/>
        <v>76.271186440677965</v>
      </c>
      <c r="R60" s="25">
        <f t="shared" si="53"/>
        <v>78.082191780821915</v>
      </c>
      <c r="S60" s="24"/>
      <c r="T60" s="24"/>
      <c r="U60" s="24"/>
      <c r="W60" s="1" t="s">
        <v>12</v>
      </c>
      <c r="X60" s="1">
        <v>8</v>
      </c>
      <c r="Y60" s="1">
        <v>1</v>
      </c>
      <c r="Z60" s="1">
        <v>7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</row>
    <row r="61" spans="1:32" x14ac:dyDescent="0.2">
      <c r="A61" s="1" t="s">
        <v>13</v>
      </c>
      <c r="B61" s="1">
        <v>191</v>
      </c>
      <c r="C61" s="1">
        <v>118</v>
      </c>
      <c r="D61" s="1">
        <v>73</v>
      </c>
      <c r="E61" s="1">
        <v>147</v>
      </c>
      <c r="F61" s="1">
        <v>90</v>
      </c>
      <c r="G61" s="1">
        <v>57</v>
      </c>
      <c r="I61" s="23" t="s">
        <v>261</v>
      </c>
      <c r="J61" s="1">
        <v>99</v>
      </c>
      <c r="K61" s="1">
        <v>62</v>
      </c>
      <c r="L61" s="1">
        <v>37</v>
      </c>
      <c r="M61" s="1">
        <v>44</v>
      </c>
      <c r="N61" s="1">
        <v>34</v>
      </c>
      <c r="O61" s="1">
        <v>10</v>
      </c>
      <c r="P61" s="25">
        <f t="shared" si="51"/>
        <v>44.444444444444443</v>
      </c>
      <c r="Q61" s="25">
        <f t="shared" si="52"/>
        <v>54.838709677419352</v>
      </c>
      <c r="R61" s="25">
        <f t="shared" si="53"/>
        <v>27.027027027027028</v>
      </c>
      <c r="S61" s="26">
        <f>(P65+P66)/2</f>
        <v>13.257575757575758</v>
      </c>
      <c r="T61" s="26">
        <f t="shared" ref="T61" si="56">(Q65+Q66)/2</f>
        <v>14.285714285714285</v>
      </c>
      <c r="U61" s="26">
        <f t="shared" ref="U61" si="57">(R65+R66)/2</f>
        <v>10</v>
      </c>
      <c r="W61" s="1" t="s">
        <v>13</v>
      </c>
      <c r="X61" s="1">
        <v>40</v>
      </c>
      <c r="Y61" s="1">
        <v>26</v>
      </c>
      <c r="Z61" s="1">
        <v>14</v>
      </c>
      <c r="AA61" s="1">
        <v>0</v>
      </c>
      <c r="AB61" s="1">
        <v>0</v>
      </c>
      <c r="AC61" s="1">
        <v>0</v>
      </c>
      <c r="AD61" s="1">
        <v>4</v>
      </c>
      <c r="AE61" s="1">
        <v>2</v>
      </c>
      <c r="AF61" s="1">
        <v>2</v>
      </c>
    </row>
    <row r="62" spans="1:32" x14ac:dyDescent="0.2">
      <c r="A62" s="1" t="s">
        <v>14</v>
      </c>
      <c r="B62" s="1">
        <v>99</v>
      </c>
      <c r="C62" s="1">
        <v>62</v>
      </c>
      <c r="D62" s="1">
        <v>37</v>
      </c>
      <c r="E62" s="1">
        <v>44</v>
      </c>
      <c r="F62" s="1">
        <v>34</v>
      </c>
      <c r="G62" s="1">
        <v>10</v>
      </c>
      <c r="I62" s="23" t="s">
        <v>262</v>
      </c>
      <c r="J62" s="1">
        <v>97</v>
      </c>
      <c r="K62" s="1">
        <v>65</v>
      </c>
      <c r="L62" s="1">
        <v>32</v>
      </c>
      <c r="M62" s="1">
        <v>29</v>
      </c>
      <c r="N62" s="1">
        <v>20</v>
      </c>
      <c r="O62" s="1">
        <v>9</v>
      </c>
      <c r="P62" s="25">
        <f t="shared" si="51"/>
        <v>29.896907216494846</v>
      </c>
      <c r="Q62" s="25">
        <f t="shared" si="52"/>
        <v>30.76923076923077</v>
      </c>
      <c r="R62" s="25">
        <f t="shared" si="53"/>
        <v>28.125</v>
      </c>
      <c r="S62" s="26"/>
      <c r="T62" s="26"/>
      <c r="U62" s="26"/>
      <c r="W62" s="1" t="s">
        <v>14</v>
      </c>
      <c r="X62" s="1">
        <v>51</v>
      </c>
      <c r="Y62" s="1">
        <v>28</v>
      </c>
      <c r="Z62" s="1">
        <v>23</v>
      </c>
      <c r="AA62" s="1">
        <v>0</v>
      </c>
      <c r="AB62" s="1">
        <v>0</v>
      </c>
      <c r="AC62" s="1">
        <v>0</v>
      </c>
      <c r="AD62" s="1">
        <v>4</v>
      </c>
      <c r="AE62" s="1">
        <v>0</v>
      </c>
      <c r="AF62" s="1">
        <v>4</v>
      </c>
    </row>
    <row r="63" spans="1:32" x14ac:dyDescent="0.2">
      <c r="A63" s="1" t="s">
        <v>15</v>
      </c>
      <c r="B63" s="1">
        <v>97</v>
      </c>
      <c r="C63" s="1">
        <v>65</v>
      </c>
      <c r="D63" s="1">
        <v>32</v>
      </c>
      <c r="E63" s="1">
        <v>29</v>
      </c>
      <c r="F63" s="1">
        <v>20</v>
      </c>
      <c r="G63" s="1">
        <v>9</v>
      </c>
      <c r="I63" s="23" t="s">
        <v>263</v>
      </c>
      <c r="J63" s="1">
        <v>51</v>
      </c>
      <c r="K63" s="1">
        <v>30</v>
      </c>
      <c r="L63" s="1">
        <v>21</v>
      </c>
      <c r="M63" s="1">
        <v>7</v>
      </c>
      <c r="N63" s="1">
        <v>2</v>
      </c>
      <c r="O63" s="1">
        <v>5</v>
      </c>
      <c r="P63" s="25">
        <f t="shared" si="51"/>
        <v>13.725490196078432</v>
      </c>
      <c r="Q63" s="25">
        <f t="shared" si="52"/>
        <v>6.666666666666667</v>
      </c>
      <c r="R63" s="25">
        <f t="shared" si="53"/>
        <v>23.809523809523807</v>
      </c>
      <c r="S63" s="26">
        <f>S61*50</f>
        <v>662.87878787878788</v>
      </c>
      <c r="T63" s="26">
        <f t="shared" ref="T63:U63" si="58">T61*50</f>
        <v>714.28571428571422</v>
      </c>
      <c r="U63" s="26">
        <f t="shared" si="58"/>
        <v>500</v>
      </c>
      <c r="W63" s="1" t="s">
        <v>15</v>
      </c>
      <c r="X63" s="1">
        <v>66</v>
      </c>
      <c r="Y63" s="1">
        <v>44</v>
      </c>
      <c r="Z63" s="1">
        <v>22</v>
      </c>
      <c r="AA63" s="1">
        <v>0</v>
      </c>
      <c r="AB63" s="1">
        <v>0</v>
      </c>
      <c r="AC63" s="1">
        <v>0</v>
      </c>
      <c r="AD63" s="1">
        <v>2</v>
      </c>
      <c r="AE63" s="1">
        <v>1</v>
      </c>
      <c r="AF63" s="1">
        <v>1</v>
      </c>
    </row>
    <row r="64" spans="1:32" x14ac:dyDescent="0.2">
      <c r="A64" s="1" t="s">
        <v>16</v>
      </c>
      <c r="B64" s="1">
        <v>51</v>
      </c>
      <c r="C64" s="1">
        <v>30</v>
      </c>
      <c r="D64" s="1">
        <v>21</v>
      </c>
      <c r="E64" s="1">
        <v>7</v>
      </c>
      <c r="F64" s="1">
        <v>2</v>
      </c>
      <c r="G64" s="1">
        <v>5</v>
      </c>
      <c r="I64" s="23" t="s">
        <v>264</v>
      </c>
      <c r="J64" s="1">
        <v>34</v>
      </c>
      <c r="K64" s="1">
        <v>20</v>
      </c>
      <c r="L64" s="1">
        <v>14</v>
      </c>
      <c r="M64" s="1">
        <v>3</v>
      </c>
      <c r="N64" s="1">
        <v>1</v>
      </c>
      <c r="O64" s="1">
        <v>2</v>
      </c>
      <c r="P64" s="25">
        <f t="shared" si="51"/>
        <v>8.8235294117647065</v>
      </c>
      <c r="Q64" s="25">
        <f t="shared" si="52"/>
        <v>5</v>
      </c>
      <c r="R64" s="25">
        <f t="shared" si="53"/>
        <v>14.285714285714285</v>
      </c>
      <c r="S64" s="26"/>
      <c r="T64" s="26"/>
      <c r="U64" s="26"/>
      <c r="W64" s="1" t="s">
        <v>16</v>
      </c>
      <c r="X64" s="1">
        <v>38</v>
      </c>
      <c r="Y64" s="1">
        <v>27</v>
      </c>
      <c r="Z64" s="1">
        <v>11</v>
      </c>
      <c r="AA64" s="1">
        <v>0</v>
      </c>
      <c r="AB64" s="1">
        <v>0</v>
      </c>
      <c r="AC64" s="1">
        <v>0</v>
      </c>
      <c r="AD64" s="1">
        <v>6</v>
      </c>
      <c r="AE64" s="1">
        <v>1</v>
      </c>
      <c r="AF64" s="1">
        <v>5</v>
      </c>
    </row>
    <row r="65" spans="1:32" x14ac:dyDescent="0.2">
      <c r="A65" s="1" t="s">
        <v>17</v>
      </c>
      <c r="B65" s="1">
        <v>34</v>
      </c>
      <c r="C65" s="1">
        <v>20</v>
      </c>
      <c r="D65" s="1">
        <v>14</v>
      </c>
      <c r="E65" s="1">
        <v>3</v>
      </c>
      <c r="F65" s="1">
        <v>1</v>
      </c>
      <c r="G65" s="1">
        <v>2</v>
      </c>
      <c r="I65" s="23" t="s">
        <v>265</v>
      </c>
      <c r="J65" s="1">
        <v>22</v>
      </c>
      <c r="K65" s="1">
        <v>7</v>
      </c>
      <c r="L65" s="1">
        <v>15</v>
      </c>
      <c r="M65" s="1">
        <v>4</v>
      </c>
      <c r="N65" s="1">
        <v>1</v>
      </c>
      <c r="O65" s="1">
        <v>3</v>
      </c>
      <c r="P65" s="25">
        <f t="shared" si="51"/>
        <v>18.181818181818183</v>
      </c>
      <c r="Q65" s="25">
        <f t="shared" si="52"/>
        <v>14.285714285714285</v>
      </c>
      <c r="R65" s="25">
        <f t="shared" si="53"/>
        <v>20</v>
      </c>
      <c r="S65" s="26">
        <f>S59-S63</f>
        <v>837.12121212121212</v>
      </c>
      <c r="T65" s="26">
        <f t="shared" ref="T65:U65" si="59">T59-T63</f>
        <v>785.71428571428578</v>
      </c>
      <c r="U65" s="26">
        <f t="shared" si="59"/>
        <v>1000</v>
      </c>
      <c r="W65" s="1" t="s">
        <v>17</v>
      </c>
      <c r="X65" s="1">
        <v>31</v>
      </c>
      <c r="Y65" s="1">
        <v>19</v>
      </c>
      <c r="Z65" s="1">
        <v>12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</row>
    <row r="66" spans="1:32" x14ac:dyDescent="0.2">
      <c r="A66" s="1" t="s">
        <v>18</v>
      </c>
      <c r="B66" s="1">
        <v>22</v>
      </c>
      <c r="C66" s="1">
        <v>7</v>
      </c>
      <c r="D66" s="1">
        <v>15</v>
      </c>
      <c r="E66" s="1">
        <v>4</v>
      </c>
      <c r="F66" s="1">
        <v>1</v>
      </c>
      <c r="G66" s="1">
        <v>3</v>
      </c>
      <c r="I66" s="23" t="s">
        <v>266</v>
      </c>
      <c r="J66" s="1">
        <v>12</v>
      </c>
      <c r="K66" s="1">
        <v>7</v>
      </c>
      <c r="L66" s="1">
        <v>5</v>
      </c>
      <c r="M66" s="1">
        <v>1</v>
      </c>
      <c r="N66" s="1">
        <v>1</v>
      </c>
      <c r="O66" s="1">
        <v>0</v>
      </c>
      <c r="P66" s="25">
        <f t="shared" si="51"/>
        <v>8.3333333333333321</v>
      </c>
      <c r="Q66" s="25">
        <f t="shared" si="52"/>
        <v>14.285714285714285</v>
      </c>
      <c r="R66" s="25">
        <f t="shared" si="53"/>
        <v>0</v>
      </c>
      <c r="S66" s="26">
        <f>100-S61</f>
        <v>86.742424242424249</v>
      </c>
      <c r="T66" s="26">
        <f t="shared" ref="T66:U66" si="60">100-T61</f>
        <v>85.714285714285722</v>
      </c>
      <c r="U66" s="26">
        <f t="shared" si="60"/>
        <v>90</v>
      </c>
      <c r="W66" s="1" t="s">
        <v>18</v>
      </c>
      <c r="X66" s="1">
        <v>18</v>
      </c>
      <c r="Y66" s="1">
        <v>6</v>
      </c>
      <c r="Z66" s="1">
        <v>12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</row>
    <row r="67" spans="1:32" x14ac:dyDescent="0.2">
      <c r="A67" s="32" t="s">
        <v>297</v>
      </c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 t="s">
        <v>297</v>
      </c>
      <c r="X67" s="32"/>
      <c r="Y67" s="32"/>
      <c r="Z67" s="32"/>
      <c r="AA67" s="32"/>
      <c r="AB67" s="32"/>
      <c r="AC67" s="32"/>
      <c r="AD67" s="32"/>
      <c r="AE67" s="32"/>
      <c r="AF67" s="32"/>
    </row>
    <row r="68" spans="1:32" x14ac:dyDescent="0.2">
      <c r="A68" s="1" t="s">
        <v>305</v>
      </c>
      <c r="W68" s="1" t="s">
        <v>305</v>
      </c>
    </row>
    <row r="69" spans="1:32" s="2" customFormat="1" x14ac:dyDescent="0.2">
      <c r="A69" s="21"/>
      <c r="B69" s="18" t="s">
        <v>1</v>
      </c>
      <c r="C69" s="18"/>
      <c r="D69" s="18"/>
      <c r="E69" s="18" t="s">
        <v>67</v>
      </c>
      <c r="F69" s="18"/>
      <c r="G69" s="19"/>
      <c r="H69" s="17"/>
      <c r="W69" s="21"/>
      <c r="X69" s="18" t="s">
        <v>68</v>
      </c>
      <c r="Y69" s="18"/>
      <c r="Z69" s="18"/>
      <c r="AA69" s="18" t="s">
        <v>69</v>
      </c>
      <c r="AB69" s="18"/>
      <c r="AC69" s="18"/>
      <c r="AD69" s="18" t="s">
        <v>258</v>
      </c>
      <c r="AE69" s="18"/>
      <c r="AF69" s="19"/>
    </row>
    <row r="70" spans="1:32" x14ac:dyDescent="0.2">
      <c r="A70" s="22" t="s">
        <v>250</v>
      </c>
      <c r="B70" s="14" t="s">
        <v>1</v>
      </c>
      <c r="C70" s="14" t="s">
        <v>27</v>
      </c>
      <c r="D70" s="14" t="s">
        <v>28</v>
      </c>
      <c r="E70" s="14" t="s">
        <v>1</v>
      </c>
      <c r="F70" s="14" t="s">
        <v>27</v>
      </c>
      <c r="G70" s="20" t="s">
        <v>28</v>
      </c>
      <c r="W70" s="36" t="s">
        <v>250</v>
      </c>
      <c r="X70" s="13" t="s">
        <v>1</v>
      </c>
      <c r="Y70" s="13" t="s">
        <v>27</v>
      </c>
      <c r="Z70" s="13" t="s">
        <v>28</v>
      </c>
      <c r="AA70" s="13" t="s">
        <v>1</v>
      </c>
      <c r="AB70" s="13" t="s">
        <v>27</v>
      </c>
      <c r="AC70" s="13" t="s">
        <v>28</v>
      </c>
      <c r="AD70" s="13" t="s">
        <v>1</v>
      </c>
      <c r="AE70" s="13" t="s">
        <v>27</v>
      </c>
      <c r="AF70" s="15" t="s">
        <v>28</v>
      </c>
    </row>
    <row r="71" spans="1:32" x14ac:dyDescent="0.2">
      <c r="A71" s="1" t="s">
        <v>80</v>
      </c>
      <c r="W71" s="1" t="s">
        <v>80</v>
      </c>
    </row>
    <row r="72" spans="1:32" x14ac:dyDescent="0.2">
      <c r="A72" s="1" t="s">
        <v>74</v>
      </c>
      <c r="W72" s="1" t="s">
        <v>74</v>
      </c>
    </row>
    <row r="73" spans="1:32" x14ac:dyDescent="0.2">
      <c r="A73" s="1" t="s">
        <v>1</v>
      </c>
      <c r="B73" s="1">
        <v>362</v>
      </c>
      <c r="C73" s="1">
        <v>207</v>
      </c>
      <c r="D73" s="1">
        <v>155</v>
      </c>
      <c r="E73" s="1">
        <v>177</v>
      </c>
      <c r="F73" s="1">
        <v>102</v>
      </c>
      <c r="G73" s="1">
        <v>75</v>
      </c>
      <c r="I73" s="23" t="s">
        <v>259</v>
      </c>
      <c r="J73" s="1">
        <v>43</v>
      </c>
      <c r="K73" s="1">
        <v>19</v>
      </c>
      <c r="L73" s="1">
        <v>24</v>
      </c>
      <c r="M73" s="1">
        <v>43</v>
      </c>
      <c r="N73" s="1">
        <v>19</v>
      </c>
      <c r="O73" s="1">
        <v>24</v>
      </c>
      <c r="P73" s="25">
        <f t="shared" ref="P73:P80" si="61">M73/J73*100</f>
        <v>100</v>
      </c>
      <c r="Q73" s="25">
        <f t="shared" ref="Q73:Q80" si="62">N73/K73*100</f>
        <v>100</v>
      </c>
      <c r="R73" s="25">
        <f t="shared" ref="R73:R80" si="63">O73/L73*100</f>
        <v>100</v>
      </c>
      <c r="S73" s="26">
        <f>P81+1500</f>
        <v>2963.1276412505758</v>
      </c>
      <c r="T73" s="26">
        <f t="shared" ref="T73" si="64">Q81+1500</f>
        <v>3014.4727627893262</v>
      </c>
      <c r="U73" s="26">
        <f t="shared" ref="U73" si="65">R81+1500</f>
        <v>2782.4858331323849</v>
      </c>
      <c r="W73" s="1" t="s">
        <v>1</v>
      </c>
      <c r="X73" s="1">
        <v>176</v>
      </c>
      <c r="Y73" s="1">
        <v>101</v>
      </c>
      <c r="Z73" s="1">
        <v>75</v>
      </c>
      <c r="AA73" s="1">
        <v>1</v>
      </c>
      <c r="AB73" s="1">
        <v>0</v>
      </c>
      <c r="AC73" s="1">
        <v>1</v>
      </c>
      <c r="AD73" s="1">
        <v>8</v>
      </c>
      <c r="AE73" s="1">
        <v>4</v>
      </c>
      <c r="AF73" s="1">
        <v>4</v>
      </c>
    </row>
    <row r="74" spans="1:32" x14ac:dyDescent="0.2">
      <c r="A74" s="1" t="s">
        <v>12</v>
      </c>
      <c r="B74" s="1">
        <v>43</v>
      </c>
      <c r="C74" s="1">
        <v>19</v>
      </c>
      <c r="D74" s="1">
        <v>24</v>
      </c>
      <c r="E74" s="1">
        <v>43</v>
      </c>
      <c r="F74" s="1">
        <v>19</v>
      </c>
      <c r="G74" s="1">
        <v>24</v>
      </c>
      <c r="I74" s="23" t="s">
        <v>260</v>
      </c>
      <c r="J74" s="1">
        <v>89</v>
      </c>
      <c r="K74" s="1">
        <v>45</v>
      </c>
      <c r="L74" s="1">
        <v>44</v>
      </c>
      <c r="M74" s="1">
        <v>68</v>
      </c>
      <c r="N74" s="1">
        <v>36</v>
      </c>
      <c r="O74" s="1">
        <v>32</v>
      </c>
      <c r="P74" s="25">
        <f t="shared" si="61"/>
        <v>76.404494382022463</v>
      </c>
      <c r="Q74" s="25">
        <f t="shared" si="62"/>
        <v>80</v>
      </c>
      <c r="R74" s="25">
        <f t="shared" si="63"/>
        <v>72.727272727272734</v>
      </c>
      <c r="S74" s="24"/>
      <c r="T74" s="24"/>
      <c r="U74" s="24"/>
      <c r="W74" s="1" t="s">
        <v>12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</row>
    <row r="75" spans="1:32" x14ac:dyDescent="0.2">
      <c r="A75" s="1" t="s">
        <v>13</v>
      </c>
      <c r="B75" s="1">
        <v>89</v>
      </c>
      <c r="C75" s="1">
        <v>45</v>
      </c>
      <c r="D75" s="1">
        <v>44</v>
      </c>
      <c r="E75" s="1">
        <v>68</v>
      </c>
      <c r="F75" s="1">
        <v>36</v>
      </c>
      <c r="G75" s="1">
        <v>32</v>
      </c>
      <c r="I75" s="23" t="s">
        <v>261</v>
      </c>
      <c r="J75" s="1">
        <v>77</v>
      </c>
      <c r="K75" s="1">
        <v>48</v>
      </c>
      <c r="L75" s="1">
        <v>29</v>
      </c>
      <c r="M75" s="1">
        <v>40</v>
      </c>
      <c r="N75" s="1">
        <v>27</v>
      </c>
      <c r="O75" s="1">
        <v>13</v>
      </c>
      <c r="P75" s="25">
        <f t="shared" si="61"/>
        <v>51.94805194805194</v>
      </c>
      <c r="Q75" s="25">
        <f t="shared" si="62"/>
        <v>56.25</v>
      </c>
      <c r="R75" s="25">
        <f t="shared" si="63"/>
        <v>44.827586206896555</v>
      </c>
      <c r="S75" s="26">
        <f>(P79+P80)/2</f>
        <v>2.2727272727272729</v>
      </c>
      <c r="T75" s="26">
        <f t="shared" ref="T75" si="66">(Q79+Q80)/2</f>
        <v>0</v>
      </c>
      <c r="U75" s="26">
        <f t="shared" ref="U75" si="67">(R79+R80)/2</f>
        <v>3.125</v>
      </c>
      <c r="W75" s="1" t="s">
        <v>13</v>
      </c>
      <c r="X75" s="1">
        <v>21</v>
      </c>
      <c r="Y75" s="1">
        <v>9</v>
      </c>
      <c r="Z75" s="1">
        <v>12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</row>
    <row r="76" spans="1:32" x14ac:dyDescent="0.2">
      <c r="A76" s="1" t="s">
        <v>14</v>
      </c>
      <c r="B76" s="1">
        <v>77</v>
      </c>
      <c r="C76" s="1">
        <v>48</v>
      </c>
      <c r="D76" s="1">
        <v>29</v>
      </c>
      <c r="E76" s="1">
        <v>40</v>
      </c>
      <c r="F76" s="1">
        <v>27</v>
      </c>
      <c r="G76" s="1">
        <v>13</v>
      </c>
      <c r="I76" s="23" t="s">
        <v>262</v>
      </c>
      <c r="J76" s="1">
        <v>51</v>
      </c>
      <c r="K76" s="1">
        <v>38</v>
      </c>
      <c r="L76" s="1">
        <v>13</v>
      </c>
      <c r="M76" s="1">
        <v>16</v>
      </c>
      <c r="N76" s="1">
        <v>15</v>
      </c>
      <c r="O76" s="1">
        <v>1</v>
      </c>
      <c r="P76" s="25">
        <f t="shared" si="61"/>
        <v>31.372549019607842</v>
      </c>
      <c r="Q76" s="25">
        <f t="shared" si="62"/>
        <v>39.473684210526315</v>
      </c>
      <c r="R76" s="25">
        <f t="shared" si="63"/>
        <v>7.6923076923076925</v>
      </c>
      <c r="S76" s="26"/>
      <c r="T76" s="26"/>
      <c r="U76" s="26"/>
      <c r="W76" s="1" t="s">
        <v>14</v>
      </c>
      <c r="X76" s="1">
        <v>36</v>
      </c>
      <c r="Y76" s="1">
        <v>20</v>
      </c>
      <c r="Z76" s="1">
        <v>16</v>
      </c>
      <c r="AA76" s="1">
        <v>0</v>
      </c>
      <c r="AB76" s="1">
        <v>0</v>
      </c>
      <c r="AC76" s="1">
        <v>0</v>
      </c>
      <c r="AD76" s="1">
        <v>1</v>
      </c>
      <c r="AE76" s="1">
        <v>1</v>
      </c>
      <c r="AF76" s="1">
        <v>0</v>
      </c>
    </row>
    <row r="77" spans="1:32" x14ac:dyDescent="0.2">
      <c r="A77" s="1" t="s">
        <v>15</v>
      </c>
      <c r="B77" s="1">
        <v>51</v>
      </c>
      <c r="C77" s="1">
        <v>38</v>
      </c>
      <c r="D77" s="1">
        <v>13</v>
      </c>
      <c r="E77" s="1">
        <v>16</v>
      </c>
      <c r="F77" s="1">
        <v>15</v>
      </c>
      <c r="G77" s="1">
        <v>1</v>
      </c>
      <c r="I77" s="23" t="s">
        <v>263</v>
      </c>
      <c r="J77" s="1">
        <v>33</v>
      </c>
      <c r="K77" s="1">
        <v>17</v>
      </c>
      <c r="L77" s="1">
        <v>16</v>
      </c>
      <c r="M77" s="1">
        <v>7</v>
      </c>
      <c r="N77" s="1">
        <v>3</v>
      </c>
      <c r="O77" s="1">
        <v>4</v>
      </c>
      <c r="P77" s="25">
        <f t="shared" si="61"/>
        <v>21.212121212121211</v>
      </c>
      <c r="Q77" s="25">
        <f t="shared" si="62"/>
        <v>17.647058823529413</v>
      </c>
      <c r="R77" s="25">
        <f t="shared" si="63"/>
        <v>25</v>
      </c>
      <c r="S77" s="26">
        <f>S75*50</f>
        <v>113.63636363636364</v>
      </c>
      <c r="T77" s="26">
        <f t="shared" ref="T77:U77" si="68">T75*50</f>
        <v>0</v>
      </c>
      <c r="U77" s="26">
        <f t="shared" si="68"/>
        <v>156.25</v>
      </c>
      <c r="W77" s="1" t="s">
        <v>15</v>
      </c>
      <c r="X77" s="1">
        <v>32</v>
      </c>
      <c r="Y77" s="1">
        <v>21</v>
      </c>
      <c r="Z77" s="1">
        <v>11</v>
      </c>
      <c r="AA77" s="1">
        <v>0</v>
      </c>
      <c r="AB77" s="1">
        <v>0</v>
      </c>
      <c r="AC77" s="1">
        <v>0</v>
      </c>
      <c r="AD77" s="1">
        <v>3</v>
      </c>
      <c r="AE77" s="1">
        <v>2</v>
      </c>
      <c r="AF77" s="1">
        <v>1</v>
      </c>
    </row>
    <row r="78" spans="1:32" x14ac:dyDescent="0.2">
      <c r="A78" s="1" t="s">
        <v>16</v>
      </c>
      <c r="B78" s="1">
        <v>33</v>
      </c>
      <c r="C78" s="1">
        <v>17</v>
      </c>
      <c r="D78" s="1">
        <v>16</v>
      </c>
      <c r="E78" s="1">
        <v>7</v>
      </c>
      <c r="F78" s="1">
        <v>3</v>
      </c>
      <c r="G78" s="1">
        <v>4</v>
      </c>
      <c r="I78" s="23" t="s">
        <v>264</v>
      </c>
      <c r="J78" s="1">
        <v>28</v>
      </c>
      <c r="K78" s="1">
        <v>21</v>
      </c>
      <c r="L78" s="1">
        <v>7</v>
      </c>
      <c r="M78" s="1">
        <v>2</v>
      </c>
      <c r="N78" s="1">
        <v>2</v>
      </c>
      <c r="O78" s="1">
        <v>0</v>
      </c>
      <c r="P78" s="25">
        <f t="shared" si="61"/>
        <v>7.1428571428571423</v>
      </c>
      <c r="Q78" s="25">
        <f t="shared" si="62"/>
        <v>9.5238095238095237</v>
      </c>
      <c r="R78" s="25">
        <f t="shared" si="63"/>
        <v>0</v>
      </c>
      <c r="S78" s="26"/>
      <c r="T78" s="26"/>
      <c r="U78" s="26"/>
      <c r="W78" s="1" t="s">
        <v>16</v>
      </c>
      <c r="X78" s="1">
        <v>24</v>
      </c>
      <c r="Y78" s="1">
        <v>14</v>
      </c>
      <c r="Z78" s="1">
        <v>10</v>
      </c>
      <c r="AA78" s="1">
        <v>1</v>
      </c>
      <c r="AB78" s="1">
        <v>0</v>
      </c>
      <c r="AC78" s="1">
        <v>1</v>
      </c>
      <c r="AD78" s="1">
        <v>1</v>
      </c>
      <c r="AE78" s="1">
        <v>0</v>
      </c>
      <c r="AF78" s="1">
        <v>1</v>
      </c>
    </row>
    <row r="79" spans="1:32" x14ac:dyDescent="0.2">
      <c r="A79" s="1" t="s">
        <v>17</v>
      </c>
      <c r="B79" s="1">
        <v>28</v>
      </c>
      <c r="C79" s="1">
        <v>21</v>
      </c>
      <c r="D79" s="1">
        <v>7</v>
      </c>
      <c r="E79" s="1">
        <v>2</v>
      </c>
      <c r="F79" s="1">
        <v>2</v>
      </c>
      <c r="G79" s="1">
        <v>0</v>
      </c>
      <c r="I79" s="23" t="s">
        <v>265</v>
      </c>
      <c r="J79" s="1">
        <v>22</v>
      </c>
      <c r="K79" s="1">
        <v>6</v>
      </c>
      <c r="L79" s="1">
        <v>16</v>
      </c>
      <c r="M79" s="1">
        <v>1</v>
      </c>
      <c r="N79" s="1">
        <v>0</v>
      </c>
      <c r="O79" s="1">
        <v>1</v>
      </c>
      <c r="P79" s="25">
        <f t="shared" si="61"/>
        <v>4.5454545454545459</v>
      </c>
      <c r="Q79" s="25">
        <f t="shared" si="62"/>
        <v>0</v>
      </c>
      <c r="R79" s="25">
        <f t="shared" si="63"/>
        <v>6.25</v>
      </c>
      <c r="S79" s="26">
        <f>S73-S77</f>
        <v>2849.4912776142123</v>
      </c>
      <c r="T79" s="26">
        <f t="shared" ref="T79:U79" si="69">T73-T77</f>
        <v>3014.4727627893262</v>
      </c>
      <c r="U79" s="26">
        <f t="shared" si="69"/>
        <v>2626.2358331323849</v>
      </c>
      <c r="W79" s="1" t="s">
        <v>17</v>
      </c>
      <c r="X79" s="1">
        <v>25</v>
      </c>
      <c r="Y79" s="1">
        <v>19</v>
      </c>
      <c r="Z79" s="1">
        <v>6</v>
      </c>
      <c r="AA79" s="1">
        <v>0</v>
      </c>
      <c r="AB79" s="1">
        <v>0</v>
      </c>
      <c r="AC79" s="1">
        <v>0</v>
      </c>
      <c r="AD79" s="1">
        <v>1</v>
      </c>
      <c r="AE79" s="1">
        <v>0</v>
      </c>
      <c r="AF79" s="1">
        <v>1</v>
      </c>
    </row>
    <row r="80" spans="1:32" x14ac:dyDescent="0.2">
      <c r="A80" s="1" t="s">
        <v>18</v>
      </c>
      <c r="B80" s="1">
        <v>22</v>
      </c>
      <c r="C80" s="1">
        <v>6</v>
      </c>
      <c r="D80" s="1">
        <v>16</v>
      </c>
      <c r="E80" s="1">
        <v>1</v>
      </c>
      <c r="F80" s="1">
        <v>0</v>
      </c>
      <c r="G80" s="1">
        <v>1</v>
      </c>
      <c r="I80" s="23" t="s">
        <v>266</v>
      </c>
      <c r="J80" s="1">
        <v>19</v>
      </c>
      <c r="K80" s="1">
        <v>13</v>
      </c>
      <c r="L80" s="1">
        <v>6</v>
      </c>
      <c r="M80" s="1">
        <v>0</v>
      </c>
      <c r="N80" s="1">
        <v>0</v>
      </c>
      <c r="O80" s="1">
        <v>0</v>
      </c>
      <c r="P80" s="25">
        <f t="shared" si="61"/>
        <v>0</v>
      </c>
      <c r="Q80" s="25">
        <f t="shared" si="62"/>
        <v>0</v>
      </c>
      <c r="R80" s="25">
        <f t="shared" si="63"/>
        <v>0</v>
      </c>
      <c r="S80" s="26">
        <f>100-S75</f>
        <v>97.727272727272734</v>
      </c>
      <c r="T80" s="26">
        <f t="shared" ref="T80:U80" si="70">100-T75</f>
        <v>100</v>
      </c>
      <c r="U80" s="26">
        <f t="shared" si="70"/>
        <v>96.875</v>
      </c>
      <c r="W80" s="1" t="s">
        <v>18</v>
      </c>
      <c r="X80" s="1">
        <v>19</v>
      </c>
      <c r="Y80" s="1">
        <v>5</v>
      </c>
      <c r="Z80" s="1">
        <v>14</v>
      </c>
      <c r="AA80" s="1">
        <v>0</v>
      </c>
      <c r="AB80" s="1">
        <v>0</v>
      </c>
      <c r="AC80" s="1">
        <v>0</v>
      </c>
      <c r="AD80" s="1">
        <v>2</v>
      </c>
      <c r="AE80" s="1">
        <v>1</v>
      </c>
      <c r="AF80" s="1">
        <v>1</v>
      </c>
    </row>
    <row r="81" spans="1:32" x14ac:dyDescent="0.2">
      <c r="A81" s="1" t="s">
        <v>19</v>
      </c>
      <c r="B81" s="1">
        <v>19</v>
      </c>
      <c r="C81" s="1">
        <v>13</v>
      </c>
      <c r="D81" s="1">
        <v>6</v>
      </c>
      <c r="E81" s="1">
        <v>0</v>
      </c>
      <c r="F81" s="1">
        <v>0</v>
      </c>
      <c r="G81" s="1">
        <v>0</v>
      </c>
      <c r="I81" s="24"/>
      <c r="J81" s="24"/>
      <c r="K81" s="24"/>
      <c r="L81" s="24"/>
      <c r="M81" s="24"/>
      <c r="N81" s="24"/>
      <c r="O81" s="24"/>
      <c r="P81" s="25">
        <f>SUM(P73:P79)*5</f>
        <v>1463.1276412505758</v>
      </c>
      <c r="Q81" s="25">
        <f>SUM(Q73:Q79)*5</f>
        <v>1514.472762789326</v>
      </c>
      <c r="R81" s="25">
        <f>SUM(R73:R79)*5</f>
        <v>1282.4858331323849</v>
      </c>
      <c r="S81" s="27">
        <f>S79/S80</f>
        <v>29.15758516628496</v>
      </c>
      <c r="T81" s="27">
        <f t="shared" ref="T81:U81" si="71">T79/T80</f>
        <v>30.144727627893261</v>
      </c>
      <c r="U81" s="27">
        <f t="shared" si="71"/>
        <v>27.109531180721394</v>
      </c>
      <c r="W81" s="1" t="s">
        <v>19</v>
      </c>
      <c r="X81" s="1">
        <v>19</v>
      </c>
      <c r="Y81" s="1">
        <v>13</v>
      </c>
      <c r="Z81" s="1">
        <v>6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</row>
    <row r="82" spans="1:32" x14ac:dyDescent="0.2">
      <c r="A82" s="1" t="s">
        <v>81</v>
      </c>
      <c r="W82" s="1" t="s">
        <v>81</v>
      </c>
    </row>
    <row r="83" spans="1:32" x14ac:dyDescent="0.2">
      <c r="A83" s="1" t="s">
        <v>74</v>
      </c>
      <c r="W83" s="1" t="s">
        <v>74</v>
      </c>
    </row>
    <row r="84" spans="1:32" x14ac:dyDescent="0.2">
      <c r="A84" s="1" t="s">
        <v>1</v>
      </c>
      <c r="B84" s="1">
        <v>140</v>
      </c>
      <c r="C84" s="1">
        <v>82</v>
      </c>
      <c r="D84" s="1">
        <v>58</v>
      </c>
      <c r="E84" s="1">
        <v>78</v>
      </c>
      <c r="F84" s="1">
        <v>49</v>
      </c>
      <c r="G84" s="1">
        <v>29</v>
      </c>
      <c r="I84" s="23" t="s">
        <v>259</v>
      </c>
      <c r="J84" s="1">
        <v>10</v>
      </c>
      <c r="K84" s="1">
        <v>2</v>
      </c>
      <c r="L84" s="1">
        <v>8</v>
      </c>
      <c r="M84" s="1">
        <v>9</v>
      </c>
      <c r="N84" s="1">
        <v>2</v>
      </c>
      <c r="O84" s="1">
        <v>7</v>
      </c>
      <c r="P84" s="25">
        <f t="shared" ref="P84:P91" si="72">M84/J84*100</f>
        <v>90</v>
      </c>
      <c r="Q84" s="25">
        <f t="shared" ref="Q84:Q91" si="73">N84/K84*100</f>
        <v>100</v>
      </c>
      <c r="R84" s="25">
        <f t="shared" ref="R84:R91" si="74">O84/L84*100</f>
        <v>87.5</v>
      </c>
      <c r="S84" s="26">
        <f>P92+1500</f>
        <v>2953.8269693842449</v>
      </c>
      <c r="T84" s="26">
        <f t="shared" ref="T84" si="75">Q92+1500</f>
        <v>3007.3529411764703</v>
      </c>
      <c r="U84" s="26">
        <f t="shared" ref="U84" si="76">R92+1500</f>
        <v>2959.6509656494172</v>
      </c>
      <c r="W84" s="1" t="s">
        <v>1</v>
      </c>
      <c r="X84" s="1">
        <v>56</v>
      </c>
      <c r="Y84" s="1">
        <v>30</v>
      </c>
      <c r="Z84" s="1">
        <v>26</v>
      </c>
      <c r="AA84" s="1">
        <v>2</v>
      </c>
      <c r="AB84" s="1">
        <v>1</v>
      </c>
      <c r="AC84" s="1">
        <v>1</v>
      </c>
      <c r="AD84" s="1">
        <v>4</v>
      </c>
      <c r="AE84" s="1">
        <v>2</v>
      </c>
      <c r="AF84" s="1">
        <v>2</v>
      </c>
    </row>
    <row r="85" spans="1:32" x14ac:dyDescent="0.2">
      <c r="A85" s="1" t="s">
        <v>12</v>
      </c>
      <c r="B85" s="1">
        <v>10</v>
      </c>
      <c r="C85" s="1">
        <v>2</v>
      </c>
      <c r="D85" s="1">
        <v>8</v>
      </c>
      <c r="E85" s="1">
        <v>9</v>
      </c>
      <c r="F85" s="1">
        <v>2</v>
      </c>
      <c r="G85" s="1">
        <v>7</v>
      </c>
      <c r="I85" s="23" t="s">
        <v>260</v>
      </c>
      <c r="J85" s="1">
        <v>51</v>
      </c>
      <c r="K85" s="1">
        <v>34</v>
      </c>
      <c r="L85" s="1">
        <v>17</v>
      </c>
      <c r="M85" s="1">
        <v>37</v>
      </c>
      <c r="N85" s="1">
        <v>26</v>
      </c>
      <c r="O85" s="1">
        <v>11</v>
      </c>
      <c r="P85" s="25">
        <f t="shared" si="72"/>
        <v>72.549019607843135</v>
      </c>
      <c r="Q85" s="25">
        <f t="shared" si="73"/>
        <v>76.470588235294116</v>
      </c>
      <c r="R85" s="25">
        <f t="shared" si="74"/>
        <v>64.705882352941174</v>
      </c>
      <c r="S85" s="24"/>
      <c r="T85" s="24"/>
      <c r="U85" s="24"/>
      <c r="W85" s="1" t="s">
        <v>12</v>
      </c>
      <c r="X85" s="1">
        <v>1</v>
      </c>
      <c r="Y85" s="1">
        <v>0</v>
      </c>
      <c r="Z85" s="1">
        <v>1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</row>
    <row r="86" spans="1:32" x14ac:dyDescent="0.2">
      <c r="A86" s="1" t="s">
        <v>13</v>
      </c>
      <c r="B86" s="1">
        <v>51</v>
      </c>
      <c r="C86" s="1">
        <v>34</v>
      </c>
      <c r="D86" s="1">
        <v>17</v>
      </c>
      <c r="E86" s="1">
        <v>37</v>
      </c>
      <c r="F86" s="1">
        <v>26</v>
      </c>
      <c r="G86" s="1">
        <v>11</v>
      </c>
      <c r="I86" s="23" t="s">
        <v>261</v>
      </c>
      <c r="J86" s="1">
        <v>40</v>
      </c>
      <c r="K86" s="1">
        <v>21</v>
      </c>
      <c r="L86" s="1">
        <v>19</v>
      </c>
      <c r="M86" s="1">
        <v>22</v>
      </c>
      <c r="N86" s="1">
        <v>14</v>
      </c>
      <c r="O86" s="1">
        <v>8</v>
      </c>
      <c r="P86" s="25">
        <f t="shared" si="72"/>
        <v>55.000000000000007</v>
      </c>
      <c r="Q86" s="25">
        <f t="shared" si="73"/>
        <v>66.666666666666657</v>
      </c>
      <c r="R86" s="25">
        <f t="shared" si="74"/>
        <v>42.105263157894733</v>
      </c>
      <c r="S86" s="26">
        <f>(P90+P91)/2</f>
        <v>10</v>
      </c>
      <c r="T86" s="26">
        <f t="shared" ref="T86" si="77">(Q90+Q91)/2</f>
        <v>0</v>
      </c>
      <c r="U86" s="26">
        <f t="shared" ref="U86" si="78">(R90+R91)/2</f>
        <v>16.666666666666664</v>
      </c>
      <c r="W86" s="1" t="s">
        <v>13</v>
      </c>
      <c r="X86" s="1">
        <v>10</v>
      </c>
      <c r="Y86" s="1">
        <v>6</v>
      </c>
      <c r="Z86" s="1">
        <v>4</v>
      </c>
      <c r="AA86" s="1">
        <v>0</v>
      </c>
      <c r="AB86" s="1">
        <v>0</v>
      </c>
      <c r="AC86" s="1">
        <v>0</v>
      </c>
      <c r="AD86" s="1">
        <v>4</v>
      </c>
      <c r="AE86" s="1">
        <v>2</v>
      </c>
      <c r="AF86" s="1">
        <v>2</v>
      </c>
    </row>
    <row r="87" spans="1:32" x14ac:dyDescent="0.2">
      <c r="A87" s="1" t="s">
        <v>14</v>
      </c>
      <c r="B87" s="1">
        <v>40</v>
      </c>
      <c r="C87" s="1">
        <v>21</v>
      </c>
      <c r="D87" s="1">
        <v>19</v>
      </c>
      <c r="E87" s="1">
        <v>22</v>
      </c>
      <c r="F87" s="1">
        <v>14</v>
      </c>
      <c r="G87" s="1">
        <v>8</v>
      </c>
      <c r="I87" s="23" t="s">
        <v>262</v>
      </c>
      <c r="J87" s="1">
        <v>19</v>
      </c>
      <c r="K87" s="1">
        <v>12</v>
      </c>
      <c r="L87" s="1">
        <v>7</v>
      </c>
      <c r="M87" s="1">
        <v>8</v>
      </c>
      <c r="N87" s="1">
        <v>7</v>
      </c>
      <c r="O87" s="1">
        <v>1</v>
      </c>
      <c r="P87" s="25">
        <f t="shared" si="72"/>
        <v>42.105263157894733</v>
      </c>
      <c r="Q87" s="25">
        <f t="shared" si="73"/>
        <v>58.333333333333336</v>
      </c>
      <c r="R87" s="25">
        <f t="shared" si="74"/>
        <v>14.285714285714285</v>
      </c>
      <c r="S87" s="26"/>
      <c r="T87" s="26"/>
      <c r="U87" s="26"/>
      <c r="W87" s="1" t="s">
        <v>14</v>
      </c>
      <c r="X87" s="1">
        <v>17</v>
      </c>
      <c r="Y87" s="1">
        <v>7</v>
      </c>
      <c r="Z87" s="1">
        <v>10</v>
      </c>
      <c r="AA87" s="1">
        <v>1</v>
      </c>
      <c r="AB87" s="1">
        <v>0</v>
      </c>
      <c r="AC87" s="1">
        <v>1</v>
      </c>
      <c r="AD87" s="1">
        <v>0</v>
      </c>
      <c r="AE87" s="1">
        <v>0</v>
      </c>
      <c r="AF87" s="1">
        <v>0</v>
      </c>
    </row>
    <row r="88" spans="1:32" x14ac:dyDescent="0.2">
      <c r="A88" s="1" t="s">
        <v>15</v>
      </c>
      <c r="B88" s="1">
        <v>19</v>
      </c>
      <c r="C88" s="1">
        <v>12</v>
      </c>
      <c r="D88" s="1">
        <v>7</v>
      </c>
      <c r="E88" s="1">
        <v>8</v>
      </c>
      <c r="F88" s="1">
        <v>7</v>
      </c>
      <c r="G88" s="1">
        <v>1</v>
      </c>
      <c r="I88" s="23" t="s">
        <v>263</v>
      </c>
      <c r="J88" s="1">
        <v>9</v>
      </c>
      <c r="K88" s="1">
        <v>7</v>
      </c>
      <c r="L88" s="1">
        <v>2</v>
      </c>
      <c r="M88" s="1">
        <v>1</v>
      </c>
      <c r="N88" s="1">
        <v>0</v>
      </c>
      <c r="O88" s="1">
        <v>1</v>
      </c>
      <c r="P88" s="25">
        <f t="shared" si="72"/>
        <v>11.111111111111111</v>
      </c>
      <c r="Q88" s="25">
        <f t="shared" si="73"/>
        <v>0</v>
      </c>
      <c r="R88" s="25">
        <f t="shared" si="74"/>
        <v>50</v>
      </c>
      <c r="S88" s="26">
        <f>S86*50</f>
        <v>500</v>
      </c>
      <c r="T88" s="26">
        <f t="shared" ref="T88:U88" si="79">T86*50</f>
        <v>0</v>
      </c>
      <c r="U88" s="26">
        <f t="shared" si="79"/>
        <v>833.33333333333326</v>
      </c>
      <c r="W88" s="1" t="s">
        <v>15</v>
      </c>
      <c r="X88" s="1">
        <v>10</v>
      </c>
      <c r="Y88" s="1">
        <v>4</v>
      </c>
      <c r="Z88" s="1">
        <v>6</v>
      </c>
      <c r="AA88" s="1">
        <v>1</v>
      </c>
      <c r="AB88" s="1">
        <v>1</v>
      </c>
      <c r="AC88" s="1">
        <v>0</v>
      </c>
      <c r="AD88" s="1">
        <v>0</v>
      </c>
      <c r="AE88" s="1">
        <v>0</v>
      </c>
      <c r="AF88" s="1">
        <v>0</v>
      </c>
    </row>
    <row r="89" spans="1:32" x14ac:dyDescent="0.2">
      <c r="A89" s="1" t="s">
        <v>16</v>
      </c>
      <c r="B89" s="1">
        <v>9</v>
      </c>
      <c r="C89" s="1">
        <v>7</v>
      </c>
      <c r="D89" s="1">
        <v>2</v>
      </c>
      <c r="E89" s="1">
        <v>1</v>
      </c>
      <c r="F89" s="1">
        <v>0</v>
      </c>
      <c r="G89" s="1">
        <v>1</v>
      </c>
      <c r="I89" s="23" t="s">
        <v>264</v>
      </c>
      <c r="J89" s="1">
        <v>3</v>
      </c>
      <c r="K89" s="1">
        <v>2</v>
      </c>
      <c r="L89" s="1">
        <v>1</v>
      </c>
      <c r="M89" s="1">
        <v>0</v>
      </c>
      <c r="N89" s="1">
        <v>0</v>
      </c>
      <c r="O89" s="1">
        <v>0</v>
      </c>
      <c r="P89" s="25">
        <f t="shared" si="72"/>
        <v>0</v>
      </c>
      <c r="Q89" s="25">
        <f t="shared" si="73"/>
        <v>0</v>
      </c>
      <c r="R89" s="25">
        <f t="shared" si="74"/>
        <v>0</v>
      </c>
      <c r="S89" s="26"/>
      <c r="T89" s="26"/>
      <c r="U89" s="26"/>
      <c r="W89" s="1" t="s">
        <v>16</v>
      </c>
      <c r="X89" s="1">
        <v>8</v>
      </c>
      <c r="Y89" s="1">
        <v>7</v>
      </c>
      <c r="Z89" s="1">
        <v>1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</row>
    <row r="90" spans="1:32" x14ac:dyDescent="0.2">
      <c r="A90" s="1" t="s">
        <v>17</v>
      </c>
      <c r="B90" s="1">
        <v>3</v>
      </c>
      <c r="C90" s="1">
        <v>2</v>
      </c>
      <c r="D90" s="1">
        <v>1</v>
      </c>
      <c r="E90" s="1">
        <v>0</v>
      </c>
      <c r="F90" s="1">
        <v>0</v>
      </c>
      <c r="G90" s="1">
        <v>0</v>
      </c>
      <c r="I90" s="23" t="s">
        <v>265</v>
      </c>
      <c r="J90" s="1">
        <v>5</v>
      </c>
      <c r="K90" s="1">
        <v>2</v>
      </c>
      <c r="L90" s="1">
        <v>3</v>
      </c>
      <c r="M90" s="1">
        <v>1</v>
      </c>
      <c r="N90" s="1">
        <v>0</v>
      </c>
      <c r="O90" s="1">
        <v>1</v>
      </c>
      <c r="P90" s="25">
        <f t="shared" si="72"/>
        <v>20</v>
      </c>
      <c r="Q90" s="25">
        <f t="shared" si="73"/>
        <v>0</v>
      </c>
      <c r="R90" s="25">
        <f t="shared" si="74"/>
        <v>33.333333333333329</v>
      </c>
      <c r="S90" s="26">
        <f>S84-S88</f>
        <v>2453.8269693842449</v>
      </c>
      <c r="T90" s="26">
        <f t="shared" ref="T90:U90" si="80">T84-T88</f>
        <v>3007.3529411764703</v>
      </c>
      <c r="U90" s="26">
        <f t="shared" si="80"/>
        <v>2126.3176323160842</v>
      </c>
      <c r="W90" s="1" t="s">
        <v>17</v>
      </c>
      <c r="X90" s="1">
        <v>3</v>
      </c>
      <c r="Y90" s="1">
        <v>2</v>
      </c>
      <c r="Z90" s="1">
        <v>1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</row>
    <row r="91" spans="1:32" x14ac:dyDescent="0.2">
      <c r="A91" s="1" t="s">
        <v>18</v>
      </c>
      <c r="B91" s="1">
        <v>5</v>
      </c>
      <c r="C91" s="1">
        <v>2</v>
      </c>
      <c r="D91" s="1">
        <v>3</v>
      </c>
      <c r="E91" s="1">
        <v>1</v>
      </c>
      <c r="F91" s="1">
        <v>0</v>
      </c>
      <c r="G91" s="1">
        <v>1</v>
      </c>
      <c r="I91" s="23" t="s">
        <v>266</v>
      </c>
      <c r="J91" s="1">
        <v>3</v>
      </c>
      <c r="K91" s="1">
        <v>2</v>
      </c>
      <c r="L91" s="1">
        <v>1</v>
      </c>
      <c r="M91" s="1">
        <v>0</v>
      </c>
      <c r="N91" s="1">
        <v>0</v>
      </c>
      <c r="O91" s="1">
        <v>0</v>
      </c>
      <c r="P91" s="25">
        <f t="shared" si="72"/>
        <v>0</v>
      </c>
      <c r="Q91" s="25">
        <f t="shared" si="73"/>
        <v>0</v>
      </c>
      <c r="R91" s="25">
        <f t="shared" si="74"/>
        <v>0</v>
      </c>
      <c r="S91" s="26">
        <f>100-S86</f>
        <v>90</v>
      </c>
      <c r="T91" s="26">
        <f t="shared" ref="T91:U91" si="81">100-T86</f>
        <v>100</v>
      </c>
      <c r="U91" s="26">
        <f t="shared" si="81"/>
        <v>83.333333333333343</v>
      </c>
      <c r="W91" s="1" t="s">
        <v>18</v>
      </c>
      <c r="X91" s="1">
        <v>4</v>
      </c>
      <c r="Y91" s="1">
        <v>2</v>
      </c>
      <c r="Z91" s="1">
        <v>2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</row>
    <row r="92" spans="1:32" x14ac:dyDescent="0.2">
      <c r="A92" s="1" t="s">
        <v>19</v>
      </c>
      <c r="B92" s="1">
        <v>3</v>
      </c>
      <c r="C92" s="1">
        <v>2</v>
      </c>
      <c r="D92" s="1">
        <v>1</v>
      </c>
      <c r="E92" s="1">
        <v>0</v>
      </c>
      <c r="F92" s="1">
        <v>0</v>
      </c>
      <c r="G92" s="1">
        <v>0</v>
      </c>
      <c r="I92" s="24"/>
      <c r="J92" s="24"/>
      <c r="K92" s="24"/>
      <c r="L92" s="24"/>
      <c r="M92" s="24"/>
      <c r="N92" s="24"/>
      <c r="O92" s="24"/>
      <c r="P92" s="25">
        <f>SUM(P84:P90)*5</f>
        <v>1453.8269693842449</v>
      </c>
      <c r="Q92" s="25">
        <f>SUM(Q84:Q90)*5</f>
        <v>1507.3529411764705</v>
      </c>
      <c r="R92" s="25">
        <f>SUM(R84:R90)*5</f>
        <v>1459.6509656494175</v>
      </c>
      <c r="S92" s="27">
        <f>S90/S91</f>
        <v>27.264744104269386</v>
      </c>
      <c r="T92" s="27">
        <f t="shared" ref="T92:U92" si="82">T90/T91</f>
        <v>30.073529411764703</v>
      </c>
      <c r="U92" s="27">
        <f t="shared" si="82"/>
        <v>25.515811587793007</v>
      </c>
      <c r="W92" s="1" t="s">
        <v>19</v>
      </c>
      <c r="X92" s="1">
        <v>3</v>
      </c>
      <c r="Y92" s="1">
        <v>2</v>
      </c>
      <c r="Z92" s="1">
        <v>1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</row>
    <row r="93" spans="1:32" x14ac:dyDescent="0.2">
      <c r="A93" s="1" t="s">
        <v>82</v>
      </c>
      <c r="W93" s="1" t="s">
        <v>82</v>
      </c>
    </row>
    <row r="94" spans="1:32" x14ac:dyDescent="0.2">
      <c r="A94" s="1" t="s">
        <v>74</v>
      </c>
      <c r="W94" s="1" t="s">
        <v>74</v>
      </c>
    </row>
    <row r="95" spans="1:32" x14ac:dyDescent="0.2">
      <c r="A95" s="1" t="s">
        <v>1</v>
      </c>
      <c r="B95" s="1">
        <v>568</v>
      </c>
      <c r="C95" s="1">
        <v>302</v>
      </c>
      <c r="D95" s="1">
        <v>266</v>
      </c>
      <c r="E95" s="1">
        <v>231</v>
      </c>
      <c r="F95" s="1">
        <v>141</v>
      </c>
      <c r="G95" s="1">
        <v>90</v>
      </c>
      <c r="I95" s="23" t="s">
        <v>259</v>
      </c>
      <c r="J95" s="1">
        <v>96</v>
      </c>
      <c r="K95" s="1">
        <v>51</v>
      </c>
      <c r="L95" s="1">
        <v>45</v>
      </c>
      <c r="M95" s="1">
        <v>90</v>
      </c>
      <c r="N95" s="1">
        <v>49</v>
      </c>
      <c r="O95" s="1">
        <v>41</v>
      </c>
      <c r="P95" s="25">
        <f t="shared" ref="P95:P102" si="83">M95/J95*100</f>
        <v>93.75</v>
      </c>
      <c r="Q95" s="25">
        <f t="shared" ref="Q95:Q102" si="84">N95/K95*100</f>
        <v>96.078431372549019</v>
      </c>
      <c r="R95" s="25">
        <f t="shared" ref="R95:R102" si="85">O95/L95*100</f>
        <v>91.111111111111114</v>
      </c>
      <c r="S95" s="26">
        <f>P103+1500</f>
        <v>2594.67830375835</v>
      </c>
      <c r="T95" s="26">
        <f t="shared" ref="T95" si="86">Q103+1500</f>
        <v>2754.2386452297815</v>
      </c>
      <c r="U95" s="26">
        <f t="shared" ref="U95" si="87">R103+1500</f>
        <v>2439.2856884069224</v>
      </c>
      <c r="W95" s="1" t="s">
        <v>1</v>
      </c>
      <c r="X95" s="1">
        <v>291</v>
      </c>
      <c r="Y95" s="1">
        <v>143</v>
      </c>
      <c r="Z95" s="1">
        <v>148</v>
      </c>
      <c r="AA95" s="1">
        <v>29</v>
      </c>
      <c r="AB95" s="1">
        <v>11</v>
      </c>
      <c r="AC95" s="1">
        <v>18</v>
      </c>
      <c r="AD95" s="1">
        <v>17</v>
      </c>
      <c r="AE95" s="1">
        <v>7</v>
      </c>
      <c r="AF95" s="1">
        <v>10</v>
      </c>
    </row>
    <row r="96" spans="1:32" x14ac:dyDescent="0.2">
      <c r="A96" s="1" t="s">
        <v>12</v>
      </c>
      <c r="B96" s="1">
        <v>96</v>
      </c>
      <c r="C96" s="1">
        <v>51</v>
      </c>
      <c r="D96" s="1">
        <v>45</v>
      </c>
      <c r="E96" s="1">
        <v>90</v>
      </c>
      <c r="F96" s="1">
        <v>49</v>
      </c>
      <c r="G96" s="1">
        <v>41</v>
      </c>
      <c r="I96" s="23" t="s">
        <v>260</v>
      </c>
      <c r="J96" s="1">
        <v>141</v>
      </c>
      <c r="K96" s="1">
        <v>73</v>
      </c>
      <c r="L96" s="1">
        <v>68</v>
      </c>
      <c r="M96" s="1">
        <v>80</v>
      </c>
      <c r="N96" s="1">
        <v>48</v>
      </c>
      <c r="O96" s="1">
        <v>32</v>
      </c>
      <c r="P96" s="25">
        <f t="shared" si="83"/>
        <v>56.737588652482273</v>
      </c>
      <c r="Q96" s="25">
        <f t="shared" si="84"/>
        <v>65.753424657534239</v>
      </c>
      <c r="R96" s="25">
        <f t="shared" si="85"/>
        <v>47.058823529411761</v>
      </c>
      <c r="S96" s="24"/>
      <c r="T96" s="24"/>
      <c r="U96" s="24"/>
      <c r="W96" s="1" t="s">
        <v>12</v>
      </c>
      <c r="X96" s="1">
        <v>4</v>
      </c>
      <c r="Y96" s="1">
        <v>1</v>
      </c>
      <c r="Z96" s="1">
        <v>3</v>
      </c>
      <c r="AA96" s="1">
        <v>1</v>
      </c>
      <c r="AB96" s="1">
        <v>0</v>
      </c>
      <c r="AC96" s="1">
        <v>1</v>
      </c>
      <c r="AD96" s="1">
        <v>1</v>
      </c>
      <c r="AE96" s="1">
        <v>1</v>
      </c>
      <c r="AF96" s="1">
        <v>0</v>
      </c>
    </row>
    <row r="97" spans="1:32" x14ac:dyDescent="0.2">
      <c r="A97" s="1" t="s">
        <v>13</v>
      </c>
      <c r="B97" s="1">
        <v>141</v>
      </c>
      <c r="C97" s="1">
        <v>73</v>
      </c>
      <c r="D97" s="1">
        <v>68</v>
      </c>
      <c r="E97" s="1">
        <v>80</v>
      </c>
      <c r="F97" s="1">
        <v>48</v>
      </c>
      <c r="G97" s="1">
        <v>32</v>
      </c>
      <c r="I97" s="23" t="s">
        <v>261</v>
      </c>
      <c r="J97" s="1">
        <v>116</v>
      </c>
      <c r="K97" s="1">
        <v>60</v>
      </c>
      <c r="L97" s="1">
        <v>56</v>
      </c>
      <c r="M97" s="1">
        <v>37</v>
      </c>
      <c r="N97" s="1">
        <v>26</v>
      </c>
      <c r="O97" s="1">
        <v>11</v>
      </c>
      <c r="P97" s="25">
        <f t="shared" si="83"/>
        <v>31.896551724137932</v>
      </c>
      <c r="Q97" s="25">
        <f t="shared" si="84"/>
        <v>43.333333333333336</v>
      </c>
      <c r="R97" s="25">
        <f t="shared" si="85"/>
        <v>19.642857142857142</v>
      </c>
      <c r="S97" s="26">
        <f>(P101+P102)/2</f>
        <v>2.7777777777777777</v>
      </c>
      <c r="T97" s="26">
        <f t="shared" ref="T97" si="88">(Q101+Q102)/2</f>
        <v>0</v>
      </c>
      <c r="U97" s="26">
        <f t="shared" ref="U97" si="89">(R101+R102)/2</f>
        <v>8.3333333333333321</v>
      </c>
      <c r="W97" s="1" t="s">
        <v>13</v>
      </c>
      <c r="X97" s="1">
        <v>51</v>
      </c>
      <c r="Y97" s="1">
        <v>21</v>
      </c>
      <c r="Z97" s="1">
        <v>30</v>
      </c>
      <c r="AA97" s="1">
        <v>6</v>
      </c>
      <c r="AB97" s="1">
        <v>2</v>
      </c>
      <c r="AC97" s="1">
        <v>4</v>
      </c>
      <c r="AD97" s="1">
        <v>4</v>
      </c>
      <c r="AE97" s="1">
        <v>2</v>
      </c>
      <c r="AF97" s="1">
        <v>2</v>
      </c>
    </row>
    <row r="98" spans="1:32" x14ac:dyDescent="0.2">
      <c r="A98" s="1" t="s">
        <v>14</v>
      </c>
      <c r="B98" s="1">
        <v>116</v>
      </c>
      <c r="C98" s="1">
        <v>60</v>
      </c>
      <c r="D98" s="1">
        <v>56</v>
      </c>
      <c r="E98" s="1">
        <v>37</v>
      </c>
      <c r="F98" s="1">
        <v>26</v>
      </c>
      <c r="G98" s="1">
        <v>11</v>
      </c>
      <c r="I98" s="23" t="s">
        <v>262</v>
      </c>
      <c r="J98" s="1">
        <v>91</v>
      </c>
      <c r="K98" s="1">
        <v>50</v>
      </c>
      <c r="L98" s="1">
        <v>41</v>
      </c>
      <c r="M98" s="1">
        <v>16</v>
      </c>
      <c r="N98" s="1">
        <v>13</v>
      </c>
      <c r="O98" s="1">
        <v>3</v>
      </c>
      <c r="P98" s="25">
        <f t="shared" si="83"/>
        <v>17.582417582417584</v>
      </c>
      <c r="Q98" s="25">
        <f t="shared" si="84"/>
        <v>26</v>
      </c>
      <c r="R98" s="25">
        <f t="shared" si="85"/>
        <v>7.3170731707317067</v>
      </c>
      <c r="S98" s="26"/>
      <c r="T98" s="26"/>
      <c r="U98" s="26"/>
      <c r="W98" s="1" t="s">
        <v>14</v>
      </c>
      <c r="X98" s="1">
        <v>64</v>
      </c>
      <c r="Y98" s="1">
        <v>30</v>
      </c>
      <c r="Z98" s="1">
        <v>34</v>
      </c>
      <c r="AA98" s="1">
        <v>10</v>
      </c>
      <c r="AB98" s="1">
        <v>3</v>
      </c>
      <c r="AC98" s="1">
        <v>7</v>
      </c>
      <c r="AD98" s="1">
        <v>5</v>
      </c>
      <c r="AE98" s="1">
        <v>1</v>
      </c>
      <c r="AF98" s="1">
        <v>4</v>
      </c>
    </row>
    <row r="99" spans="1:32" x14ac:dyDescent="0.2">
      <c r="A99" s="1" t="s">
        <v>15</v>
      </c>
      <c r="B99" s="1">
        <v>91</v>
      </c>
      <c r="C99" s="1">
        <v>50</v>
      </c>
      <c r="D99" s="1">
        <v>41</v>
      </c>
      <c r="E99" s="1">
        <v>16</v>
      </c>
      <c r="F99" s="1">
        <v>13</v>
      </c>
      <c r="G99" s="1">
        <v>3</v>
      </c>
      <c r="I99" s="23" t="s">
        <v>263</v>
      </c>
      <c r="J99" s="1">
        <v>68</v>
      </c>
      <c r="K99" s="1">
        <v>35</v>
      </c>
      <c r="L99" s="1">
        <v>33</v>
      </c>
      <c r="M99" s="1">
        <v>5</v>
      </c>
      <c r="N99" s="1">
        <v>3</v>
      </c>
      <c r="O99" s="1">
        <v>2</v>
      </c>
      <c r="P99" s="25">
        <f t="shared" si="83"/>
        <v>7.3529411764705888</v>
      </c>
      <c r="Q99" s="25">
        <f t="shared" si="84"/>
        <v>8.5714285714285712</v>
      </c>
      <c r="R99" s="25">
        <f t="shared" si="85"/>
        <v>6.0606060606060606</v>
      </c>
      <c r="S99" s="26">
        <f>S97*50</f>
        <v>138.88888888888889</v>
      </c>
      <c r="T99" s="26">
        <f t="shared" ref="T99:U99" si="90">T97*50</f>
        <v>0</v>
      </c>
      <c r="U99" s="26">
        <f t="shared" si="90"/>
        <v>416.66666666666663</v>
      </c>
      <c r="W99" s="1" t="s">
        <v>15</v>
      </c>
      <c r="X99" s="1">
        <v>69</v>
      </c>
      <c r="Y99" s="1">
        <v>34</v>
      </c>
      <c r="Z99" s="1">
        <v>35</v>
      </c>
      <c r="AA99" s="1">
        <v>4</v>
      </c>
      <c r="AB99" s="1">
        <v>2</v>
      </c>
      <c r="AC99" s="1">
        <v>2</v>
      </c>
      <c r="AD99" s="1">
        <v>2</v>
      </c>
      <c r="AE99" s="1">
        <v>1</v>
      </c>
      <c r="AF99" s="1">
        <v>1</v>
      </c>
    </row>
    <row r="100" spans="1:32" x14ac:dyDescent="0.2">
      <c r="A100" s="1" t="s">
        <v>16</v>
      </c>
      <c r="B100" s="1">
        <v>68</v>
      </c>
      <c r="C100" s="1">
        <v>35</v>
      </c>
      <c r="D100" s="1">
        <v>33</v>
      </c>
      <c r="E100" s="1">
        <v>5</v>
      </c>
      <c r="F100" s="1">
        <v>3</v>
      </c>
      <c r="G100" s="1">
        <v>2</v>
      </c>
      <c r="I100" s="23" t="s">
        <v>264</v>
      </c>
      <c r="J100" s="1">
        <v>33</v>
      </c>
      <c r="K100" s="1">
        <v>18</v>
      </c>
      <c r="L100" s="1">
        <v>15</v>
      </c>
      <c r="M100" s="1">
        <v>2</v>
      </c>
      <c r="N100" s="1">
        <v>2</v>
      </c>
      <c r="O100" s="1">
        <v>0</v>
      </c>
      <c r="P100" s="25">
        <f t="shared" si="83"/>
        <v>6.0606060606060606</v>
      </c>
      <c r="Q100" s="25">
        <f t="shared" si="84"/>
        <v>11.111111111111111</v>
      </c>
      <c r="R100" s="25">
        <f t="shared" si="85"/>
        <v>0</v>
      </c>
      <c r="S100" s="26"/>
      <c r="T100" s="26"/>
      <c r="U100" s="26"/>
      <c r="W100" s="1" t="s">
        <v>16</v>
      </c>
      <c r="X100" s="1">
        <v>59</v>
      </c>
      <c r="Y100" s="1">
        <v>30</v>
      </c>
      <c r="Z100" s="1">
        <v>29</v>
      </c>
      <c r="AA100" s="1">
        <v>4</v>
      </c>
      <c r="AB100" s="1">
        <v>2</v>
      </c>
      <c r="AC100" s="1">
        <v>2</v>
      </c>
      <c r="AD100" s="1">
        <v>0</v>
      </c>
      <c r="AE100" s="1">
        <v>0</v>
      </c>
      <c r="AF100" s="1">
        <v>0</v>
      </c>
    </row>
    <row r="101" spans="1:32" x14ac:dyDescent="0.2">
      <c r="A101" s="1" t="s">
        <v>17</v>
      </c>
      <c r="B101" s="1">
        <v>33</v>
      </c>
      <c r="C101" s="1">
        <v>18</v>
      </c>
      <c r="D101" s="1">
        <v>15</v>
      </c>
      <c r="E101" s="1">
        <v>2</v>
      </c>
      <c r="F101" s="1">
        <v>2</v>
      </c>
      <c r="G101" s="1">
        <v>0</v>
      </c>
      <c r="I101" s="23" t="s">
        <v>265</v>
      </c>
      <c r="J101" s="1">
        <v>18</v>
      </c>
      <c r="K101" s="1">
        <v>12</v>
      </c>
      <c r="L101" s="1">
        <v>6</v>
      </c>
      <c r="M101" s="1">
        <v>1</v>
      </c>
      <c r="N101" s="1">
        <v>0</v>
      </c>
      <c r="O101" s="1">
        <v>1</v>
      </c>
      <c r="P101" s="25">
        <f t="shared" si="83"/>
        <v>5.5555555555555554</v>
      </c>
      <c r="Q101" s="25">
        <f t="shared" si="84"/>
        <v>0</v>
      </c>
      <c r="R101" s="25">
        <f t="shared" si="85"/>
        <v>16.666666666666664</v>
      </c>
      <c r="S101" s="26">
        <f>S95-S99</f>
        <v>2455.7894148694613</v>
      </c>
      <c r="T101" s="26">
        <f t="shared" ref="T101:U101" si="91">T95-T99</f>
        <v>2754.2386452297815</v>
      </c>
      <c r="U101" s="26">
        <f t="shared" si="91"/>
        <v>2022.6190217402559</v>
      </c>
      <c r="W101" s="1" t="s">
        <v>17</v>
      </c>
      <c r="X101" s="1">
        <v>29</v>
      </c>
      <c r="Y101" s="1">
        <v>15</v>
      </c>
      <c r="Z101" s="1">
        <v>14</v>
      </c>
      <c r="AA101" s="1">
        <v>2</v>
      </c>
      <c r="AB101" s="1">
        <v>1</v>
      </c>
      <c r="AC101" s="1">
        <v>1</v>
      </c>
      <c r="AD101" s="1">
        <v>0</v>
      </c>
      <c r="AE101" s="1">
        <v>0</v>
      </c>
      <c r="AF101" s="1">
        <v>0</v>
      </c>
    </row>
    <row r="102" spans="1:32" x14ac:dyDescent="0.2">
      <c r="A102" s="1" t="s">
        <v>18</v>
      </c>
      <c r="B102" s="1">
        <v>18</v>
      </c>
      <c r="C102" s="1">
        <v>12</v>
      </c>
      <c r="D102" s="1">
        <v>6</v>
      </c>
      <c r="E102" s="1">
        <v>1</v>
      </c>
      <c r="F102" s="1">
        <v>0</v>
      </c>
      <c r="G102" s="1">
        <v>1</v>
      </c>
      <c r="I102" s="23" t="s">
        <v>266</v>
      </c>
      <c r="J102" s="1">
        <v>5</v>
      </c>
      <c r="K102" s="1">
        <v>3</v>
      </c>
      <c r="L102" s="1">
        <v>2</v>
      </c>
      <c r="M102" s="1">
        <v>0</v>
      </c>
      <c r="N102" s="1">
        <v>0</v>
      </c>
      <c r="O102" s="1">
        <v>0</v>
      </c>
      <c r="P102" s="25">
        <f t="shared" si="83"/>
        <v>0</v>
      </c>
      <c r="Q102" s="25">
        <f t="shared" si="84"/>
        <v>0</v>
      </c>
      <c r="R102" s="25">
        <f t="shared" si="85"/>
        <v>0</v>
      </c>
      <c r="S102" s="26">
        <f>100-S97</f>
        <v>97.222222222222229</v>
      </c>
      <c r="T102" s="26">
        <f t="shared" ref="T102:U102" si="92">100-T97</f>
        <v>100</v>
      </c>
      <c r="U102" s="26">
        <f t="shared" si="92"/>
        <v>91.666666666666671</v>
      </c>
      <c r="W102" s="1" t="s">
        <v>18</v>
      </c>
      <c r="X102" s="1">
        <v>13</v>
      </c>
      <c r="Y102" s="1">
        <v>10</v>
      </c>
      <c r="Z102" s="1">
        <v>3</v>
      </c>
      <c r="AA102" s="1">
        <v>1</v>
      </c>
      <c r="AB102" s="1">
        <v>1</v>
      </c>
      <c r="AC102" s="1">
        <v>0</v>
      </c>
      <c r="AD102" s="1">
        <v>3</v>
      </c>
      <c r="AE102" s="1">
        <v>1</v>
      </c>
      <c r="AF102" s="1">
        <v>2</v>
      </c>
    </row>
    <row r="103" spans="1:32" x14ac:dyDescent="0.2">
      <c r="A103" s="1" t="s">
        <v>19</v>
      </c>
      <c r="B103" s="1">
        <v>5</v>
      </c>
      <c r="C103" s="1">
        <v>3</v>
      </c>
      <c r="D103" s="1">
        <v>2</v>
      </c>
      <c r="E103" s="1">
        <v>0</v>
      </c>
      <c r="F103" s="1">
        <v>0</v>
      </c>
      <c r="G103" s="1">
        <v>0</v>
      </c>
      <c r="I103" s="24"/>
      <c r="J103" s="24"/>
      <c r="K103" s="24"/>
      <c r="L103" s="24"/>
      <c r="M103" s="24"/>
      <c r="N103" s="24"/>
      <c r="O103" s="24"/>
      <c r="P103" s="25">
        <f>SUM(P95:P101)*5</f>
        <v>1094.6783037583498</v>
      </c>
      <c r="Q103" s="25">
        <f>SUM(Q95:Q101)*5</f>
        <v>1254.2386452297815</v>
      </c>
      <c r="R103" s="25">
        <f>SUM(R95:R101)*5</f>
        <v>939.28568840692219</v>
      </c>
      <c r="S103" s="27">
        <f>S101/S102</f>
        <v>25.259548267228745</v>
      </c>
      <c r="T103" s="27">
        <f t="shared" ref="T103:U103" si="93">T101/T102</f>
        <v>27.542386452297816</v>
      </c>
      <c r="U103" s="27">
        <f t="shared" si="93"/>
        <v>22.064934782620973</v>
      </c>
      <c r="W103" s="1" t="s">
        <v>19</v>
      </c>
      <c r="X103" s="1">
        <v>2</v>
      </c>
      <c r="Y103" s="1">
        <v>2</v>
      </c>
      <c r="Z103" s="1">
        <v>0</v>
      </c>
      <c r="AA103" s="1">
        <v>1</v>
      </c>
      <c r="AB103" s="1">
        <v>0</v>
      </c>
      <c r="AC103" s="1">
        <v>1</v>
      </c>
      <c r="AD103" s="1">
        <v>2</v>
      </c>
      <c r="AE103" s="1">
        <v>1</v>
      </c>
      <c r="AF103" s="1">
        <v>1</v>
      </c>
    </row>
    <row r="104" spans="1:32" x14ac:dyDescent="0.2">
      <c r="A104" s="1" t="s">
        <v>83</v>
      </c>
      <c r="W104" s="1" t="s">
        <v>83</v>
      </c>
    </row>
    <row r="105" spans="1:32" x14ac:dyDescent="0.2">
      <c r="A105" s="1" t="s">
        <v>74</v>
      </c>
      <c r="W105" s="1" t="s">
        <v>74</v>
      </c>
    </row>
    <row r="106" spans="1:32" x14ac:dyDescent="0.2">
      <c r="A106" s="1" t="s">
        <v>1</v>
      </c>
      <c r="B106" s="1">
        <v>163</v>
      </c>
      <c r="C106" s="1">
        <v>104</v>
      </c>
      <c r="D106" s="1">
        <v>59</v>
      </c>
      <c r="E106" s="1">
        <v>90</v>
      </c>
      <c r="F106" s="1">
        <v>58</v>
      </c>
      <c r="G106" s="1">
        <v>32</v>
      </c>
      <c r="I106" s="23" t="s">
        <v>259</v>
      </c>
      <c r="J106" s="1">
        <v>15</v>
      </c>
      <c r="K106" s="1">
        <v>5</v>
      </c>
      <c r="L106" s="1">
        <v>10</v>
      </c>
      <c r="M106" s="1">
        <v>14</v>
      </c>
      <c r="N106" s="1">
        <v>5</v>
      </c>
      <c r="O106" s="1">
        <v>9</v>
      </c>
      <c r="P106" s="25">
        <f t="shared" ref="P106:P113" si="94">M106/J106*100</f>
        <v>93.333333333333329</v>
      </c>
      <c r="Q106" s="25">
        <f t="shared" ref="Q106:Q113" si="95">N106/K106*100</f>
        <v>100</v>
      </c>
      <c r="R106" s="25">
        <f t="shared" ref="R106:R113" si="96">O106/L106*100</f>
        <v>90</v>
      </c>
      <c r="S106" s="26">
        <f>P114+1500</f>
        <v>3011.442453914914</v>
      </c>
      <c r="T106" s="26">
        <f t="shared" ref="T106" si="97">Q114+1500</f>
        <v>3101.9117177522348</v>
      </c>
      <c r="U106" s="26">
        <f t="shared" ref="U106" si="98">R114+1500</f>
        <v>2915.7738095238092</v>
      </c>
      <c r="W106" s="1" t="s">
        <v>1</v>
      </c>
      <c r="X106" s="1">
        <v>70</v>
      </c>
      <c r="Y106" s="1">
        <v>44</v>
      </c>
      <c r="Z106" s="1">
        <v>26</v>
      </c>
      <c r="AA106" s="1">
        <v>1</v>
      </c>
      <c r="AB106" s="1">
        <v>1</v>
      </c>
      <c r="AC106" s="1">
        <v>0</v>
      </c>
      <c r="AD106" s="1">
        <v>2</v>
      </c>
      <c r="AE106" s="1">
        <v>1</v>
      </c>
      <c r="AF106" s="1">
        <v>1</v>
      </c>
    </row>
    <row r="107" spans="1:32" x14ac:dyDescent="0.2">
      <c r="A107" s="1" t="s">
        <v>12</v>
      </c>
      <c r="B107" s="1">
        <v>15</v>
      </c>
      <c r="C107" s="1">
        <v>5</v>
      </c>
      <c r="D107" s="1">
        <v>10</v>
      </c>
      <c r="E107" s="1">
        <v>14</v>
      </c>
      <c r="F107" s="1">
        <v>5</v>
      </c>
      <c r="G107" s="1">
        <v>9</v>
      </c>
      <c r="I107" s="23" t="s">
        <v>260</v>
      </c>
      <c r="J107" s="1">
        <v>43</v>
      </c>
      <c r="K107" s="1">
        <v>27</v>
      </c>
      <c r="L107" s="1">
        <v>16</v>
      </c>
      <c r="M107" s="1">
        <v>35</v>
      </c>
      <c r="N107" s="1">
        <v>22</v>
      </c>
      <c r="O107" s="1">
        <v>13</v>
      </c>
      <c r="P107" s="25">
        <f t="shared" si="94"/>
        <v>81.395348837209298</v>
      </c>
      <c r="Q107" s="25">
        <f t="shared" si="95"/>
        <v>81.481481481481481</v>
      </c>
      <c r="R107" s="25">
        <f t="shared" si="96"/>
        <v>81.25</v>
      </c>
      <c r="S107" s="24"/>
      <c r="T107" s="24"/>
      <c r="U107" s="24"/>
      <c r="W107" s="1" t="s">
        <v>12</v>
      </c>
      <c r="X107" s="1">
        <v>1</v>
      </c>
      <c r="Y107" s="1">
        <v>0</v>
      </c>
      <c r="Z107" s="1">
        <v>1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</row>
    <row r="108" spans="1:32" x14ac:dyDescent="0.2">
      <c r="A108" s="1" t="s">
        <v>13</v>
      </c>
      <c r="B108" s="1">
        <v>43</v>
      </c>
      <c r="C108" s="1">
        <v>27</v>
      </c>
      <c r="D108" s="1">
        <v>16</v>
      </c>
      <c r="E108" s="1">
        <v>35</v>
      </c>
      <c r="F108" s="1">
        <v>22</v>
      </c>
      <c r="G108" s="1">
        <v>13</v>
      </c>
      <c r="I108" s="23" t="s">
        <v>261</v>
      </c>
      <c r="J108" s="1">
        <v>50</v>
      </c>
      <c r="K108" s="1">
        <v>29</v>
      </c>
      <c r="L108" s="1">
        <v>21</v>
      </c>
      <c r="M108" s="1">
        <v>20</v>
      </c>
      <c r="N108" s="1">
        <v>14</v>
      </c>
      <c r="O108" s="1">
        <v>6</v>
      </c>
      <c r="P108" s="25">
        <f t="shared" si="94"/>
        <v>40</v>
      </c>
      <c r="Q108" s="25">
        <f t="shared" si="95"/>
        <v>48.275862068965516</v>
      </c>
      <c r="R108" s="25">
        <f t="shared" si="96"/>
        <v>28.571428571428569</v>
      </c>
      <c r="S108" s="26">
        <f>(P112+P113)/2</f>
        <v>0</v>
      </c>
      <c r="T108" s="26">
        <f t="shared" ref="T108" si="99">(Q112+Q113)/2</f>
        <v>0</v>
      </c>
      <c r="U108" s="26">
        <f t="shared" ref="U108" si="100">(R112+R113)/2</f>
        <v>0</v>
      </c>
      <c r="W108" s="1" t="s">
        <v>13</v>
      </c>
      <c r="X108" s="1">
        <v>8</v>
      </c>
      <c r="Y108" s="1">
        <v>5</v>
      </c>
      <c r="Z108" s="1">
        <v>3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</row>
    <row r="109" spans="1:32" x14ac:dyDescent="0.2">
      <c r="A109" s="1" t="s">
        <v>14</v>
      </c>
      <c r="B109" s="1">
        <v>50</v>
      </c>
      <c r="C109" s="1">
        <v>29</v>
      </c>
      <c r="D109" s="1">
        <v>21</v>
      </c>
      <c r="E109" s="1">
        <v>20</v>
      </c>
      <c r="F109" s="1">
        <v>14</v>
      </c>
      <c r="G109" s="1">
        <v>6</v>
      </c>
      <c r="I109" s="23" t="s">
        <v>262</v>
      </c>
      <c r="J109" s="1">
        <v>38</v>
      </c>
      <c r="K109" s="1">
        <v>32</v>
      </c>
      <c r="L109" s="1">
        <v>6</v>
      </c>
      <c r="M109" s="1">
        <v>16</v>
      </c>
      <c r="N109" s="1">
        <v>13</v>
      </c>
      <c r="O109" s="1">
        <v>3</v>
      </c>
      <c r="P109" s="25">
        <f t="shared" si="94"/>
        <v>42.105263157894733</v>
      </c>
      <c r="Q109" s="25">
        <f t="shared" si="95"/>
        <v>40.625</v>
      </c>
      <c r="R109" s="25">
        <f t="shared" si="96"/>
        <v>50</v>
      </c>
      <c r="S109" s="26"/>
      <c r="T109" s="26"/>
      <c r="U109" s="26"/>
      <c r="W109" s="1" t="s">
        <v>14</v>
      </c>
      <c r="X109" s="1">
        <v>29</v>
      </c>
      <c r="Y109" s="1">
        <v>14</v>
      </c>
      <c r="Z109" s="1">
        <v>15</v>
      </c>
      <c r="AA109" s="1">
        <v>1</v>
      </c>
      <c r="AB109" s="1">
        <v>1</v>
      </c>
      <c r="AC109" s="1">
        <v>0</v>
      </c>
      <c r="AD109" s="1">
        <v>0</v>
      </c>
      <c r="AE109" s="1">
        <v>0</v>
      </c>
      <c r="AF109" s="1">
        <v>0</v>
      </c>
    </row>
    <row r="110" spans="1:32" x14ac:dyDescent="0.2">
      <c r="A110" s="1" t="s">
        <v>15</v>
      </c>
      <c r="B110" s="1">
        <v>38</v>
      </c>
      <c r="C110" s="1">
        <v>32</v>
      </c>
      <c r="D110" s="1">
        <v>6</v>
      </c>
      <c r="E110" s="1">
        <v>16</v>
      </c>
      <c r="F110" s="1">
        <v>13</v>
      </c>
      <c r="G110" s="1">
        <v>3</v>
      </c>
      <c r="I110" s="23" t="s">
        <v>263</v>
      </c>
      <c r="J110" s="1">
        <v>11</v>
      </c>
      <c r="K110" s="1">
        <v>8</v>
      </c>
      <c r="L110" s="1">
        <v>3</v>
      </c>
      <c r="M110" s="1">
        <v>5</v>
      </c>
      <c r="N110" s="1">
        <v>4</v>
      </c>
      <c r="O110" s="1">
        <v>1</v>
      </c>
      <c r="P110" s="25">
        <f t="shared" si="94"/>
        <v>45.454545454545453</v>
      </c>
      <c r="Q110" s="25">
        <f t="shared" si="95"/>
        <v>50</v>
      </c>
      <c r="R110" s="25">
        <f t="shared" si="96"/>
        <v>33.333333333333329</v>
      </c>
      <c r="S110" s="26">
        <f>S108*50</f>
        <v>0</v>
      </c>
      <c r="T110" s="26">
        <f t="shared" ref="T110:U110" si="101">T108*50</f>
        <v>0</v>
      </c>
      <c r="U110" s="26">
        <f t="shared" si="101"/>
        <v>0</v>
      </c>
      <c r="W110" s="1" t="s">
        <v>15</v>
      </c>
      <c r="X110" s="1">
        <v>22</v>
      </c>
      <c r="Y110" s="1">
        <v>19</v>
      </c>
      <c r="Z110" s="1">
        <v>3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</row>
    <row r="111" spans="1:32" x14ac:dyDescent="0.2">
      <c r="A111" s="1" t="s">
        <v>16</v>
      </c>
      <c r="B111" s="1">
        <v>11</v>
      </c>
      <c r="C111" s="1">
        <v>8</v>
      </c>
      <c r="D111" s="1">
        <v>3</v>
      </c>
      <c r="E111" s="1">
        <v>5</v>
      </c>
      <c r="F111" s="1">
        <v>4</v>
      </c>
      <c r="G111" s="1">
        <v>1</v>
      </c>
      <c r="I111" s="23" t="s">
        <v>264</v>
      </c>
      <c r="J111" s="1">
        <v>3</v>
      </c>
      <c r="K111" s="1">
        <v>1</v>
      </c>
      <c r="L111" s="1">
        <v>2</v>
      </c>
      <c r="M111" s="1">
        <v>0</v>
      </c>
      <c r="N111" s="1">
        <v>0</v>
      </c>
      <c r="O111" s="1">
        <v>0</v>
      </c>
      <c r="P111" s="25">
        <f t="shared" si="94"/>
        <v>0</v>
      </c>
      <c r="Q111" s="25">
        <f t="shared" si="95"/>
        <v>0</v>
      </c>
      <c r="R111" s="25">
        <f t="shared" si="96"/>
        <v>0</v>
      </c>
      <c r="S111" s="26"/>
      <c r="T111" s="26"/>
      <c r="U111" s="26"/>
      <c r="W111" s="1" t="s">
        <v>16</v>
      </c>
      <c r="X111" s="1">
        <v>5</v>
      </c>
      <c r="Y111" s="1">
        <v>3</v>
      </c>
      <c r="Z111" s="1">
        <v>2</v>
      </c>
      <c r="AA111" s="1">
        <v>0</v>
      </c>
      <c r="AB111" s="1">
        <v>0</v>
      </c>
      <c r="AC111" s="1">
        <v>0</v>
      </c>
      <c r="AD111" s="1">
        <v>1</v>
      </c>
      <c r="AE111" s="1">
        <v>1</v>
      </c>
      <c r="AF111" s="1">
        <v>0</v>
      </c>
    </row>
    <row r="112" spans="1:32" x14ac:dyDescent="0.2">
      <c r="A112" s="1" t="s">
        <v>17</v>
      </c>
      <c r="B112" s="1">
        <v>3</v>
      </c>
      <c r="C112" s="1">
        <v>1</v>
      </c>
      <c r="D112" s="1">
        <v>2</v>
      </c>
      <c r="E112" s="1">
        <v>0</v>
      </c>
      <c r="F112" s="1">
        <v>0</v>
      </c>
      <c r="G112" s="1">
        <v>0</v>
      </c>
      <c r="I112" s="23" t="s">
        <v>265</v>
      </c>
      <c r="J112" s="1">
        <v>1</v>
      </c>
      <c r="K112" s="1">
        <v>1</v>
      </c>
      <c r="L112" s="1">
        <v>0</v>
      </c>
      <c r="M112" s="1">
        <v>0</v>
      </c>
      <c r="N112" s="1">
        <v>0</v>
      </c>
      <c r="O112" s="1">
        <v>0</v>
      </c>
      <c r="P112" s="25">
        <f t="shared" si="94"/>
        <v>0</v>
      </c>
      <c r="Q112" s="25">
        <f t="shared" si="95"/>
        <v>0</v>
      </c>
      <c r="R112" s="25">
        <v>0</v>
      </c>
      <c r="S112" s="26">
        <f>S106-S110</f>
        <v>3011.442453914914</v>
      </c>
      <c r="T112" s="26">
        <f t="shared" ref="T112:U112" si="102">T106-T110</f>
        <v>3101.9117177522348</v>
      </c>
      <c r="U112" s="26">
        <f t="shared" si="102"/>
        <v>2915.7738095238092</v>
      </c>
      <c r="W112" s="1" t="s">
        <v>17</v>
      </c>
      <c r="X112" s="1">
        <v>2</v>
      </c>
      <c r="Y112" s="1">
        <v>1</v>
      </c>
      <c r="Z112" s="1">
        <v>1</v>
      </c>
      <c r="AA112" s="1">
        <v>0</v>
      </c>
      <c r="AB112" s="1">
        <v>0</v>
      </c>
      <c r="AC112" s="1">
        <v>0</v>
      </c>
      <c r="AD112" s="1">
        <v>1</v>
      </c>
      <c r="AE112" s="1">
        <v>0</v>
      </c>
      <c r="AF112" s="1">
        <v>1</v>
      </c>
    </row>
    <row r="113" spans="1:32" x14ac:dyDescent="0.2">
      <c r="A113" s="1" t="s">
        <v>18</v>
      </c>
      <c r="B113" s="1">
        <v>1</v>
      </c>
      <c r="C113" s="1">
        <v>1</v>
      </c>
      <c r="D113" s="1">
        <v>0</v>
      </c>
      <c r="E113" s="1">
        <v>0</v>
      </c>
      <c r="F113" s="1">
        <v>0</v>
      </c>
      <c r="G113" s="1">
        <v>0</v>
      </c>
      <c r="I113" s="23" t="s">
        <v>266</v>
      </c>
      <c r="J113" s="1">
        <v>2</v>
      </c>
      <c r="K113" s="1">
        <v>1</v>
      </c>
      <c r="L113" s="1">
        <v>1</v>
      </c>
      <c r="M113" s="1">
        <v>0</v>
      </c>
      <c r="N113" s="1">
        <v>0</v>
      </c>
      <c r="O113" s="1">
        <v>0</v>
      </c>
      <c r="P113" s="25">
        <f t="shared" si="94"/>
        <v>0</v>
      </c>
      <c r="Q113" s="25">
        <f t="shared" si="95"/>
        <v>0</v>
      </c>
      <c r="R113" s="25">
        <f t="shared" si="96"/>
        <v>0</v>
      </c>
      <c r="S113" s="26">
        <f>100-S108</f>
        <v>100</v>
      </c>
      <c r="T113" s="26">
        <f t="shared" ref="T113:U113" si="103">100-T108</f>
        <v>100</v>
      </c>
      <c r="U113" s="26">
        <f t="shared" si="103"/>
        <v>100</v>
      </c>
      <c r="W113" s="1" t="s">
        <v>18</v>
      </c>
      <c r="X113" s="1">
        <v>1</v>
      </c>
      <c r="Y113" s="1">
        <v>1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</row>
    <row r="114" spans="1:32" x14ac:dyDescent="0.2">
      <c r="A114" s="1" t="s">
        <v>19</v>
      </c>
      <c r="B114" s="1">
        <v>2</v>
      </c>
      <c r="C114" s="1">
        <v>1</v>
      </c>
      <c r="D114" s="1">
        <v>1</v>
      </c>
      <c r="E114" s="1">
        <v>0</v>
      </c>
      <c r="F114" s="1">
        <v>0</v>
      </c>
      <c r="G114" s="1">
        <v>0</v>
      </c>
      <c r="I114" s="24"/>
      <c r="J114" s="24"/>
      <c r="K114" s="24"/>
      <c r="L114" s="24"/>
      <c r="M114" s="24"/>
      <c r="N114" s="24"/>
      <c r="O114" s="24"/>
      <c r="P114" s="25">
        <f>SUM(P106:P112)*5</f>
        <v>1511.442453914914</v>
      </c>
      <c r="Q114" s="25">
        <f>SUM(Q106:Q112)*5</f>
        <v>1601.9117177522348</v>
      </c>
      <c r="R114" s="25">
        <f>SUM(R106:R112)*5</f>
        <v>1415.7738095238094</v>
      </c>
      <c r="S114" s="27">
        <f>S112/S113</f>
        <v>30.114424539149141</v>
      </c>
      <c r="T114" s="27">
        <f t="shared" ref="T114:U114" si="104">T112/T113</f>
        <v>31.019117177522347</v>
      </c>
      <c r="U114" s="27">
        <f t="shared" si="104"/>
        <v>29.157738095238091</v>
      </c>
      <c r="W114" s="1" t="s">
        <v>19</v>
      </c>
      <c r="X114" s="1">
        <v>2</v>
      </c>
      <c r="Y114" s="1">
        <v>1</v>
      </c>
      <c r="Z114" s="1">
        <v>1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</row>
    <row r="115" spans="1:32" x14ac:dyDescent="0.2">
      <c r="A115" s="32" t="s">
        <v>297</v>
      </c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 t="s">
        <v>297</v>
      </c>
      <c r="X115" s="32"/>
      <c r="Y115" s="32"/>
      <c r="Z115" s="32"/>
      <c r="AA115" s="32"/>
      <c r="AB115" s="32"/>
      <c r="AC115" s="32"/>
      <c r="AD115" s="32"/>
      <c r="AE115" s="32"/>
      <c r="AF115" s="32"/>
    </row>
  </sheetData>
  <mergeCells count="10">
    <mergeCell ref="X2:Z2"/>
    <mergeCell ref="AA2:AC2"/>
    <mergeCell ref="AD2:AF2"/>
    <mergeCell ref="B2:D2"/>
    <mergeCell ref="E2:G2"/>
    <mergeCell ref="B69:D69"/>
    <mergeCell ref="E69:G69"/>
    <mergeCell ref="X69:Z69"/>
    <mergeCell ref="AA69:AC69"/>
    <mergeCell ref="AD69:AF69"/>
  </mergeCells>
  <pageMargins left="0.7" right="0.7" top="0.75" bottom="0.75" header="0.3" footer="0.3"/>
  <pageSetup scale="99" orientation="portrait" r:id="rId1"/>
  <rowBreaks count="1" manualBreakCount="1">
    <brk id="6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656F1-1637-478A-8CAD-68C321491C35}">
  <dimension ref="A1:H104"/>
  <sheetViews>
    <sheetView view="pageBreakPreview" topLeftCell="A43" zoomScale="125" zoomScaleNormal="100" zoomScaleSheetLayoutView="125" workbookViewId="0">
      <selection activeCell="J66" sqref="J66"/>
    </sheetView>
  </sheetViews>
  <sheetFormatPr defaultRowHeight="10.199999999999999" x14ac:dyDescent="0.2"/>
  <cols>
    <col min="1" max="1" width="14" style="1" customWidth="1"/>
    <col min="2" max="4" width="6.5546875" style="1" customWidth="1"/>
    <col min="5" max="5" width="2.44140625" style="1" customWidth="1"/>
    <col min="6" max="9" width="6.5546875" style="1" customWidth="1"/>
    <col min="10" max="16384" width="8.88671875" style="1"/>
  </cols>
  <sheetData>
    <row r="1" spans="1:8" x14ac:dyDescent="0.2">
      <c r="A1" s="1" t="s">
        <v>306</v>
      </c>
    </row>
    <row r="2" spans="1:8" x14ac:dyDescent="0.2">
      <c r="A2" s="12" t="s">
        <v>255</v>
      </c>
      <c r="B2" s="13" t="s">
        <v>251</v>
      </c>
      <c r="C2" s="13" t="s">
        <v>84</v>
      </c>
      <c r="D2" s="13" t="s">
        <v>85</v>
      </c>
      <c r="E2" s="14"/>
      <c r="F2" s="13" t="s">
        <v>252</v>
      </c>
      <c r="G2" s="13" t="s">
        <v>253</v>
      </c>
      <c r="H2" s="15" t="s">
        <v>254</v>
      </c>
    </row>
    <row r="3" spans="1:8" x14ac:dyDescent="0.2">
      <c r="A3" s="1" t="s">
        <v>256</v>
      </c>
      <c r="B3" s="1">
        <v>1524</v>
      </c>
      <c r="C3" s="1">
        <v>2592</v>
      </c>
      <c r="D3" s="1">
        <v>2485</v>
      </c>
      <c r="F3" s="11">
        <f>C3/B3</f>
        <v>1.7007874015748032</v>
      </c>
      <c r="G3" s="11">
        <f>D3/B3</f>
        <v>1.6305774278215224</v>
      </c>
      <c r="H3" s="4">
        <f>D3*100/C3</f>
        <v>95.871913580246911</v>
      </c>
    </row>
    <row r="4" spans="1:8" x14ac:dyDescent="0.2">
      <c r="A4" s="1" t="s">
        <v>12</v>
      </c>
      <c r="B4" s="1">
        <v>314</v>
      </c>
      <c r="C4" s="1">
        <v>16</v>
      </c>
      <c r="D4" s="1">
        <v>16</v>
      </c>
      <c r="F4" s="11">
        <f t="shared" ref="F4:F10" si="0">C4/B4</f>
        <v>5.0955414012738856E-2</v>
      </c>
      <c r="G4" s="11">
        <f t="shared" ref="G4:G10" si="1">D4/B4</f>
        <v>5.0955414012738856E-2</v>
      </c>
      <c r="H4" s="4">
        <f t="shared" ref="H4:H10" si="2">D4*100/C4</f>
        <v>100</v>
      </c>
    </row>
    <row r="5" spans="1:8" x14ac:dyDescent="0.2">
      <c r="A5" s="1" t="s">
        <v>13</v>
      </c>
      <c r="B5" s="1">
        <v>442</v>
      </c>
      <c r="C5" s="1">
        <v>202</v>
      </c>
      <c r="D5" s="1">
        <v>199</v>
      </c>
      <c r="F5" s="11">
        <f t="shared" si="0"/>
        <v>0.45701357466063347</v>
      </c>
      <c r="G5" s="11">
        <f t="shared" si="1"/>
        <v>0.45022624434389141</v>
      </c>
      <c r="H5" s="4">
        <f t="shared" si="2"/>
        <v>98.514851485148512</v>
      </c>
    </row>
    <row r="6" spans="1:8" x14ac:dyDescent="0.2">
      <c r="A6" s="1" t="s">
        <v>14</v>
      </c>
      <c r="B6" s="1">
        <v>306</v>
      </c>
      <c r="C6" s="1">
        <v>460</v>
      </c>
      <c r="D6" s="1">
        <v>444</v>
      </c>
      <c r="F6" s="11">
        <f t="shared" si="0"/>
        <v>1.5032679738562091</v>
      </c>
      <c r="G6" s="11">
        <f t="shared" si="1"/>
        <v>1.4509803921568627</v>
      </c>
      <c r="H6" s="4">
        <f t="shared" si="2"/>
        <v>96.521739130434781</v>
      </c>
    </row>
    <row r="7" spans="1:8" x14ac:dyDescent="0.2">
      <c r="A7" s="1" t="s">
        <v>15</v>
      </c>
      <c r="B7" s="1">
        <v>203</v>
      </c>
      <c r="C7" s="1">
        <v>568</v>
      </c>
      <c r="D7" s="1">
        <v>548</v>
      </c>
      <c r="F7" s="11">
        <f t="shared" si="0"/>
        <v>2.7980295566502464</v>
      </c>
      <c r="G7" s="11">
        <f t="shared" si="1"/>
        <v>2.6995073891625614</v>
      </c>
      <c r="H7" s="4">
        <f t="shared" si="2"/>
        <v>96.478873239436624</v>
      </c>
    </row>
    <row r="8" spans="1:8" x14ac:dyDescent="0.2">
      <c r="A8" s="1" t="s">
        <v>16</v>
      </c>
      <c r="B8" s="1">
        <v>124</v>
      </c>
      <c r="C8" s="1">
        <v>535</v>
      </c>
      <c r="D8" s="1">
        <v>513</v>
      </c>
      <c r="F8" s="11">
        <f t="shared" si="0"/>
        <v>4.314516129032258</v>
      </c>
      <c r="G8" s="11">
        <f t="shared" si="1"/>
        <v>4.137096774193548</v>
      </c>
      <c r="H8" s="4">
        <f t="shared" si="2"/>
        <v>95.887850467289724</v>
      </c>
    </row>
    <row r="9" spans="1:8" x14ac:dyDescent="0.2">
      <c r="A9" s="1" t="s">
        <v>17</v>
      </c>
      <c r="B9" s="1">
        <v>72</v>
      </c>
      <c r="C9" s="1">
        <v>405</v>
      </c>
      <c r="D9" s="1">
        <v>387</v>
      </c>
      <c r="F9" s="11">
        <f t="shared" si="0"/>
        <v>5.625</v>
      </c>
      <c r="G9" s="11">
        <f t="shared" si="1"/>
        <v>5.375</v>
      </c>
      <c r="H9" s="4">
        <f t="shared" si="2"/>
        <v>95.555555555555557</v>
      </c>
    </row>
    <row r="10" spans="1:8" x14ac:dyDescent="0.2">
      <c r="A10" s="1" t="s">
        <v>18</v>
      </c>
      <c r="B10" s="1">
        <v>63</v>
      </c>
      <c r="C10" s="1">
        <v>406</v>
      </c>
      <c r="D10" s="1">
        <v>378</v>
      </c>
      <c r="F10" s="11">
        <f t="shared" si="0"/>
        <v>6.4444444444444446</v>
      </c>
      <c r="G10" s="11">
        <f t="shared" si="1"/>
        <v>6</v>
      </c>
      <c r="H10" s="4">
        <f t="shared" si="2"/>
        <v>93.103448275862064</v>
      </c>
    </row>
    <row r="11" spans="1:8" x14ac:dyDescent="0.2">
      <c r="A11" s="1" t="s">
        <v>75</v>
      </c>
    </row>
    <row r="12" spans="1:8" x14ac:dyDescent="0.2">
      <c r="A12" s="12" t="s">
        <v>255</v>
      </c>
      <c r="B12" s="13" t="s">
        <v>251</v>
      </c>
      <c r="C12" s="13" t="s">
        <v>84</v>
      </c>
      <c r="D12" s="13" t="s">
        <v>85</v>
      </c>
      <c r="F12" s="13" t="s">
        <v>252</v>
      </c>
      <c r="G12" s="13" t="s">
        <v>253</v>
      </c>
      <c r="H12" s="15" t="s">
        <v>254</v>
      </c>
    </row>
    <row r="13" spans="1:8" x14ac:dyDescent="0.2">
      <c r="A13" s="1" t="s">
        <v>1</v>
      </c>
      <c r="B13" s="1">
        <v>75</v>
      </c>
      <c r="C13" s="1">
        <v>130</v>
      </c>
      <c r="D13" s="1">
        <v>129</v>
      </c>
      <c r="F13" s="11">
        <f>C13/B13</f>
        <v>1.7333333333333334</v>
      </c>
      <c r="G13" s="11">
        <f>D13/B13</f>
        <v>1.72</v>
      </c>
      <c r="H13" s="4">
        <f>D13*100/C13</f>
        <v>99.230769230769226</v>
      </c>
    </row>
    <row r="14" spans="1:8" x14ac:dyDescent="0.2">
      <c r="A14" s="1" t="s">
        <v>12</v>
      </c>
      <c r="B14" s="1">
        <v>18</v>
      </c>
      <c r="C14" s="1">
        <v>0</v>
      </c>
      <c r="D14" s="1">
        <v>0</v>
      </c>
      <c r="F14" s="11">
        <f t="shared" ref="F14:F20" si="3">C14/B14</f>
        <v>0</v>
      </c>
      <c r="G14" s="11">
        <f t="shared" ref="G14:G20" si="4">D14/B14</f>
        <v>0</v>
      </c>
      <c r="H14" s="4" t="e">
        <f t="shared" ref="H14:H20" si="5">D14*100/C14</f>
        <v>#DIV/0!</v>
      </c>
    </row>
    <row r="15" spans="1:8" x14ac:dyDescent="0.2">
      <c r="A15" s="1" t="s">
        <v>13</v>
      </c>
      <c r="B15" s="1">
        <v>15</v>
      </c>
      <c r="C15" s="1">
        <v>18</v>
      </c>
      <c r="D15" s="1">
        <v>18</v>
      </c>
      <c r="F15" s="11">
        <f t="shared" si="3"/>
        <v>1.2</v>
      </c>
      <c r="G15" s="11">
        <f t="shared" si="4"/>
        <v>1.2</v>
      </c>
      <c r="H15" s="4">
        <f t="shared" si="5"/>
        <v>100</v>
      </c>
    </row>
    <row r="16" spans="1:8" x14ac:dyDescent="0.2">
      <c r="A16" s="1" t="s">
        <v>14</v>
      </c>
      <c r="B16" s="1">
        <v>21</v>
      </c>
      <c r="C16" s="1">
        <v>31</v>
      </c>
      <c r="D16" s="1">
        <v>31</v>
      </c>
      <c r="F16" s="11">
        <f t="shared" si="3"/>
        <v>1.4761904761904763</v>
      </c>
      <c r="G16" s="11">
        <f t="shared" si="4"/>
        <v>1.4761904761904763</v>
      </c>
      <c r="H16" s="4">
        <f t="shared" si="5"/>
        <v>100</v>
      </c>
    </row>
    <row r="17" spans="1:8" x14ac:dyDescent="0.2">
      <c r="A17" s="1" t="s">
        <v>15</v>
      </c>
      <c r="B17" s="1">
        <v>10</v>
      </c>
      <c r="C17" s="1">
        <v>18</v>
      </c>
      <c r="D17" s="1">
        <v>19</v>
      </c>
      <c r="F17" s="11">
        <f t="shared" si="3"/>
        <v>1.8</v>
      </c>
      <c r="G17" s="11">
        <f t="shared" si="4"/>
        <v>1.9</v>
      </c>
      <c r="H17" s="4">
        <f t="shared" si="5"/>
        <v>105.55555555555556</v>
      </c>
    </row>
    <row r="18" spans="1:8" x14ac:dyDescent="0.2">
      <c r="A18" s="1" t="s">
        <v>16</v>
      </c>
      <c r="B18" s="1">
        <v>4</v>
      </c>
      <c r="C18" s="1">
        <v>22</v>
      </c>
      <c r="D18" s="1">
        <v>22</v>
      </c>
      <c r="F18" s="11">
        <f t="shared" si="3"/>
        <v>5.5</v>
      </c>
      <c r="G18" s="11">
        <f t="shared" si="4"/>
        <v>5.5</v>
      </c>
      <c r="H18" s="4">
        <f t="shared" si="5"/>
        <v>100</v>
      </c>
    </row>
    <row r="19" spans="1:8" x14ac:dyDescent="0.2">
      <c r="A19" s="1" t="s">
        <v>17</v>
      </c>
      <c r="B19" s="1">
        <v>2</v>
      </c>
      <c r="C19" s="1">
        <v>13</v>
      </c>
      <c r="D19" s="1">
        <v>13</v>
      </c>
      <c r="F19" s="11">
        <f t="shared" si="3"/>
        <v>6.5</v>
      </c>
      <c r="G19" s="11">
        <f t="shared" si="4"/>
        <v>6.5</v>
      </c>
      <c r="H19" s="4">
        <f t="shared" si="5"/>
        <v>100</v>
      </c>
    </row>
    <row r="20" spans="1:8" x14ac:dyDescent="0.2">
      <c r="A20" s="1" t="s">
        <v>18</v>
      </c>
      <c r="B20" s="1">
        <v>5</v>
      </c>
      <c r="C20" s="1">
        <v>28</v>
      </c>
      <c r="D20" s="1">
        <v>26</v>
      </c>
      <c r="F20" s="11">
        <f t="shared" si="3"/>
        <v>5.6</v>
      </c>
      <c r="G20" s="11">
        <f t="shared" si="4"/>
        <v>5.2</v>
      </c>
      <c r="H20" s="4">
        <f t="shared" si="5"/>
        <v>92.857142857142861</v>
      </c>
    </row>
    <row r="21" spans="1:8" x14ac:dyDescent="0.2">
      <c r="A21" s="1" t="s">
        <v>76</v>
      </c>
    </row>
    <row r="22" spans="1:8" x14ac:dyDescent="0.2">
      <c r="A22" s="12" t="s">
        <v>255</v>
      </c>
      <c r="B22" s="13" t="s">
        <v>251</v>
      </c>
      <c r="C22" s="13" t="s">
        <v>84</v>
      </c>
      <c r="D22" s="13" t="s">
        <v>85</v>
      </c>
      <c r="F22" s="13" t="s">
        <v>252</v>
      </c>
      <c r="G22" s="13" t="s">
        <v>253</v>
      </c>
      <c r="H22" s="15" t="s">
        <v>254</v>
      </c>
    </row>
    <row r="23" spans="1:8" x14ac:dyDescent="0.2">
      <c r="A23" s="1" t="s">
        <v>1</v>
      </c>
      <c r="B23" s="1">
        <v>1121</v>
      </c>
      <c r="C23" s="1">
        <v>1839</v>
      </c>
      <c r="D23" s="1">
        <v>1753</v>
      </c>
      <c r="F23" s="11">
        <f>C23/B23</f>
        <v>1.6404995539696698</v>
      </c>
      <c r="G23" s="11">
        <f>D23/B23</f>
        <v>1.5637823371989295</v>
      </c>
      <c r="H23" s="4">
        <f>D23*100/C23</f>
        <v>95.323545405111474</v>
      </c>
    </row>
    <row r="24" spans="1:8" x14ac:dyDescent="0.2">
      <c r="A24" s="1" t="s">
        <v>12</v>
      </c>
      <c r="B24" s="1">
        <v>239</v>
      </c>
      <c r="C24" s="1">
        <v>12</v>
      </c>
      <c r="D24" s="1">
        <v>12</v>
      </c>
      <c r="F24" s="11">
        <f t="shared" ref="F24:F30" si="6">C24/B24</f>
        <v>5.0209205020920501E-2</v>
      </c>
      <c r="G24" s="11">
        <f t="shared" ref="G24:G30" si="7">D24/B24</f>
        <v>5.0209205020920501E-2</v>
      </c>
      <c r="H24" s="4">
        <f t="shared" ref="H24:H30" si="8">D24*100/C24</f>
        <v>100</v>
      </c>
    </row>
    <row r="25" spans="1:8" x14ac:dyDescent="0.2">
      <c r="A25" s="1" t="s">
        <v>13</v>
      </c>
      <c r="B25" s="1">
        <v>341</v>
      </c>
      <c r="C25" s="1">
        <v>115</v>
      </c>
      <c r="D25" s="1">
        <v>113</v>
      </c>
      <c r="F25" s="11">
        <f t="shared" si="6"/>
        <v>0.33724340175953077</v>
      </c>
      <c r="G25" s="11">
        <f t="shared" si="7"/>
        <v>0.33137829912023459</v>
      </c>
      <c r="H25" s="4">
        <f t="shared" si="8"/>
        <v>98.260869565217391</v>
      </c>
    </row>
    <row r="26" spans="1:8" x14ac:dyDescent="0.2">
      <c r="A26" s="1" t="s">
        <v>14</v>
      </c>
      <c r="B26" s="1">
        <v>207</v>
      </c>
      <c r="C26" s="1">
        <v>276</v>
      </c>
      <c r="D26" s="1">
        <v>266</v>
      </c>
      <c r="F26" s="11">
        <f t="shared" si="6"/>
        <v>1.3333333333333333</v>
      </c>
      <c r="G26" s="11">
        <f t="shared" si="7"/>
        <v>1.2850241545893719</v>
      </c>
      <c r="H26" s="4">
        <f t="shared" si="8"/>
        <v>96.376811594202906</v>
      </c>
    </row>
    <row r="27" spans="1:8" x14ac:dyDescent="0.2">
      <c r="A27" s="1" t="s">
        <v>15</v>
      </c>
      <c r="B27" s="1">
        <v>145</v>
      </c>
      <c r="C27" s="1">
        <v>423</v>
      </c>
      <c r="D27" s="1">
        <v>404</v>
      </c>
      <c r="F27" s="11">
        <f t="shared" si="6"/>
        <v>2.9172413793103447</v>
      </c>
      <c r="G27" s="11">
        <f t="shared" si="7"/>
        <v>2.7862068965517239</v>
      </c>
      <c r="H27" s="4">
        <f t="shared" si="8"/>
        <v>95.508274231678485</v>
      </c>
    </row>
    <row r="28" spans="1:8" x14ac:dyDescent="0.2">
      <c r="A28" s="1" t="s">
        <v>16</v>
      </c>
      <c r="B28" s="1">
        <v>84</v>
      </c>
      <c r="C28" s="1">
        <v>371</v>
      </c>
      <c r="D28" s="1">
        <v>351</v>
      </c>
      <c r="F28" s="11">
        <f t="shared" si="6"/>
        <v>4.416666666666667</v>
      </c>
      <c r="G28" s="11">
        <f t="shared" si="7"/>
        <v>4.1785714285714288</v>
      </c>
      <c r="H28" s="4">
        <f t="shared" si="8"/>
        <v>94.609164420485172</v>
      </c>
    </row>
    <row r="29" spans="1:8" x14ac:dyDescent="0.2">
      <c r="A29" s="1" t="s">
        <v>17</v>
      </c>
      <c r="B29" s="1">
        <v>53</v>
      </c>
      <c r="C29" s="1">
        <v>305</v>
      </c>
      <c r="D29" s="1">
        <v>292</v>
      </c>
      <c r="F29" s="11">
        <f t="shared" si="6"/>
        <v>5.7547169811320753</v>
      </c>
      <c r="G29" s="11">
        <f t="shared" si="7"/>
        <v>5.5094339622641506</v>
      </c>
      <c r="H29" s="4">
        <f t="shared" si="8"/>
        <v>95.73770491803279</v>
      </c>
    </row>
    <row r="30" spans="1:8" x14ac:dyDescent="0.2">
      <c r="A30" s="1" t="s">
        <v>18</v>
      </c>
      <c r="B30" s="1">
        <v>52</v>
      </c>
      <c r="C30" s="1">
        <v>337</v>
      </c>
      <c r="D30" s="1">
        <v>315</v>
      </c>
      <c r="F30" s="11">
        <f t="shared" si="6"/>
        <v>6.4807692307692308</v>
      </c>
      <c r="G30" s="11">
        <f t="shared" si="7"/>
        <v>6.0576923076923075</v>
      </c>
      <c r="H30" s="4">
        <f t="shared" si="8"/>
        <v>93.471810089020778</v>
      </c>
    </row>
    <row r="31" spans="1:8" x14ac:dyDescent="0.2">
      <c r="A31" s="1" t="s">
        <v>77</v>
      </c>
    </row>
    <row r="32" spans="1:8" x14ac:dyDescent="0.2">
      <c r="A32" s="12" t="s">
        <v>255</v>
      </c>
      <c r="B32" s="13" t="s">
        <v>251</v>
      </c>
      <c r="C32" s="13" t="s">
        <v>84</v>
      </c>
      <c r="D32" s="13" t="s">
        <v>85</v>
      </c>
      <c r="F32" s="13" t="s">
        <v>252</v>
      </c>
      <c r="G32" s="13" t="s">
        <v>253</v>
      </c>
      <c r="H32" s="15" t="s">
        <v>254</v>
      </c>
    </row>
    <row r="33" spans="1:8" x14ac:dyDescent="0.2">
      <c r="A33" s="1" t="s">
        <v>1</v>
      </c>
      <c r="B33" s="1">
        <v>268</v>
      </c>
      <c r="C33" s="1">
        <v>341</v>
      </c>
      <c r="D33" s="1">
        <v>330</v>
      </c>
      <c r="F33" s="11">
        <f>C33/B33</f>
        <v>1.2723880597014925</v>
      </c>
      <c r="G33" s="11">
        <f>D33/B33</f>
        <v>1.2313432835820894</v>
      </c>
      <c r="H33" s="4">
        <f>D33*100/C33</f>
        <v>96.774193548387103</v>
      </c>
    </row>
    <row r="34" spans="1:8" x14ac:dyDescent="0.2">
      <c r="A34" s="1" t="s">
        <v>12</v>
      </c>
      <c r="B34" s="1">
        <v>84</v>
      </c>
      <c r="C34" s="1">
        <v>1</v>
      </c>
      <c r="D34" s="1">
        <v>1</v>
      </c>
      <c r="F34" s="11">
        <f t="shared" ref="F34:F40" si="9">C34/B34</f>
        <v>1.1904761904761904E-2</v>
      </c>
      <c r="G34" s="11">
        <f t="shared" ref="G34:G40" si="10">D34/B34</f>
        <v>1.1904761904761904E-2</v>
      </c>
      <c r="H34" s="4">
        <f t="shared" ref="H34:H40" si="11">D34*100/C34</f>
        <v>100</v>
      </c>
    </row>
    <row r="35" spans="1:8" x14ac:dyDescent="0.2">
      <c r="A35" s="1" t="s">
        <v>13</v>
      </c>
      <c r="B35" s="1">
        <v>64</v>
      </c>
      <c r="C35" s="1">
        <v>31</v>
      </c>
      <c r="D35" s="1">
        <v>31</v>
      </c>
      <c r="F35" s="11">
        <f t="shared" si="9"/>
        <v>0.484375</v>
      </c>
      <c r="G35" s="11">
        <f t="shared" si="10"/>
        <v>0.484375</v>
      </c>
      <c r="H35" s="4">
        <f t="shared" si="11"/>
        <v>100</v>
      </c>
    </row>
    <row r="36" spans="1:8" x14ac:dyDescent="0.2">
      <c r="A36" s="1" t="s">
        <v>14</v>
      </c>
      <c r="B36" s="1">
        <v>57</v>
      </c>
      <c r="C36" s="1">
        <v>74</v>
      </c>
      <c r="D36" s="1">
        <v>70</v>
      </c>
      <c r="F36" s="11">
        <f t="shared" si="9"/>
        <v>1.2982456140350878</v>
      </c>
      <c r="G36" s="11">
        <f t="shared" si="10"/>
        <v>1.2280701754385965</v>
      </c>
      <c r="H36" s="4">
        <f t="shared" si="11"/>
        <v>94.594594594594597</v>
      </c>
    </row>
    <row r="37" spans="1:8" x14ac:dyDescent="0.2">
      <c r="A37" s="1" t="s">
        <v>15</v>
      </c>
      <c r="B37" s="1">
        <v>32</v>
      </c>
      <c r="C37" s="1">
        <v>79</v>
      </c>
      <c r="D37" s="1">
        <v>76</v>
      </c>
      <c r="F37" s="11">
        <f t="shared" si="9"/>
        <v>2.46875</v>
      </c>
      <c r="G37" s="11">
        <f t="shared" si="10"/>
        <v>2.375</v>
      </c>
      <c r="H37" s="4">
        <f t="shared" si="11"/>
        <v>96.202531645569621</v>
      </c>
    </row>
    <row r="38" spans="1:8" x14ac:dyDescent="0.2">
      <c r="A38" s="1" t="s">
        <v>16</v>
      </c>
      <c r="B38" s="1">
        <v>14</v>
      </c>
      <c r="C38" s="1">
        <v>58</v>
      </c>
      <c r="D38" s="1">
        <v>55</v>
      </c>
      <c r="F38" s="11">
        <f t="shared" si="9"/>
        <v>4.1428571428571432</v>
      </c>
      <c r="G38" s="11">
        <f t="shared" si="10"/>
        <v>3.9285714285714284</v>
      </c>
      <c r="H38" s="4">
        <f t="shared" si="11"/>
        <v>94.827586206896555</v>
      </c>
    </row>
    <row r="39" spans="1:8" x14ac:dyDescent="0.2">
      <c r="A39" s="1" t="s">
        <v>17</v>
      </c>
      <c r="B39" s="1">
        <v>10</v>
      </c>
      <c r="C39" s="1">
        <v>48</v>
      </c>
      <c r="D39" s="1">
        <v>47</v>
      </c>
      <c r="F39" s="11">
        <f t="shared" si="9"/>
        <v>4.8</v>
      </c>
      <c r="G39" s="11">
        <f t="shared" si="10"/>
        <v>4.7</v>
      </c>
      <c r="H39" s="4">
        <f t="shared" si="11"/>
        <v>97.916666666666671</v>
      </c>
    </row>
    <row r="40" spans="1:8" x14ac:dyDescent="0.2">
      <c r="A40" s="1" t="s">
        <v>18</v>
      </c>
      <c r="B40" s="1">
        <v>7</v>
      </c>
      <c r="C40" s="1">
        <v>50</v>
      </c>
      <c r="D40" s="1">
        <v>50</v>
      </c>
      <c r="F40" s="11">
        <f t="shared" si="9"/>
        <v>7.1428571428571432</v>
      </c>
      <c r="G40" s="11">
        <f t="shared" si="10"/>
        <v>7.1428571428571432</v>
      </c>
      <c r="H40" s="4">
        <f t="shared" si="11"/>
        <v>100</v>
      </c>
    </row>
    <row r="41" spans="1:8" x14ac:dyDescent="0.2">
      <c r="A41" s="1" t="s">
        <v>78</v>
      </c>
    </row>
    <row r="42" spans="1:8" x14ac:dyDescent="0.2">
      <c r="A42" s="12" t="s">
        <v>255</v>
      </c>
      <c r="B42" s="13" t="s">
        <v>251</v>
      </c>
      <c r="C42" s="13" t="s">
        <v>84</v>
      </c>
      <c r="D42" s="13" t="s">
        <v>85</v>
      </c>
      <c r="F42" s="13" t="s">
        <v>252</v>
      </c>
      <c r="G42" s="13" t="s">
        <v>253</v>
      </c>
      <c r="H42" s="15" t="s">
        <v>254</v>
      </c>
    </row>
    <row r="43" spans="1:8" x14ac:dyDescent="0.2">
      <c r="A43" s="1" t="s">
        <v>1</v>
      </c>
      <c r="B43" s="1">
        <v>411</v>
      </c>
      <c r="C43" s="1">
        <v>665</v>
      </c>
      <c r="D43" s="1">
        <v>634</v>
      </c>
      <c r="F43" s="11">
        <f>C43/B43</f>
        <v>1.6180048661800486</v>
      </c>
      <c r="G43" s="11">
        <f>D43/B43</f>
        <v>1.5425790754257906</v>
      </c>
      <c r="H43" s="4">
        <f>D43*100/C43</f>
        <v>95.338345864661648</v>
      </c>
    </row>
    <row r="44" spans="1:8" x14ac:dyDescent="0.2">
      <c r="A44" s="1" t="s">
        <v>12</v>
      </c>
      <c r="B44" s="1">
        <v>79</v>
      </c>
      <c r="C44" s="1">
        <v>2</v>
      </c>
      <c r="D44" s="1">
        <v>2</v>
      </c>
      <c r="F44" s="11">
        <f t="shared" ref="F44:F50" si="12">C44/B44</f>
        <v>2.5316455696202531E-2</v>
      </c>
      <c r="G44" s="11">
        <f t="shared" ref="G44:G50" si="13">D44/B44</f>
        <v>2.5316455696202531E-2</v>
      </c>
      <c r="H44" s="4">
        <f t="shared" ref="H44:H50" si="14">D44*100/C44</f>
        <v>100</v>
      </c>
    </row>
    <row r="45" spans="1:8" x14ac:dyDescent="0.2">
      <c r="A45" s="1" t="s">
        <v>13</v>
      </c>
      <c r="B45" s="1">
        <v>143</v>
      </c>
      <c r="C45" s="1">
        <v>39</v>
      </c>
      <c r="D45" s="1">
        <v>39</v>
      </c>
      <c r="F45" s="11">
        <f t="shared" si="12"/>
        <v>0.27272727272727271</v>
      </c>
      <c r="G45" s="11">
        <f t="shared" si="13"/>
        <v>0.27272727272727271</v>
      </c>
      <c r="H45" s="4">
        <f t="shared" si="14"/>
        <v>100</v>
      </c>
    </row>
    <row r="46" spans="1:8" x14ac:dyDescent="0.2">
      <c r="A46" s="1" t="s">
        <v>14</v>
      </c>
      <c r="B46" s="1">
        <v>65</v>
      </c>
      <c r="C46" s="1">
        <v>88</v>
      </c>
      <c r="D46" s="1">
        <v>85</v>
      </c>
      <c r="F46" s="11">
        <f t="shared" si="12"/>
        <v>1.3538461538461539</v>
      </c>
      <c r="G46" s="11">
        <f t="shared" si="13"/>
        <v>1.3076923076923077</v>
      </c>
      <c r="H46" s="4">
        <f t="shared" si="14"/>
        <v>96.590909090909093</v>
      </c>
    </row>
    <row r="47" spans="1:8" x14ac:dyDescent="0.2">
      <c r="A47" s="1" t="s">
        <v>15</v>
      </c>
      <c r="B47" s="1">
        <v>61</v>
      </c>
      <c r="C47" s="1">
        <v>174</v>
      </c>
      <c r="D47" s="1">
        <v>168</v>
      </c>
      <c r="F47" s="11">
        <f t="shared" si="12"/>
        <v>2.8524590163934427</v>
      </c>
      <c r="G47" s="11">
        <f t="shared" si="13"/>
        <v>2.7540983606557377</v>
      </c>
      <c r="H47" s="4">
        <f t="shared" si="14"/>
        <v>96.551724137931032</v>
      </c>
    </row>
    <row r="48" spans="1:8" x14ac:dyDescent="0.2">
      <c r="A48" s="1" t="s">
        <v>16</v>
      </c>
      <c r="B48" s="1">
        <v>31</v>
      </c>
      <c r="C48" s="1">
        <v>149</v>
      </c>
      <c r="D48" s="1">
        <v>138</v>
      </c>
      <c r="F48" s="11">
        <f t="shared" si="12"/>
        <v>4.806451612903226</v>
      </c>
      <c r="G48" s="11">
        <f t="shared" si="13"/>
        <v>4.4516129032258061</v>
      </c>
      <c r="H48" s="4">
        <f t="shared" si="14"/>
        <v>92.617449664429529</v>
      </c>
    </row>
    <row r="49" spans="1:8" x14ac:dyDescent="0.2">
      <c r="A49" s="1" t="s">
        <v>17</v>
      </c>
      <c r="B49" s="1">
        <v>21</v>
      </c>
      <c r="C49" s="1">
        <v>125</v>
      </c>
      <c r="D49" s="1">
        <v>118</v>
      </c>
      <c r="F49" s="11">
        <f t="shared" si="12"/>
        <v>5.9523809523809526</v>
      </c>
      <c r="G49" s="11">
        <f t="shared" si="13"/>
        <v>5.6190476190476186</v>
      </c>
      <c r="H49" s="4">
        <f t="shared" si="14"/>
        <v>94.4</v>
      </c>
    </row>
    <row r="50" spans="1:8" x14ac:dyDescent="0.2">
      <c r="A50" s="1" t="s">
        <v>18</v>
      </c>
      <c r="B50" s="1">
        <v>11</v>
      </c>
      <c r="C50" s="1">
        <v>88</v>
      </c>
      <c r="D50" s="1">
        <v>84</v>
      </c>
      <c r="F50" s="11">
        <f t="shared" si="12"/>
        <v>8</v>
      </c>
      <c r="G50" s="11">
        <f t="shared" si="13"/>
        <v>7.6363636363636367</v>
      </c>
      <c r="H50" s="4">
        <f t="shared" si="14"/>
        <v>95.454545454545453</v>
      </c>
    </row>
    <row r="51" spans="1:8" x14ac:dyDescent="0.2">
      <c r="A51" s="1" t="s">
        <v>79</v>
      </c>
    </row>
    <row r="52" spans="1:8" x14ac:dyDescent="0.2">
      <c r="A52" s="12" t="s">
        <v>255</v>
      </c>
      <c r="B52" s="13" t="s">
        <v>251</v>
      </c>
      <c r="C52" s="13" t="s">
        <v>84</v>
      </c>
      <c r="D52" s="13" t="s">
        <v>85</v>
      </c>
      <c r="F52" s="13" t="s">
        <v>252</v>
      </c>
      <c r="G52" s="13" t="s">
        <v>253</v>
      </c>
      <c r="H52" s="15" t="s">
        <v>254</v>
      </c>
    </row>
    <row r="53" spans="1:8" x14ac:dyDescent="0.2">
      <c r="A53" s="1" t="s">
        <v>1</v>
      </c>
      <c r="B53" s="1">
        <v>236</v>
      </c>
      <c r="C53" s="1">
        <v>431</v>
      </c>
      <c r="D53" s="1">
        <v>423</v>
      </c>
      <c r="F53" s="11">
        <f>C53/B53</f>
        <v>1.826271186440678</v>
      </c>
      <c r="G53" s="11">
        <f>D53/B53</f>
        <v>1.7923728813559323</v>
      </c>
      <c r="H53" s="4">
        <f>D53*100/C53</f>
        <v>98.143851508120648</v>
      </c>
    </row>
    <row r="54" spans="1:8" x14ac:dyDescent="0.2">
      <c r="A54" s="1" t="s">
        <v>12</v>
      </c>
      <c r="B54" s="1">
        <v>44</v>
      </c>
      <c r="C54" s="1">
        <v>9</v>
      </c>
      <c r="D54" s="1">
        <v>9</v>
      </c>
      <c r="F54" s="11">
        <f t="shared" ref="F54:F60" si="15">C54/B54</f>
        <v>0.20454545454545456</v>
      </c>
      <c r="G54" s="11">
        <f t="shared" ref="G54:G60" si="16">D54/B54</f>
        <v>0.20454545454545456</v>
      </c>
      <c r="H54" s="4">
        <f t="shared" ref="H54:H60" si="17">D54*100/C54</f>
        <v>100</v>
      </c>
    </row>
    <row r="55" spans="1:8" x14ac:dyDescent="0.2">
      <c r="A55" s="1" t="s">
        <v>13</v>
      </c>
      <c r="B55" s="1">
        <v>73</v>
      </c>
      <c r="C55" s="1">
        <v>23</v>
      </c>
      <c r="D55" s="1">
        <v>22</v>
      </c>
      <c r="F55" s="11">
        <f t="shared" si="15"/>
        <v>0.31506849315068491</v>
      </c>
      <c r="G55" s="11">
        <f t="shared" si="16"/>
        <v>0.30136986301369861</v>
      </c>
      <c r="H55" s="4">
        <f t="shared" si="17"/>
        <v>95.652173913043484</v>
      </c>
    </row>
    <row r="56" spans="1:8" x14ac:dyDescent="0.2">
      <c r="A56" s="1" t="s">
        <v>14</v>
      </c>
      <c r="B56" s="1">
        <v>37</v>
      </c>
      <c r="C56" s="1">
        <v>58</v>
      </c>
      <c r="D56" s="1">
        <v>57</v>
      </c>
      <c r="F56" s="11">
        <f t="shared" si="15"/>
        <v>1.5675675675675675</v>
      </c>
      <c r="G56" s="11">
        <f t="shared" si="16"/>
        <v>1.5405405405405406</v>
      </c>
      <c r="H56" s="4">
        <f t="shared" si="17"/>
        <v>98.275862068965523</v>
      </c>
    </row>
    <row r="57" spans="1:8" x14ac:dyDescent="0.2">
      <c r="A57" s="1" t="s">
        <v>15</v>
      </c>
      <c r="B57" s="1">
        <v>32</v>
      </c>
      <c r="C57" s="1">
        <v>110</v>
      </c>
      <c r="D57" s="1">
        <v>109</v>
      </c>
      <c r="F57" s="11">
        <f t="shared" si="15"/>
        <v>3.4375</v>
      </c>
      <c r="G57" s="11">
        <f t="shared" si="16"/>
        <v>3.40625</v>
      </c>
      <c r="H57" s="4">
        <f t="shared" si="17"/>
        <v>99.090909090909093</v>
      </c>
    </row>
    <row r="58" spans="1:8" x14ac:dyDescent="0.2">
      <c r="A58" s="1" t="s">
        <v>16</v>
      </c>
      <c r="B58" s="1">
        <v>21</v>
      </c>
      <c r="C58" s="1">
        <v>86</v>
      </c>
      <c r="D58" s="1">
        <v>84</v>
      </c>
      <c r="F58" s="11">
        <f t="shared" si="15"/>
        <v>4.0952380952380949</v>
      </c>
      <c r="G58" s="11">
        <f t="shared" si="16"/>
        <v>4</v>
      </c>
      <c r="H58" s="4">
        <f t="shared" si="17"/>
        <v>97.674418604651166</v>
      </c>
    </row>
    <row r="59" spans="1:8" x14ac:dyDescent="0.2">
      <c r="A59" s="1" t="s">
        <v>17</v>
      </c>
      <c r="B59" s="1">
        <v>14</v>
      </c>
      <c r="C59" s="1">
        <v>83</v>
      </c>
      <c r="D59" s="1">
        <v>81</v>
      </c>
      <c r="F59" s="11">
        <f t="shared" si="15"/>
        <v>5.9285714285714288</v>
      </c>
      <c r="G59" s="11">
        <f t="shared" si="16"/>
        <v>5.7857142857142856</v>
      </c>
      <c r="H59" s="4">
        <f t="shared" si="17"/>
        <v>97.590361445783131</v>
      </c>
    </row>
    <row r="60" spans="1:8" x14ac:dyDescent="0.2">
      <c r="A60" s="1" t="s">
        <v>18</v>
      </c>
      <c r="B60" s="1">
        <v>15</v>
      </c>
      <c r="C60" s="1">
        <v>62</v>
      </c>
      <c r="D60" s="1">
        <v>61</v>
      </c>
      <c r="F60" s="11">
        <f t="shared" si="15"/>
        <v>4.1333333333333337</v>
      </c>
      <c r="G60" s="11">
        <f t="shared" si="16"/>
        <v>4.0666666666666664</v>
      </c>
      <c r="H60" s="4">
        <f t="shared" si="17"/>
        <v>98.387096774193552</v>
      </c>
    </row>
    <row r="61" spans="1:8" x14ac:dyDescent="0.2">
      <c r="A61" s="32" t="s">
        <v>297</v>
      </c>
      <c r="B61" s="32"/>
      <c r="C61" s="32"/>
      <c r="D61" s="32"/>
      <c r="E61" s="32"/>
      <c r="F61" s="32"/>
      <c r="G61" s="32"/>
      <c r="H61" s="32"/>
    </row>
    <row r="62" spans="1:8" x14ac:dyDescent="0.2">
      <c r="F62" s="11"/>
      <c r="G62" s="11"/>
      <c r="H62" s="4"/>
    </row>
    <row r="63" spans="1:8" x14ac:dyDescent="0.2">
      <c r="A63" s="1" t="s">
        <v>306</v>
      </c>
    </row>
    <row r="64" spans="1:8" x14ac:dyDescent="0.2">
      <c r="A64" s="1" t="s">
        <v>80</v>
      </c>
    </row>
    <row r="65" spans="1:8" x14ac:dyDescent="0.2">
      <c r="A65" s="12" t="s">
        <v>255</v>
      </c>
      <c r="B65" s="13" t="s">
        <v>251</v>
      </c>
      <c r="C65" s="13" t="s">
        <v>84</v>
      </c>
      <c r="D65" s="13" t="s">
        <v>85</v>
      </c>
      <c r="F65" s="13" t="s">
        <v>252</v>
      </c>
      <c r="G65" s="13" t="s">
        <v>253</v>
      </c>
      <c r="H65" s="15" t="s">
        <v>254</v>
      </c>
    </row>
    <row r="66" spans="1:8" x14ac:dyDescent="0.2">
      <c r="A66" s="1" t="s">
        <v>1</v>
      </c>
      <c r="B66" s="1">
        <v>149</v>
      </c>
      <c r="C66" s="1">
        <v>330</v>
      </c>
      <c r="D66" s="1">
        <v>297</v>
      </c>
      <c r="F66" s="11">
        <f>C66/B66</f>
        <v>2.2147651006711411</v>
      </c>
      <c r="G66" s="11">
        <f>D66/B66</f>
        <v>1.9932885906040267</v>
      </c>
      <c r="H66" s="4">
        <f>D66*100/C66</f>
        <v>90</v>
      </c>
    </row>
    <row r="67" spans="1:8" x14ac:dyDescent="0.2">
      <c r="A67" s="1" t="s">
        <v>12</v>
      </c>
      <c r="B67" s="1">
        <v>24</v>
      </c>
      <c r="C67" s="1">
        <v>0</v>
      </c>
      <c r="D67" s="1">
        <v>0</v>
      </c>
      <c r="F67" s="11">
        <f t="shared" ref="F67:F73" si="18">C67/B67</f>
        <v>0</v>
      </c>
      <c r="G67" s="11">
        <f t="shared" ref="G67:G73" si="19">D67/B67</f>
        <v>0</v>
      </c>
      <c r="H67" s="4" t="e">
        <f t="shared" ref="H67:H73" si="20">D67*100/C67</f>
        <v>#DIV/0!</v>
      </c>
    </row>
    <row r="68" spans="1:8" x14ac:dyDescent="0.2">
      <c r="A68" s="1" t="s">
        <v>13</v>
      </c>
      <c r="B68" s="1">
        <v>44</v>
      </c>
      <c r="C68" s="1">
        <v>15</v>
      </c>
      <c r="D68" s="1">
        <v>14</v>
      </c>
      <c r="F68" s="11">
        <f t="shared" si="18"/>
        <v>0.34090909090909088</v>
      </c>
      <c r="G68" s="11">
        <f t="shared" si="19"/>
        <v>0.31818181818181818</v>
      </c>
      <c r="H68" s="4">
        <f t="shared" si="20"/>
        <v>93.333333333333329</v>
      </c>
    </row>
    <row r="69" spans="1:8" x14ac:dyDescent="0.2">
      <c r="A69" s="1" t="s">
        <v>14</v>
      </c>
      <c r="B69" s="1">
        <v>29</v>
      </c>
      <c r="C69" s="1">
        <v>39</v>
      </c>
      <c r="D69" s="1">
        <v>37</v>
      </c>
      <c r="F69" s="11">
        <f t="shared" si="18"/>
        <v>1.3448275862068966</v>
      </c>
      <c r="G69" s="11">
        <f t="shared" si="19"/>
        <v>1.2758620689655173</v>
      </c>
      <c r="H69" s="4">
        <f t="shared" si="20"/>
        <v>94.871794871794876</v>
      </c>
    </row>
    <row r="70" spans="1:8" x14ac:dyDescent="0.2">
      <c r="A70" s="1" t="s">
        <v>15</v>
      </c>
      <c r="B70" s="1">
        <v>13</v>
      </c>
      <c r="C70" s="1">
        <v>41</v>
      </c>
      <c r="D70" s="1">
        <v>32</v>
      </c>
      <c r="F70" s="11">
        <f t="shared" si="18"/>
        <v>3.1538461538461537</v>
      </c>
      <c r="G70" s="11">
        <f t="shared" si="19"/>
        <v>2.4615384615384617</v>
      </c>
      <c r="H70" s="4">
        <f t="shared" si="20"/>
        <v>78.048780487804876</v>
      </c>
    </row>
    <row r="71" spans="1:8" x14ac:dyDescent="0.2">
      <c r="A71" s="1" t="s">
        <v>16</v>
      </c>
      <c r="B71" s="1">
        <v>16</v>
      </c>
      <c r="C71" s="1">
        <v>74</v>
      </c>
      <c r="D71" s="1">
        <v>70</v>
      </c>
      <c r="F71" s="11">
        <f t="shared" si="18"/>
        <v>4.625</v>
      </c>
      <c r="G71" s="11">
        <f t="shared" si="19"/>
        <v>4.375</v>
      </c>
      <c r="H71" s="4">
        <f t="shared" si="20"/>
        <v>94.594594594594597</v>
      </c>
    </row>
    <row r="72" spans="1:8" x14ac:dyDescent="0.2">
      <c r="A72" s="1" t="s">
        <v>17</v>
      </c>
      <c r="B72" s="1">
        <v>7</v>
      </c>
      <c r="C72" s="1">
        <v>37</v>
      </c>
      <c r="D72" s="1">
        <v>37</v>
      </c>
      <c r="F72" s="11">
        <f t="shared" si="18"/>
        <v>5.2857142857142856</v>
      </c>
      <c r="G72" s="11">
        <f t="shared" si="19"/>
        <v>5.2857142857142856</v>
      </c>
      <c r="H72" s="4">
        <f t="shared" si="20"/>
        <v>100</v>
      </c>
    </row>
    <row r="73" spans="1:8" x14ac:dyDescent="0.2">
      <c r="A73" s="1" t="s">
        <v>18</v>
      </c>
      <c r="B73" s="1">
        <v>16</v>
      </c>
      <c r="C73" s="1">
        <v>124</v>
      </c>
      <c r="D73" s="1">
        <v>107</v>
      </c>
      <c r="F73" s="11">
        <f t="shared" si="18"/>
        <v>7.75</v>
      </c>
      <c r="G73" s="11">
        <f t="shared" si="19"/>
        <v>6.6875</v>
      </c>
      <c r="H73" s="4">
        <f t="shared" si="20"/>
        <v>86.290322580645167</v>
      </c>
    </row>
    <row r="74" spans="1:8" x14ac:dyDescent="0.2">
      <c r="A74" s="1" t="s">
        <v>81</v>
      </c>
    </row>
    <row r="75" spans="1:8" x14ac:dyDescent="0.2">
      <c r="A75" s="12" t="s">
        <v>255</v>
      </c>
      <c r="B75" s="13" t="s">
        <v>251</v>
      </c>
      <c r="C75" s="13" t="s">
        <v>84</v>
      </c>
      <c r="D75" s="13" t="s">
        <v>85</v>
      </c>
      <c r="F75" s="13" t="s">
        <v>252</v>
      </c>
      <c r="G75" s="13" t="s">
        <v>253</v>
      </c>
      <c r="H75" s="15" t="s">
        <v>254</v>
      </c>
    </row>
    <row r="76" spans="1:8" x14ac:dyDescent="0.2">
      <c r="A76" s="1" t="s">
        <v>1</v>
      </c>
      <c r="B76" s="1">
        <v>57</v>
      </c>
      <c r="C76" s="1">
        <v>72</v>
      </c>
      <c r="D76" s="1">
        <v>69</v>
      </c>
      <c r="F76" s="11">
        <f>C76/B76</f>
        <v>1.263157894736842</v>
      </c>
      <c r="G76" s="11">
        <f>D76/B76</f>
        <v>1.2105263157894737</v>
      </c>
      <c r="H76" s="4">
        <f>D76*100/C76</f>
        <v>95.833333333333329</v>
      </c>
    </row>
    <row r="77" spans="1:8" x14ac:dyDescent="0.2">
      <c r="A77" s="1" t="s">
        <v>12</v>
      </c>
      <c r="B77" s="1">
        <v>8</v>
      </c>
      <c r="C77" s="1">
        <v>0</v>
      </c>
      <c r="D77" s="1">
        <v>0</v>
      </c>
      <c r="F77" s="11">
        <f t="shared" ref="F77:F83" si="21">C77/B77</f>
        <v>0</v>
      </c>
      <c r="G77" s="11">
        <f t="shared" ref="G77:G83" si="22">D77/B77</f>
        <v>0</v>
      </c>
      <c r="H77" s="4" t="e">
        <f t="shared" ref="H77:H83" si="23">D77*100/C77</f>
        <v>#DIV/0!</v>
      </c>
    </row>
    <row r="78" spans="1:8" x14ac:dyDescent="0.2">
      <c r="A78" s="1" t="s">
        <v>13</v>
      </c>
      <c r="B78" s="1">
        <v>17</v>
      </c>
      <c r="C78" s="1">
        <v>7</v>
      </c>
      <c r="D78" s="1">
        <v>7</v>
      </c>
      <c r="F78" s="11">
        <f t="shared" si="21"/>
        <v>0.41176470588235292</v>
      </c>
      <c r="G78" s="11">
        <f t="shared" si="22"/>
        <v>0.41176470588235292</v>
      </c>
      <c r="H78" s="4">
        <f t="shared" si="23"/>
        <v>100</v>
      </c>
    </row>
    <row r="79" spans="1:8" x14ac:dyDescent="0.2">
      <c r="A79" s="1" t="s">
        <v>14</v>
      </c>
      <c r="B79" s="1">
        <v>19</v>
      </c>
      <c r="C79" s="1">
        <v>17</v>
      </c>
      <c r="D79" s="1">
        <v>17</v>
      </c>
      <c r="F79" s="11">
        <f t="shared" si="21"/>
        <v>0.89473684210526316</v>
      </c>
      <c r="G79" s="11">
        <f t="shared" si="22"/>
        <v>0.89473684210526316</v>
      </c>
      <c r="H79" s="4">
        <f t="shared" si="23"/>
        <v>100</v>
      </c>
    </row>
    <row r="80" spans="1:8" x14ac:dyDescent="0.2">
      <c r="A80" s="1" t="s">
        <v>15</v>
      </c>
      <c r="B80" s="1">
        <v>7</v>
      </c>
      <c r="C80" s="1">
        <v>19</v>
      </c>
      <c r="D80" s="1">
        <v>19</v>
      </c>
      <c r="F80" s="11">
        <f t="shared" si="21"/>
        <v>2.7142857142857144</v>
      </c>
      <c r="G80" s="11">
        <f t="shared" si="22"/>
        <v>2.7142857142857144</v>
      </c>
      <c r="H80" s="4">
        <f t="shared" si="23"/>
        <v>100</v>
      </c>
    </row>
    <row r="81" spans="1:8" x14ac:dyDescent="0.2">
      <c r="A81" s="1" t="s">
        <v>16</v>
      </c>
      <c r="B81" s="1">
        <v>2</v>
      </c>
      <c r="C81" s="1">
        <v>4</v>
      </c>
      <c r="D81" s="1">
        <v>4</v>
      </c>
      <c r="F81" s="11">
        <f t="shared" si="21"/>
        <v>2</v>
      </c>
      <c r="G81" s="11">
        <f t="shared" si="22"/>
        <v>2</v>
      </c>
      <c r="H81" s="4">
        <f t="shared" si="23"/>
        <v>100</v>
      </c>
    </row>
    <row r="82" spans="1:8" x14ac:dyDescent="0.2">
      <c r="A82" s="1" t="s">
        <v>17</v>
      </c>
      <c r="B82" s="1">
        <v>1</v>
      </c>
      <c r="C82" s="1">
        <v>12</v>
      </c>
      <c r="D82" s="1">
        <v>9</v>
      </c>
      <c r="F82" s="11">
        <f t="shared" si="21"/>
        <v>12</v>
      </c>
      <c r="G82" s="11">
        <f t="shared" si="22"/>
        <v>9</v>
      </c>
      <c r="H82" s="4">
        <f t="shared" si="23"/>
        <v>75</v>
      </c>
    </row>
    <row r="83" spans="1:8" x14ac:dyDescent="0.2">
      <c r="A83" s="1" t="s">
        <v>18</v>
      </c>
      <c r="B83" s="1">
        <v>3</v>
      </c>
      <c r="C83" s="1">
        <v>13</v>
      </c>
      <c r="D83" s="1">
        <v>13</v>
      </c>
      <c r="F83" s="11">
        <f t="shared" si="21"/>
        <v>4.333333333333333</v>
      </c>
      <c r="G83" s="11">
        <f t="shared" si="22"/>
        <v>4.333333333333333</v>
      </c>
      <c r="H83" s="4">
        <f t="shared" si="23"/>
        <v>100</v>
      </c>
    </row>
    <row r="84" spans="1:8" x14ac:dyDescent="0.2">
      <c r="A84" s="1" t="s">
        <v>82</v>
      </c>
    </row>
    <row r="85" spans="1:8" x14ac:dyDescent="0.2">
      <c r="A85" s="12" t="s">
        <v>255</v>
      </c>
      <c r="B85" s="13" t="s">
        <v>251</v>
      </c>
      <c r="C85" s="13" t="s">
        <v>84</v>
      </c>
      <c r="D85" s="13" t="s">
        <v>85</v>
      </c>
      <c r="F85" s="13" t="s">
        <v>252</v>
      </c>
      <c r="G85" s="13" t="s">
        <v>253</v>
      </c>
      <c r="H85" s="15" t="s">
        <v>254</v>
      </c>
    </row>
    <row r="86" spans="1:8" x14ac:dyDescent="0.2">
      <c r="A86" s="1" t="s">
        <v>1</v>
      </c>
      <c r="B86" s="1">
        <v>270</v>
      </c>
      <c r="C86" s="1">
        <v>559</v>
      </c>
      <c r="D86" s="1">
        <v>543</v>
      </c>
      <c r="F86" s="11">
        <f>C86/B86</f>
        <v>2.0703703703703704</v>
      </c>
      <c r="G86" s="11">
        <f>D86/B86</f>
        <v>2.0111111111111111</v>
      </c>
      <c r="H86" s="4">
        <f>D86*100/C86</f>
        <v>97.13774597495528</v>
      </c>
    </row>
    <row r="87" spans="1:8" x14ac:dyDescent="0.2">
      <c r="A87" s="1" t="s">
        <v>12</v>
      </c>
      <c r="B87" s="1">
        <v>47</v>
      </c>
      <c r="C87" s="1">
        <v>4</v>
      </c>
      <c r="D87" s="1">
        <v>4</v>
      </c>
      <c r="F87" s="11">
        <f t="shared" ref="F87:F93" si="24">C87/B87</f>
        <v>8.5106382978723402E-2</v>
      </c>
      <c r="G87" s="11">
        <f t="shared" ref="G87:G93" si="25">D87/B87</f>
        <v>8.5106382978723402E-2</v>
      </c>
      <c r="H87" s="4">
        <f t="shared" ref="H87:H93" si="26">D87*100/C87</f>
        <v>100</v>
      </c>
    </row>
    <row r="88" spans="1:8" x14ac:dyDescent="0.2">
      <c r="A88" s="1" t="s">
        <v>13</v>
      </c>
      <c r="B88" s="1">
        <v>70</v>
      </c>
      <c r="C88" s="1">
        <v>66</v>
      </c>
      <c r="D88" s="1">
        <v>66</v>
      </c>
      <c r="F88" s="11">
        <f t="shared" si="24"/>
        <v>0.94285714285714284</v>
      </c>
      <c r="G88" s="11">
        <f t="shared" si="25"/>
        <v>0.94285714285714284</v>
      </c>
      <c r="H88" s="4">
        <f t="shared" si="26"/>
        <v>100</v>
      </c>
    </row>
    <row r="89" spans="1:8" x14ac:dyDescent="0.2">
      <c r="A89" s="1" t="s">
        <v>14</v>
      </c>
      <c r="B89" s="1">
        <v>57</v>
      </c>
      <c r="C89" s="1">
        <v>124</v>
      </c>
      <c r="D89" s="1">
        <v>121</v>
      </c>
      <c r="F89" s="11">
        <f t="shared" si="24"/>
        <v>2.1754385964912282</v>
      </c>
      <c r="G89" s="11">
        <f t="shared" si="25"/>
        <v>2.1228070175438596</v>
      </c>
      <c r="H89" s="4">
        <f t="shared" si="26"/>
        <v>97.58064516129032</v>
      </c>
    </row>
    <row r="90" spans="1:8" x14ac:dyDescent="0.2">
      <c r="A90" s="1" t="s">
        <v>15</v>
      </c>
      <c r="B90" s="1">
        <v>42</v>
      </c>
      <c r="C90" s="1">
        <v>114</v>
      </c>
      <c r="D90" s="1">
        <v>112</v>
      </c>
      <c r="F90" s="11">
        <f t="shared" si="24"/>
        <v>2.7142857142857144</v>
      </c>
      <c r="G90" s="11">
        <f t="shared" si="25"/>
        <v>2.6666666666666665</v>
      </c>
      <c r="H90" s="4">
        <f t="shared" si="26"/>
        <v>98.245614035087726</v>
      </c>
    </row>
    <row r="91" spans="1:8" x14ac:dyDescent="0.2">
      <c r="A91" s="1" t="s">
        <v>16</v>
      </c>
      <c r="B91" s="1">
        <v>33</v>
      </c>
      <c r="C91" s="1">
        <v>135</v>
      </c>
      <c r="D91" s="1">
        <v>133</v>
      </c>
      <c r="F91" s="11">
        <f t="shared" si="24"/>
        <v>4.0909090909090908</v>
      </c>
      <c r="G91" s="11">
        <f t="shared" si="25"/>
        <v>4.0303030303030303</v>
      </c>
      <c r="H91" s="4">
        <f t="shared" si="26"/>
        <v>98.518518518518519</v>
      </c>
    </row>
    <row r="92" spans="1:8" x14ac:dyDescent="0.2">
      <c r="A92" s="1" t="s">
        <v>17</v>
      </c>
      <c r="B92" s="1">
        <v>15</v>
      </c>
      <c r="C92" s="1">
        <v>75</v>
      </c>
      <c r="D92" s="1">
        <v>70</v>
      </c>
      <c r="F92" s="11">
        <f t="shared" si="24"/>
        <v>5</v>
      </c>
      <c r="G92" s="11">
        <f t="shared" si="25"/>
        <v>4.666666666666667</v>
      </c>
      <c r="H92" s="4">
        <f t="shared" si="26"/>
        <v>93.333333333333329</v>
      </c>
    </row>
    <row r="93" spans="1:8" x14ac:dyDescent="0.2">
      <c r="A93" s="1" t="s">
        <v>18</v>
      </c>
      <c r="B93" s="1">
        <v>6</v>
      </c>
      <c r="C93" s="1">
        <v>41</v>
      </c>
      <c r="D93" s="1">
        <v>37</v>
      </c>
      <c r="F93" s="11">
        <f t="shared" si="24"/>
        <v>6.833333333333333</v>
      </c>
      <c r="G93" s="11">
        <f t="shared" si="25"/>
        <v>6.166666666666667</v>
      </c>
      <c r="H93" s="4">
        <f t="shared" si="26"/>
        <v>90.243902439024396</v>
      </c>
    </row>
    <row r="94" spans="1:8" x14ac:dyDescent="0.2">
      <c r="A94" s="1" t="s">
        <v>83</v>
      </c>
    </row>
    <row r="95" spans="1:8" x14ac:dyDescent="0.2">
      <c r="A95" s="12" t="s">
        <v>255</v>
      </c>
      <c r="B95" s="13" t="s">
        <v>251</v>
      </c>
      <c r="C95" s="13" t="s">
        <v>84</v>
      </c>
      <c r="D95" s="13" t="s">
        <v>85</v>
      </c>
      <c r="F95" s="13" t="s">
        <v>252</v>
      </c>
      <c r="G95" s="13" t="s">
        <v>253</v>
      </c>
      <c r="H95" s="15" t="s">
        <v>254</v>
      </c>
    </row>
    <row r="96" spans="1:8" x14ac:dyDescent="0.2">
      <c r="A96" s="1" t="s">
        <v>1</v>
      </c>
      <c r="B96" s="1">
        <v>58</v>
      </c>
      <c r="C96" s="1">
        <v>64</v>
      </c>
      <c r="D96" s="1">
        <v>60</v>
      </c>
      <c r="F96" s="11">
        <f>C96/B96</f>
        <v>1.103448275862069</v>
      </c>
      <c r="G96" s="11">
        <f>D96/B96</f>
        <v>1.0344827586206897</v>
      </c>
      <c r="H96" s="4">
        <f>D96*100/C96</f>
        <v>93.75</v>
      </c>
    </row>
    <row r="97" spans="1:8" x14ac:dyDescent="0.2">
      <c r="A97" s="1" t="s">
        <v>12</v>
      </c>
      <c r="B97" s="1">
        <v>10</v>
      </c>
      <c r="C97" s="1">
        <v>0</v>
      </c>
      <c r="D97" s="1">
        <v>0</v>
      </c>
      <c r="F97" s="11">
        <f t="shared" ref="F97:F103" si="27">C97/B97</f>
        <v>0</v>
      </c>
      <c r="G97" s="11">
        <f t="shared" ref="G97:G103" si="28">D97/B97</f>
        <v>0</v>
      </c>
      <c r="H97" s="16" t="s">
        <v>257</v>
      </c>
    </row>
    <row r="98" spans="1:8" x14ac:dyDescent="0.2">
      <c r="A98" s="1" t="s">
        <v>13</v>
      </c>
      <c r="B98" s="1">
        <v>16</v>
      </c>
      <c r="C98" s="1">
        <v>3</v>
      </c>
      <c r="D98" s="1">
        <v>2</v>
      </c>
      <c r="F98" s="11">
        <f t="shared" si="27"/>
        <v>0.1875</v>
      </c>
      <c r="G98" s="11">
        <f t="shared" si="28"/>
        <v>0.125</v>
      </c>
      <c r="H98" s="4">
        <f t="shared" ref="H97:H103" si="29">D98*100/C98</f>
        <v>66.666666666666671</v>
      </c>
    </row>
    <row r="99" spans="1:8" x14ac:dyDescent="0.2">
      <c r="A99" s="1" t="s">
        <v>14</v>
      </c>
      <c r="B99" s="1">
        <v>21</v>
      </c>
      <c r="C99" s="1">
        <v>29</v>
      </c>
      <c r="D99" s="1">
        <v>26</v>
      </c>
      <c r="F99" s="11">
        <f t="shared" si="27"/>
        <v>1.3809523809523809</v>
      </c>
      <c r="G99" s="11">
        <f t="shared" si="28"/>
        <v>1.2380952380952381</v>
      </c>
      <c r="H99" s="4">
        <f t="shared" si="29"/>
        <v>89.65517241379311</v>
      </c>
    </row>
    <row r="100" spans="1:8" x14ac:dyDescent="0.2">
      <c r="A100" s="1" t="s">
        <v>15</v>
      </c>
      <c r="B100" s="1">
        <v>6</v>
      </c>
      <c r="C100" s="1">
        <v>13</v>
      </c>
      <c r="D100" s="1">
        <v>13</v>
      </c>
      <c r="F100" s="11">
        <f t="shared" si="27"/>
        <v>2.1666666666666665</v>
      </c>
      <c r="G100" s="11">
        <f t="shared" si="28"/>
        <v>2.1666666666666665</v>
      </c>
      <c r="H100" s="4">
        <f t="shared" si="29"/>
        <v>100</v>
      </c>
    </row>
    <row r="101" spans="1:8" x14ac:dyDescent="0.2">
      <c r="A101" s="1" t="s">
        <v>16</v>
      </c>
      <c r="B101" s="1">
        <v>3</v>
      </c>
      <c r="C101" s="1">
        <v>7</v>
      </c>
      <c r="D101" s="1">
        <v>7</v>
      </c>
      <c r="F101" s="11">
        <f t="shared" si="27"/>
        <v>2.3333333333333335</v>
      </c>
      <c r="G101" s="11">
        <f t="shared" si="28"/>
        <v>2.3333333333333335</v>
      </c>
      <c r="H101" s="4">
        <f t="shared" si="29"/>
        <v>100</v>
      </c>
    </row>
    <row r="102" spans="1:8" x14ac:dyDescent="0.2">
      <c r="A102" s="1" t="s">
        <v>17</v>
      </c>
      <c r="B102" s="1">
        <v>2</v>
      </c>
      <c r="C102" s="1">
        <v>12</v>
      </c>
      <c r="D102" s="1">
        <v>12</v>
      </c>
      <c r="F102" s="11">
        <f t="shared" si="27"/>
        <v>6</v>
      </c>
      <c r="G102" s="11">
        <f t="shared" si="28"/>
        <v>6</v>
      </c>
      <c r="H102" s="4">
        <f t="shared" si="29"/>
        <v>100</v>
      </c>
    </row>
    <row r="103" spans="1:8" x14ac:dyDescent="0.2">
      <c r="A103" s="1" t="s">
        <v>18</v>
      </c>
      <c r="B103" s="1">
        <v>0</v>
      </c>
      <c r="C103" s="1">
        <v>0</v>
      </c>
      <c r="D103" s="1">
        <v>0</v>
      </c>
      <c r="F103" s="16" t="s">
        <v>257</v>
      </c>
      <c r="G103" s="16" t="s">
        <v>257</v>
      </c>
      <c r="H103" s="16" t="s">
        <v>257</v>
      </c>
    </row>
    <row r="104" spans="1:8" x14ac:dyDescent="0.2">
      <c r="A104" s="32" t="s">
        <v>297</v>
      </c>
      <c r="B104" s="32"/>
      <c r="C104" s="32"/>
      <c r="D104" s="32"/>
      <c r="E104" s="32"/>
      <c r="F104" s="32"/>
      <c r="G104" s="32"/>
      <c r="H104" s="32"/>
    </row>
  </sheetData>
  <pageMargins left="0.7" right="0.7" top="0.75" bottom="0.75" header="0.3" footer="0.3"/>
  <pageSetup orientation="portrait" r:id="rId1"/>
  <rowBreaks count="1" manualBreakCount="1">
    <brk id="6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9FF52-2D49-4F00-98F0-DAC440F53ADE}">
  <dimension ref="A1:K45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4" style="1" customWidth="1"/>
    <col min="2" max="11" width="6.5546875" style="1" customWidth="1"/>
    <col min="12" max="16384" width="8.88671875" style="1"/>
  </cols>
  <sheetData>
    <row r="1" spans="1:11" x14ac:dyDescent="0.2">
      <c r="A1" s="1" t="s">
        <v>307</v>
      </c>
    </row>
    <row r="2" spans="1:11" s="2" customFormat="1" x14ac:dyDescent="0.2">
      <c r="A2" s="5"/>
      <c r="B2" s="6"/>
      <c r="C2" s="6"/>
      <c r="D2" s="6"/>
      <c r="E2" s="6" t="s">
        <v>243</v>
      </c>
      <c r="F2" s="6" t="s">
        <v>244</v>
      </c>
      <c r="G2" s="6"/>
      <c r="H2" s="6" t="s">
        <v>246</v>
      </c>
      <c r="I2" s="6" t="s">
        <v>248</v>
      </c>
      <c r="J2" s="6"/>
      <c r="K2" s="7"/>
    </row>
    <row r="3" spans="1:11" s="2" customFormat="1" x14ac:dyDescent="0.2">
      <c r="A3" s="10" t="s">
        <v>271</v>
      </c>
      <c r="B3" s="8" t="s">
        <v>1</v>
      </c>
      <c r="C3" s="8" t="s">
        <v>2</v>
      </c>
      <c r="D3" s="8" t="s">
        <v>3</v>
      </c>
      <c r="E3" s="8" t="s">
        <v>245</v>
      </c>
      <c r="F3" s="8" t="s">
        <v>245</v>
      </c>
      <c r="G3" s="8" t="s">
        <v>6</v>
      </c>
      <c r="H3" s="8" t="s">
        <v>247</v>
      </c>
      <c r="I3" s="8" t="s">
        <v>249</v>
      </c>
      <c r="J3" s="8" t="s">
        <v>9</v>
      </c>
      <c r="K3" s="9" t="s">
        <v>10</v>
      </c>
    </row>
    <row r="4" spans="1:11" x14ac:dyDescent="0.2">
      <c r="A4" s="1" t="s">
        <v>268</v>
      </c>
      <c r="B4" s="1">
        <v>4636</v>
      </c>
      <c r="C4" s="1">
        <v>304</v>
      </c>
      <c r="D4" s="1">
        <v>3328</v>
      </c>
      <c r="E4" s="1">
        <v>797</v>
      </c>
      <c r="F4" s="1">
        <v>1170</v>
      </c>
      <c r="G4" s="1">
        <v>771</v>
      </c>
      <c r="H4" s="1">
        <v>429</v>
      </c>
      <c r="I4" s="1">
        <v>161</v>
      </c>
      <c r="J4" s="1">
        <v>812</v>
      </c>
      <c r="K4" s="1">
        <v>192</v>
      </c>
    </row>
    <row r="5" spans="1:11" x14ac:dyDescent="0.2">
      <c r="A5" s="1" t="s">
        <v>86</v>
      </c>
      <c r="B5" s="1">
        <v>1993</v>
      </c>
      <c r="C5" s="1">
        <v>292</v>
      </c>
      <c r="D5" s="1">
        <v>1342</v>
      </c>
      <c r="E5" s="1">
        <v>316</v>
      </c>
      <c r="F5" s="1">
        <v>718</v>
      </c>
      <c r="G5" s="1">
        <v>145</v>
      </c>
      <c r="H5" s="1">
        <v>79</v>
      </c>
      <c r="I5" s="1">
        <v>84</v>
      </c>
      <c r="J5" s="1">
        <v>356</v>
      </c>
      <c r="K5" s="1">
        <v>3</v>
      </c>
    </row>
    <row r="6" spans="1:11" x14ac:dyDescent="0.2">
      <c r="A6" s="1" t="s">
        <v>87</v>
      </c>
      <c r="B6" s="1">
        <v>2388</v>
      </c>
      <c r="C6" s="1">
        <v>3</v>
      </c>
      <c r="D6" s="1">
        <v>1909</v>
      </c>
      <c r="E6" s="1">
        <v>463</v>
      </c>
      <c r="F6" s="1">
        <v>415</v>
      </c>
      <c r="G6" s="1">
        <v>613</v>
      </c>
      <c r="H6" s="1">
        <v>342</v>
      </c>
      <c r="I6" s="1">
        <v>76</v>
      </c>
      <c r="J6" s="1">
        <v>365</v>
      </c>
      <c r="K6" s="1">
        <v>111</v>
      </c>
    </row>
    <row r="7" spans="1:11" x14ac:dyDescent="0.2">
      <c r="A7" s="1" t="s">
        <v>88</v>
      </c>
      <c r="B7" s="1">
        <v>29</v>
      </c>
      <c r="C7" s="1">
        <v>0</v>
      </c>
      <c r="D7" s="1">
        <v>8</v>
      </c>
      <c r="E7" s="1">
        <v>4</v>
      </c>
      <c r="F7" s="1">
        <v>3</v>
      </c>
      <c r="G7" s="1">
        <v>0</v>
      </c>
      <c r="H7" s="1">
        <v>1</v>
      </c>
      <c r="I7" s="1">
        <v>0</v>
      </c>
      <c r="J7" s="1">
        <v>20</v>
      </c>
      <c r="K7" s="1">
        <v>1</v>
      </c>
    </row>
    <row r="8" spans="1:11" x14ac:dyDescent="0.2">
      <c r="A8" s="1" t="s">
        <v>89</v>
      </c>
      <c r="B8" s="1">
        <v>51</v>
      </c>
      <c r="C8" s="1">
        <v>0</v>
      </c>
      <c r="D8" s="1">
        <v>21</v>
      </c>
      <c r="E8" s="1">
        <v>3</v>
      </c>
      <c r="F8" s="1">
        <v>18</v>
      </c>
      <c r="G8" s="1">
        <v>0</v>
      </c>
      <c r="H8" s="1">
        <v>0</v>
      </c>
      <c r="I8" s="1">
        <v>0</v>
      </c>
      <c r="J8" s="1">
        <v>2</v>
      </c>
      <c r="K8" s="1">
        <v>28</v>
      </c>
    </row>
    <row r="9" spans="1:11" x14ac:dyDescent="0.2">
      <c r="A9" s="1" t="s">
        <v>90</v>
      </c>
      <c r="B9" s="1">
        <v>51</v>
      </c>
      <c r="C9" s="1">
        <v>0</v>
      </c>
      <c r="D9" s="1">
        <v>13</v>
      </c>
      <c r="E9" s="1">
        <v>3</v>
      </c>
      <c r="F9" s="1">
        <v>7</v>
      </c>
      <c r="G9" s="1">
        <v>0</v>
      </c>
      <c r="H9" s="1">
        <v>3</v>
      </c>
      <c r="I9" s="1">
        <v>0</v>
      </c>
      <c r="J9" s="1">
        <v>38</v>
      </c>
      <c r="K9" s="1">
        <v>0</v>
      </c>
    </row>
    <row r="10" spans="1:11" x14ac:dyDescent="0.2">
      <c r="A10" s="1" t="s">
        <v>91</v>
      </c>
      <c r="B10" s="1">
        <v>29</v>
      </c>
      <c r="C10" s="1">
        <v>0</v>
      </c>
      <c r="D10" s="1">
        <v>15</v>
      </c>
      <c r="E10" s="1">
        <v>2</v>
      </c>
      <c r="F10" s="1">
        <v>2</v>
      </c>
      <c r="G10" s="1">
        <v>10</v>
      </c>
      <c r="H10" s="1">
        <v>1</v>
      </c>
      <c r="I10" s="1">
        <v>0</v>
      </c>
      <c r="J10" s="1">
        <v>14</v>
      </c>
      <c r="K10" s="1">
        <v>0</v>
      </c>
    </row>
    <row r="11" spans="1:11" x14ac:dyDescent="0.2">
      <c r="A11" s="1" t="s">
        <v>92</v>
      </c>
      <c r="B11" s="1">
        <v>13</v>
      </c>
      <c r="C11" s="1">
        <v>0</v>
      </c>
      <c r="D11" s="1">
        <v>6</v>
      </c>
      <c r="E11" s="1">
        <v>3</v>
      </c>
      <c r="F11" s="1">
        <v>1</v>
      </c>
      <c r="G11" s="1">
        <v>1</v>
      </c>
      <c r="H11" s="1">
        <v>1</v>
      </c>
      <c r="I11" s="1">
        <v>0</v>
      </c>
      <c r="J11" s="1">
        <v>7</v>
      </c>
      <c r="K11" s="1">
        <v>0</v>
      </c>
    </row>
    <row r="12" spans="1:11" x14ac:dyDescent="0.2">
      <c r="A12" s="1" t="s">
        <v>93</v>
      </c>
      <c r="B12" s="1">
        <v>9</v>
      </c>
      <c r="C12" s="1">
        <v>5</v>
      </c>
      <c r="D12" s="1">
        <v>4</v>
      </c>
      <c r="E12" s="1">
        <v>2</v>
      </c>
      <c r="F12" s="1">
        <v>2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</row>
    <row r="13" spans="1:11" x14ac:dyDescent="0.2">
      <c r="A13" s="1" t="s">
        <v>94</v>
      </c>
      <c r="B13" s="1">
        <v>68</v>
      </c>
      <c r="C13" s="1">
        <v>3</v>
      </c>
      <c r="D13" s="1">
        <v>7</v>
      </c>
      <c r="E13" s="1">
        <v>1</v>
      </c>
      <c r="F13" s="1">
        <v>3</v>
      </c>
      <c r="G13" s="1">
        <v>1</v>
      </c>
      <c r="H13" s="1">
        <v>2</v>
      </c>
      <c r="I13" s="1">
        <v>0</v>
      </c>
      <c r="J13" s="1">
        <v>9</v>
      </c>
      <c r="K13" s="1">
        <v>49</v>
      </c>
    </row>
    <row r="14" spans="1:11" x14ac:dyDescent="0.2">
      <c r="A14" s="1" t="s">
        <v>95</v>
      </c>
      <c r="B14" s="1">
        <v>3</v>
      </c>
      <c r="C14" s="1">
        <v>1</v>
      </c>
      <c r="D14" s="1">
        <v>2</v>
      </c>
      <c r="E14" s="1">
        <v>0</v>
      </c>
      <c r="F14" s="1">
        <v>1</v>
      </c>
      <c r="G14" s="1">
        <v>1</v>
      </c>
      <c r="H14" s="1">
        <v>0</v>
      </c>
      <c r="I14" s="1">
        <v>0</v>
      </c>
      <c r="J14" s="1">
        <v>0</v>
      </c>
      <c r="K14" s="1">
        <v>0</v>
      </c>
    </row>
    <row r="15" spans="1:11" x14ac:dyDescent="0.2">
      <c r="A15" s="1" t="s">
        <v>96</v>
      </c>
      <c r="B15" s="1">
        <v>1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1</v>
      </c>
      <c r="K15" s="1">
        <v>0</v>
      </c>
    </row>
    <row r="16" spans="1:11" x14ac:dyDescent="0.2">
      <c r="A16" s="1" t="s">
        <v>48</v>
      </c>
      <c r="B16" s="1">
        <v>1</v>
      </c>
      <c r="C16" s="1">
        <v>0</v>
      </c>
      <c r="D16" s="1">
        <v>1</v>
      </c>
      <c r="E16" s="1">
        <v>0</v>
      </c>
      <c r="F16" s="1">
        <v>0</v>
      </c>
      <c r="G16" s="1">
        <v>0</v>
      </c>
      <c r="H16" s="1">
        <v>0</v>
      </c>
      <c r="I16" s="1">
        <v>1</v>
      </c>
      <c r="J16" s="1">
        <v>0</v>
      </c>
      <c r="K16" s="1">
        <v>0</v>
      </c>
    </row>
    <row r="18" spans="1:11" x14ac:dyDescent="0.2">
      <c r="A18" s="1" t="s">
        <v>270</v>
      </c>
      <c r="B18" s="1">
        <v>2622</v>
      </c>
      <c r="C18" s="1">
        <v>206</v>
      </c>
      <c r="D18" s="1">
        <v>1859</v>
      </c>
      <c r="E18" s="1">
        <v>420</v>
      </c>
      <c r="F18" s="1">
        <v>635</v>
      </c>
      <c r="G18" s="1">
        <v>469</v>
      </c>
      <c r="H18" s="1">
        <v>239</v>
      </c>
      <c r="I18" s="1">
        <v>96</v>
      </c>
      <c r="J18" s="1">
        <v>437</v>
      </c>
      <c r="K18" s="1">
        <v>120</v>
      </c>
    </row>
    <row r="19" spans="1:11" x14ac:dyDescent="0.2">
      <c r="A19" s="1" t="s">
        <v>86</v>
      </c>
      <c r="B19" s="1">
        <v>1124</v>
      </c>
      <c r="C19" s="1">
        <v>197</v>
      </c>
      <c r="D19" s="1">
        <v>731</v>
      </c>
      <c r="E19" s="1">
        <v>161</v>
      </c>
      <c r="F19" s="1">
        <v>394</v>
      </c>
      <c r="G19" s="1">
        <v>85</v>
      </c>
      <c r="H19" s="1">
        <v>38</v>
      </c>
      <c r="I19" s="1">
        <v>53</v>
      </c>
      <c r="J19" s="1">
        <v>195</v>
      </c>
      <c r="K19" s="1">
        <v>1</v>
      </c>
    </row>
    <row r="20" spans="1:11" x14ac:dyDescent="0.2">
      <c r="A20" s="1" t="s">
        <v>87</v>
      </c>
      <c r="B20" s="1">
        <v>1356</v>
      </c>
      <c r="C20" s="1">
        <v>3</v>
      </c>
      <c r="D20" s="1">
        <v>1091</v>
      </c>
      <c r="E20" s="1">
        <v>249</v>
      </c>
      <c r="F20" s="1">
        <v>222</v>
      </c>
      <c r="G20" s="1">
        <v>378</v>
      </c>
      <c r="H20" s="1">
        <v>200</v>
      </c>
      <c r="I20" s="1">
        <v>42</v>
      </c>
      <c r="J20" s="1">
        <v>198</v>
      </c>
      <c r="K20" s="1">
        <v>64</v>
      </c>
    </row>
    <row r="21" spans="1:11" x14ac:dyDescent="0.2">
      <c r="A21" s="1" t="s">
        <v>88</v>
      </c>
      <c r="B21" s="1">
        <v>12</v>
      </c>
      <c r="C21" s="1">
        <v>0</v>
      </c>
      <c r="D21" s="1">
        <v>3</v>
      </c>
      <c r="E21" s="1">
        <v>2</v>
      </c>
      <c r="F21" s="1">
        <v>1</v>
      </c>
      <c r="G21" s="1">
        <v>0</v>
      </c>
      <c r="H21" s="1">
        <v>0</v>
      </c>
      <c r="I21" s="1">
        <v>0</v>
      </c>
      <c r="J21" s="1">
        <v>9</v>
      </c>
      <c r="K21" s="1">
        <v>0</v>
      </c>
    </row>
    <row r="22" spans="1:11" x14ac:dyDescent="0.2">
      <c r="A22" s="1" t="s">
        <v>89</v>
      </c>
      <c r="B22" s="1">
        <v>27</v>
      </c>
      <c r="C22" s="1">
        <v>0</v>
      </c>
      <c r="D22" s="1">
        <v>9</v>
      </c>
      <c r="E22" s="1">
        <v>2</v>
      </c>
      <c r="F22" s="1">
        <v>7</v>
      </c>
      <c r="G22" s="1">
        <v>0</v>
      </c>
      <c r="H22" s="1">
        <v>0</v>
      </c>
      <c r="I22" s="1">
        <v>0</v>
      </c>
      <c r="J22" s="1">
        <v>0</v>
      </c>
      <c r="K22" s="1">
        <v>18</v>
      </c>
    </row>
    <row r="23" spans="1:11" x14ac:dyDescent="0.2">
      <c r="A23" s="1" t="s">
        <v>90</v>
      </c>
      <c r="B23" s="1">
        <v>26</v>
      </c>
      <c r="C23" s="1">
        <v>0</v>
      </c>
      <c r="D23" s="1">
        <v>6</v>
      </c>
      <c r="E23" s="1">
        <v>1</v>
      </c>
      <c r="F23" s="1">
        <v>5</v>
      </c>
      <c r="G23" s="1">
        <v>0</v>
      </c>
      <c r="H23" s="1">
        <v>0</v>
      </c>
      <c r="I23" s="1">
        <v>0</v>
      </c>
      <c r="J23" s="1">
        <v>20</v>
      </c>
      <c r="K23" s="1">
        <v>0</v>
      </c>
    </row>
    <row r="24" spans="1:11" x14ac:dyDescent="0.2">
      <c r="A24" s="1" t="s">
        <v>91</v>
      </c>
      <c r="B24" s="1">
        <v>15</v>
      </c>
      <c r="C24" s="1">
        <v>0</v>
      </c>
      <c r="D24" s="1">
        <v>8</v>
      </c>
      <c r="E24" s="1">
        <v>1</v>
      </c>
      <c r="F24" s="1">
        <v>2</v>
      </c>
      <c r="G24" s="1">
        <v>5</v>
      </c>
      <c r="H24" s="1">
        <v>0</v>
      </c>
      <c r="I24" s="1">
        <v>0</v>
      </c>
      <c r="J24" s="1">
        <v>7</v>
      </c>
      <c r="K24" s="1">
        <v>0</v>
      </c>
    </row>
    <row r="25" spans="1:11" x14ac:dyDescent="0.2">
      <c r="A25" s="1" t="s">
        <v>92</v>
      </c>
      <c r="B25" s="1">
        <v>7</v>
      </c>
      <c r="C25" s="1">
        <v>0</v>
      </c>
      <c r="D25" s="1">
        <v>3</v>
      </c>
      <c r="E25" s="1">
        <v>1</v>
      </c>
      <c r="F25" s="1">
        <v>1</v>
      </c>
      <c r="G25" s="1">
        <v>0</v>
      </c>
      <c r="H25" s="1">
        <v>1</v>
      </c>
      <c r="I25" s="1">
        <v>0</v>
      </c>
      <c r="J25" s="1">
        <v>4</v>
      </c>
      <c r="K25" s="1">
        <v>0</v>
      </c>
    </row>
    <row r="26" spans="1:11" x14ac:dyDescent="0.2">
      <c r="A26" s="1" t="s">
        <v>93</v>
      </c>
      <c r="B26" s="1">
        <v>6</v>
      </c>
      <c r="C26" s="1">
        <v>3</v>
      </c>
      <c r="D26" s="1">
        <v>3</v>
      </c>
      <c r="E26" s="1">
        <v>2</v>
      </c>
      <c r="F26" s="1">
        <v>1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</row>
    <row r="27" spans="1:11" x14ac:dyDescent="0.2">
      <c r="A27" s="1" t="s">
        <v>94</v>
      </c>
      <c r="B27" s="1">
        <v>47</v>
      </c>
      <c r="C27" s="1">
        <v>2</v>
      </c>
      <c r="D27" s="1">
        <v>4</v>
      </c>
      <c r="E27" s="1">
        <v>1</v>
      </c>
      <c r="F27" s="1">
        <v>2</v>
      </c>
      <c r="G27" s="1">
        <v>1</v>
      </c>
      <c r="H27" s="1">
        <v>0</v>
      </c>
      <c r="I27" s="1">
        <v>0</v>
      </c>
      <c r="J27" s="1">
        <v>4</v>
      </c>
      <c r="K27" s="1">
        <v>37</v>
      </c>
    </row>
    <row r="28" spans="1:11" x14ac:dyDescent="0.2">
      <c r="A28" s="1" t="s">
        <v>95</v>
      </c>
      <c r="B28" s="1">
        <v>1</v>
      </c>
      <c r="C28" s="1">
        <v>1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</row>
    <row r="29" spans="1:11" x14ac:dyDescent="0.2">
      <c r="A29" s="1" t="s">
        <v>96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</row>
    <row r="30" spans="1:11" x14ac:dyDescent="0.2">
      <c r="A30" s="1" t="s">
        <v>48</v>
      </c>
      <c r="B30" s="1">
        <v>1</v>
      </c>
      <c r="C30" s="1">
        <v>0</v>
      </c>
      <c r="D30" s="1">
        <v>1</v>
      </c>
      <c r="E30" s="1">
        <v>0</v>
      </c>
      <c r="F30" s="1">
        <v>0</v>
      </c>
      <c r="G30" s="1">
        <v>0</v>
      </c>
      <c r="H30" s="1">
        <v>0</v>
      </c>
      <c r="I30" s="1">
        <v>1</v>
      </c>
      <c r="J30" s="1">
        <v>0</v>
      </c>
      <c r="K30" s="1">
        <v>0</v>
      </c>
    </row>
    <row r="32" spans="1:11" x14ac:dyDescent="0.2">
      <c r="A32" s="1" t="s">
        <v>242</v>
      </c>
      <c r="B32" s="1">
        <v>2014</v>
      </c>
      <c r="C32" s="1">
        <v>98</v>
      </c>
      <c r="D32" s="1">
        <v>1469</v>
      </c>
      <c r="E32" s="1">
        <v>377</v>
      </c>
      <c r="F32" s="1">
        <v>535</v>
      </c>
      <c r="G32" s="1">
        <v>302</v>
      </c>
      <c r="H32" s="1">
        <v>190</v>
      </c>
      <c r="I32" s="1">
        <v>65</v>
      </c>
      <c r="J32" s="1">
        <v>375</v>
      </c>
      <c r="K32" s="1">
        <v>72</v>
      </c>
    </row>
    <row r="33" spans="1:11" x14ac:dyDescent="0.2">
      <c r="A33" s="1" t="s">
        <v>86</v>
      </c>
      <c r="B33" s="1">
        <v>869</v>
      </c>
      <c r="C33" s="1">
        <v>95</v>
      </c>
      <c r="D33" s="1">
        <v>611</v>
      </c>
      <c r="E33" s="1">
        <v>155</v>
      </c>
      <c r="F33" s="1">
        <v>324</v>
      </c>
      <c r="G33" s="1">
        <v>60</v>
      </c>
      <c r="H33" s="1">
        <v>41</v>
      </c>
      <c r="I33" s="1">
        <v>31</v>
      </c>
      <c r="J33" s="1">
        <v>161</v>
      </c>
      <c r="K33" s="1">
        <v>2</v>
      </c>
    </row>
    <row r="34" spans="1:11" x14ac:dyDescent="0.2">
      <c r="A34" s="1" t="s">
        <v>87</v>
      </c>
      <c r="B34" s="1">
        <v>1032</v>
      </c>
      <c r="C34" s="1">
        <v>0</v>
      </c>
      <c r="D34" s="1">
        <v>818</v>
      </c>
      <c r="E34" s="1">
        <v>214</v>
      </c>
      <c r="F34" s="1">
        <v>193</v>
      </c>
      <c r="G34" s="1">
        <v>235</v>
      </c>
      <c r="H34" s="1">
        <v>142</v>
      </c>
      <c r="I34" s="1">
        <v>34</v>
      </c>
      <c r="J34" s="1">
        <v>167</v>
      </c>
      <c r="K34" s="1">
        <v>47</v>
      </c>
    </row>
    <row r="35" spans="1:11" x14ac:dyDescent="0.2">
      <c r="A35" s="1" t="s">
        <v>88</v>
      </c>
      <c r="B35" s="1">
        <v>17</v>
      </c>
      <c r="C35" s="1">
        <v>0</v>
      </c>
      <c r="D35" s="1">
        <v>5</v>
      </c>
      <c r="E35" s="1">
        <v>2</v>
      </c>
      <c r="F35" s="1">
        <v>2</v>
      </c>
      <c r="G35" s="1">
        <v>0</v>
      </c>
      <c r="H35" s="1">
        <v>1</v>
      </c>
      <c r="I35" s="1">
        <v>0</v>
      </c>
      <c r="J35" s="1">
        <v>11</v>
      </c>
      <c r="K35" s="1">
        <v>1</v>
      </c>
    </row>
    <row r="36" spans="1:11" x14ac:dyDescent="0.2">
      <c r="A36" s="1" t="s">
        <v>89</v>
      </c>
      <c r="B36" s="1">
        <v>24</v>
      </c>
      <c r="C36" s="1">
        <v>0</v>
      </c>
      <c r="D36" s="1">
        <v>12</v>
      </c>
      <c r="E36" s="1">
        <v>1</v>
      </c>
      <c r="F36" s="1">
        <v>11</v>
      </c>
      <c r="G36" s="1">
        <v>0</v>
      </c>
      <c r="H36" s="1">
        <v>0</v>
      </c>
      <c r="I36" s="1">
        <v>0</v>
      </c>
      <c r="J36" s="1">
        <v>2</v>
      </c>
      <c r="K36" s="1">
        <v>10</v>
      </c>
    </row>
    <row r="37" spans="1:11" x14ac:dyDescent="0.2">
      <c r="A37" s="1" t="s">
        <v>90</v>
      </c>
      <c r="B37" s="1">
        <v>25</v>
      </c>
      <c r="C37" s="1">
        <v>0</v>
      </c>
      <c r="D37" s="1">
        <v>7</v>
      </c>
      <c r="E37" s="1">
        <v>2</v>
      </c>
      <c r="F37" s="1">
        <v>2</v>
      </c>
      <c r="G37" s="1">
        <v>0</v>
      </c>
      <c r="H37" s="1">
        <v>3</v>
      </c>
      <c r="I37" s="1">
        <v>0</v>
      </c>
      <c r="J37" s="1">
        <v>18</v>
      </c>
      <c r="K37" s="1">
        <v>0</v>
      </c>
    </row>
    <row r="38" spans="1:11" x14ac:dyDescent="0.2">
      <c r="A38" s="1" t="s">
        <v>91</v>
      </c>
      <c r="B38" s="1">
        <v>14</v>
      </c>
      <c r="C38" s="1">
        <v>0</v>
      </c>
      <c r="D38" s="1">
        <v>7</v>
      </c>
      <c r="E38" s="1">
        <v>1</v>
      </c>
      <c r="F38" s="1">
        <v>0</v>
      </c>
      <c r="G38" s="1">
        <v>5</v>
      </c>
      <c r="H38" s="1">
        <v>1</v>
      </c>
      <c r="I38" s="1">
        <v>0</v>
      </c>
      <c r="J38" s="1">
        <v>7</v>
      </c>
      <c r="K38" s="1">
        <v>0</v>
      </c>
    </row>
    <row r="39" spans="1:11" x14ac:dyDescent="0.2">
      <c r="A39" s="1" t="s">
        <v>92</v>
      </c>
      <c r="B39" s="1">
        <v>6</v>
      </c>
      <c r="C39" s="1">
        <v>0</v>
      </c>
      <c r="D39" s="1">
        <v>3</v>
      </c>
      <c r="E39" s="1">
        <v>2</v>
      </c>
      <c r="F39" s="1">
        <v>0</v>
      </c>
      <c r="G39" s="1">
        <v>1</v>
      </c>
      <c r="H39" s="1">
        <v>0</v>
      </c>
      <c r="I39" s="1">
        <v>0</v>
      </c>
      <c r="J39" s="1">
        <v>3</v>
      </c>
      <c r="K39" s="1">
        <v>0</v>
      </c>
    </row>
    <row r="40" spans="1:11" x14ac:dyDescent="0.2">
      <c r="A40" s="1" t="s">
        <v>93</v>
      </c>
      <c r="B40" s="1">
        <v>3</v>
      </c>
      <c r="C40" s="1">
        <v>2</v>
      </c>
      <c r="D40" s="1">
        <v>1</v>
      </c>
      <c r="E40" s="1">
        <v>0</v>
      </c>
      <c r="F40" s="1">
        <v>1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</row>
    <row r="41" spans="1:11" x14ac:dyDescent="0.2">
      <c r="A41" s="1" t="s">
        <v>94</v>
      </c>
      <c r="B41" s="1">
        <v>21</v>
      </c>
      <c r="C41" s="1">
        <v>1</v>
      </c>
      <c r="D41" s="1">
        <v>3</v>
      </c>
      <c r="E41" s="1">
        <v>0</v>
      </c>
      <c r="F41" s="1">
        <v>1</v>
      </c>
      <c r="G41" s="1">
        <v>0</v>
      </c>
      <c r="H41" s="1">
        <v>2</v>
      </c>
      <c r="I41" s="1">
        <v>0</v>
      </c>
      <c r="J41" s="1">
        <v>5</v>
      </c>
      <c r="K41" s="1">
        <v>12</v>
      </c>
    </row>
    <row r="42" spans="1:11" x14ac:dyDescent="0.2">
      <c r="A42" s="1" t="s">
        <v>95</v>
      </c>
      <c r="B42" s="1">
        <v>2</v>
      </c>
      <c r="C42" s="1">
        <v>0</v>
      </c>
      <c r="D42" s="1">
        <v>2</v>
      </c>
      <c r="E42" s="1">
        <v>0</v>
      </c>
      <c r="F42" s="1">
        <v>1</v>
      </c>
      <c r="G42" s="1">
        <v>1</v>
      </c>
      <c r="H42" s="1">
        <v>0</v>
      </c>
      <c r="I42" s="1">
        <v>0</v>
      </c>
      <c r="J42" s="1">
        <v>0</v>
      </c>
      <c r="K42" s="1">
        <v>0</v>
      </c>
    </row>
    <row r="43" spans="1:11" x14ac:dyDescent="0.2">
      <c r="A43" s="1" t="s">
        <v>96</v>
      </c>
      <c r="B43" s="1">
        <v>1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1</v>
      </c>
      <c r="K43" s="1">
        <v>0</v>
      </c>
    </row>
    <row r="44" spans="1:11" x14ac:dyDescent="0.2">
      <c r="A44" s="1" t="s">
        <v>48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</row>
    <row r="45" spans="1:11" x14ac:dyDescent="0.2">
      <c r="A45" s="33" t="s">
        <v>297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</row>
  </sheetData>
  <mergeCells count="1">
    <mergeCell ref="A45:K4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Guam 1992 Micronesians</vt:lpstr>
      <vt:lpstr>Age and Sex</vt:lpstr>
      <vt:lpstr>Age1</vt:lpstr>
      <vt:lpstr>Relationship</vt:lpstr>
      <vt:lpstr>Birthplace</vt:lpstr>
      <vt:lpstr>Marital Status</vt:lpstr>
      <vt:lpstr>SMAM</vt:lpstr>
      <vt:lpstr>Fertility</vt:lpstr>
      <vt:lpstr>Religion</vt:lpstr>
      <vt:lpstr>Citizenship</vt:lpstr>
      <vt:lpstr>Fa BP</vt:lpstr>
      <vt:lpstr>Mo BP</vt:lpstr>
      <vt:lpstr>Language</vt:lpstr>
      <vt:lpstr>Lang Age</vt:lpstr>
      <vt:lpstr>Schooling</vt:lpstr>
      <vt:lpstr>Educational Attainment</vt:lpstr>
      <vt:lpstr>Year of entry</vt:lpstr>
      <vt:lpstr>Where lived</vt:lpstr>
      <vt:lpstr>Work last week</vt:lpstr>
      <vt:lpstr>Income</vt:lpstr>
      <vt:lpstr>Housing 1</vt:lpstr>
      <vt:lpstr>Housing 2</vt:lpstr>
      <vt:lpstr>Housing 3</vt:lpstr>
      <vt:lpstr>Housing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2019-03-08T04:03:28Z</dcterms:created>
  <dcterms:modified xsi:type="dcterms:W3CDTF">2019-03-08T10:35:35Z</dcterms:modified>
</cp:coreProperties>
</file>