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Guam10PUMS\"/>
    </mc:Choice>
  </mc:AlternateContent>
  <xr:revisionPtr revIDLastSave="0" documentId="13_ncr:1_{1746C20F-8E27-41FE-B0FE-6D6117C28118}" xr6:coauthVersionLast="45" xr6:coauthVersionMax="45" xr10:uidLastSave="{00000000-0000-0000-0000-000000000000}"/>
  <bookViews>
    <workbookView xWindow="-108" yWindow="-108" windowWidth="20376" windowHeight="12216" firstSheet="18" activeTab="23" xr2:uid="{2573FEC3-92AD-4E90-A25A-A32BF261B326}"/>
  </bookViews>
  <sheets>
    <sheet name="Guam 2010 Chuuk" sheetId="1" r:id="rId1"/>
    <sheet name="Relationship" sheetId="2" r:id="rId2"/>
    <sheet name="Age15" sheetId="3" r:id="rId3"/>
    <sheet name="Birthplace" sheetId="4" r:id="rId4"/>
    <sheet name="Citizenship" sheetId="5" r:id="rId5"/>
    <sheet name="Year entered" sheetId="6" r:id="rId6"/>
    <sheet name="Mo BP" sheetId="7" r:id="rId7"/>
    <sheet name="Fa BP" sheetId="8" r:id="rId8"/>
    <sheet name="Schooling" sheetId="9" r:id="rId9"/>
    <sheet name="Educ attn" sheetId="10" r:id="rId10"/>
    <sheet name="HSCollege grads" sheetId="24" r:id="rId11"/>
    <sheet name="Language" sheetId="11" r:id="rId12"/>
    <sheet name="Res 2009" sheetId="12" r:id="rId13"/>
    <sheet name="Health insurance" sheetId="13" r:id="rId14"/>
    <sheet name="Pub-Priv insurance" sheetId="14" r:id="rId15"/>
    <sheet name="Disability" sheetId="15" r:id="rId16"/>
    <sheet name="Marital Status" sheetId="16" r:id="rId17"/>
    <sheet name="Grandparents" sheetId="17" r:id="rId18"/>
    <sheet name="Military" sheetId="18" r:id="rId19"/>
    <sheet name="Work last week" sheetId="19" r:id="rId20"/>
    <sheet name="Carpooling" sheetId="20" r:id="rId21"/>
    <sheet name="ESR COW" sheetId="21" r:id="rId22"/>
    <sheet name="Occup Work 2009" sheetId="22" r:id="rId23"/>
    <sheet name="Occupation 2" sheetId="25" r:id="rId24"/>
    <sheet name="Income" sheetId="23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24" l="1"/>
  <c r="D23" i="24"/>
  <c r="E23" i="24"/>
  <c r="F23" i="24"/>
  <c r="G23" i="24"/>
  <c r="H23" i="24"/>
  <c r="I23" i="24"/>
  <c r="J23" i="24"/>
  <c r="C24" i="24"/>
  <c r="D24" i="24"/>
  <c r="E24" i="24"/>
  <c r="F24" i="24"/>
  <c r="G24" i="24"/>
  <c r="H24" i="24"/>
  <c r="I24" i="24"/>
  <c r="J24" i="24"/>
  <c r="B24" i="24"/>
  <c r="B23" i="24"/>
  <c r="C12" i="24"/>
  <c r="D12" i="24"/>
  <c r="E12" i="24"/>
  <c r="F12" i="24"/>
  <c r="G12" i="24"/>
  <c r="H12" i="24"/>
  <c r="I12" i="24"/>
  <c r="J12" i="24"/>
  <c r="C13" i="24"/>
  <c r="D13" i="24"/>
  <c r="E13" i="24"/>
  <c r="F13" i="24"/>
  <c r="G13" i="24"/>
  <c r="H13" i="24"/>
  <c r="I13" i="24"/>
  <c r="J13" i="24"/>
  <c r="B13" i="24"/>
  <c r="B12" i="24"/>
  <c r="C34" i="21"/>
  <c r="D34" i="21"/>
  <c r="E34" i="21"/>
  <c r="F34" i="21"/>
  <c r="G34" i="21"/>
  <c r="I34" i="21"/>
  <c r="J34" i="21"/>
  <c r="K34" i="21"/>
  <c r="L34" i="21"/>
  <c r="M34" i="21"/>
  <c r="O34" i="21"/>
  <c r="P34" i="21"/>
  <c r="Q34" i="21"/>
  <c r="R34" i="21"/>
  <c r="S34" i="21"/>
  <c r="T34" i="21"/>
  <c r="B34" i="21"/>
  <c r="C23" i="21"/>
  <c r="D23" i="21"/>
  <c r="E23" i="21"/>
  <c r="F23" i="21"/>
  <c r="G23" i="21"/>
  <c r="I23" i="21"/>
  <c r="J23" i="21"/>
  <c r="K23" i="21"/>
  <c r="L23" i="21"/>
  <c r="M23" i="21"/>
  <c r="O23" i="21"/>
  <c r="P23" i="21"/>
  <c r="Q23" i="21"/>
  <c r="R23" i="21"/>
  <c r="S23" i="21"/>
  <c r="T23" i="21"/>
  <c r="B23" i="21"/>
  <c r="J6" i="21"/>
  <c r="K6" i="21"/>
  <c r="L6" i="21"/>
  <c r="M6" i="21"/>
  <c r="N6" i="21"/>
  <c r="O6" i="21"/>
  <c r="P6" i="21"/>
  <c r="Q6" i="21"/>
  <c r="R6" i="21"/>
  <c r="S6" i="21"/>
  <c r="T6" i="21"/>
  <c r="J7" i="21"/>
  <c r="K7" i="21"/>
  <c r="K8" i="21" s="1"/>
  <c r="L7" i="21"/>
  <c r="L12" i="21" s="1"/>
  <c r="M7" i="21"/>
  <c r="M12" i="21" s="1"/>
  <c r="N7" i="21"/>
  <c r="O7" i="21"/>
  <c r="O12" i="21" s="1"/>
  <c r="P7" i="21"/>
  <c r="Q7" i="21"/>
  <c r="R7" i="21"/>
  <c r="R12" i="21" s="1"/>
  <c r="S7" i="21"/>
  <c r="S12" i="21" s="1"/>
  <c r="T7" i="21"/>
  <c r="T12" i="21" s="1"/>
  <c r="I7" i="21"/>
  <c r="I12" i="21" s="1"/>
  <c r="I6" i="21"/>
  <c r="C7" i="21"/>
  <c r="C12" i="21" s="1"/>
  <c r="D7" i="21"/>
  <c r="E7" i="21"/>
  <c r="F7" i="21"/>
  <c r="F12" i="21" s="1"/>
  <c r="G7" i="21"/>
  <c r="G8" i="21" s="1"/>
  <c r="D6" i="21"/>
  <c r="E6" i="21"/>
  <c r="F6" i="21"/>
  <c r="G6" i="21"/>
  <c r="C6" i="21"/>
  <c r="C12" i="19"/>
  <c r="D12" i="19"/>
  <c r="E12" i="19"/>
  <c r="F12" i="19"/>
  <c r="G12" i="19"/>
  <c r="H12" i="19"/>
  <c r="I12" i="19"/>
  <c r="J12" i="19"/>
  <c r="C13" i="19"/>
  <c r="D13" i="19"/>
  <c r="E13" i="19"/>
  <c r="F13" i="19"/>
  <c r="G13" i="19"/>
  <c r="H13" i="19"/>
  <c r="I13" i="19"/>
  <c r="J13" i="19"/>
  <c r="C14" i="19"/>
  <c r="D14" i="19"/>
  <c r="E14" i="19"/>
  <c r="F14" i="19"/>
  <c r="G14" i="19"/>
  <c r="H14" i="19"/>
  <c r="I14" i="19"/>
  <c r="J14" i="19"/>
  <c r="C15" i="19"/>
  <c r="D15" i="19"/>
  <c r="E15" i="19"/>
  <c r="F15" i="19"/>
  <c r="G15" i="19"/>
  <c r="H15" i="19"/>
  <c r="I15" i="19"/>
  <c r="J15" i="19"/>
  <c r="B13" i="19"/>
  <c r="B14" i="19"/>
  <c r="B15" i="19"/>
  <c r="B12" i="19"/>
  <c r="C21" i="19"/>
  <c r="D21" i="19"/>
  <c r="E21" i="19"/>
  <c r="F21" i="19"/>
  <c r="G21" i="19"/>
  <c r="H21" i="19"/>
  <c r="I21" i="19"/>
  <c r="J21" i="19"/>
  <c r="B21" i="19"/>
  <c r="C11" i="17"/>
  <c r="D11" i="17"/>
  <c r="E11" i="17"/>
  <c r="F11" i="17"/>
  <c r="G11" i="17"/>
  <c r="H11" i="17"/>
  <c r="I11" i="17"/>
  <c r="J11" i="17"/>
  <c r="B11" i="17"/>
  <c r="C7" i="17"/>
  <c r="D7" i="17"/>
  <c r="E7" i="17"/>
  <c r="F7" i="17"/>
  <c r="G7" i="17"/>
  <c r="H7" i="17"/>
  <c r="I7" i="17"/>
  <c r="J7" i="17"/>
  <c r="B7" i="17"/>
  <c r="C15" i="15"/>
  <c r="D15" i="15"/>
  <c r="E15" i="15"/>
  <c r="F15" i="15"/>
  <c r="G15" i="15"/>
  <c r="H15" i="15"/>
  <c r="I15" i="15"/>
  <c r="J15" i="15"/>
  <c r="C16" i="15"/>
  <c r="D16" i="15"/>
  <c r="E16" i="15"/>
  <c r="F16" i="15"/>
  <c r="G16" i="15"/>
  <c r="H16" i="15"/>
  <c r="I16" i="15"/>
  <c r="J16" i="15"/>
  <c r="B16" i="15"/>
  <c r="B15" i="15"/>
  <c r="C23" i="15"/>
  <c r="D23" i="15"/>
  <c r="E23" i="15"/>
  <c r="F23" i="15"/>
  <c r="G23" i="15"/>
  <c r="H23" i="15"/>
  <c r="I23" i="15"/>
  <c r="J23" i="15"/>
  <c r="C24" i="15"/>
  <c r="D24" i="15"/>
  <c r="E24" i="15"/>
  <c r="F24" i="15"/>
  <c r="G24" i="15"/>
  <c r="H24" i="15"/>
  <c r="I24" i="15"/>
  <c r="J24" i="15"/>
  <c r="C25" i="15"/>
  <c r="D25" i="15"/>
  <c r="E25" i="15"/>
  <c r="F25" i="15"/>
  <c r="G25" i="15"/>
  <c r="H25" i="15"/>
  <c r="I25" i="15"/>
  <c r="J25" i="15"/>
  <c r="B24" i="15"/>
  <c r="B25" i="15"/>
  <c r="B23" i="15"/>
  <c r="C29" i="15"/>
  <c r="D29" i="15"/>
  <c r="E29" i="15"/>
  <c r="F29" i="15"/>
  <c r="G29" i="15"/>
  <c r="H29" i="15"/>
  <c r="I29" i="15"/>
  <c r="J29" i="15"/>
  <c r="B29" i="15"/>
  <c r="C7" i="15"/>
  <c r="D7" i="15"/>
  <c r="E7" i="15"/>
  <c r="F7" i="15"/>
  <c r="G7" i="15"/>
  <c r="H7" i="15"/>
  <c r="I7" i="15"/>
  <c r="J7" i="15"/>
  <c r="B7" i="15"/>
  <c r="J19" i="14"/>
  <c r="I19" i="14"/>
  <c r="H19" i="14"/>
  <c r="G19" i="14"/>
  <c r="F19" i="14"/>
  <c r="E19" i="14"/>
  <c r="D19" i="14"/>
  <c r="C19" i="14"/>
  <c r="B19" i="14"/>
  <c r="J13" i="14"/>
  <c r="I13" i="14"/>
  <c r="H13" i="14"/>
  <c r="G13" i="14"/>
  <c r="F13" i="14"/>
  <c r="E13" i="14"/>
  <c r="D13" i="14"/>
  <c r="C13" i="14"/>
  <c r="B13" i="14"/>
  <c r="C7" i="14"/>
  <c r="D7" i="14"/>
  <c r="E7" i="14"/>
  <c r="F7" i="14"/>
  <c r="G7" i="14"/>
  <c r="H7" i="14"/>
  <c r="I7" i="14"/>
  <c r="J7" i="14"/>
  <c r="B7" i="14"/>
  <c r="C14" i="13"/>
  <c r="D14" i="13"/>
  <c r="E14" i="13"/>
  <c r="F14" i="13"/>
  <c r="G14" i="13"/>
  <c r="H14" i="13"/>
  <c r="I14" i="13"/>
  <c r="J14" i="13"/>
  <c r="C15" i="13"/>
  <c r="D15" i="13"/>
  <c r="E15" i="13"/>
  <c r="F15" i="13"/>
  <c r="G15" i="13"/>
  <c r="H15" i="13"/>
  <c r="I15" i="13"/>
  <c r="J15" i="13"/>
  <c r="C16" i="13"/>
  <c r="D16" i="13"/>
  <c r="E16" i="13"/>
  <c r="F16" i="13"/>
  <c r="G16" i="13"/>
  <c r="H16" i="13"/>
  <c r="I16" i="13"/>
  <c r="J16" i="13"/>
  <c r="C17" i="13"/>
  <c r="D17" i="13"/>
  <c r="E17" i="13"/>
  <c r="F17" i="13"/>
  <c r="G17" i="13"/>
  <c r="H17" i="13"/>
  <c r="I17" i="13"/>
  <c r="J17" i="13"/>
  <c r="C18" i="13"/>
  <c r="D18" i="13"/>
  <c r="E18" i="13"/>
  <c r="F18" i="13"/>
  <c r="G18" i="13"/>
  <c r="H18" i="13"/>
  <c r="I18" i="13"/>
  <c r="J18" i="13"/>
  <c r="C19" i="13"/>
  <c r="D19" i="13"/>
  <c r="E19" i="13"/>
  <c r="F19" i="13"/>
  <c r="G19" i="13"/>
  <c r="H19" i="13"/>
  <c r="I19" i="13"/>
  <c r="J19" i="13"/>
  <c r="C20" i="13"/>
  <c r="D20" i="13"/>
  <c r="E20" i="13"/>
  <c r="F20" i="13"/>
  <c r="G20" i="13"/>
  <c r="H20" i="13"/>
  <c r="I20" i="13"/>
  <c r="J20" i="13"/>
  <c r="C21" i="13"/>
  <c r="D21" i="13"/>
  <c r="E21" i="13"/>
  <c r="F21" i="13"/>
  <c r="G21" i="13"/>
  <c r="H21" i="13"/>
  <c r="I21" i="13"/>
  <c r="J21" i="13"/>
  <c r="B15" i="13"/>
  <c r="B16" i="13"/>
  <c r="B17" i="13"/>
  <c r="B18" i="13"/>
  <c r="B19" i="13"/>
  <c r="B20" i="13"/>
  <c r="B21" i="13"/>
  <c r="B14" i="13"/>
  <c r="C6" i="12"/>
  <c r="D6" i="12"/>
  <c r="E6" i="12"/>
  <c r="F6" i="12"/>
  <c r="G6" i="12"/>
  <c r="H6" i="12"/>
  <c r="I6" i="12"/>
  <c r="J6" i="12"/>
  <c r="B6" i="12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O20" i="1"/>
  <c r="M21" i="1"/>
  <c r="O21" i="1"/>
  <c r="M22" i="1"/>
  <c r="N22" i="1"/>
  <c r="O22" i="1"/>
  <c r="O4" i="1"/>
  <c r="N4" i="1"/>
  <c r="M4" i="1"/>
  <c r="C21" i="3"/>
  <c r="D21" i="3"/>
  <c r="E21" i="3"/>
  <c r="F21" i="3"/>
  <c r="G21" i="3"/>
  <c r="H21" i="3"/>
  <c r="I21" i="3"/>
  <c r="J21" i="3"/>
  <c r="B21" i="3"/>
  <c r="C12" i="3"/>
  <c r="D12" i="3"/>
  <c r="E12" i="3"/>
  <c r="F12" i="3"/>
  <c r="G12" i="3"/>
  <c r="H12" i="3"/>
  <c r="I12" i="3"/>
  <c r="J12" i="3"/>
  <c r="C13" i="3"/>
  <c r="D13" i="3"/>
  <c r="E13" i="3"/>
  <c r="F13" i="3"/>
  <c r="G13" i="3"/>
  <c r="H13" i="3"/>
  <c r="I13" i="3"/>
  <c r="J13" i="3"/>
  <c r="C14" i="3"/>
  <c r="D14" i="3"/>
  <c r="E14" i="3"/>
  <c r="F14" i="3"/>
  <c r="G14" i="3"/>
  <c r="H14" i="3"/>
  <c r="I14" i="3"/>
  <c r="J14" i="3"/>
  <c r="C15" i="3"/>
  <c r="D15" i="3"/>
  <c r="E15" i="3"/>
  <c r="F15" i="3"/>
  <c r="G15" i="3"/>
  <c r="H15" i="3"/>
  <c r="I15" i="3"/>
  <c r="J15" i="3"/>
  <c r="C16" i="3"/>
  <c r="D16" i="3"/>
  <c r="E16" i="3"/>
  <c r="F16" i="3"/>
  <c r="G16" i="3"/>
  <c r="H16" i="3"/>
  <c r="I16" i="3"/>
  <c r="J16" i="3"/>
  <c r="C17" i="3"/>
  <c r="D17" i="3"/>
  <c r="E17" i="3"/>
  <c r="F17" i="3"/>
  <c r="G17" i="3"/>
  <c r="H17" i="3"/>
  <c r="I17" i="3"/>
  <c r="J17" i="3"/>
  <c r="C18" i="3"/>
  <c r="D18" i="3"/>
  <c r="E18" i="3"/>
  <c r="F18" i="3"/>
  <c r="G18" i="3"/>
  <c r="H18" i="3"/>
  <c r="I18" i="3"/>
  <c r="J18" i="3"/>
  <c r="B13" i="3"/>
  <c r="B14" i="3"/>
  <c r="B15" i="3"/>
  <c r="B16" i="3"/>
  <c r="B17" i="3"/>
  <c r="B18" i="3"/>
  <c r="B12" i="3"/>
  <c r="E6" i="2"/>
  <c r="H6" i="2"/>
  <c r="B6" i="2"/>
  <c r="C6" i="6"/>
  <c r="D6" i="6"/>
  <c r="E6" i="6"/>
  <c r="F6" i="6"/>
  <c r="G6" i="6"/>
  <c r="H6" i="6"/>
  <c r="I6" i="6"/>
  <c r="J6" i="6"/>
  <c r="B6" i="6"/>
  <c r="G18" i="11"/>
  <c r="H18" i="11"/>
  <c r="I18" i="11"/>
  <c r="J18" i="11"/>
  <c r="G19" i="11"/>
  <c r="H19" i="11"/>
  <c r="I19" i="11"/>
  <c r="J19" i="11"/>
  <c r="G20" i="11"/>
  <c r="H20" i="11"/>
  <c r="I20" i="11"/>
  <c r="J20" i="11"/>
  <c r="G21" i="11"/>
  <c r="H21" i="11"/>
  <c r="I21" i="11"/>
  <c r="J21" i="11"/>
  <c r="C12" i="11"/>
  <c r="C18" i="11" s="1"/>
  <c r="D12" i="11"/>
  <c r="D18" i="11" s="1"/>
  <c r="E12" i="11"/>
  <c r="E18" i="11" s="1"/>
  <c r="F12" i="11"/>
  <c r="F18" i="11" s="1"/>
  <c r="G12" i="11"/>
  <c r="H12" i="11"/>
  <c r="I12" i="11"/>
  <c r="J12" i="11"/>
  <c r="B12" i="11"/>
  <c r="B19" i="11" s="1"/>
  <c r="C9" i="11"/>
  <c r="D9" i="11"/>
  <c r="E9" i="11"/>
  <c r="F9" i="11"/>
  <c r="G9" i="11"/>
  <c r="H9" i="11"/>
  <c r="I9" i="11"/>
  <c r="J9" i="11"/>
  <c r="B9" i="11"/>
  <c r="D12" i="21"/>
  <c r="Q12" i="21"/>
  <c r="B12" i="21"/>
  <c r="G12" i="21" l="1"/>
  <c r="Q8" i="21"/>
  <c r="J8" i="21"/>
  <c r="K12" i="21"/>
  <c r="P8" i="21"/>
  <c r="J12" i="21"/>
  <c r="T8" i="21"/>
  <c r="C8" i="21"/>
  <c r="P12" i="21"/>
  <c r="F8" i="21"/>
  <c r="L8" i="21"/>
  <c r="E8" i="21"/>
  <c r="D8" i="21"/>
  <c r="I8" i="21"/>
  <c r="N8" i="21"/>
  <c r="M8" i="21"/>
  <c r="R8" i="21"/>
  <c r="E12" i="21"/>
  <c r="S8" i="21"/>
  <c r="O8" i="21"/>
  <c r="B18" i="11"/>
  <c r="F21" i="11"/>
  <c r="F20" i="11"/>
  <c r="F19" i="11"/>
  <c r="B21" i="11"/>
  <c r="E21" i="11"/>
  <c r="E20" i="11"/>
  <c r="E19" i="11"/>
  <c r="B20" i="11"/>
  <c r="D21" i="11"/>
  <c r="D20" i="11"/>
  <c r="D19" i="11"/>
  <c r="C21" i="11"/>
  <c r="C20" i="11"/>
  <c r="C19" i="11"/>
</calcChain>
</file>

<file path=xl/sharedStrings.xml><?xml version="1.0" encoding="utf-8"?>
<sst xmlns="http://schemas.openxmlformats.org/spreadsheetml/2006/main" count="1489" uniqueCount="348">
  <si>
    <t>Total</t>
  </si>
  <si>
    <t>Chuukese</t>
  </si>
  <si>
    <t>NonChuukese</t>
  </si>
  <si>
    <t>Male</t>
  </si>
  <si>
    <t>Female</t>
  </si>
  <si>
    <t>0 - 4</t>
  </si>
  <si>
    <t>15 - 19</t>
  </si>
  <si>
    <t>20 -24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</si>
  <si>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</si>
  <si>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</si>
  <si>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</si>
  <si>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</si>
  <si>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</si>
  <si>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</si>
  <si>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</si>
  <si>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</si>
  <si>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</si>
  <si>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</si>
  <si>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</si>
  <si>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</si>
  <si>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and over</t>
  </si>
  <si>
    <t>Median</t>
  </si>
  <si>
    <t>Householder</t>
  </si>
  <si>
    <t>Husband/wife</t>
  </si>
  <si>
    <t>Biological son or daughter</t>
  </si>
  <si>
    <t>Adopted son or daughter</t>
  </si>
  <si>
    <t>Stepson or stepdaughter</t>
  </si>
  <si>
    <t>Brother or sister</t>
  </si>
  <si>
    <t>Father or mother</t>
  </si>
  <si>
    <t>Grandchild</t>
  </si>
  <si>
    <t>Parent-in-law</t>
  </si>
  <si>
    <t>Son-in-law or daughter-in-law</t>
  </si>
  <si>
    <t>Other relative</t>
  </si>
  <si>
    <t>Roomer or boarder</t>
  </si>
  <si>
    <t>Housemate or roommate</t>
  </si>
  <si>
    <t>Unmarried partner</t>
  </si>
  <si>
    <t>Other nonrelative</t>
  </si>
  <si>
    <t>Institutional group quarters person</t>
  </si>
  <si>
    <t>Non-institutional group quarters person</t>
  </si>
  <si>
    <t>0 - 14</t>
  </si>
  <si>
    <t>15 - 29</t>
  </si>
  <si>
    <t>30 - 44</t>
  </si>
  <si>
    <t>45 - 59</t>
  </si>
  <si>
    <t>60 - 74</t>
  </si>
  <si>
    <t>75+</t>
  </si>
  <si>
    <t>Micronesia</t>
  </si>
  <si>
    <t>US</t>
  </si>
  <si>
    <t>Guam</t>
  </si>
  <si>
    <t>CNMI</t>
  </si>
  <si>
    <t>Marshall Islands</t>
  </si>
  <si>
    <t>Palau</t>
  </si>
  <si>
    <t>Europe</t>
  </si>
  <si>
    <t>Asia</t>
  </si>
  <si>
    <t>Elsewhere</t>
  </si>
  <si>
    <t xml:space="preserve">   Sex</t>
  </si>
  <si>
    <t xml:space="preserve">   Total</t>
  </si>
  <si>
    <t xml:space="preserve">   Male</t>
  </si>
  <si>
    <t xml:space="preserve">   Female</t>
  </si>
  <si>
    <t>Born on Guam</t>
  </si>
  <si>
    <t>Before 1987</t>
  </si>
  <si>
    <t>1987 to 1989</t>
  </si>
  <si>
    <t>1990 to 1994</t>
  </si>
  <si>
    <t>1995 to 1999</t>
  </si>
  <si>
    <t>2000 to 2004</t>
  </si>
  <si>
    <t>2005 to 2007</t>
  </si>
  <si>
    <t>2008 to 2010</t>
  </si>
  <si>
    <t>Under 3 years of age</t>
  </si>
  <si>
    <t>Pre-kindergarten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</si>
  <si>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</si>
  <si>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</si>
  <si>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</si>
  <si>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</si>
  <si>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</si>
  <si>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</si>
  <si>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</si>
  <si>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</si>
  <si>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</si>
  <si>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</si>
  <si>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</si>
  <si>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</si>
  <si>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</si>
  <si>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College undergraduate years</t>
  </si>
  <si>
    <t>Graduate or professional sch beyond bachelor's degree</t>
  </si>
  <si>
    <t xml:space="preserve">   Educational attainment</t>
  </si>
  <si>
    <t>No schooling completed</t>
  </si>
  <si>
    <t>Grade 12 no diploma</t>
  </si>
  <si>
    <t>Regular high school diploma</t>
  </si>
  <si>
    <t>GED or alternative credential</t>
  </si>
  <si>
    <t>Some college credit but less than 1 yr college</t>
  </si>
  <si>
    <t>1 or more yrs college credit no degree</t>
  </si>
  <si>
    <t>Associate's degree</t>
  </si>
  <si>
    <t>Bachelor's degree</t>
  </si>
  <si>
    <t>Master's degree</t>
  </si>
  <si>
    <t>Professional degree</t>
  </si>
  <si>
    <t>Doctorate degree</t>
  </si>
  <si>
    <t>English only</t>
  </si>
  <si>
    <t>Others</t>
  </si>
  <si>
    <t xml:space="preserve">   Frequency of English</t>
  </si>
  <si>
    <t>Both equally often</t>
  </si>
  <si>
    <t>Does not speak English</t>
  </si>
  <si>
    <t>Americas not specified</t>
  </si>
  <si>
    <t>Africa Oceania and At sea not specified</t>
  </si>
  <si>
    <t xml:space="preserve">   Employer based insurance</t>
  </si>
  <si>
    <t>Employer based insurance</t>
  </si>
  <si>
    <t>Direct purchase insurance</t>
  </si>
  <si>
    <t>Medicare coverage</t>
  </si>
  <si>
    <t>Medicaid</t>
  </si>
  <si>
    <t>Military insurance</t>
  </si>
  <si>
    <t>VA Health care</t>
  </si>
  <si>
    <t>Indigent health care</t>
  </si>
  <si>
    <t xml:space="preserve">   Health insurance coverage</t>
  </si>
  <si>
    <t>With Health Insurance Coverage</t>
  </si>
  <si>
    <t>Without Health Insurance Coverage</t>
  </si>
  <si>
    <t xml:space="preserve">   Private health coverage</t>
  </si>
  <si>
    <t>With private health insurance coverage</t>
  </si>
  <si>
    <t>Without private health insurance coverage</t>
  </si>
  <si>
    <t xml:space="preserve">   Public health coverage</t>
  </si>
  <si>
    <t>With public health coverage</t>
  </si>
  <si>
    <t>Without public health coverage</t>
  </si>
  <si>
    <t>With disability</t>
  </si>
  <si>
    <t>Without disability</t>
  </si>
  <si>
    <t xml:space="preserve">   Marital status</t>
  </si>
  <si>
    <t>Married</t>
  </si>
  <si>
    <t>Widowed</t>
  </si>
  <si>
    <t>Divorced</t>
  </si>
  <si>
    <t>Separated</t>
  </si>
  <si>
    <t>Never married or respondent under 15 yrs. of age</t>
  </si>
  <si>
    <t xml:space="preserve">   Married spouse present</t>
  </si>
  <si>
    <t>Now married spouse present</t>
  </si>
  <si>
    <t>Now married spouse absent</t>
  </si>
  <si>
    <t>Never married</t>
  </si>
  <si>
    <t xml:space="preserve">   Grandparents</t>
  </si>
  <si>
    <t xml:space="preserve">   Grandpa how long</t>
  </si>
  <si>
    <t>Less than 6 month</t>
  </si>
  <si>
    <t>6 to 11 months</t>
  </si>
  <si>
    <t>1 to 2 years</t>
  </si>
  <si>
    <t>3 to 4 years</t>
  </si>
  <si>
    <t>5 years or more</t>
  </si>
  <si>
    <t xml:space="preserve">   Fertility</t>
  </si>
  <si>
    <t>Not in universe (fem under 15 or male) or no child born</t>
  </si>
  <si>
    <t xml:space="preserve">   Military</t>
  </si>
  <si>
    <t>Not in universe (under 17 yrs. of age)</t>
  </si>
  <si>
    <t>Yes now on ctive duty</t>
  </si>
  <si>
    <t>Yes on active duty during last 12 mos. but not now</t>
  </si>
  <si>
    <t>Yes on active duty in the past but not now</t>
  </si>
  <si>
    <t>No training for Reserves or National Guard only</t>
  </si>
  <si>
    <t>No never served in the military</t>
  </si>
  <si>
    <t xml:space="preserve">   Veteran status</t>
  </si>
  <si>
    <t>Not in universe (Respondent under 17 years or no active duty)</t>
  </si>
  <si>
    <t>In Armed Services</t>
  </si>
  <si>
    <t>Veteran</t>
  </si>
  <si>
    <t>Nonveteran</t>
  </si>
  <si>
    <t xml:space="preserve">   Worked last week subsis</t>
  </si>
  <si>
    <t xml:space="preserve">   Transport to work</t>
  </si>
  <si>
    <t>Car truck or private van/bus</t>
  </si>
  <si>
    <t>Public van/bus</t>
  </si>
  <si>
    <t>Boat</t>
  </si>
  <si>
    <t>Taxicab</t>
  </si>
  <si>
    <t>Motorcycle</t>
  </si>
  <si>
    <t>Bicycle</t>
  </si>
  <si>
    <t>Walked</t>
  </si>
  <si>
    <t>Worked at home</t>
  </si>
  <si>
    <t>Other method</t>
  </si>
  <si>
    <t xml:space="preserve">   Carpool</t>
  </si>
  <si>
    <t>Drove alone</t>
  </si>
  <si>
    <t>2 people drove together</t>
  </si>
  <si>
    <t>3 people drove together</t>
  </si>
  <si>
    <t>4 people drove together</t>
  </si>
  <si>
    <t>5 people drove together</t>
  </si>
  <si>
    <t>6 people drove together</t>
  </si>
  <si>
    <t>7 people drove together</t>
  </si>
  <si>
    <t>8 or more people drove together</t>
  </si>
  <si>
    <t xml:space="preserve">   Travel time to work</t>
  </si>
  <si>
    <t>1 to 4 minutes</t>
  </si>
  <si>
    <t>5 to 9 minutes</t>
  </si>
  <si>
    <t>10 to 14 minutes</t>
  </si>
  <si>
    <t>15 to 19 minutes</t>
  </si>
  <si>
    <t>20 to 24 minutes</t>
  </si>
  <si>
    <t>25 to 29 minutes</t>
  </si>
  <si>
    <t>30 to 34 minutes</t>
  </si>
  <si>
    <t>35 to 39 minutes</t>
  </si>
  <si>
    <t>40 to 44 minutes</t>
  </si>
  <si>
    <t>45 to 49 minutes</t>
  </si>
  <si>
    <t>Not in labor force</t>
  </si>
  <si>
    <t xml:space="preserve">   Class of worker</t>
  </si>
  <si>
    <t>Not in universe (Respondent under 16 years of age/Respondent not in labor force with no work experience in the last 5 years or earlier or never worked)</t>
  </si>
  <si>
    <t>Private for-profit</t>
  </si>
  <si>
    <t>Private not-for-profit</t>
  </si>
  <si>
    <t>Local government</t>
  </si>
  <si>
    <t>Federal government</t>
  </si>
  <si>
    <t>Self-employed not incorporated</t>
  </si>
  <si>
    <t>Self-employed incorporated</t>
  </si>
  <si>
    <t>Unpaid family workers</t>
  </si>
  <si>
    <t>Unemployed</t>
  </si>
  <si>
    <t xml:space="preserve">   Occupation</t>
  </si>
  <si>
    <t>Managers Professionals and support</t>
  </si>
  <si>
    <t>Service and Sales</t>
  </si>
  <si>
    <t>Production and Consturction</t>
  </si>
  <si>
    <t>Other</t>
  </si>
  <si>
    <t xml:space="preserve">   Weeks worked</t>
  </si>
  <si>
    <t>Not in universe (Respondent under 16 years of age/Respondent 16 years and older who did not work in 2009)</t>
  </si>
  <si>
    <t>50 to 52 weeks</t>
  </si>
  <si>
    <t>48 to 49 weeks</t>
  </si>
  <si>
    <t>40 to 47 weeks</t>
  </si>
  <si>
    <t>27 to 39 weeks</t>
  </si>
  <si>
    <t>14 to 26 weeks</t>
  </si>
  <si>
    <t>13 weeks or less</t>
  </si>
  <si>
    <t xml:space="preserve">   Hours worked</t>
  </si>
  <si>
    <t>Number of hours worked per week</t>
  </si>
  <si>
    <t>1 - 9999 dollars</t>
  </si>
  <si>
    <t>10000 - 19999 dollars</t>
  </si>
  <si>
    <t>20000 - 29999 dollars</t>
  </si>
  <si>
    <t>30000 - 39999 dollars</t>
  </si>
  <si>
    <t>40000 - 49999 dollars</t>
  </si>
  <si>
    <t>50000 - 59999 dollars</t>
  </si>
  <si>
    <t>60000 - 69999 dollars</t>
  </si>
  <si>
    <t>70000 - 79999 dollars</t>
  </si>
  <si>
    <t>80000 - 89999 dollars</t>
  </si>
  <si>
    <t>90000 - 99999 dollars</t>
  </si>
  <si>
    <t>100000 or more</t>
  </si>
  <si>
    <t>Mean</t>
  </si>
  <si>
    <t xml:space="preserve">   Chuukese</t>
  </si>
  <si>
    <t xml:space="preserve">   NonChuukese</t>
  </si>
  <si>
    <t>5 - 9</t>
  </si>
  <si>
    <t>10 - 14</t>
  </si>
  <si>
    <t>Table 1. Age by Chuukese-NonChuukese, Guam: 2010</t>
  </si>
  <si>
    <t>Table 2. Relationship by Chuukese-NonChuukese, Guam: 2010</t>
  </si>
  <si>
    <t>Table 3. Broad Age Gorups by Chuukese-NonChuukese, Guam: 2010</t>
  </si>
  <si>
    <t>Table 4. Birthplace by Chuukese-NonChuukese, Guam: 2010</t>
  </si>
  <si>
    <t>Table 5. Citizenship by Chuukese-NonChuukese, Guam: 2010</t>
  </si>
  <si>
    <t>Table 6. Year Migrated by Chuukese-NonChuukese, Guam: 2010</t>
  </si>
  <si>
    <t>Table 7. Mother's Birthplace by Chuukese-NonChuukese, Guam: 2010</t>
  </si>
  <si>
    <t>Table 8. Father's Birthplace by Chuukese-NonChuukese, Guam: 2010</t>
  </si>
  <si>
    <t>Table 9. Grade in School by Chuukese-NonChuukese, Guam: 2010</t>
  </si>
  <si>
    <t>Table 10. Educational Attainment by Chuukese-NonChuukese and Age, Guam: 2010</t>
  </si>
  <si>
    <t>Table 11. Language Use by Chuukese-NonChuukese, Guam: 2010</t>
  </si>
  <si>
    <t>Table 12. Residence in 2009 by Chuukese-NonChuukese, Guam: 2010</t>
  </si>
  <si>
    <t>Table 13. Health Insurance by Chuukese-NonChuukese, Guam: 2010</t>
  </si>
  <si>
    <t>Table 14. Public/Private Health Insurance Coverage by Chuukese-NonChuukese, Guam: 2010</t>
  </si>
  <si>
    <t>Table 15. Disability by Chuukese-NonChuukese, Guam: 2010</t>
  </si>
  <si>
    <t>Table 16. Marital Status by Chuukese-NonChuukese, Guam: 2010</t>
  </si>
  <si>
    <t>Table 17. Grandparents and Fertility by Chuukese-NonChuukese, Guam: 2010</t>
  </si>
  <si>
    <t>Table 18. Military and Veteran Status by Chuukese-NonChuukese, Guam: 2010</t>
  </si>
  <si>
    <t>Table 19. Work Last Week and Transport to Work by Chuukese-NonChuukese, Guam: 2010</t>
  </si>
  <si>
    <t>Table 20. Carpooling by Chuukese-NonChuukese, Guam: 2010</t>
  </si>
  <si>
    <t>Table 21. Employment Status and Class of Worker by Chuukese-NonChuukese, Guam: 2010</t>
  </si>
  <si>
    <t>Table 22. Occupation and Work in 2009 by Chuukese-NonChuukese, Guam: 2010</t>
  </si>
  <si>
    <t>Table 23. Income by Chuukese-NonChuukese, Guam: 2010</t>
  </si>
  <si>
    <t xml:space="preserve">       Total</t>
  </si>
  <si>
    <t>In Civ LF</t>
  </si>
  <si>
    <t xml:space="preserve">   At work</t>
  </si>
  <si>
    <t xml:space="preserve">   Temp no work</t>
  </si>
  <si>
    <t xml:space="preserve">   Unemployed</t>
  </si>
  <si>
    <t>AF working</t>
  </si>
  <si>
    <t>AF No work</t>
  </si>
  <si>
    <t xml:space="preserve">       Percent</t>
  </si>
  <si>
    <t>Source: 2010 Guam Public Use Microdata Sample</t>
  </si>
  <si>
    <t xml:space="preserve">    Total, 5+ years</t>
  </si>
  <si>
    <t>Speaks other lanaguage</t>
  </si>
  <si>
    <t>Speaks only English</t>
  </si>
  <si>
    <t xml:space="preserve">      Percent</t>
  </si>
  <si>
    <t xml:space="preserve">      Total, 5+ years</t>
  </si>
  <si>
    <t>Speaks English more</t>
  </si>
  <si>
    <t>Soeaks other more</t>
  </si>
  <si>
    <t>Language Spoken</t>
  </si>
  <si>
    <t xml:space="preserve">     Total</t>
  </si>
  <si>
    <t xml:space="preserve">    Percents</t>
  </si>
  <si>
    <t>Speaking English</t>
  </si>
  <si>
    <t>Citizenship</t>
  </si>
  <si>
    <t>Born in US or other Terr.</t>
  </si>
  <si>
    <t>Born of US parents</t>
  </si>
  <si>
    <t>Naturalized US</t>
  </si>
  <si>
    <t>Foreign (permanent resident)</t>
  </si>
  <si>
    <t>foreign (Temporary resident)</t>
  </si>
  <si>
    <t>Year</t>
  </si>
  <si>
    <t>Entered</t>
  </si>
  <si>
    <t>Entered:</t>
  </si>
  <si>
    <t>Mother's</t>
  </si>
  <si>
    <t>Birthplace</t>
  </si>
  <si>
    <t xml:space="preserve">      Total</t>
  </si>
  <si>
    <t>Father's</t>
  </si>
  <si>
    <t xml:space="preserve">     Persons per HH</t>
  </si>
  <si>
    <t>PERCENTS</t>
  </si>
  <si>
    <t>Dependency</t>
  </si>
  <si>
    <t>Ratio</t>
  </si>
  <si>
    <t>Table 1. Sex Ratio by Chuukese-NonChuukese, Guam: 2010</t>
  </si>
  <si>
    <t>Non-</t>
  </si>
  <si>
    <t xml:space="preserve"> </t>
  </si>
  <si>
    <t xml:space="preserve">    Total</t>
  </si>
  <si>
    <t>Same house</t>
  </si>
  <si>
    <t xml:space="preserve">     Total 1+ yrs</t>
  </si>
  <si>
    <t>United States</t>
  </si>
  <si>
    <t xml:space="preserve">        Percent</t>
  </si>
  <si>
    <t>Hearing</t>
  </si>
  <si>
    <t>Seeing</t>
  </si>
  <si>
    <t>Cognitive</t>
  </si>
  <si>
    <t>Self care</t>
  </si>
  <si>
    <t>Ambulatory</t>
  </si>
  <si>
    <t>Independent living</t>
  </si>
  <si>
    <t>ANY DISABILITY</t>
  </si>
  <si>
    <t xml:space="preserve">   Total, 5+ years</t>
  </si>
  <si>
    <t xml:space="preserve">     Total 15+ years</t>
  </si>
  <si>
    <t xml:space="preserve">    Total, 15+ years</t>
  </si>
  <si>
    <t>10 or more</t>
  </si>
  <si>
    <t xml:space="preserve">     Total, Non-GQ 30+ yrs</t>
  </si>
  <si>
    <t>Grandparents</t>
  </si>
  <si>
    <t xml:space="preserve">    Grandparents</t>
  </si>
  <si>
    <t>Responsible for grandchildren</t>
  </si>
  <si>
    <t xml:space="preserve">     Grandparents responsible</t>
  </si>
  <si>
    <t xml:space="preserve">       Total, worked last week</t>
  </si>
  <si>
    <t xml:space="preserve">     Percent</t>
  </si>
  <si>
    <t xml:space="preserve">      Total, 16+ years</t>
  </si>
  <si>
    <t>Work for pay, no subsistence</t>
  </si>
  <si>
    <t>Work for pay,and subsistence</t>
  </si>
  <si>
    <t>Subsistence only</t>
  </si>
  <si>
    <t>Did not work</t>
  </si>
  <si>
    <t xml:space="preserve">    Worked outside home</t>
  </si>
  <si>
    <t>50 minutes or more</t>
  </si>
  <si>
    <t xml:space="preserve">   Worked, private vehicle</t>
  </si>
  <si>
    <t>Source: Guam 2010 Public Use Microdata Sample</t>
  </si>
  <si>
    <t xml:space="preserve">       Males</t>
  </si>
  <si>
    <t xml:space="preserve">     Females</t>
  </si>
  <si>
    <t xml:space="preserve">    Males</t>
  </si>
  <si>
    <t>EMPLOYMENT STATUS</t>
  </si>
  <si>
    <t>Grade 8 or less</t>
  </si>
  <si>
    <t>Grade 9 to 12</t>
  </si>
  <si>
    <t>HS or GED</t>
  </si>
  <si>
    <t>College to AS</t>
  </si>
  <si>
    <t>Higher</t>
  </si>
  <si>
    <t xml:space="preserve">     Total, 25+ years</t>
  </si>
  <si>
    <t xml:space="preserve">      Total, 18+ years</t>
  </si>
  <si>
    <t>Percent HS Grads</t>
  </si>
  <si>
    <t>Percent College grads</t>
  </si>
  <si>
    <t>Table 10A. Educational Attainment by Chuukese-NonChuukese, Guam: 2010</t>
  </si>
  <si>
    <t xml:space="preserve">   hoursworked</t>
  </si>
  <si>
    <t>0 - 9 hours</t>
  </si>
  <si>
    <t>10 - 19 hours</t>
  </si>
  <si>
    <t>20 - 29 hours</t>
  </si>
  <si>
    <t>30 - 39 hours</t>
  </si>
  <si>
    <t>40 hours</t>
  </si>
  <si>
    <t>41 - 49 hours</t>
  </si>
  <si>
    <t>50 - 59 hours</t>
  </si>
  <si>
    <t>60 hours or more</t>
  </si>
  <si>
    <t>WEEKS WORKED</t>
  </si>
  <si>
    <t xml:space="preserve">      Females</t>
  </si>
  <si>
    <t>OCCUPATION</t>
  </si>
  <si>
    <t>HOURS WORKED IN 2009</t>
  </si>
  <si>
    <t>Table 22A.  Occupation and Work in 2009 by Chuukese-NonChuukese, Guam: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</si>
</sst>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/>
    <xf numFmtId="3" fontId="1" fillId="0" borderId="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/>
    <xf numFmtId="164" fontId="1" fillId="0" borderId="0" xfId="0" applyNumberFormat="1" applyFont="1"/>
    <xf numFmtId="3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/>
    <xf numFmtId="3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49" fontId="1" fillId="0" borderId="9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" fontId="1" fillId="0" borderId="0" xfId="0" applyNumberFormat="1" applyFont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49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165" fontId="2" fillId="0" borderId="0" xfId="0" applyNumberFormat="1" applyFont="1"/>
    <xf numFmtId="3" fontId="1" fillId="0" borderId="9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Border="1"/>
    <xf numFmtId="0" fontId="1" fillId="0" borderId="4" xfId="0" applyFont="1" applyBorder="1"/>
    <xf numFmtId="164" fontId="1" fillId="0" borderId="8" xfId="0" applyNumberFormat="1" applyFont="1" applyBorder="1"/>
    <xf numFmtId="164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D671C-40D3-488D-9B9B-80D433882D19}">
  <dimension ref="A1:O24"/>
  <sheetViews>
    <sheetView view="pageBreakPreview" zoomScale="125" zoomScaleNormal="100" zoomScaleSheetLayoutView="125" workbookViewId="0">
      <selection activeCell="N22" sqref="N22"/>
    </sheetView>
  </sheetViews>
  <sheetFormatPr defaultRowHeight="10.199999999999999" x14ac:dyDescent="0.2"/>
  <cols>
    <col min="1" max="1" width="8.88671875" style="9"/>
    <col min="2" max="11" width="8.88671875" style="2"/>
    <col min="12" max="12" width="8.88671875" style="9"/>
    <col min="13" max="16384" width="8.88671875" style="2"/>
  </cols>
  <sheetData>
    <row r="1" spans="1:15" x14ac:dyDescent="0.2">
      <c r="A1" s="9" t="s">
        <v>225</v>
      </c>
      <c r="L1" s="9" t="s">
        <v>285</v>
      </c>
    </row>
    <row r="2" spans="1:15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  <c r="L2" s="10"/>
      <c r="M2" s="21"/>
      <c r="N2" s="21"/>
      <c r="O2" s="22" t="s">
        <v>286</v>
      </c>
    </row>
    <row r="3" spans="1:15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  <c r="L3" s="11"/>
      <c r="M3" s="23" t="s">
        <v>0</v>
      </c>
      <c r="N3" s="23" t="s">
        <v>1</v>
      </c>
      <c r="O3" s="24" t="s">
        <v>1</v>
      </c>
    </row>
    <row r="4" spans="1:15" x14ac:dyDescent="0.2">
      <c r="A4" s="9" t="s">
        <v>0</v>
      </c>
      <c r="B4" s="2">
        <v>159680</v>
      </c>
      <c r="C4" s="2">
        <v>81910</v>
      </c>
      <c r="D4" s="2">
        <v>77770</v>
      </c>
      <c r="E4" s="2">
        <v>11460</v>
      </c>
      <c r="F4" s="2">
        <v>5530</v>
      </c>
      <c r="G4" s="2">
        <v>5930</v>
      </c>
      <c r="H4" s="2">
        <v>148220</v>
      </c>
      <c r="I4" s="2">
        <v>76380</v>
      </c>
      <c r="J4" s="2">
        <v>71840</v>
      </c>
      <c r="L4" s="9" t="s">
        <v>0</v>
      </c>
      <c r="M4" s="12">
        <f>C4*100/D4</f>
        <v>105.32338948180532</v>
      </c>
      <c r="N4" s="12">
        <f>F4*100/G4</f>
        <v>93.254637436762224</v>
      </c>
      <c r="O4" s="12">
        <f>I4*100/J4</f>
        <v>106.3195991091314</v>
      </c>
    </row>
    <row r="5" spans="1:15" x14ac:dyDescent="0.2">
      <c r="A5" s="9" t="s">
        <v>5</v>
      </c>
      <c r="B5" s="2">
        <v>15120</v>
      </c>
      <c r="C5" s="2">
        <v>7980</v>
      </c>
      <c r="D5" s="2">
        <v>7140</v>
      </c>
      <c r="E5" s="2">
        <v>2140</v>
      </c>
      <c r="F5" s="2">
        <v>1070</v>
      </c>
      <c r="G5" s="2">
        <v>1070</v>
      </c>
      <c r="H5" s="2">
        <v>12980</v>
      </c>
      <c r="I5" s="2">
        <v>6910</v>
      </c>
      <c r="J5" s="2">
        <v>6070</v>
      </c>
      <c r="L5" s="9" t="s">
        <v>5</v>
      </c>
      <c r="M5" s="12">
        <f t="shared" ref="M5:M22" si="0">C5*100/D5</f>
        <v>111.76470588235294</v>
      </c>
      <c r="N5" s="12">
        <f t="shared" ref="N5:N22" si="1">F5*100/G5</f>
        <v>100</v>
      </c>
      <c r="O5" s="12">
        <f t="shared" ref="O5:O22" si="2">I5*100/J5</f>
        <v>113.83855024711697</v>
      </c>
    </row>
    <row r="6" spans="1:15" x14ac:dyDescent="0.2">
      <c r="A6" s="9" t="s">
        <v>223</v>
      </c>
      <c r="B6" s="2">
        <v>13930</v>
      </c>
      <c r="C6" s="2">
        <v>7290</v>
      </c>
      <c r="D6" s="2">
        <v>6640</v>
      </c>
      <c r="E6" s="2">
        <v>1570</v>
      </c>
      <c r="F6" s="2">
        <v>830</v>
      </c>
      <c r="G6" s="2">
        <v>740</v>
      </c>
      <c r="H6" s="2">
        <v>12360</v>
      </c>
      <c r="I6" s="2">
        <v>6460</v>
      </c>
      <c r="J6" s="2">
        <v>5900</v>
      </c>
      <c r="L6" s="9" t="s">
        <v>223</v>
      </c>
      <c r="M6" s="12">
        <f t="shared" si="0"/>
        <v>109.78915662650603</v>
      </c>
      <c r="N6" s="12">
        <f t="shared" si="1"/>
        <v>112.16216216216216</v>
      </c>
      <c r="O6" s="12">
        <f t="shared" si="2"/>
        <v>109.49152542372882</v>
      </c>
    </row>
    <row r="7" spans="1:15" x14ac:dyDescent="0.2">
      <c r="A7" s="9" t="s">
        <v>224</v>
      </c>
      <c r="B7" s="2">
        <v>14250</v>
      </c>
      <c r="C7" s="2">
        <v>7150</v>
      </c>
      <c r="D7" s="2">
        <v>7100</v>
      </c>
      <c r="E7" s="2">
        <v>1300</v>
      </c>
      <c r="F7" s="2">
        <v>670</v>
      </c>
      <c r="G7" s="2">
        <v>630</v>
      </c>
      <c r="H7" s="2">
        <v>12950</v>
      </c>
      <c r="I7" s="2">
        <v>6480</v>
      </c>
      <c r="J7" s="2">
        <v>6470</v>
      </c>
      <c r="L7" s="9" t="s">
        <v>224</v>
      </c>
      <c r="M7" s="12">
        <f t="shared" si="0"/>
        <v>100.70422535211267</v>
      </c>
      <c r="N7" s="12">
        <f t="shared" si="1"/>
        <v>106.34920634920636</v>
      </c>
      <c r="O7" s="12">
        <f t="shared" si="2"/>
        <v>100.15455950540958</v>
      </c>
    </row>
    <row r="8" spans="1:15" x14ac:dyDescent="0.2">
      <c r="A8" s="9" t="s">
        <v>6</v>
      </c>
      <c r="B8" s="2">
        <v>14000</v>
      </c>
      <c r="C8" s="2">
        <v>7190</v>
      </c>
      <c r="D8" s="2">
        <v>6810</v>
      </c>
      <c r="E8" s="2">
        <v>990</v>
      </c>
      <c r="F8" s="2">
        <v>470</v>
      </c>
      <c r="G8" s="2">
        <v>520</v>
      </c>
      <c r="H8" s="2">
        <v>13010</v>
      </c>
      <c r="I8" s="2">
        <v>6720</v>
      </c>
      <c r="J8" s="2">
        <v>6290</v>
      </c>
      <c r="L8" s="9" t="s">
        <v>6</v>
      </c>
      <c r="M8" s="12">
        <f t="shared" si="0"/>
        <v>105.58002936857562</v>
      </c>
      <c r="N8" s="12">
        <f t="shared" si="1"/>
        <v>90.384615384615387</v>
      </c>
      <c r="O8" s="12">
        <f t="shared" si="2"/>
        <v>106.8362480127186</v>
      </c>
    </row>
    <row r="9" spans="1:15" x14ac:dyDescent="0.2">
      <c r="A9" s="9" t="s">
        <v>7</v>
      </c>
      <c r="B9" s="2">
        <v>12640</v>
      </c>
      <c r="C9" s="2">
        <v>6860</v>
      </c>
      <c r="D9" s="2">
        <v>5780</v>
      </c>
      <c r="E9" s="2">
        <v>970</v>
      </c>
      <c r="F9" s="2">
        <v>460</v>
      </c>
      <c r="G9" s="2">
        <v>510</v>
      </c>
      <c r="H9" s="2">
        <v>11670</v>
      </c>
      <c r="I9" s="2">
        <v>6400</v>
      </c>
      <c r="J9" s="2">
        <v>5270</v>
      </c>
      <c r="L9" s="9" t="s">
        <v>7</v>
      </c>
      <c r="M9" s="12">
        <f t="shared" si="0"/>
        <v>118.68512110726644</v>
      </c>
      <c r="N9" s="12">
        <f t="shared" si="1"/>
        <v>90.196078431372555</v>
      </c>
      <c r="O9" s="12">
        <f t="shared" si="2"/>
        <v>121.44212523719165</v>
      </c>
    </row>
    <row r="10" spans="1:15" x14ac:dyDescent="0.2">
      <c r="A10" s="9" t="s">
        <v>8</v>
      </c>
      <c r="B10" s="2">
        <v>11150</v>
      </c>
      <c r="C10" s="2">
        <v>5730</v>
      </c>
      <c r="D10" s="2">
        <v>5420</v>
      </c>
      <c r="E10" s="2">
        <v>970</v>
      </c>
      <c r="F10" s="2">
        <v>390</v>
      </c>
      <c r="G10" s="2">
        <v>580</v>
      </c>
      <c r="H10" s="2">
        <v>10180</v>
      </c>
      <c r="I10" s="2">
        <v>5340</v>
      </c>
      <c r="J10" s="2">
        <v>4840</v>
      </c>
      <c r="L10" s="9" t="s">
        <v>8</v>
      </c>
      <c r="M10" s="12">
        <f t="shared" si="0"/>
        <v>105.71955719557195</v>
      </c>
      <c r="N10" s="12">
        <f t="shared" si="1"/>
        <v>67.241379310344826</v>
      </c>
      <c r="O10" s="12">
        <f t="shared" si="2"/>
        <v>110.3305785123967</v>
      </c>
    </row>
    <row r="11" spans="1:15" x14ac:dyDescent="0.2">
      <c r="A11" s="9" t="s">
        <v>9</v>
      </c>
      <c r="B11" s="2">
        <v>10370</v>
      </c>
      <c r="C11" s="2">
        <v>5030</v>
      </c>
      <c r="D11" s="2">
        <v>5340</v>
      </c>
      <c r="E11" s="2">
        <v>910</v>
      </c>
      <c r="F11" s="2">
        <v>400</v>
      </c>
      <c r="G11" s="2">
        <v>510</v>
      </c>
      <c r="H11" s="2">
        <v>9460</v>
      </c>
      <c r="I11" s="2">
        <v>4630</v>
      </c>
      <c r="J11" s="2">
        <v>4830</v>
      </c>
      <c r="L11" s="9" t="s">
        <v>9</v>
      </c>
      <c r="M11" s="12">
        <f t="shared" si="0"/>
        <v>94.194756554307119</v>
      </c>
      <c r="N11" s="12">
        <f t="shared" si="1"/>
        <v>78.431372549019613</v>
      </c>
      <c r="O11" s="12">
        <f t="shared" si="2"/>
        <v>95.859213250517598</v>
      </c>
    </row>
    <row r="12" spans="1:15" x14ac:dyDescent="0.2">
      <c r="A12" s="9" t="s">
        <v>10</v>
      </c>
      <c r="B12" s="2">
        <v>11370</v>
      </c>
      <c r="C12" s="2">
        <v>5680</v>
      </c>
      <c r="D12" s="2">
        <v>5690</v>
      </c>
      <c r="E12" s="2">
        <v>800</v>
      </c>
      <c r="F12" s="2">
        <v>430</v>
      </c>
      <c r="G12" s="2">
        <v>370</v>
      </c>
      <c r="H12" s="2">
        <v>10570</v>
      </c>
      <c r="I12" s="2">
        <v>5250</v>
      </c>
      <c r="J12" s="2">
        <v>5320</v>
      </c>
      <c r="L12" s="9" t="s">
        <v>10</v>
      </c>
      <c r="M12" s="12">
        <f t="shared" si="0"/>
        <v>99.824253075571178</v>
      </c>
      <c r="N12" s="12">
        <f t="shared" si="1"/>
        <v>116.21621621621621</v>
      </c>
      <c r="O12" s="12">
        <f t="shared" si="2"/>
        <v>98.684210526315795</v>
      </c>
    </row>
    <row r="13" spans="1:15" x14ac:dyDescent="0.2">
      <c r="A13" s="9" t="s">
        <v>11</v>
      </c>
      <c r="B13" s="2">
        <v>11750</v>
      </c>
      <c r="C13" s="2">
        <v>6220</v>
      </c>
      <c r="D13" s="2">
        <v>5530</v>
      </c>
      <c r="E13" s="2">
        <v>640</v>
      </c>
      <c r="F13" s="2">
        <v>250</v>
      </c>
      <c r="G13" s="2">
        <v>390</v>
      </c>
      <c r="H13" s="2">
        <v>11110</v>
      </c>
      <c r="I13" s="2">
        <v>5970</v>
      </c>
      <c r="J13" s="2">
        <v>5140</v>
      </c>
      <c r="L13" s="9" t="s">
        <v>11</v>
      </c>
      <c r="M13" s="12">
        <f t="shared" si="0"/>
        <v>112.47739602169982</v>
      </c>
      <c r="N13" s="12">
        <f t="shared" si="1"/>
        <v>64.102564102564102</v>
      </c>
      <c r="O13" s="12">
        <f t="shared" si="2"/>
        <v>116.14785992217899</v>
      </c>
    </row>
    <row r="14" spans="1:15" x14ac:dyDescent="0.2">
      <c r="A14" s="9" t="s">
        <v>12</v>
      </c>
      <c r="B14" s="2">
        <v>10940</v>
      </c>
      <c r="C14" s="2">
        <v>6010</v>
      </c>
      <c r="D14" s="2">
        <v>4930</v>
      </c>
      <c r="E14" s="2">
        <v>420</v>
      </c>
      <c r="F14" s="2">
        <v>230</v>
      </c>
      <c r="G14" s="2">
        <v>190</v>
      </c>
      <c r="H14" s="2">
        <v>10520</v>
      </c>
      <c r="I14" s="2">
        <v>5780</v>
      </c>
      <c r="J14" s="2">
        <v>4740</v>
      </c>
      <c r="L14" s="9" t="s">
        <v>12</v>
      </c>
      <c r="M14" s="12">
        <f t="shared" si="0"/>
        <v>121.90669371196755</v>
      </c>
      <c r="N14" s="12">
        <f t="shared" si="1"/>
        <v>121.05263157894737</v>
      </c>
      <c r="O14" s="12">
        <f t="shared" si="2"/>
        <v>121.94092827004219</v>
      </c>
    </row>
    <row r="15" spans="1:15" x14ac:dyDescent="0.2">
      <c r="A15" s="9" t="s">
        <v>13</v>
      </c>
      <c r="B15" s="2">
        <v>9440</v>
      </c>
      <c r="C15" s="2">
        <v>4780</v>
      </c>
      <c r="D15" s="2">
        <v>4660</v>
      </c>
      <c r="E15" s="2">
        <v>320</v>
      </c>
      <c r="F15" s="2">
        <v>140</v>
      </c>
      <c r="G15" s="2">
        <v>180</v>
      </c>
      <c r="H15" s="2">
        <v>9120</v>
      </c>
      <c r="I15" s="2">
        <v>4640</v>
      </c>
      <c r="J15" s="2">
        <v>4480</v>
      </c>
      <c r="L15" s="9" t="s">
        <v>13</v>
      </c>
      <c r="M15" s="12">
        <f t="shared" si="0"/>
        <v>102.57510729613733</v>
      </c>
      <c r="N15" s="12">
        <f t="shared" si="1"/>
        <v>77.777777777777771</v>
      </c>
      <c r="O15" s="12">
        <f t="shared" si="2"/>
        <v>103.57142857142857</v>
      </c>
    </row>
    <row r="16" spans="1:15" x14ac:dyDescent="0.2">
      <c r="A16" s="9" t="s">
        <v>14</v>
      </c>
      <c r="B16" s="2">
        <v>7510</v>
      </c>
      <c r="C16" s="2">
        <v>3690</v>
      </c>
      <c r="D16" s="2">
        <v>3820</v>
      </c>
      <c r="E16" s="2">
        <v>240</v>
      </c>
      <c r="F16" s="2">
        <v>90</v>
      </c>
      <c r="G16" s="2">
        <v>150</v>
      </c>
      <c r="H16" s="2">
        <v>7270</v>
      </c>
      <c r="I16" s="2">
        <v>3600</v>
      </c>
      <c r="J16" s="2">
        <v>3670</v>
      </c>
      <c r="L16" s="9" t="s">
        <v>14</v>
      </c>
      <c r="M16" s="12">
        <f t="shared" si="0"/>
        <v>96.596858638743456</v>
      </c>
      <c r="N16" s="12">
        <f t="shared" si="1"/>
        <v>60</v>
      </c>
      <c r="O16" s="12">
        <f t="shared" si="2"/>
        <v>98.09264305177112</v>
      </c>
    </row>
    <row r="17" spans="1:15" x14ac:dyDescent="0.2">
      <c r="A17" s="9" t="s">
        <v>15</v>
      </c>
      <c r="B17" s="2">
        <v>6290</v>
      </c>
      <c r="C17" s="2">
        <v>3200</v>
      </c>
      <c r="D17" s="2">
        <v>3090</v>
      </c>
      <c r="E17" s="2">
        <v>100</v>
      </c>
      <c r="F17" s="2">
        <v>50</v>
      </c>
      <c r="G17" s="2">
        <v>50</v>
      </c>
      <c r="H17" s="2">
        <v>6190</v>
      </c>
      <c r="I17" s="2">
        <v>3150</v>
      </c>
      <c r="J17" s="2">
        <v>3040</v>
      </c>
      <c r="L17" s="9" t="s">
        <v>15</v>
      </c>
      <c r="M17" s="12">
        <f t="shared" si="0"/>
        <v>103.55987055016182</v>
      </c>
      <c r="N17" s="12">
        <f t="shared" si="1"/>
        <v>100</v>
      </c>
      <c r="O17" s="12">
        <f t="shared" si="2"/>
        <v>103.61842105263158</v>
      </c>
    </row>
    <row r="18" spans="1:15" x14ac:dyDescent="0.2">
      <c r="A18" s="9" t="s">
        <v>16</v>
      </c>
      <c r="B18" s="2">
        <v>3960</v>
      </c>
      <c r="C18" s="2">
        <v>1980</v>
      </c>
      <c r="D18" s="2">
        <v>1980</v>
      </c>
      <c r="E18" s="2">
        <v>40</v>
      </c>
      <c r="F18" s="2">
        <v>20</v>
      </c>
      <c r="G18" s="2">
        <v>20</v>
      </c>
      <c r="H18" s="2">
        <v>3920</v>
      </c>
      <c r="I18" s="2">
        <v>1960</v>
      </c>
      <c r="J18" s="2">
        <v>1960</v>
      </c>
      <c r="L18" s="9" t="s">
        <v>16</v>
      </c>
      <c r="M18" s="12">
        <f t="shared" si="0"/>
        <v>100</v>
      </c>
      <c r="N18" s="12">
        <f t="shared" si="1"/>
        <v>100</v>
      </c>
      <c r="O18" s="12">
        <f t="shared" si="2"/>
        <v>100</v>
      </c>
    </row>
    <row r="19" spans="1:15" x14ac:dyDescent="0.2">
      <c r="A19" s="9" t="s">
        <v>17</v>
      </c>
      <c r="B19" s="2">
        <v>3070</v>
      </c>
      <c r="C19" s="2">
        <v>1430</v>
      </c>
      <c r="D19" s="2">
        <v>1640</v>
      </c>
      <c r="E19" s="2">
        <v>30</v>
      </c>
      <c r="F19" s="2">
        <v>20</v>
      </c>
      <c r="G19" s="2">
        <v>10</v>
      </c>
      <c r="H19" s="2">
        <v>3040</v>
      </c>
      <c r="I19" s="2">
        <v>1410</v>
      </c>
      <c r="J19" s="2">
        <v>1630</v>
      </c>
      <c r="L19" s="9" t="s">
        <v>17</v>
      </c>
      <c r="M19" s="12">
        <f t="shared" si="0"/>
        <v>87.195121951219505</v>
      </c>
      <c r="N19" s="12">
        <f t="shared" si="1"/>
        <v>200</v>
      </c>
      <c r="O19" s="12">
        <f t="shared" si="2"/>
        <v>86.50306748466258</v>
      </c>
    </row>
    <row r="20" spans="1:15" x14ac:dyDescent="0.2">
      <c r="A20" s="9" t="s">
        <v>18</v>
      </c>
      <c r="B20" s="2">
        <v>2050</v>
      </c>
      <c r="C20" s="2">
        <v>880</v>
      </c>
      <c r="D20" s="2">
        <v>1170</v>
      </c>
      <c r="E20" s="2">
        <v>0</v>
      </c>
      <c r="F20" s="2">
        <v>0</v>
      </c>
      <c r="G20" s="2">
        <v>0</v>
      </c>
      <c r="H20" s="2">
        <v>2050</v>
      </c>
      <c r="I20" s="2">
        <v>880</v>
      </c>
      <c r="J20" s="2">
        <v>1170</v>
      </c>
      <c r="L20" s="9" t="s">
        <v>18</v>
      </c>
      <c r="M20" s="12">
        <f t="shared" si="0"/>
        <v>75.213675213675216</v>
      </c>
      <c r="N20" s="12" t="s">
        <v>287</v>
      </c>
      <c r="O20" s="12">
        <f t="shared" si="2"/>
        <v>75.213675213675216</v>
      </c>
    </row>
    <row r="21" spans="1:15" x14ac:dyDescent="0.2">
      <c r="A21" s="9" t="s">
        <v>19</v>
      </c>
      <c r="B21" s="2">
        <v>940</v>
      </c>
      <c r="C21" s="2">
        <v>420</v>
      </c>
      <c r="D21" s="2">
        <v>520</v>
      </c>
      <c r="E21" s="2">
        <v>0</v>
      </c>
      <c r="F21" s="2">
        <v>0</v>
      </c>
      <c r="G21" s="2">
        <v>0</v>
      </c>
      <c r="H21" s="2">
        <v>940</v>
      </c>
      <c r="I21" s="2">
        <v>420</v>
      </c>
      <c r="J21" s="2">
        <v>520</v>
      </c>
      <c r="L21" s="9" t="s">
        <v>19</v>
      </c>
      <c r="M21" s="12">
        <f t="shared" si="0"/>
        <v>80.769230769230774</v>
      </c>
      <c r="N21" s="12" t="s">
        <v>287</v>
      </c>
      <c r="O21" s="12">
        <f t="shared" si="2"/>
        <v>80.769230769230774</v>
      </c>
    </row>
    <row r="22" spans="1:15" x14ac:dyDescent="0.2">
      <c r="A22" s="9" t="s">
        <v>20</v>
      </c>
      <c r="B22" s="2">
        <v>900</v>
      </c>
      <c r="C22" s="2">
        <v>390</v>
      </c>
      <c r="D22" s="2">
        <v>510</v>
      </c>
      <c r="E22" s="2">
        <v>20</v>
      </c>
      <c r="F22" s="2">
        <v>10</v>
      </c>
      <c r="G22" s="2">
        <v>10</v>
      </c>
      <c r="H22" s="2">
        <v>880</v>
      </c>
      <c r="I22" s="2">
        <v>380</v>
      </c>
      <c r="J22" s="2">
        <v>500</v>
      </c>
      <c r="L22" s="9" t="s">
        <v>20</v>
      </c>
      <c r="M22" s="12">
        <f t="shared" si="0"/>
        <v>76.470588235294116</v>
      </c>
      <c r="N22" s="12">
        <f t="shared" si="1"/>
        <v>100</v>
      </c>
      <c r="O22" s="12">
        <f t="shared" si="2"/>
        <v>76</v>
      </c>
    </row>
    <row r="23" spans="1:15" x14ac:dyDescent="0.2">
      <c r="A23" s="9" t="s">
        <v>21</v>
      </c>
      <c r="B23" s="12">
        <v>29.4</v>
      </c>
      <c r="C23" s="12">
        <v>28.9</v>
      </c>
      <c r="D23" s="12">
        <v>30</v>
      </c>
      <c r="E23" s="12">
        <v>18.600000000000001</v>
      </c>
      <c r="F23" s="12">
        <v>17.100000000000001</v>
      </c>
      <c r="G23" s="12">
        <v>20</v>
      </c>
      <c r="H23" s="12">
        <v>30.5</v>
      </c>
      <c r="I23" s="12">
        <v>29.9</v>
      </c>
      <c r="J23" s="12">
        <v>31.1</v>
      </c>
    </row>
    <row r="24" spans="1:15" x14ac:dyDescent="0.2">
      <c r="A24" s="18" t="s">
        <v>256</v>
      </c>
      <c r="B24" s="18"/>
      <c r="C24" s="18"/>
      <c r="D24" s="18"/>
      <c r="E24" s="18"/>
      <c r="F24" s="18"/>
      <c r="G24" s="18"/>
      <c r="H24" s="18"/>
      <c r="I24" s="18"/>
      <c r="J24" s="18"/>
      <c r="L24" s="2"/>
    </row>
  </sheetData>
  <mergeCells count="4">
    <mergeCell ref="B2:D2"/>
    <mergeCell ref="E2:G2"/>
    <mergeCell ref="H2:J2"/>
    <mergeCell ref="A24:J2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BE439-0DE3-4798-8DB5-27FA1B4A1311}">
  <dimension ref="A1:Z89"/>
  <sheetViews>
    <sheetView view="pageBreakPreview" zoomScale="125" zoomScaleNormal="100" zoomScaleSheetLayoutView="125" workbookViewId="0">
      <selection activeCell="D9" sqref="D9"/>
    </sheetView>
  </sheetViews>
  <sheetFormatPr defaultRowHeight="10.199999999999999" x14ac:dyDescent="0.2"/>
  <cols>
    <col min="1" max="8" width="8.88671875" style="2"/>
    <col min="9" max="9" width="8.88671875" style="12"/>
    <col min="10" max="17" width="8.88671875" style="2"/>
    <col min="18" max="18" width="8.88671875" style="12"/>
    <col min="19" max="25" width="8.88671875" style="2"/>
    <col min="26" max="26" width="8.88671875" style="12"/>
    <col min="27" max="16384" width="8.88671875" style="2"/>
  </cols>
  <sheetData>
    <row r="1" spans="1:26" x14ac:dyDescent="0.2">
      <c r="A1" s="2" t="s">
        <v>234</v>
      </c>
      <c r="J1" s="2" t="s">
        <v>234</v>
      </c>
    </row>
    <row r="2" spans="1:26" x14ac:dyDescent="0.2">
      <c r="A2" s="3"/>
      <c r="B2" s="13" t="s">
        <v>0</v>
      </c>
      <c r="C2" s="13"/>
      <c r="D2" s="13"/>
      <c r="E2" s="13"/>
      <c r="F2" s="13"/>
      <c r="G2" s="13"/>
      <c r="H2" s="13"/>
      <c r="I2" s="15"/>
      <c r="J2" s="3"/>
      <c r="K2" s="13" t="s">
        <v>1</v>
      </c>
      <c r="L2" s="13"/>
      <c r="M2" s="13"/>
      <c r="N2" s="13"/>
      <c r="O2" s="13"/>
      <c r="P2" s="13"/>
      <c r="Q2" s="13"/>
      <c r="R2" s="13"/>
      <c r="S2" s="13" t="s">
        <v>2</v>
      </c>
      <c r="T2" s="13"/>
      <c r="U2" s="13"/>
      <c r="V2" s="13"/>
      <c r="W2" s="13"/>
      <c r="X2" s="13"/>
      <c r="Y2" s="13"/>
      <c r="Z2" s="15"/>
    </row>
    <row r="3" spans="1:26" x14ac:dyDescent="0.2">
      <c r="A3" s="6"/>
      <c r="B3" s="7" t="s">
        <v>0</v>
      </c>
      <c r="C3" s="7" t="s">
        <v>39</v>
      </c>
      <c r="D3" s="7" t="s">
        <v>40</v>
      </c>
      <c r="E3" s="7" t="s">
        <v>41</v>
      </c>
      <c r="F3" s="7" t="s">
        <v>42</v>
      </c>
      <c r="G3" s="7" t="s">
        <v>43</v>
      </c>
      <c r="H3" s="7" t="s">
        <v>44</v>
      </c>
      <c r="I3" s="16" t="s">
        <v>21</v>
      </c>
      <c r="J3" s="6"/>
      <c r="K3" s="7" t="s">
        <v>0</v>
      </c>
      <c r="L3" s="7" t="s">
        <v>39</v>
      </c>
      <c r="M3" s="7" t="s">
        <v>40</v>
      </c>
      <c r="N3" s="7" t="s">
        <v>41</v>
      </c>
      <c r="O3" s="7" t="s">
        <v>42</v>
      </c>
      <c r="P3" s="7" t="s">
        <v>43</v>
      </c>
      <c r="Q3" s="7" t="s">
        <v>44</v>
      </c>
      <c r="R3" s="17" t="s">
        <v>21</v>
      </c>
      <c r="S3" s="7" t="s">
        <v>0</v>
      </c>
      <c r="T3" s="7" t="s">
        <v>39</v>
      </c>
      <c r="U3" s="7" t="s">
        <v>40</v>
      </c>
      <c r="V3" s="7" t="s">
        <v>41</v>
      </c>
      <c r="W3" s="7" t="s">
        <v>42</v>
      </c>
      <c r="X3" s="7" t="s">
        <v>43</v>
      </c>
      <c r="Y3" s="7" t="s">
        <v>44</v>
      </c>
      <c r="Z3" s="16" t="s">
        <v>21</v>
      </c>
    </row>
    <row r="4" spans="1:26" x14ac:dyDescent="0.2">
      <c r="A4" s="2" t="s">
        <v>54</v>
      </c>
      <c r="J4" s="2" t="s">
        <v>54</v>
      </c>
    </row>
    <row r="5" spans="1:26" x14ac:dyDescent="0.2">
      <c r="A5" s="2" t="s">
        <v>55</v>
      </c>
      <c r="J5" s="2" t="s">
        <v>55</v>
      </c>
    </row>
    <row r="6" spans="1:26" x14ac:dyDescent="0.2">
      <c r="A6" s="2" t="s">
        <v>83</v>
      </c>
      <c r="J6" s="2" t="s">
        <v>83</v>
      </c>
    </row>
    <row r="7" spans="1:26" x14ac:dyDescent="0.2">
      <c r="A7" s="2" t="s">
        <v>0</v>
      </c>
      <c r="B7" s="2">
        <v>159680</v>
      </c>
      <c r="C7" s="2">
        <v>43300</v>
      </c>
      <c r="D7" s="2">
        <v>37790</v>
      </c>
      <c r="E7" s="2">
        <v>33490</v>
      </c>
      <c r="F7" s="2">
        <v>27890</v>
      </c>
      <c r="G7" s="2">
        <v>13320</v>
      </c>
      <c r="H7" s="2">
        <v>3890</v>
      </c>
      <c r="I7" s="12">
        <v>29.5</v>
      </c>
      <c r="J7" s="2" t="s">
        <v>0</v>
      </c>
      <c r="K7" s="2">
        <v>11460</v>
      </c>
      <c r="L7" s="2">
        <v>5010</v>
      </c>
      <c r="M7" s="2">
        <v>2930</v>
      </c>
      <c r="N7" s="2">
        <v>2350</v>
      </c>
      <c r="O7" s="2">
        <v>980</v>
      </c>
      <c r="P7" s="2">
        <v>170</v>
      </c>
      <c r="Q7" s="2">
        <v>20</v>
      </c>
      <c r="R7" s="12">
        <v>18.7</v>
      </c>
      <c r="S7" s="2">
        <v>148220</v>
      </c>
      <c r="T7" s="2">
        <v>38290</v>
      </c>
      <c r="U7" s="2">
        <v>34860</v>
      </c>
      <c r="V7" s="2">
        <v>31140</v>
      </c>
      <c r="W7" s="2">
        <v>26910</v>
      </c>
      <c r="X7" s="2">
        <v>13150</v>
      </c>
      <c r="Y7" s="2">
        <v>3870</v>
      </c>
      <c r="Z7" s="12">
        <v>30.5</v>
      </c>
    </row>
    <row r="8" spans="1:26" x14ac:dyDescent="0.2">
      <c r="A8" s="2" t="s">
        <v>66</v>
      </c>
      <c r="B8" s="2">
        <v>9100</v>
      </c>
      <c r="C8" s="2">
        <v>9100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12">
        <v>7.5</v>
      </c>
      <c r="J8" s="2" t="s">
        <v>66</v>
      </c>
      <c r="K8" s="2">
        <v>1340</v>
      </c>
      <c r="L8" s="2">
        <v>1340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12">
        <v>7.5</v>
      </c>
      <c r="S8" s="2">
        <v>7760</v>
      </c>
      <c r="T8" s="2">
        <v>7760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12">
        <v>7.5</v>
      </c>
    </row>
    <row r="9" spans="1:26" x14ac:dyDescent="0.2">
      <c r="A9" s="2" t="s">
        <v>84</v>
      </c>
      <c r="B9" s="2">
        <v>8990</v>
      </c>
      <c r="C9" s="2">
        <v>6920</v>
      </c>
      <c r="D9" s="2">
        <v>310</v>
      </c>
      <c r="E9" s="2">
        <v>550</v>
      </c>
      <c r="F9" s="2">
        <v>520</v>
      </c>
      <c r="G9" s="2">
        <v>380</v>
      </c>
      <c r="H9" s="2">
        <v>310</v>
      </c>
      <c r="I9" s="12">
        <v>9.6999999999999993</v>
      </c>
      <c r="J9" s="2" t="s">
        <v>84</v>
      </c>
      <c r="K9" s="2">
        <v>1280</v>
      </c>
      <c r="L9" s="2">
        <v>1060</v>
      </c>
      <c r="M9" s="2">
        <v>40</v>
      </c>
      <c r="N9" s="2">
        <v>90</v>
      </c>
      <c r="O9" s="2">
        <v>50</v>
      </c>
      <c r="P9" s="2">
        <v>30</v>
      </c>
      <c r="Q9" s="2">
        <v>10</v>
      </c>
      <c r="R9" s="12">
        <v>9.1</v>
      </c>
      <c r="S9" s="2">
        <v>7710</v>
      </c>
      <c r="T9" s="2">
        <v>5860</v>
      </c>
      <c r="U9" s="2">
        <v>270</v>
      </c>
      <c r="V9" s="2">
        <v>460</v>
      </c>
      <c r="W9" s="2">
        <v>470</v>
      </c>
      <c r="X9" s="2">
        <v>350</v>
      </c>
      <c r="Y9" s="2">
        <v>300</v>
      </c>
      <c r="Z9" s="12">
        <v>9.9</v>
      </c>
    </row>
    <row r="10" spans="1:26" x14ac:dyDescent="0.2">
      <c r="A10" s="2" t="s">
        <v>67</v>
      </c>
      <c r="B10" s="2">
        <v>1870</v>
      </c>
      <c r="C10" s="2">
        <v>1870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2">
        <v>7.5</v>
      </c>
      <c r="J10" s="2" t="s">
        <v>67</v>
      </c>
      <c r="K10" s="2">
        <v>170</v>
      </c>
      <c r="L10" s="2">
        <v>170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12">
        <v>7.5</v>
      </c>
      <c r="S10" s="2">
        <v>1700</v>
      </c>
      <c r="T10" s="2">
        <v>1700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12">
        <v>7.5</v>
      </c>
    </row>
    <row r="11" spans="1:26" x14ac:dyDescent="0.2">
      <c r="A11" s="2" t="s">
        <v>68</v>
      </c>
      <c r="B11" s="2">
        <v>3220</v>
      </c>
      <c r="C11" s="2">
        <v>3180</v>
      </c>
      <c r="D11" s="2">
        <v>20</v>
      </c>
      <c r="E11" s="2">
        <v>10</v>
      </c>
      <c r="F11" s="2">
        <v>10</v>
      </c>
      <c r="G11" s="2">
        <v>0</v>
      </c>
      <c r="H11" s="2">
        <v>0</v>
      </c>
      <c r="I11" s="12">
        <v>7.6</v>
      </c>
      <c r="J11" s="2" t="s">
        <v>68</v>
      </c>
      <c r="K11" s="2">
        <v>380</v>
      </c>
      <c r="L11" s="2">
        <v>370</v>
      </c>
      <c r="M11" s="2">
        <v>10</v>
      </c>
      <c r="N11" s="2">
        <v>0</v>
      </c>
      <c r="O11" s="2">
        <v>0</v>
      </c>
      <c r="P11" s="2">
        <v>0</v>
      </c>
      <c r="Q11" s="2">
        <v>0</v>
      </c>
      <c r="R11" s="12">
        <v>7.7</v>
      </c>
      <c r="S11" s="2">
        <v>2840</v>
      </c>
      <c r="T11" s="2">
        <v>2810</v>
      </c>
      <c r="U11" s="2">
        <v>10</v>
      </c>
      <c r="V11" s="2">
        <v>10</v>
      </c>
      <c r="W11" s="2">
        <v>10</v>
      </c>
      <c r="X11" s="2">
        <v>0</v>
      </c>
      <c r="Y11" s="2">
        <v>0</v>
      </c>
      <c r="Z11" s="12">
        <v>7.6</v>
      </c>
    </row>
    <row r="12" spans="1:26" x14ac:dyDescent="0.2">
      <c r="A12" s="2" t="s">
        <v>69</v>
      </c>
      <c r="B12" s="2">
        <v>2820</v>
      </c>
      <c r="C12" s="2">
        <v>2780</v>
      </c>
      <c r="D12" s="2">
        <v>10</v>
      </c>
      <c r="E12" s="2">
        <v>10</v>
      </c>
      <c r="F12" s="2">
        <v>0</v>
      </c>
      <c r="G12" s="2">
        <v>0</v>
      </c>
      <c r="H12" s="2">
        <v>20</v>
      </c>
      <c r="I12" s="12">
        <v>7.6</v>
      </c>
      <c r="J12" s="2" t="s">
        <v>69</v>
      </c>
      <c r="K12" s="2">
        <v>340</v>
      </c>
      <c r="L12" s="2">
        <v>340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12">
        <v>7.5</v>
      </c>
      <c r="S12" s="2">
        <v>2480</v>
      </c>
      <c r="T12" s="2">
        <v>2440</v>
      </c>
      <c r="U12" s="2">
        <v>10</v>
      </c>
      <c r="V12" s="2">
        <v>10</v>
      </c>
      <c r="W12" s="2">
        <v>0</v>
      </c>
      <c r="X12" s="2">
        <v>0</v>
      </c>
      <c r="Y12" s="2">
        <v>20</v>
      </c>
      <c r="Z12" s="12">
        <v>7.6</v>
      </c>
    </row>
    <row r="13" spans="1:26" x14ac:dyDescent="0.2">
      <c r="A13" s="2" t="s">
        <v>70</v>
      </c>
      <c r="B13" s="2">
        <v>2990</v>
      </c>
      <c r="C13" s="2">
        <v>2860</v>
      </c>
      <c r="D13" s="2">
        <v>0</v>
      </c>
      <c r="E13" s="2">
        <v>0</v>
      </c>
      <c r="F13" s="2">
        <v>10</v>
      </c>
      <c r="G13" s="2">
        <v>80</v>
      </c>
      <c r="H13" s="2">
        <v>40</v>
      </c>
      <c r="I13" s="12">
        <v>7.8</v>
      </c>
      <c r="J13" s="2" t="s">
        <v>70</v>
      </c>
      <c r="K13" s="2">
        <v>320</v>
      </c>
      <c r="L13" s="2">
        <v>320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12">
        <v>7.5</v>
      </c>
      <c r="S13" s="2">
        <v>2670</v>
      </c>
      <c r="T13" s="2">
        <v>2540</v>
      </c>
      <c r="U13" s="2">
        <v>0</v>
      </c>
      <c r="V13" s="2">
        <v>0</v>
      </c>
      <c r="W13" s="2">
        <v>10</v>
      </c>
      <c r="X13" s="2">
        <v>80</v>
      </c>
      <c r="Y13" s="2">
        <v>40</v>
      </c>
      <c r="Z13" s="12">
        <v>7.9</v>
      </c>
    </row>
    <row r="14" spans="1:26" x14ac:dyDescent="0.2">
      <c r="A14" s="2" t="s">
        <v>71</v>
      </c>
      <c r="B14" s="2">
        <v>3450</v>
      </c>
      <c r="C14" s="2">
        <v>3120</v>
      </c>
      <c r="D14" s="2">
        <v>0</v>
      </c>
      <c r="E14" s="2">
        <v>30</v>
      </c>
      <c r="F14" s="2">
        <v>110</v>
      </c>
      <c r="G14" s="2">
        <v>90</v>
      </c>
      <c r="H14" s="2">
        <v>100</v>
      </c>
      <c r="I14" s="12">
        <v>8.3000000000000007</v>
      </c>
      <c r="J14" s="2" t="s">
        <v>71</v>
      </c>
      <c r="K14" s="2">
        <v>280</v>
      </c>
      <c r="L14" s="2">
        <v>250</v>
      </c>
      <c r="M14" s="2">
        <v>0</v>
      </c>
      <c r="N14" s="2">
        <v>10</v>
      </c>
      <c r="O14" s="2">
        <v>20</v>
      </c>
      <c r="P14" s="2">
        <v>0</v>
      </c>
      <c r="Q14" s="2">
        <v>0</v>
      </c>
      <c r="R14" s="12">
        <v>8.4</v>
      </c>
      <c r="S14" s="2">
        <v>3170</v>
      </c>
      <c r="T14" s="2">
        <v>2870</v>
      </c>
      <c r="U14" s="2">
        <v>0</v>
      </c>
      <c r="V14" s="2">
        <v>20</v>
      </c>
      <c r="W14" s="2">
        <v>90</v>
      </c>
      <c r="X14" s="2">
        <v>90</v>
      </c>
      <c r="Y14" s="2">
        <v>100</v>
      </c>
      <c r="Z14" s="12">
        <v>8.3000000000000007</v>
      </c>
    </row>
    <row r="15" spans="1:26" x14ac:dyDescent="0.2">
      <c r="A15" s="2" t="s">
        <v>72</v>
      </c>
      <c r="B15" s="2">
        <v>2870</v>
      </c>
      <c r="C15" s="2">
        <v>2570</v>
      </c>
      <c r="D15" s="2">
        <v>10</v>
      </c>
      <c r="E15" s="2">
        <v>70</v>
      </c>
      <c r="F15" s="2">
        <v>80</v>
      </c>
      <c r="G15" s="2">
        <v>70</v>
      </c>
      <c r="H15" s="2">
        <v>70</v>
      </c>
      <c r="I15" s="12">
        <v>8.4</v>
      </c>
      <c r="J15" s="2" t="s">
        <v>72</v>
      </c>
      <c r="K15" s="2">
        <v>280</v>
      </c>
      <c r="L15" s="2">
        <v>250</v>
      </c>
      <c r="M15" s="2">
        <v>0</v>
      </c>
      <c r="N15" s="2">
        <v>20</v>
      </c>
      <c r="O15" s="2">
        <v>10</v>
      </c>
      <c r="P15" s="2">
        <v>0</v>
      </c>
      <c r="Q15" s="2">
        <v>0</v>
      </c>
      <c r="R15" s="12">
        <v>8.4</v>
      </c>
      <c r="S15" s="2">
        <v>2590</v>
      </c>
      <c r="T15" s="2">
        <v>2320</v>
      </c>
      <c r="U15" s="2">
        <v>10</v>
      </c>
      <c r="V15" s="2">
        <v>50</v>
      </c>
      <c r="W15" s="2">
        <v>70</v>
      </c>
      <c r="X15" s="2">
        <v>70</v>
      </c>
      <c r="Y15" s="2">
        <v>70</v>
      </c>
      <c r="Z15" s="12">
        <v>8.4</v>
      </c>
    </row>
    <row r="16" spans="1:26" x14ac:dyDescent="0.2">
      <c r="A16" s="2" t="s">
        <v>73</v>
      </c>
      <c r="B16" s="2">
        <v>3320</v>
      </c>
      <c r="C16" s="2">
        <v>2910</v>
      </c>
      <c r="D16" s="2">
        <v>30</v>
      </c>
      <c r="E16" s="2">
        <v>30</v>
      </c>
      <c r="F16" s="2">
        <v>80</v>
      </c>
      <c r="G16" s="2">
        <v>140</v>
      </c>
      <c r="H16" s="2">
        <v>130</v>
      </c>
      <c r="I16" s="12">
        <v>8.6</v>
      </c>
      <c r="J16" s="2" t="s">
        <v>73</v>
      </c>
      <c r="K16" s="2">
        <v>340</v>
      </c>
      <c r="L16" s="2">
        <v>270</v>
      </c>
      <c r="M16" s="2">
        <v>10</v>
      </c>
      <c r="N16" s="2">
        <v>10</v>
      </c>
      <c r="O16" s="2">
        <v>20</v>
      </c>
      <c r="P16" s="2">
        <v>30</v>
      </c>
      <c r="Q16" s="2">
        <v>0</v>
      </c>
      <c r="R16" s="12">
        <v>9.4</v>
      </c>
      <c r="S16" s="2">
        <v>2980</v>
      </c>
      <c r="T16" s="2">
        <v>2640</v>
      </c>
      <c r="U16" s="2">
        <v>20</v>
      </c>
      <c r="V16" s="2">
        <v>20</v>
      </c>
      <c r="W16" s="2">
        <v>60</v>
      </c>
      <c r="X16" s="2">
        <v>110</v>
      </c>
      <c r="Y16" s="2">
        <v>130</v>
      </c>
      <c r="Z16" s="12">
        <v>8.5</v>
      </c>
    </row>
    <row r="17" spans="1:26" x14ac:dyDescent="0.2">
      <c r="A17" s="2" t="s">
        <v>74</v>
      </c>
      <c r="B17" s="2">
        <v>4730</v>
      </c>
      <c r="C17" s="2">
        <v>3190</v>
      </c>
      <c r="D17" s="2">
        <v>50</v>
      </c>
      <c r="E17" s="2">
        <v>150</v>
      </c>
      <c r="F17" s="2">
        <v>400</v>
      </c>
      <c r="G17" s="2">
        <v>630</v>
      </c>
      <c r="H17" s="2">
        <v>310</v>
      </c>
      <c r="I17" s="12">
        <v>11.1</v>
      </c>
      <c r="J17" s="2" t="s">
        <v>74</v>
      </c>
      <c r="K17" s="2">
        <v>360</v>
      </c>
      <c r="L17" s="2">
        <v>320</v>
      </c>
      <c r="M17" s="2">
        <v>20</v>
      </c>
      <c r="N17" s="2">
        <v>10</v>
      </c>
      <c r="O17" s="2">
        <v>10</v>
      </c>
      <c r="P17" s="2">
        <v>0</v>
      </c>
      <c r="Q17" s="2">
        <v>0</v>
      </c>
      <c r="R17" s="12">
        <v>8.4</v>
      </c>
      <c r="S17" s="2">
        <v>4370</v>
      </c>
      <c r="T17" s="2">
        <v>2870</v>
      </c>
      <c r="U17" s="2">
        <v>30</v>
      </c>
      <c r="V17" s="2">
        <v>140</v>
      </c>
      <c r="W17" s="2">
        <v>390</v>
      </c>
      <c r="X17" s="2">
        <v>630</v>
      </c>
      <c r="Y17" s="2">
        <v>310</v>
      </c>
      <c r="Z17" s="12">
        <v>11.4</v>
      </c>
    </row>
    <row r="18" spans="1:26" x14ac:dyDescent="0.2">
      <c r="A18" s="2" t="s">
        <v>75</v>
      </c>
      <c r="B18" s="2">
        <v>3290</v>
      </c>
      <c r="C18" s="2">
        <v>2520</v>
      </c>
      <c r="D18" s="2">
        <v>230</v>
      </c>
      <c r="E18" s="2">
        <v>110</v>
      </c>
      <c r="F18" s="2">
        <v>130</v>
      </c>
      <c r="G18" s="2">
        <v>200</v>
      </c>
      <c r="H18" s="2">
        <v>100</v>
      </c>
      <c r="I18" s="12">
        <v>9.8000000000000007</v>
      </c>
      <c r="J18" s="2" t="s">
        <v>75</v>
      </c>
      <c r="K18" s="2">
        <v>350</v>
      </c>
      <c r="L18" s="2">
        <v>220</v>
      </c>
      <c r="M18" s="2">
        <v>50</v>
      </c>
      <c r="N18" s="2">
        <v>50</v>
      </c>
      <c r="O18" s="2">
        <v>20</v>
      </c>
      <c r="P18" s="2">
        <v>0</v>
      </c>
      <c r="Q18" s="2">
        <v>10</v>
      </c>
      <c r="R18" s="12">
        <v>11.9</v>
      </c>
      <c r="S18" s="2">
        <v>2940</v>
      </c>
      <c r="T18" s="2">
        <v>2300</v>
      </c>
      <c r="U18" s="2">
        <v>180</v>
      </c>
      <c r="V18" s="2">
        <v>60</v>
      </c>
      <c r="W18" s="2">
        <v>110</v>
      </c>
      <c r="X18" s="2">
        <v>200</v>
      </c>
      <c r="Y18" s="2">
        <v>90</v>
      </c>
      <c r="Z18" s="12">
        <v>9.6</v>
      </c>
    </row>
    <row r="19" spans="1:26" x14ac:dyDescent="0.2">
      <c r="A19" s="2" t="s">
        <v>76</v>
      </c>
      <c r="B19" s="2">
        <v>4740</v>
      </c>
      <c r="C19" s="2">
        <v>1740</v>
      </c>
      <c r="D19" s="2">
        <v>1360</v>
      </c>
      <c r="E19" s="2">
        <v>610</v>
      </c>
      <c r="F19" s="2">
        <v>490</v>
      </c>
      <c r="G19" s="2">
        <v>440</v>
      </c>
      <c r="H19" s="2">
        <v>100</v>
      </c>
      <c r="I19" s="12">
        <v>21.9</v>
      </c>
      <c r="J19" s="2" t="s">
        <v>76</v>
      </c>
      <c r="K19" s="2">
        <v>690</v>
      </c>
      <c r="L19" s="2">
        <v>80</v>
      </c>
      <c r="M19" s="2">
        <v>290</v>
      </c>
      <c r="N19" s="2">
        <v>190</v>
      </c>
      <c r="O19" s="2">
        <v>120</v>
      </c>
      <c r="P19" s="2">
        <v>10</v>
      </c>
      <c r="Q19" s="2">
        <v>0</v>
      </c>
      <c r="R19" s="12">
        <v>28.7</v>
      </c>
      <c r="S19" s="2">
        <v>4050</v>
      </c>
      <c r="T19" s="2">
        <v>1660</v>
      </c>
      <c r="U19" s="2">
        <v>1070</v>
      </c>
      <c r="V19" s="2">
        <v>420</v>
      </c>
      <c r="W19" s="2">
        <v>370</v>
      </c>
      <c r="X19" s="2">
        <v>430</v>
      </c>
      <c r="Y19" s="2">
        <v>100</v>
      </c>
      <c r="Z19" s="12">
        <v>20.100000000000001</v>
      </c>
    </row>
    <row r="20" spans="1:26" x14ac:dyDescent="0.2">
      <c r="A20" s="2" t="s">
        <v>77</v>
      </c>
      <c r="B20" s="2">
        <v>4530</v>
      </c>
      <c r="C20" s="2">
        <v>510</v>
      </c>
      <c r="D20" s="2">
        <v>2590</v>
      </c>
      <c r="E20" s="2">
        <v>610</v>
      </c>
      <c r="F20" s="2">
        <v>390</v>
      </c>
      <c r="G20" s="2">
        <v>310</v>
      </c>
      <c r="H20" s="2">
        <v>120</v>
      </c>
      <c r="I20" s="12">
        <v>25.2</v>
      </c>
      <c r="J20" s="2" t="s">
        <v>77</v>
      </c>
      <c r="K20" s="2">
        <v>360</v>
      </c>
      <c r="L20" s="2">
        <v>20</v>
      </c>
      <c r="M20" s="2">
        <v>180</v>
      </c>
      <c r="N20" s="2">
        <v>100</v>
      </c>
      <c r="O20" s="2">
        <v>50</v>
      </c>
      <c r="P20" s="2">
        <v>10</v>
      </c>
      <c r="Q20" s="2">
        <v>0</v>
      </c>
      <c r="R20" s="12">
        <v>28.3</v>
      </c>
      <c r="S20" s="2">
        <v>4170</v>
      </c>
      <c r="T20" s="2">
        <v>490</v>
      </c>
      <c r="U20" s="2">
        <v>2410</v>
      </c>
      <c r="V20" s="2">
        <v>510</v>
      </c>
      <c r="W20" s="2">
        <v>340</v>
      </c>
      <c r="X20" s="2">
        <v>300</v>
      </c>
      <c r="Y20" s="2">
        <v>120</v>
      </c>
      <c r="Z20" s="12">
        <v>24.9</v>
      </c>
    </row>
    <row r="21" spans="1:26" x14ac:dyDescent="0.2">
      <c r="A21" s="2" t="s">
        <v>78</v>
      </c>
      <c r="B21" s="2">
        <v>6390</v>
      </c>
      <c r="C21" s="2">
        <v>20</v>
      </c>
      <c r="D21" s="2">
        <v>3760</v>
      </c>
      <c r="E21" s="2">
        <v>1150</v>
      </c>
      <c r="F21" s="2">
        <v>800</v>
      </c>
      <c r="G21" s="2">
        <v>510</v>
      </c>
      <c r="H21" s="2">
        <v>150</v>
      </c>
      <c r="I21" s="12">
        <v>27.7</v>
      </c>
      <c r="J21" s="2" t="s">
        <v>78</v>
      </c>
      <c r="K21" s="2">
        <v>620</v>
      </c>
      <c r="L21" s="2">
        <v>0</v>
      </c>
      <c r="M21" s="2">
        <v>370</v>
      </c>
      <c r="N21" s="2">
        <v>150</v>
      </c>
      <c r="O21" s="2">
        <v>90</v>
      </c>
      <c r="P21" s="2">
        <v>10</v>
      </c>
      <c r="Q21" s="2">
        <v>0</v>
      </c>
      <c r="R21" s="12">
        <v>27.6</v>
      </c>
      <c r="S21" s="2">
        <v>5770</v>
      </c>
      <c r="T21" s="2">
        <v>20</v>
      </c>
      <c r="U21" s="2">
        <v>3390</v>
      </c>
      <c r="V21" s="2">
        <v>1000</v>
      </c>
      <c r="W21" s="2">
        <v>710</v>
      </c>
      <c r="X21" s="2">
        <v>500</v>
      </c>
      <c r="Y21" s="2">
        <v>150</v>
      </c>
      <c r="Z21" s="12">
        <v>27.7</v>
      </c>
    </row>
    <row r="22" spans="1:26" x14ac:dyDescent="0.2">
      <c r="A22" s="2" t="s">
        <v>79</v>
      </c>
      <c r="B22" s="2">
        <v>8080</v>
      </c>
      <c r="C22" s="2">
        <v>10</v>
      </c>
      <c r="D22" s="2">
        <v>4980</v>
      </c>
      <c r="E22" s="2">
        <v>1660</v>
      </c>
      <c r="F22" s="2">
        <v>880</v>
      </c>
      <c r="G22" s="2">
        <v>410</v>
      </c>
      <c r="H22" s="2">
        <v>140</v>
      </c>
      <c r="I22" s="12">
        <v>27.1</v>
      </c>
      <c r="J22" s="2" t="s">
        <v>79</v>
      </c>
      <c r="K22" s="2">
        <v>770</v>
      </c>
      <c r="L22" s="2">
        <v>0</v>
      </c>
      <c r="M22" s="2">
        <v>490</v>
      </c>
      <c r="N22" s="2">
        <v>170</v>
      </c>
      <c r="O22" s="2">
        <v>90</v>
      </c>
      <c r="P22" s="2">
        <v>20</v>
      </c>
      <c r="Q22" s="2">
        <v>0</v>
      </c>
      <c r="R22" s="12">
        <v>26.8</v>
      </c>
      <c r="S22" s="2">
        <v>7310</v>
      </c>
      <c r="T22" s="2">
        <v>10</v>
      </c>
      <c r="U22" s="2">
        <v>4490</v>
      </c>
      <c r="V22" s="2">
        <v>1490</v>
      </c>
      <c r="W22" s="2">
        <v>790</v>
      </c>
      <c r="X22" s="2">
        <v>390</v>
      </c>
      <c r="Y22" s="2">
        <v>140</v>
      </c>
      <c r="Z22" s="12">
        <v>27.2</v>
      </c>
    </row>
    <row r="23" spans="1:26" x14ac:dyDescent="0.2">
      <c r="A23" s="2" t="s">
        <v>85</v>
      </c>
      <c r="B23" s="2">
        <v>4360</v>
      </c>
      <c r="C23" s="2">
        <v>0</v>
      </c>
      <c r="D23" s="2">
        <v>1720</v>
      </c>
      <c r="E23" s="2">
        <v>1330</v>
      </c>
      <c r="F23" s="2">
        <v>860</v>
      </c>
      <c r="G23" s="2">
        <v>290</v>
      </c>
      <c r="H23" s="2">
        <v>160</v>
      </c>
      <c r="I23" s="12">
        <v>35.200000000000003</v>
      </c>
      <c r="J23" s="2" t="s">
        <v>85</v>
      </c>
      <c r="K23" s="2">
        <v>390</v>
      </c>
      <c r="L23" s="2">
        <v>0</v>
      </c>
      <c r="M23" s="2">
        <v>180</v>
      </c>
      <c r="N23" s="2">
        <v>180</v>
      </c>
      <c r="O23" s="2">
        <v>30</v>
      </c>
      <c r="P23" s="2">
        <v>0</v>
      </c>
      <c r="Q23" s="2">
        <v>0</v>
      </c>
      <c r="R23" s="12">
        <v>31.3</v>
      </c>
      <c r="S23" s="2">
        <v>3970</v>
      </c>
      <c r="T23" s="2">
        <v>0</v>
      </c>
      <c r="U23" s="2">
        <v>1540</v>
      </c>
      <c r="V23" s="2">
        <v>1150</v>
      </c>
      <c r="W23" s="2">
        <v>830</v>
      </c>
      <c r="X23" s="2">
        <v>290</v>
      </c>
      <c r="Y23" s="2">
        <v>160</v>
      </c>
      <c r="Z23" s="12">
        <v>35.799999999999997</v>
      </c>
    </row>
    <row r="24" spans="1:26" x14ac:dyDescent="0.2">
      <c r="A24" s="2" t="s">
        <v>86</v>
      </c>
      <c r="B24" s="2">
        <v>34370</v>
      </c>
      <c r="C24" s="2">
        <v>0</v>
      </c>
      <c r="D24" s="2">
        <v>10040</v>
      </c>
      <c r="E24" s="2">
        <v>10350</v>
      </c>
      <c r="F24" s="2">
        <v>9050</v>
      </c>
      <c r="G24" s="2">
        <v>4160</v>
      </c>
      <c r="H24" s="2">
        <v>770</v>
      </c>
      <c r="I24" s="12">
        <v>40.4</v>
      </c>
      <c r="J24" s="2" t="s">
        <v>86</v>
      </c>
      <c r="K24" s="2">
        <v>1800</v>
      </c>
      <c r="L24" s="2">
        <v>0</v>
      </c>
      <c r="M24" s="2">
        <v>740</v>
      </c>
      <c r="N24" s="2">
        <v>730</v>
      </c>
      <c r="O24" s="2">
        <v>280</v>
      </c>
      <c r="P24" s="2">
        <v>50</v>
      </c>
      <c r="Q24" s="2">
        <v>0</v>
      </c>
      <c r="R24" s="12">
        <v>33.299999999999997</v>
      </c>
      <c r="S24" s="2">
        <v>32570</v>
      </c>
      <c r="T24" s="2">
        <v>0</v>
      </c>
      <c r="U24" s="2">
        <v>9300</v>
      </c>
      <c r="V24" s="2">
        <v>9620</v>
      </c>
      <c r="W24" s="2">
        <v>8770</v>
      </c>
      <c r="X24" s="2">
        <v>4110</v>
      </c>
      <c r="Y24" s="2">
        <v>770</v>
      </c>
      <c r="Z24" s="12">
        <v>40.9</v>
      </c>
    </row>
    <row r="25" spans="1:26" x14ac:dyDescent="0.2">
      <c r="A25" s="2" t="s">
        <v>87</v>
      </c>
      <c r="B25" s="2">
        <v>3250</v>
      </c>
      <c r="C25" s="2">
        <v>0</v>
      </c>
      <c r="D25" s="2">
        <v>840</v>
      </c>
      <c r="E25" s="2">
        <v>1060</v>
      </c>
      <c r="F25" s="2">
        <v>770</v>
      </c>
      <c r="G25" s="2">
        <v>400</v>
      </c>
      <c r="H25" s="2">
        <v>180</v>
      </c>
      <c r="I25" s="12">
        <v>41.1</v>
      </c>
      <c r="J25" s="2" t="s">
        <v>87</v>
      </c>
      <c r="K25" s="2">
        <v>150</v>
      </c>
      <c r="L25" s="2">
        <v>0</v>
      </c>
      <c r="M25" s="2">
        <v>40</v>
      </c>
      <c r="N25" s="2">
        <v>90</v>
      </c>
      <c r="O25" s="2">
        <v>10</v>
      </c>
      <c r="P25" s="2">
        <v>10</v>
      </c>
      <c r="Q25" s="2">
        <v>0</v>
      </c>
      <c r="R25" s="12">
        <v>35.799999999999997</v>
      </c>
      <c r="S25" s="2">
        <v>3100</v>
      </c>
      <c r="T25" s="2">
        <v>0</v>
      </c>
      <c r="U25" s="2">
        <v>800</v>
      </c>
      <c r="V25" s="2">
        <v>970</v>
      </c>
      <c r="W25" s="2">
        <v>760</v>
      </c>
      <c r="X25" s="2">
        <v>390</v>
      </c>
      <c r="Y25" s="2">
        <v>180</v>
      </c>
      <c r="Z25" s="12">
        <v>41.6</v>
      </c>
    </row>
    <row r="26" spans="1:26" x14ac:dyDescent="0.2">
      <c r="A26" s="2" t="s">
        <v>88</v>
      </c>
      <c r="B26" s="2">
        <v>8030</v>
      </c>
      <c r="C26" s="2">
        <v>0</v>
      </c>
      <c r="D26" s="2">
        <v>2930</v>
      </c>
      <c r="E26" s="2">
        <v>2260</v>
      </c>
      <c r="F26" s="2">
        <v>1980</v>
      </c>
      <c r="G26" s="2">
        <v>770</v>
      </c>
      <c r="H26" s="2">
        <v>90</v>
      </c>
      <c r="I26" s="12">
        <v>37.200000000000003</v>
      </c>
      <c r="J26" s="2" t="s">
        <v>88</v>
      </c>
      <c r="K26" s="2">
        <v>370</v>
      </c>
      <c r="L26" s="2">
        <v>0</v>
      </c>
      <c r="M26" s="2">
        <v>220</v>
      </c>
      <c r="N26" s="2">
        <v>120</v>
      </c>
      <c r="O26" s="2">
        <v>30</v>
      </c>
      <c r="P26" s="2">
        <v>0</v>
      </c>
      <c r="Q26" s="2">
        <v>0</v>
      </c>
      <c r="R26" s="12">
        <v>27.6</v>
      </c>
      <c r="S26" s="2">
        <v>7660</v>
      </c>
      <c r="T26" s="2">
        <v>0</v>
      </c>
      <c r="U26" s="2">
        <v>2710</v>
      </c>
      <c r="V26" s="2">
        <v>2140</v>
      </c>
      <c r="W26" s="2">
        <v>1950</v>
      </c>
      <c r="X26" s="2">
        <v>770</v>
      </c>
      <c r="Y26" s="2">
        <v>90</v>
      </c>
      <c r="Z26" s="12">
        <v>37.9</v>
      </c>
    </row>
    <row r="27" spans="1:26" x14ac:dyDescent="0.2">
      <c r="A27" s="2" t="s">
        <v>89</v>
      </c>
      <c r="B27" s="2">
        <v>14640</v>
      </c>
      <c r="C27" s="2">
        <v>0</v>
      </c>
      <c r="D27" s="2">
        <v>5410</v>
      </c>
      <c r="E27" s="2">
        <v>4120</v>
      </c>
      <c r="F27" s="2">
        <v>3500</v>
      </c>
      <c r="G27" s="2">
        <v>1340</v>
      </c>
      <c r="H27" s="2">
        <v>270</v>
      </c>
      <c r="I27" s="12">
        <v>37</v>
      </c>
      <c r="J27" s="2" t="s">
        <v>89</v>
      </c>
      <c r="K27" s="2">
        <v>650</v>
      </c>
      <c r="L27" s="2">
        <v>0</v>
      </c>
      <c r="M27" s="2">
        <v>250</v>
      </c>
      <c r="N27" s="2">
        <v>290</v>
      </c>
      <c r="O27" s="2">
        <v>110</v>
      </c>
      <c r="P27" s="2">
        <v>0</v>
      </c>
      <c r="Q27" s="2">
        <v>0</v>
      </c>
      <c r="R27" s="12">
        <v>33.9</v>
      </c>
      <c r="S27" s="2">
        <v>13990</v>
      </c>
      <c r="T27" s="2">
        <v>0</v>
      </c>
      <c r="U27" s="2">
        <v>5160</v>
      </c>
      <c r="V27" s="2">
        <v>3830</v>
      </c>
      <c r="W27" s="2">
        <v>3390</v>
      </c>
      <c r="X27" s="2">
        <v>1340</v>
      </c>
      <c r="Y27" s="2">
        <v>270</v>
      </c>
      <c r="Z27" s="12">
        <v>37.200000000000003</v>
      </c>
    </row>
    <row r="28" spans="1:26" x14ac:dyDescent="0.2">
      <c r="A28" s="2" t="s">
        <v>90</v>
      </c>
      <c r="B28" s="2">
        <v>5840</v>
      </c>
      <c r="C28" s="2">
        <v>0</v>
      </c>
      <c r="D28" s="2">
        <v>1300</v>
      </c>
      <c r="E28" s="2">
        <v>2330</v>
      </c>
      <c r="F28" s="2">
        <v>1580</v>
      </c>
      <c r="G28" s="2">
        <v>470</v>
      </c>
      <c r="H28" s="2">
        <v>160</v>
      </c>
      <c r="I28" s="12">
        <v>40.4</v>
      </c>
      <c r="J28" s="2" t="s">
        <v>90</v>
      </c>
      <c r="K28" s="2">
        <v>110</v>
      </c>
      <c r="L28" s="2">
        <v>0</v>
      </c>
      <c r="M28" s="2">
        <v>20</v>
      </c>
      <c r="N28" s="2">
        <v>60</v>
      </c>
      <c r="O28" s="2">
        <v>30</v>
      </c>
      <c r="P28" s="2">
        <v>0</v>
      </c>
      <c r="Q28" s="2">
        <v>0</v>
      </c>
      <c r="R28" s="12">
        <v>38.799999999999997</v>
      </c>
      <c r="S28" s="2">
        <v>5730</v>
      </c>
      <c r="T28" s="2">
        <v>0</v>
      </c>
      <c r="U28" s="2">
        <v>1280</v>
      </c>
      <c r="V28" s="2">
        <v>2270</v>
      </c>
      <c r="W28" s="2">
        <v>1550</v>
      </c>
      <c r="X28" s="2">
        <v>470</v>
      </c>
      <c r="Y28" s="2">
        <v>160</v>
      </c>
      <c r="Z28" s="12">
        <v>40.5</v>
      </c>
    </row>
    <row r="29" spans="1:26" x14ac:dyDescent="0.2">
      <c r="A29" s="2" t="s">
        <v>91</v>
      </c>
      <c r="B29" s="2">
        <v>13900</v>
      </c>
      <c r="C29" s="2">
        <v>0</v>
      </c>
      <c r="D29" s="2">
        <v>1980</v>
      </c>
      <c r="E29" s="2">
        <v>5050</v>
      </c>
      <c r="F29" s="2">
        <v>4590</v>
      </c>
      <c r="G29" s="2">
        <v>1780</v>
      </c>
      <c r="H29" s="2">
        <v>500</v>
      </c>
      <c r="I29" s="12">
        <v>44.8</v>
      </c>
      <c r="J29" s="2" t="s">
        <v>91</v>
      </c>
      <c r="K29" s="2">
        <v>80</v>
      </c>
      <c r="L29" s="2">
        <v>0</v>
      </c>
      <c r="M29" s="2">
        <v>20</v>
      </c>
      <c r="N29" s="2">
        <v>60</v>
      </c>
      <c r="O29" s="2">
        <v>0</v>
      </c>
      <c r="P29" s="2">
        <v>0</v>
      </c>
      <c r="Q29" s="2">
        <v>0</v>
      </c>
      <c r="R29" s="12">
        <v>35</v>
      </c>
      <c r="S29" s="2">
        <v>13820</v>
      </c>
      <c r="T29" s="2">
        <v>0</v>
      </c>
      <c r="U29" s="2">
        <v>1960</v>
      </c>
      <c r="V29" s="2">
        <v>4990</v>
      </c>
      <c r="W29" s="2">
        <v>4590</v>
      </c>
      <c r="X29" s="2">
        <v>1780</v>
      </c>
      <c r="Y29" s="2">
        <v>500</v>
      </c>
      <c r="Z29" s="12">
        <v>44.9</v>
      </c>
    </row>
    <row r="30" spans="1:26" x14ac:dyDescent="0.2">
      <c r="A30" s="2" t="s">
        <v>92</v>
      </c>
      <c r="B30" s="2">
        <v>3640</v>
      </c>
      <c r="C30" s="2">
        <v>0</v>
      </c>
      <c r="D30" s="2">
        <v>170</v>
      </c>
      <c r="E30" s="2">
        <v>1570</v>
      </c>
      <c r="F30" s="2">
        <v>1160</v>
      </c>
      <c r="G30" s="2">
        <v>620</v>
      </c>
      <c r="H30" s="2">
        <v>120</v>
      </c>
      <c r="I30" s="12">
        <v>46</v>
      </c>
      <c r="J30" s="2" t="s">
        <v>92</v>
      </c>
      <c r="K30" s="2">
        <v>20</v>
      </c>
      <c r="L30" s="2">
        <v>0</v>
      </c>
      <c r="M30" s="2">
        <v>0</v>
      </c>
      <c r="N30" s="2">
        <v>20</v>
      </c>
      <c r="O30" s="2">
        <v>0</v>
      </c>
      <c r="P30" s="2">
        <v>0</v>
      </c>
      <c r="Q30" s="2">
        <v>0</v>
      </c>
      <c r="R30" s="12">
        <v>37.5</v>
      </c>
      <c r="S30" s="2">
        <v>3620</v>
      </c>
      <c r="T30" s="2">
        <v>0</v>
      </c>
      <c r="U30" s="2">
        <v>170</v>
      </c>
      <c r="V30" s="2">
        <v>1550</v>
      </c>
      <c r="W30" s="2">
        <v>1160</v>
      </c>
      <c r="X30" s="2">
        <v>620</v>
      </c>
      <c r="Y30" s="2">
        <v>120</v>
      </c>
      <c r="Z30" s="12">
        <v>46.2</v>
      </c>
    </row>
    <row r="31" spans="1:26" x14ac:dyDescent="0.2">
      <c r="A31" s="2" t="s">
        <v>93</v>
      </c>
      <c r="B31" s="2">
        <v>890</v>
      </c>
      <c r="C31" s="2">
        <v>0</v>
      </c>
      <c r="D31" s="2">
        <v>40</v>
      </c>
      <c r="E31" s="2">
        <v>330</v>
      </c>
      <c r="F31" s="2">
        <v>300</v>
      </c>
      <c r="G31" s="2">
        <v>200</v>
      </c>
      <c r="H31" s="2">
        <v>20</v>
      </c>
      <c r="I31" s="12">
        <v>48.8</v>
      </c>
      <c r="J31" s="2" t="s">
        <v>93</v>
      </c>
      <c r="K31" s="2">
        <v>10</v>
      </c>
      <c r="L31" s="2">
        <v>0</v>
      </c>
      <c r="M31" s="2">
        <v>0</v>
      </c>
      <c r="N31" s="2">
        <v>0</v>
      </c>
      <c r="O31" s="2">
        <v>10</v>
      </c>
      <c r="P31" s="2">
        <v>0</v>
      </c>
      <c r="Q31" s="2">
        <v>0</v>
      </c>
      <c r="R31" s="12">
        <v>52.5</v>
      </c>
      <c r="S31" s="2">
        <v>880</v>
      </c>
      <c r="T31" s="2">
        <v>0</v>
      </c>
      <c r="U31" s="2">
        <v>40</v>
      </c>
      <c r="V31" s="2">
        <v>330</v>
      </c>
      <c r="W31" s="2">
        <v>290</v>
      </c>
      <c r="X31" s="2">
        <v>200</v>
      </c>
      <c r="Y31" s="2">
        <v>20</v>
      </c>
      <c r="Z31" s="12">
        <v>48.6</v>
      </c>
    </row>
    <row r="32" spans="1:26" x14ac:dyDescent="0.2">
      <c r="A32" s="2" t="s">
        <v>94</v>
      </c>
      <c r="B32" s="2">
        <v>370</v>
      </c>
      <c r="C32" s="2">
        <v>0</v>
      </c>
      <c r="D32" s="2">
        <v>10</v>
      </c>
      <c r="E32" s="2">
        <v>100</v>
      </c>
      <c r="F32" s="2">
        <v>200</v>
      </c>
      <c r="G32" s="2">
        <v>30</v>
      </c>
      <c r="H32" s="2">
        <v>30</v>
      </c>
      <c r="I32" s="12">
        <v>50.6</v>
      </c>
      <c r="J32" s="2" t="s">
        <v>94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12">
        <v>0</v>
      </c>
      <c r="S32" s="2">
        <v>370</v>
      </c>
      <c r="T32" s="2">
        <v>0</v>
      </c>
      <c r="U32" s="2">
        <v>10</v>
      </c>
      <c r="V32" s="2">
        <v>100</v>
      </c>
      <c r="W32" s="2">
        <v>200</v>
      </c>
      <c r="X32" s="2">
        <v>30</v>
      </c>
      <c r="Y32" s="2">
        <v>30</v>
      </c>
      <c r="Z32" s="12">
        <v>50.6</v>
      </c>
    </row>
    <row r="33" spans="1:26" x14ac:dyDescent="0.2">
      <c r="A33" s="2" t="s">
        <v>56</v>
      </c>
      <c r="J33" s="2" t="s">
        <v>56</v>
      </c>
    </row>
    <row r="34" spans="1:26" x14ac:dyDescent="0.2">
      <c r="A34" s="2" t="s">
        <v>83</v>
      </c>
      <c r="J34" s="2" t="s">
        <v>83</v>
      </c>
    </row>
    <row r="35" spans="1:26" x14ac:dyDescent="0.2">
      <c r="A35" s="2" t="s">
        <v>0</v>
      </c>
      <c r="B35" s="2">
        <v>81910</v>
      </c>
      <c r="C35" s="2">
        <v>22420</v>
      </c>
      <c r="D35" s="2">
        <v>19780</v>
      </c>
      <c r="E35" s="2">
        <v>16930</v>
      </c>
      <c r="F35" s="2">
        <v>14480</v>
      </c>
      <c r="G35" s="2">
        <v>6610</v>
      </c>
      <c r="H35" s="2">
        <v>1690</v>
      </c>
      <c r="I35" s="12">
        <v>29.1</v>
      </c>
      <c r="J35" s="2" t="s">
        <v>0</v>
      </c>
      <c r="K35" s="2">
        <v>5530</v>
      </c>
      <c r="L35" s="2">
        <v>2570</v>
      </c>
      <c r="M35" s="2">
        <v>1320</v>
      </c>
      <c r="N35" s="2">
        <v>1080</v>
      </c>
      <c r="O35" s="2">
        <v>460</v>
      </c>
      <c r="P35" s="2">
        <v>90</v>
      </c>
      <c r="Q35" s="2">
        <v>10</v>
      </c>
      <c r="R35" s="12">
        <v>17.2</v>
      </c>
      <c r="S35" s="2">
        <v>76380</v>
      </c>
      <c r="T35" s="2">
        <v>19850</v>
      </c>
      <c r="U35" s="2">
        <v>18460</v>
      </c>
      <c r="V35" s="2">
        <v>15850</v>
      </c>
      <c r="W35" s="2">
        <v>14020</v>
      </c>
      <c r="X35" s="2">
        <v>6520</v>
      </c>
      <c r="Y35" s="2">
        <v>1680</v>
      </c>
      <c r="Z35" s="12">
        <v>29.9</v>
      </c>
    </row>
    <row r="36" spans="1:26" x14ac:dyDescent="0.2">
      <c r="A36" s="2" t="s">
        <v>66</v>
      </c>
      <c r="B36" s="2">
        <v>4780</v>
      </c>
      <c r="C36" s="2">
        <v>4780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12">
        <v>7.5</v>
      </c>
      <c r="J36" s="2" t="s">
        <v>66</v>
      </c>
      <c r="K36" s="2">
        <v>640</v>
      </c>
      <c r="L36" s="2">
        <v>640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12">
        <v>7.5</v>
      </c>
      <c r="S36" s="2">
        <v>4140</v>
      </c>
      <c r="T36" s="2">
        <v>4140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12">
        <v>7.5</v>
      </c>
    </row>
    <row r="37" spans="1:26" x14ac:dyDescent="0.2">
      <c r="A37" s="2" t="s">
        <v>84</v>
      </c>
      <c r="B37" s="2">
        <v>4650</v>
      </c>
      <c r="C37" s="2">
        <v>3600</v>
      </c>
      <c r="D37" s="2">
        <v>210</v>
      </c>
      <c r="E37" s="2">
        <v>270</v>
      </c>
      <c r="F37" s="2">
        <v>300</v>
      </c>
      <c r="G37" s="2">
        <v>150</v>
      </c>
      <c r="H37" s="2">
        <v>120</v>
      </c>
      <c r="I37" s="12">
        <v>9.6999999999999993</v>
      </c>
      <c r="J37" s="2" t="s">
        <v>84</v>
      </c>
      <c r="K37" s="2">
        <v>670</v>
      </c>
      <c r="L37" s="2">
        <v>590</v>
      </c>
      <c r="M37" s="2">
        <v>20</v>
      </c>
      <c r="N37" s="2">
        <v>30</v>
      </c>
      <c r="O37" s="2">
        <v>20</v>
      </c>
      <c r="P37" s="2">
        <v>10</v>
      </c>
      <c r="Q37" s="2">
        <v>0</v>
      </c>
      <c r="R37" s="12">
        <v>8.5</v>
      </c>
      <c r="S37" s="2">
        <v>3980</v>
      </c>
      <c r="T37" s="2">
        <v>3010</v>
      </c>
      <c r="U37" s="2">
        <v>190</v>
      </c>
      <c r="V37" s="2">
        <v>240</v>
      </c>
      <c r="W37" s="2">
        <v>280</v>
      </c>
      <c r="X37" s="2">
        <v>140</v>
      </c>
      <c r="Y37" s="2">
        <v>120</v>
      </c>
      <c r="Z37" s="12">
        <v>9.9</v>
      </c>
    </row>
    <row r="38" spans="1:26" x14ac:dyDescent="0.2">
      <c r="A38" s="2" t="s">
        <v>67</v>
      </c>
      <c r="B38" s="2">
        <v>1000</v>
      </c>
      <c r="C38" s="2">
        <v>1000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12">
        <v>7.5</v>
      </c>
      <c r="J38" s="2" t="s">
        <v>67</v>
      </c>
      <c r="K38" s="2">
        <v>80</v>
      </c>
      <c r="L38" s="2">
        <v>80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12">
        <v>7.5</v>
      </c>
      <c r="S38" s="2">
        <v>920</v>
      </c>
      <c r="T38" s="2">
        <v>920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12">
        <v>7.5</v>
      </c>
    </row>
    <row r="39" spans="1:26" x14ac:dyDescent="0.2">
      <c r="A39" s="2" t="s">
        <v>68</v>
      </c>
      <c r="B39" s="2">
        <v>1670</v>
      </c>
      <c r="C39" s="2">
        <v>1640</v>
      </c>
      <c r="D39" s="2">
        <v>20</v>
      </c>
      <c r="E39" s="2">
        <v>0</v>
      </c>
      <c r="F39" s="2">
        <v>10</v>
      </c>
      <c r="G39" s="2">
        <v>0</v>
      </c>
      <c r="H39" s="2">
        <v>0</v>
      </c>
      <c r="I39" s="12">
        <v>7.6</v>
      </c>
      <c r="J39" s="2" t="s">
        <v>68</v>
      </c>
      <c r="K39" s="2">
        <v>200</v>
      </c>
      <c r="L39" s="2">
        <v>190</v>
      </c>
      <c r="M39" s="2">
        <v>10</v>
      </c>
      <c r="N39" s="2">
        <v>0</v>
      </c>
      <c r="O39" s="2">
        <v>0</v>
      </c>
      <c r="P39" s="2">
        <v>0</v>
      </c>
      <c r="Q39" s="2">
        <v>0</v>
      </c>
      <c r="R39" s="12">
        <v>7.9</v>
      </c>
      <c r="S39" s="2">
        <v>1470</v>
      </c>
      <c r="T39" s="2">
        <v>1450</v>
      </c>
      <c r="U39" s="2">
        <v>10</v>
      </c>
      <c r="V39" s="2">
        <v>0</v>
      </c>
      <c r="W39" s="2">
        <v>10</v>
      </c>
      <c r="X39" s="2">
        <v>0</v>
      </c>
      <c r="Y39" s="2">
        <v>0</v>
      </c>
      <c r="Z39" s="12">
        <v>7.6</v>
      </c>
    </row>
    <row r="40" spans="1:26" x14ac:dyDescent="0.2">
      <c r="A40" s="2" t="s">
        <v>69</v>
      </c>
      <c r="B40" s="2">
        <v>1490</v>
      </c>
      <c r="C40" s="2">
        <v>1470</v>
      </c>
      <c r="D40" s="2">
        <v>10</v>
      </c>
      <c r="E40" s="2">
        <v>0</v>
      </c>
      <c r="F40" s="2">
        <v>0</v>
      </c>
      <c r="G40" s="2">
        <v>0</v>
      </c>
      <c r="H40" s="2">
        <v>10</v>
      </c>
      <c r="I40" s="12">
        <v>7.6</v>
      </c>
      <c r="J40" s="2" t="s">
        <v>69</v>
      </c>
      <c r="K40" s="2">
        <v>140</v>
      </c>
      <c r="L40" s="2">
        <v>140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12">
        <v>7.5</v>
      </c>
      <c r="S40" s="2">
        <v>1350</v>
      </c>
      <c r="T40" s="2">
        <v>1330</v>
      </c>
      <c r="U40" s="2">
        <v>10</v>
      </c>
      <c r="V40" s="2">
        <v>0</v>
      </c>
      <c r="W40" s="2">
        <v>0</v>
      </c>
      <c r="X40" s="2">
        <v>0</v>
      </c>
      <c r="Y40" s="2">
        <v>10</v>
      </c>
      <c r="Z40" s="12">
        <v>7.6</v>
      </c>
    </row>
    <row r="41" spans="1:26" x14ac:dyDescent="0.2">
      <c r="A41" s="2" t="s">
        <v>70</v>
      </c>
      <c r="B41" s="2">
        <v>1650</v>
      </c>
      <c r="C41" s="2">
        <v>1590</v>
      </c>
      <c r="D41" s="2">
        <v>0</v>
      </c>
      <c r="E41" s="2">
        <v>0</v>
      </c>
      <c r="F41" s="2">
        <v>0</v>
      </c>
      <c r="G41" s="2">
        <v>40</v>
      </c>
      <c r="H41" s="2">
        <v>20</v>
      </c>
      <c r="I41" s="12">
        <v>7.8</v>
      </c>
      <c r="J41" s="2" t="s">
        <v>70</v>
      </c>
      <c r="K41" s="2">
        <v>170</v>
      </c>
      <c r="L41" s="2">
        <v>170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12">
        <v>7.5</v>
      </c>
      <c r="S41" s="2">
        <v>1480</v>
      </c>
      <c r="T41" s="2">
        <v>1420</v>
      </c>
      <c r="U41" s="2">
        <v>0</v>
      </c>
      <c r="V41" s="2">
        <v>0</v>
      </c>
      <c r="W41" s="2">
        <v>0</v>
      </c>
      <c r="X41" s="2">
        <v>40</v>
      </c>
      <c r="Y41" s="2">
        <v>20</v>
      </c>
      <c r="Z41" s="12">
        <v>7.8</v>
      </c>
    </row>
    <row r="42" spans="1:26" x14ac:dyDescent="0.2">
      <c r="A42" s="2" t="s">
        <v>71</v>
      </c>
      <c r="B42" s="2">
        <v>1720</v>
      </c>
      <c r="C42" s="2">
        <v>1600</v>
      </c>
      <c r="D42" s="2">
        <v>0</v>
      </c>
      <c r="E42" s="2">
        <v>0</v>
      </c>
      <c r="F42" s="2">
        <v>40</v>
      </c>
      <c r="G42" s="2">
        <v>50</v>
      </c>
      <c r="H42" s="2">
        <v>30</v>
      </c>
      <c r="I42" s="12">
        <v>8.1</v>
      </c>
      <c r="J42" s="2" t="s">
        <v>71</v>
      </c>
      <c r="K42" s="2">
        <v>130</v>
      </c>
      <c r="L42" s="2">
        <v>130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12">
        <v>7.5</v>
      </c>
      <c r="S42" s="2">
        <v>1590</v>
      </c>
      <c r="T42" s="2">
        <v>1470</v>
      </c>
      <c r="U42" s="2">
        <v>0</v>
      </c>
      <c r="V42" s="2">
        <v>0</v>
      </c>
      <c r="W42" s="2">
        <v>40</v>
      </c>
      <c r="X42" s="2">
        <v>50</v>
      </c>
      <c r="Y42" s="2">
        <v>30</v>
      </c>
      <c r="Z42" s="12">
        <v>8.1</v>
      </c>
    </row>
    <row r="43" spans="1:26" x14ac:dyDescent="0.2">
      <c r="A43" s="2" t="s">
        <v>72</v>
      </c>
      <c r="B43" s="2">
        <v>1290</v>
      </c>
      <c r="C43" s="2">
        <v>1140</v>
      </c>
      <c r="D43" s="2">
        <v>10</v>
      </c>
      <c r="E43" s="2">
        <v>40</v>
      </c>
      <c r="F43" s="2">
        <v>50</v>
      </c>
      <c r="G43" s="2">
        <v>40</v>
      </c>
      <c r="H43" s="2">
        <v>10</v>
      </c>
      <c r="I43" s="12">
        <v>8.5</v>
      </c>
      <c r="J43" s="2" t="s">
        <v>72</v>
      </c>
      <c r="K43" s="2">
        <v>150</v>
      </c>
      <c r="L43" s="2">
        <v>140</v>
      </c>
      <c r="M43" s="2">
        <v>0</v>
      </c>
      <c r="N43" s="2">
        <v>0</v>
      </c>
      <c r="O43" s="2">
        <v>10</v>
      </c>
      <c r="P43" s="2">
        <v>0</v>
      </c>
      <c r="Q43" s="2">
        <v>0</v>
      </c>
      <c r="R43" s="12">
        <v>8</v>
      </c>
      <c r="S43" s="2">
        <v>1140</v>
      </c>
      <c r="T43" s="2">
        <v>1000</v>
      </c>
      <c r="U43" s="2">
        <v>10</v>
      </c>
      <c r="V43" s="2">
        <v>40</v>
      </c>
      <c r="W43" s="2">
        <v>40</v>
      </c>
      <c r="X43" s="2">
        <v>40</v>
      </c>
      <c r="Y43" s="2">
        <v>10</v>
      </c>
      <c r="Z43" s="12">
        <v>8.6</v>
      </c>
    </row>
    <row r="44" spans="1:26" x14ac:dyDescent="0.2">
      <c r="A44" s="2" t="s">
        <v>73</v>
      </c>
      <c r="B44" s="2">
        <v>1720</v>
      </c>
      <c r="C44" s="2">
        <v>1500</v>
      </c>
      <c r="D44" s="2">
        <v>20</v>
      </c>
      <c r="E44" s="2">
        <v>30</v>
      </c>
      <c r="F44" s="2">
        <v>40</v>
      </c>
      <c r="G44" s="2">
        <v>70</v>
      </c>
      <c r="H44" s="2">
        <v>60</v>
      </c>
      <c r="I44" s="12">
        <v>8.6</v>
      </c>
      <c r="J44" s="2" t="s">
        <v>73</v>
      </c>
      <c r="K44" s="2">
        <v>180</v>
      </c>
      <c r="L44" s="2">
        <v>150</v>
      </c>
      <c r="M44" s="2">
        <v>0</v>
      </c>
      <c r="N44" s="2">
        <v>10</v>
      </c>
      <c r="O44" s="2">
        <v>0</v>
      </c>
      <c r="P44" s="2">
        <v>20</v>
      </c>
      <c r="Q44" s="2">
        <v>0</v>
      </c>
      <c r="R44" s="12">
        <v>9</v>
      </c>
      <c r="S44" s="2">
        <v>1540</v>
      </c>
      <c r="T44" s="2">
        <v>1350</v>
      </c>
      <c r="U44" s="2">
        <v>20</v>
      </c>
      <c r="V44" s="2">
        <v>20</v>
      </c>
      <c r="W44" s="2">
        <v>40</v>
      </c>
      <c r="X44" s="2">
        <v>50</v>
      </c>
      <c r="Y44" s="2">
        <v>60</v>
      </c>
      <c r="Z44" s="12">
        <v>8.6</v>
      </c>
    </row>
    <row r="45" spans="1:26" x14ac:dyDescent="0.2">
      <c r="A45" s="2" t="s">
        <v>74</v>
      </c>
      <c r="B45" s="2">
        <v>2350</v>
      </c>
      <c r="C45" s="2">
        <v>1740</v>
      </c>
      <c r="D45" s="2">
        <v>10</v>
      </c>
      <c r="E45" s="2">
        <v>80</v>
      </c>
      <c r="F45" s="2">
        <v>190</v>
      </c>
      <c r="G45" s="2">
        <v>180</v>
      </c>
      <c r="H45" s="2">
        <v>150</v>
      </c>
      <c r="I45" s="12">
        <v>10.1</v>
      </c>
      <c r="J45" s="2" t="s">
        <v>74</v>
      </c>
      <c r="K45" s="2">
        <v>160</v>
      </c>
      <c r="L45" s="2">
        <v>150</v>
      </c>
      <c r="M45" s="2">
        <v>0</v>
      </c>
      <c r="N45" s="2">
        <v>10</v>
      </c>
      <c r="O45" s="2">
        <v>0</v>
      </c>
      <c r="P45" s="2">
        <v>0</v>
      </c>
      <c r="Q45" s="2">
        <v>0</v>
      </c>
      <c r="R45" s="12">
        <v>8</v>
      </c>
      <c r="S45" s="2">
        <v>2190</v>
      </c>
      <c r="T45" s="2">
        <v>1590</v>
      </c>
      <c r="U45" s="2">
        <v>10</v>
      </c>
      <c r="V45" s="2">
        <v>70</v>
      </c>
      <c r="W45" s="2">
        <v>190</v>
      </c>
      <c r="X45" s="2">
        <v>180</v>
      </c>
      <c r="Y45" s="2">
        <v>150</v>
      </c>
      <c r="Z45" s="12">
        <v>10.3</v>
      </c>
    </row>
    <row r="46" spans="1:26" x14ac:dyDescent="0.2">
      <c r="A46" s="2" t="s">
        <v>75</v>
      </c>
      <c r="B46" s="2">
        <v>1620</v>
      </c>
      <c r="C46" s="2">
        <v>1270</v>
      </c>
      <c r="D46" s="2">
        <v>120</v>
      </c>
      <c r="E46" s="2">
        <v>40</v>
      </c>
      <c r="F46" s="2">
        <v>60</v>
      </c>
      <c r="G46" s="2">
        <v>100</v>
      </c>
      <c r="H46" s="2">
        <v>30</v>
      </c>
      <c r="I46" s="12">
        <v>9.6</v>
      </c>
      <c r="J46" s="2" t="s">
        <v>75</v>
      </c>
      <c r="K46" s="2">
        <v>210</v>
      </c>
      <c r="L46" s="2">
        <v>140</v>
      </c>
      <c r="M46" s="2">
        <v>20</v>
      </c>
      <c r="N46" s="2">
        <v>40</v>
      </c>
      <c r="O46" s="2">
        <v>0</v>
      </c>
      <c r="P46" s="2">
        <v>0</v>
      </c>
      <c r="Q46" s="2">
        <v>10</v>
      </c>
      <c r="R46" s="12">
        <v>11.3</v>
      </c>
      <c r="S46" s="2">
        <v>1410</v>
      </c>
      <c r="T46" s="2">
        <v>1130</v>
      </c>
      <c r="U46" s="2">
        <v>100</v>
      </c>
      <c r="V46" s="2">
        <v>0</v>
      </c>
      <c r="W46" s="2">
        <v>60</v>
      </c>
      <c r="X46" s="2">
        <v>100</v>
      </c>
      <c r="Y46" s="2">
        <v>20</v>
      </c>
      <c r="Z46" s="12">
        <v>9.4</v>
      </c>
    </row>
    <row r="47" spans="1:26" x14ac:dyDescent="0.2">
      <c r="A47" s="2" t="s">
        <v>76</v>
      </c>
      <c r="B47" s="2">
        <v>2310</v>
      </c>
      <c r="C47" s="2">
        <v>890</v>
      </c>
      <c r="D47" s="2">
        <v>640</v>
      </c>
      <c r="E47" s="2">
        <v>340</v>
      </c>
      <c r="F47" s="2">
        <v>240</v>
      </c>
      <c r="G47" s="2">
        <v>190</v>
      </c>
      <c r="H47" s="2">
        <v>10</v>
      </c>
      <c r="I47" s="12">
        <v>21.2</v>
      </c>
      <c r="J47" s="2" t="s">
        <v>76</v>
      </c>
      <c r="K47" s="2">
        <v>380</v>
      </c>
      <c r="L47" s="2">
        <v>40</v>
      </c>
      <c r="M47" s="2">
        <v>170</v>
      </c>
      <c r="N47" s="2">
        <v>100</v>
      </c>
      <c r="O47" s="2">
        <v>60</v>
      </c>
      <c r="P47" s="2">
        <v>10</v>
      </c>
      <c r="Q47" s="2">
        <v>0</v>
      </c>
      <c r="R47" s="12">
        <v>28.2</v>
      </c>
      <c r="S47" s="2">
        <v>1930</v>
      </c>
      <c r="T47" s="2">
        <v>850</v>
      </c>
      <c r="U47" s="2">
        <v>470</v>
      </c>
      <c r="V47" s="2">
        <v>240</v>
      </c>
      <c r="W47" s="2">
        <v>180</v>
      </c>
      <c r="X47" s="2">
        <v>180</v>
      </c>
      <c r="Y47" s="2">
        <v>10</v>
      </c>
      <c r="Z47" s="12">
        <v>18.7</v>
      </c>
    </row>
    <row r="48" spans="1:26" x14ac:dyDescent="0.2">
      <c r="A48" s="2" t="s">
        <v>77</v>
      </c>
      <c r="B48" s="2">
        <v>2280</v>
      </c>
      <c r="C48" s="2">
        <v>180</v>
      </c>
      <c r="D48" s="2">
        <v>1390</v>
      </c>
      <c r="E48" s="2">
        <v>320</v>
      </c>
      <c r="F48" s="2">
        <v>220</v>
      </c>
      <c r="G48" s="2">
        <v>130</v>
      </c>
      <c r="H48" s="2">
        <v>40</v>
      </c>
      <c r="I48" s="12">
        <v>25.4</v>
      </c>
      <c r="J48" s="2" t="s">
        <v>77</v>
      </c>
      <c r="K48" s="2">
        <v>170</v>
      </c>
      <c r="L48" s="2">
        <v>10</v>
      </c>
      <c r="M48" s="2">
        <v>80</v>
      </c>
      <c r="N48" s="2">
        <v>50</v>
      </c>
      <c r="O48" s="2">
        <v>30</v>
      </c>
      <c r="P48" s="2">
        <v>0</v>
      </c>
      <c r="Q48" s="2">
        <v>0</v>
      </c>
      <c r="R48" s="12">
        <v>29.1</v>
      </c>
      <c r="S48" s="2">
        <v>2110</v>
      </c>
      <c r="T48" s="2">
        <v>170</v>
      </c>
      <c r="U48" s="2">
        <v>1310</v>
      </c>
      <c r="V48" s="2">
        <v>270</v>
      </c>
      <c r="W48" s="2">
        <v>190</v>
      </c>
      <c r="X48" s="2">
        <v>130</v>
      </c>
      <c r="Y48" s="2">
        <v>40</v>
      </c>
      <c r="Z48" s="12">
        <v>25.1</v>
      </c>
    </row>
    <row r="49" spans="1:26" x14ac:dyDescent="0.2">
      <c r="A49" s="2" t="s">
        <v>78</v>
      </c>
      <c r="B49" s="2">
        <v>3270</v>
      </c>
      <c r="C49" s="2">
        <v>10</v>
      </c>
      <c r="D49" s="2">
        <v>1990</v>
      </c>
      <c r="E49" s="2">
        <v>550</v>
      </c>
      <c r="F49" s="2">
        <v>410</v>
      </c>
      <c r="G49" s="2">
        <v>240</v>
      </c>
      <c r="H49" s="2">
        <v>70</v>
      </c>
      <c r="I49" s="12">
        <v>27.2</v>
      </c>
      <c r="J49" s="2" t="s">
        <v>78</v>
      </c>
      <c r="K49" s="2">
        <v>310</v>
      </c>
      <c r="L49" s="2">
        <v>0</v>
      </c>
      <c r="M49" s="2">
        <v>190</v>
      </c>
      <c r="N49" s="2">
        <v>80</v>
      </c>
      <c r="O49" s="2">
        <v>40</v>
      </c>
      <c r="P49" s="2">
        <v>0</v>
      </c>
      <c r="Q49" s="2">
        <v>0</v>
      </c>
      <c r="R49" s="12">
        <v>27.2</v>
      </c>
      <c r="S49" s="2">
        <v>2960</v>
      </c>
      <c r="T49" s="2">
        <v>10</v>
      </c>
      <c r="U49" s="2">
        <v>1800</v>
      </c>
      <c r="V49" s="2">
        <v>470</v>
      </c>
      <c r="W49" s="2">
        <v>370</v>
      </c>
      <c r="X49" s="2">
        <v>240</v>
      </c>
      <c r="Y49" s="2">
        <v>70</v>
      </c>
      <c r="Z49" s="12">
        <v>27.3</v>
      </c>
    </row>
    <row r="50" spans="1:26" x14ac:dyDescent="0.2">
      <c r="A50" s="2" t="s">
        <v>79</v>
      </c>
      <c r="B50" s="2">
        <v>3890</v>
      </c>
      <c r="C50" s="2">
        <v>10</v>
      </c>
      <c r="D50" s="2">
        <v>2300</v>
      </c>
      <c r="E50" s="2">
        <v>870</v>
      </c>
      <c r="F50" s="2">
        <v>440</v>
      </c>
      <c r="G50" s="2">
        <v>200</v>
      </c>
      <c r="H50" s="2">
        <v>70</v>
      </c>
      <c r="I50" s="12">
        <v>27.6</v>
      </c>
      <c r="J50" s="2" t="s">
        <v>79</v>
      </c>
      <c r="K50" s="2">
        <v>300</v>
      </c>
      <c r="L50" s="2">
        <v>0</v>
      </c>
      <c r="M50" s="2">
        <v>180</v>
      </c>
      <c r="N50" s="2">
        <v>70</v>
      </c>
      <c r="O50" s="2">
        <v>40</v>
      </c>
      <c r="P50" s="2">
        <v>10</v>
      </c>
      <c r="Q50" s="2">
        <v>0</v>
      </c>
      <c r="R50" s="12">
        <v>27.5</v>
      </c>
      <c r="S50" s="2">
        <v>3590</v>
      </c>
      <c r="T50" s="2">
        <v>10</v>
      </c>
      <c r="U50" s="2">
        <v>2120</v>
      </c>
      <c r="V50" s="2">
        <v>800</v>
      </c>
      <c r="W50" s="2">
        <v>400</v>
      </c>
      <c r="X50" s="2">
        <v>190</v>
      </c>
      <c r="Y50" s="2">
        <v>70</v>
      </c>
      <c r="Z50" s="12">
        <v>27.6</v>
      </c>
    </row>
    <row r="51" spans="1:26" x14ac:dyDescent="0.2">
      <c r="A51" s="2" t="s">
        <v>85</v>
      </c>
      <c r="B51" s="2">
        <v>2470</v>
      </c>
      <c r="C51" s="2">
        <v>0</v>
      </c>
      <c r="D51" s="2">
        <v>1030</v>
      </c>
      <c r="E51" s="2">
        <v>790</v>
      </c>
      <c r="F51" s="2">
        <v>480</v>
      </c>
      <c r="G51" s="2">
        <v>100</v>
      </c>
      <c r="H51" s="2">
        <v>70</v>
      </c>
      <c r="I51" s="12">
        <v>33.9</v>
      </c>
      <c r="J51" s="2" t="s">
        <v>85</v>
      </c>
      <c r="K51" s="2">
        <v>190</v>
      </c>
      <c r="L51" s="2">
        <v>0</v>
      </c>
      <c r="M51" s="2">
        <v>100</v>
      </c>
      <c r="N51" s="2">
        <v>60</v>
      </c>
      <c r="O51" s="2">
        <v>30</v>
      </c>
      <c r="P51" s="2">
        <v>0</v>
      </c>
      <c r="Q51" s="2">
        <v>0</v>
      </c>
      <c r="R51" s="12">
        <v>29.3</v>
      </c>
      <c r="S51" s="2">
        <v>2280</v>
      </c>
      <c r="T51" s="2">
        <v>0</v>
      </c>
      <c r="U51" s="2">
        <v>930</v>
      </c>
      <c r="V51" s="2">
        <v>730</v>
      </c>
      <c r="W51" s="2">
        <v>450</v>
      </c>
      <c r="X51" s="2">
        <v>100</v>
      </c>
      <c r="Y51" s="2">
        <v>70</v>
      </c>
      <c r="Z51" s="12">
        <v>34.299999999999997</v>
      </c>
    </row>
    <row r="52" spans="1:26" x14ac:dyDescent="0.2">
      <c r="A52" s="2" t="s">
        <v>86</v>
      </c>
      <c r="B52" s="2">
        <v>18640</v>
      </c>
      <c r="C52" s="2">
        <v>0</v>
      </c>
      <c r="D52" s="2">
        <v>5740</v>
      </c>
      <c r="E52" s="2">
        <v>5790</v>
      </c>
      <c r="F52" s="2">
        <v>4690</v>
      </c>
      <c r="G52" s="2">
        <v>2130</v>
      </c>
      <c r="H52" s="2">
        <v>290</v>
      </c>
      <c r="I52" s="12">
        <v>39.299999999999997</v>
      </c>
      <c r="J52" s="2" t="s">
        <v>86</v>
      </c>
      <c r="K52" s="2">
        <v>890</v>
      </c>
      <c r="L52" s="2">
        <v>0</v>
      </c>
      <c r="M52" s="2">
        <v>350</v>
      </c>
      <c r="N52" s="2">
        <v>360</v>
      </c>
      <c r="O52" s="2">
        <v>140</v>
      </c>
      <c r="P52" s="2">
        <v>40</v>
      </c>
      <c r="Q52" s="2">
        <v>0</v>
      </c>
      <c r="R52" s="12">
        <v>34</v>
      </c>
      <c r="S52" s="2">
        <v>17750</v>
      </c>
      <c r="T52" s="2">
        <v>0</v>
      </c>
      <c r="U52" s="2">
        <v>5390</v>
      </c>
      <c r="V52" s="2">
        <v>5430</v>
      </c>
      <c r="W52" s="2">
        <v>4550</v>
      </c>
      <c r="X52" s="2">
        <v>2090</v>
      </c>
      <c r="Y52" s="2">
        <v>290</v>
      </c>
      <c r="Z52" s="12">
        <v>39.6</v>
      </c>
    </row>
    <row r="53" spans="1:26" x14ac:dyDescent="0.2">
      <c r="A53" s="2" t="s">
        <v>87</v>
      </c>
      <c r="B53" s="2">
        <v>1800</v>
      </c>
      <c r="C53" s="2">
        <v>0</v>
      </c>
      <c r="D53" s="2">
        <v>440</v>
      </c>
      <c r="E53" s="2">
        <v>540</v>
      </c>
      <c r="F53" s="2">
        <v>470</v>
      </c>
      <c r="G53" s="2">
        <v>210</v>
      </c>
      <c r="H53" s="2">
        <v>140</v>
      </c>
      <c r="I53" s="12">
        <v>42.8</v>
      </c>
      <c r="J53" s="2" t="s">
        <v>87</v>
      </c>
      <c r="K53" s="2">
        <v>30</v>
      </c>
      <c r="L53" s="2">
        <v>0</v>
      </c>
      <c r="M53" s="2">
        <v>10</v>
      </c>
      <c r="N53" s="2">
        <v>20</v>
      </c>
      <c r="O53" s="2">
        <v>0</v>
      </c>
      <c r="P53" s="2">
        <v>0</v>
      </c>
      <c r="Q53" s="2">
        <v>0</v>
      </c>
      <c r="R53" s="12">
        <v>33.799999999999997</v>
      </c>
      <c r="S53" s="2">
        <v>1770</v>
      </c>
      <c r="T53" s="2">
        <v>0</v>
      </c>
      <c r="U53" s="2">
        <v>430</v>
      </c>
      <c r="V53" s="2">
        <v>520</v>
      </c>
      <c r="W53" s="2">
        <v>470</v>
      </c>
      <c r="X53" s="2">
        <v>210</v>
      </c>
      <c r="Y53" s="2">
        <v>140</v>
      </c>
      <c r="Z53" s="12">
        <v>43.1</v>
      </c>
    </row>
    <row r="54" spans="1:26" x14ac:dyDescent="0.2">
      <c r="A54" s="2" t="s">
        <v>88</v>
      </c>
      <c r="B54" s="2">
        <v>3970</v>
      </c>
      <c r="C54" s="2">
        <v>0</v>
      </c>
      <c r="D54" s="2">
        <v>1530</v>
      </c>
      <c r="E54" s="2">
        <v>980</v>
      </c>
      <c r="F54" s="2">
        <v>1050</v>
      </c>
      <c r="G54" s="2">
        <v>370</v>
      </c>
      <c r="H54" s="2">
        <v>40</v>
      </c>
      <c r="I54" s="12">
        <v>37</v>
      </c>
      <c r="J54" s="2" t="s">
        <v>88</v>
      </c>
      <c r="K54" s="2">
        <v>150</v>
      </c>
      <c r="L54" s="2">
        <v>0</v>
      </c>
      <c r="M54" s="2">
        <v>80</v>
      </c>
      <c r="N54" s="2">
        <v>60</v>
      </c>
      <c r="O54" s="2">
        <v>10</v>
      </c>
      <c r="P54" s="2">
        <v>0</v>
      </c>
      <c r="Q54" s="2">
        <v>0</v>
      </c>
      <c r="R54" s="12">
        <v>29.1</v>
      </c>
      <c r="S54" s="2">
        <v>3820</v>
      </c>
      <c r="T54" s="2">
        <v>0</v>
      </c>
      <c r="U54" s="2">
        <v>1450</v>
      </c>
      <c r="V54" s="2">
        <v>920</v>
      </c>
      <c r="W54" s="2">
        <v>1040</v>
      </c>
      <c r="X54" s="2">
        <v>370</v>
      </c>
      <c r="Y54" s="2">
        <v>40</v>
      </c>
      <c r="Z54" s="12">
        <v>37.5</v>
      </c>
    </row>
    <row r="55" spans="1:26" x14ac:dyDescent="0.2">
      <c r="A55" s="2" t="s">
        <v>89</v>
      </c>
      <c r="B55" s="2">
        <v>7450</v>
      </c>
      <c r="C55" s="2">
        <v>0</v>
      </c>
      <c r="D55" s="2">
        <v>2730</v>
      </c>
      <c r="E55" s="2">
        <v>2020</v>
      </c>
      <c r="F55" s="2">
        <v>1750</v>
      </c>
      <c r="G55" s="2">
        <v>790</v>
      </c>
      <c r="H55" s="2">
        <v>160</v>
      </c>
      <c r="I55" s="12">
        <v>37.4</v>
      </c>
      <c r="J55" s="2" t="s">
        <v>89</v>
      </c>
      <c r="K55" s="2">
        <v>230</v>
      </c>
      <c r="L55" s="2">
        <v>0</v>
      </c>
      <c r="M55" s="2">
        <v>80</v>
      </c>
      <c r="N55" s="2">
        <v>100</v>
      </c>
      <c r="O55" s="2">
        <v>50</v>
      </c>
      <c r="P55" s="2">
        <v>0</v>
      </c>
      <c r="Q55" s="2">
        <v>0</v>
      </c>
      <c r="R55" s="12">
        <v>35.299999999999997</v>
      </c>
      <c r="S55" s="2">
        <v>7220</v>
      </c>
      <c r="T55" s="2">
        <v>0</v>
      </c>
      <c r="U55" s="2">
        <v>2650</v>
      </c>
      <c r="V55" s="2">
        <v>1920</v>
      </c>
      <c r="W55" s="2">
        <v>1700</v>
      </c>
      <c r="X55" s="2">
        <v>790</v>
      </c>
      <c r="Y55" s="2">
        <v>160</v>
      </c>
      <c r="Z55" s="12">
        <v>37.5</v>
      </c>
    </row>
    <row r="56" spans="1:26" x14ac:dyDescent="0.2">
      <c r="A56" s="2" t="s">
        <v>90</v>
      </c>
      <c r="B56" s="2">
        <v>3180</v>
      </c>
      <c r="C56" s="2">
        <v>0</v>
      </c>
      <c r="D56" s="2">
        <v>630</v>
      </c>
      <c r="E56" s="2">
        <v>1290</v>
      </c>
      <c r="F56" s="2">
        <v>890</v>
      </c>
      <c r="G56" s="2">
        <v>290</v>
      </c>
      <c r="H56" s="2">
        <v>80</v>
      </c>
      <c r="I56" s="12">
        <v>41.2</v>
      </c>
      <c r="J56" s="2" t="s">
        <v>90</v>
      </c>
      <c r="K56" s="2">
        <v>50</v>
      </c>
      <c r="L56" s="2">
        <v>0</v>
      </c>
      <c r="M56" s="2">
        <v>10</v>
      </c>
      <c r="N56" s="2">
        <v>20</v>
      </c>
      <c r="O56" s="2">
        <v>20</v>
      </c>
      <c r="P56" s="2">
        <v>0</v>
      </c>
      <c r="Q56" s="2">
        <v>0</v>
      </c>
      <c r="R56" s="12">
        <v>41.3</v>
      </c>
      <c r="S56" s="2">
        <v>3130</v>
      </c>
      <c r="T56" s="2">
        <v>0</v>
      </c>
      <c r="U56" s="2">
        <v>620</v>
      </c>
      <c r="V56" s="2">
        <v>1270</v>
      </c>
      <c r="W56" s="2">
        <v>870</v>
      </c>
      <c r="X56" s="2">
        <v>290</v>
      </c>
      <c r="Y56" s="2">
        <v>80</v>
      </c>
      <c r="Z56" s="12">
        <v>41.2</v>
      </c>
    </row>
    <row r="57" spans="1:26" x14ac:dyDescent="0.2">
      <c r="A57" s="2" t="s">
        <v>91</v>
      </c>
      <c r="B57" s="2">
        <v>6330</v>
      </c>
      <c r="C57" s="2">
        <v>0</v>
      </c>
      <c r="D57" s="2">
        <v>820</v>
      </c>
      <c r="E57" s="2">
        <v>2220</v>
      </c>
      <c r="F57" s="2">
        <v>2250</v>
      </c>
      <c r="G57" s="2">
        <v>850</v>
      </c>
      <c r="H57" s="2">
        <v>190</v>
      </c>
      <c r="I57" s="12">
        <v>45.8</v>
      </c>
      <c r="J57" s="2" t="s">
        <v>91</v>
      </c>
      <c r="K57" s="2">
        <v>70</v>
      </c>
      <c r="L57" s="2">
        <v>0</v>
      </c>
      <c r="M57" s="2">
        <v>20</v>
      </c>
      <c r="N57" s="2">
        <v>50</v>
      </c>
      <c r="O57" s="2">
        <v>0</v>
      </c>
      <c r="P57" s="2">
        <v>0</v>
      </c>
      <c r="Q57" s="2">
        <v>0</v>
      </c>
      <c r="R57" s="12">
        <v>34.5</v>
      </c>
      <c r="S57" s="2">
        <v>6260</v>
      </c>
      <c r="T57" s="2">
        <v>0</v>
      </c>
      <c r="U57" s="2">
        <v>800</v>
      </c>
      <c r="V57" s="2">
        <v>2170</v>
      </c>
      <c r="W57" s="2">
        <v>2250</v>
      </c>
      <c r="X57" s="2">
        <v>850</v>
      </c>
      <c r="Y57" s="2">
        <v>190</v>
      </c>
      <c r="Z57" s="12">
        <v>46.1</v>
      </c>
    </row>
    <row r="58" spans="1:26" x14ac:dyDescent="0.2">
      <c r="A58" s="2" t="s">
        <v>92</v>
      </c>
      <c r="B58" s="2">
        <v>1630</v>
      </c>
      <c r="C58" s="2">
        <v>0</v>
      </c>
      <c r="D58" s="2">
        <v>110</v>
      </c>
      <c r="E58" s="2">
        <v>580</v>
      </c>
      <c r="F58" s="2">
        <v>580</v>
      </c>
      <c r="G58" s="2">
        <v>310</v>
      </c>
      <c r="H58" s="2">
        <v>50</v>
      </c>
      <c r="I58" s="12">
        <v>48.2</v>
      </c>
      <c r="J58" s="2" t="s">
        <v>92</v>
      </c>
      <c r="K58" s="2">
        <v>20</v>
      </c>
      <c r="L58" s="2">
        <v>0</v>
      </c>
      <c r="M58" s="2">
        <v>0</v>
      </c>
      <c r="N58" s="2">
        <v>20</v>
      </c>
      <c r="O58" s="2">
        <v>0</v>
      </c>
      <c r="P58" s="2">
        <v>0</v>
      </c>
      <c r="Q58" s="2">
        <v>0</v>
      </c>
      <c r="R58" s="12">
        <v>37.5</v>
      </c>
      <c r="S58" s="2">
        <v>1610</v>
      </c>
      <c r="T58" s="2">
        <v>0</v>
      </c>
      <c r="U58" s="2">
        <v>110</v>
      </c>
      <c r="V58" s="2">
        <v>560</v>
      </c>
      <c r="W58" s="2">
        <v>580</v>
      </c>
      <c r="X58" s="2">
        <v>310</v>
      </c>
      <c r="Y58" s="2">
        <v>50</v>
      </c>
      <c r="Z58" s="12">
        <v>48.5</v>
      </c>
    </row>
    <row r="59" spans="1:26" x14ac:dyDescent="0.2">
      <c r="A59" s="2" t="s">
        <v>93</v>
      </c>
      <c r="B59" s="2">
        <v>530</v>
      </c>
      <c r="C59" s="2">
        <v>0</v>
      </c>
      <c r="D59" s="2">
        <v>30</v>
      </c>
      <c r="E59" s="2">
        <v>160</v>
      </c>
      <c r="F59" s="2">
        <v>180</v>
      </c>
      <c r="G59" s="2">
        <v>140</v>
      </c>
      <c r="H59" s="2">
        <v>20</v>
      </c>
      <c r="I59" s="12">
        <v>51.3</v>
      </c>
      <c r="J59" s="2" t="s">
        <v>93</v>
      </c>
      <c r="K59" s="2">
        <v>10</v>
      </c>
      <c r="L59" s="2">
        <v>0</v>
      </c>
      <c r="M59" s="2">
        <v>0</v>
      </c>
      <c r="N59" s="2">
        <v>0</v>
      </c>
      <c r="O59" s="2">
        <v>10</v>
      </c>
      <c r="P59" s="2">
        <v>0</v>
      </c>
      <c r="Q59" s="2">
        <v>0</v>
      </c>
      <c r="R59" s="12">
        <v>52.5</v>
      </c>
      <c r="S59" s="2">
        <v>520</v>
      </c>
      <c r="T59" s="2">
        <v>0</v>
      </c>
      <c r="U59" s="2">
        <v>30</v>
      </c>
      <c r="V59" s="2">
        <v>160</v>
      </c>
      <c r="W59" s="2">
        <v>170</v>
      </c>
      <c r="X59" s="2">
        <v>140</v>
      </c>
      <c r="Y59" s="2">
        <v>20</v>
      </c>
      <c r="Z59" s="12">
        <v>51.2</v>
      </c>
    </row>
    <row r="60" spans="1:26" x14ac:dyDescent="0.2">
      <c r="A60" s="2" t="s">
        <v>94</v>
      </c>
      <c r="B60" s="2">
        <v>220</v>
      </c>
      <c r="C60" s="2">
        <v>0</v>
      </c>
      <c r="D60" s="2">
        <v>0</v>
      </c>
      <c r="E60" s="2">
        <v>20</v>
      </c>
      <c r="F60" s="2">
        <v>140</v>
      </c>
      <c r="G60" s="2">
        <v>30</v>
      </c>
      <c r="H60" s="2">
        <v>30</v>
      </c>
      <c r="I60" s="12">
        <v>54.6</v>
      </c>
      <c r="J60" s="2" t="s">
        <v>94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12">
        <v>0</v>
      </c>
      <c r="S60" s="2">
        <v>220</v>
      </c>
      <c r="T60" s="2">
        <v>0</v>
      </c>
      <c r="U60" s="2">
        <v>0</v>
      </c>
      <c r="V60" s="2">
        <v>20</v>
      </c>
      <c r="W60" s="2">
        <v>140</v>
      </c>
      <c r="X60" s="2">
        <v>30</v>
      </c>
      <c r="Y60" s="2">
        <v>30</v>
      </c>
      <c r="Z60" s="12">
        <v>54.6</v>
      </c>
    </row>
    <row r="61" spans="1:26" x14ac:dyDescent="0.2">
      <c r="A61" s="2" t="s">
        <v>57</v>
      </c>
      <c r="J61" s="2" t="s">
        <v>57</v>
      </c>
    </row>
    <row r="62" spans="1:26" x14ac:dyDescent="0.2">
      <c r="A62" s="2" t="s">
        <v>83</v>
      </c>
      <c r="J62" s="2" t="s">
        <v>83</v>
      </c>
    </row>
    <row r="63" spans="1:26" x14ac:dyDescent="0.2">
      <c r="A63" s="2" t="s">
        <v>0</v>
      </c>
      <c r="B63" s="2">
        <v>77770</v>
      </c>
      <c r="C63" s="2">
        <v>20880</v>
      </c>
      <c r="D63" s="2">
        <v>18010</v>
      </c>
      <c r="E63" s="2">
        <v>16560</v>
      </c>
      <c r="F63" s="2">
        <v>13410</v>
      </c>
      <c r="G63" s="2">
        <v>6710</v>
      </c>
      <c r="H63" s="2">
        <v>2200</v>
      </c>
      <c r="I63" s="12">
        <v>30</v>
      </c>
      <c r="J63" s="2" t="s">
        <v>0</v>
      </c>
      <c r="K63" s="2">
        <v>5930</v>
      </c>
      <c r="L63" s="2">
        <v>2440</v>
      </c>
      <c r="M63" s="2">
        <v>1610</v>
      </c>
      <c r="N63" s="2">
        <v>1270</v>
      </c>
      <c r="O63" s="2">
        <v>520</v>
      </c>
      <c r="P63" s="2">
        <v>80</v>
      </c>
      <c r="Q63" s="2">
        <v>10</v>
      </c>
      <c r="R63" s="12">
        <v>19.899999999999999</v>
      </c>
      <c r="S63" s="2">
        <v>71840</v>
      </c>
      <c r="T63" s="2">
        <v>18440</v>
      </c>
      <c r="U63" s="2">
        <v>16400</v>
      </c>
      <c r="V63" s="2">
        <v>15290</v>
      </c>
      <c r="W63" s="2">
        <v>12890</v>
      </c>
      <c r="X63" s="2">
        <v>6630</v>
      </c>
      <c r="Y63" s="2">
        <v>2190</v>
      </c>
      <c r="Z63" s="12">
        <v>31.1</v>
      </c>
    </row>
    <row r="64" spans="1:26" x14ac:dyDescent="0.2">
      <c r="A64" s="2" t="s">
        <v>66</v>
      </c>
      <c r="B64" s="2">
        <v>4320</v>
      </c>
      <c r="C64" s="2">
        <v>4320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12">
        <v>7.5</v>
      </c>
      <c r="J64" s="2" t="s">
        <v>66</v>
      </c>
      <c r="K64" s="2">
        <v>700</v>
      </c>
      <c r="L64" s="2">
        <v>700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12">
        <v>7.5</v>
      </c>
      <c r="S64" s="2">
        <v>3620</v>
      </c>
      <c r="T64" s="2">
        <v>3620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12">
        <v>7.5</v>
      </c>
    </row>
    <row r="65" spans="1:26" x14ac:dyDescent="0.2">
      <c r="A65" s="2" t="s">
        <v>84</v>
      </c>
      <c r="B65" s="2">
        <v>4340</v>
      </c>
      <c r="C65" s="2">
        <v>3320</v>
      </c>
      <c r="D65" s="2">
        <v>100</v>
      </c>
      <c r="E65" s="2">
        <v>280</v>
      </c>
      <c r="F65" s="2">
        <v>220</v>
      </c>
      <c r="G65" s="2">
        <v>230</v>
      </c>
      <c r="H65" s="2">
        <v>190</v>
      </c>
      <c r="I65" s="12">
        <v>9.8000000000000007</v>
      </c>
      <c r="J65" s="2" t="s">
        <v>84</v>
      </c>
      <c r="K65" s="2">
        <v>610</v>
      </c>
      <c r="L65" s="2">
        <v>470</v>
      </c>
      <c r="M65" s="2">
        <v>20</v>
      </c>
      <c r="N65" s="2">
        <v>60</v>
      </c>
      <c r="O65" s="2">
        <v>30</v>
      </c>
      <c r="P65" s="2">
        <v>20</v>
      </c>
      <c r="Q65" s="2">
        <v>10</v>
      </c>
      <c r="R65" s="12">
        <v>9.6999999999999993</v>
      </c>
      <c r="S65" s="2">
        <v>3730</v>
      </c>
      <c r="T65" s="2">
        <v>2850</v>
      </c>
      <c r="U65" s="2">
        <v>80</v>
      </c>
      <c r="V65" s="2">
        <v>220</v>
      </c>
      <c r="W65" s="2">
        <v>190</v>
      </c>
      <c r="X65" s="2">
        <v>210</v>
      </c>
      <c r="Y65" s="2">
        <v>180</v>
      </c>
      <c r="Z65" s="12">
        <v>9.8000000000000007</v>
      </c>
    </row>
    <row r="66" spans="1:26" x14ac:dyDescent="0.2">
      <c r="A66" s="2" t="s">
        <v>67</v>
      </c>
      <c r="B66" s="2">
        <v>870</v>
      </c>
      <c r="C66" s="2">
        <v>870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12">
        <v>7.5</v>
      </c>
      <c r="J66" s="2" t="s">
        <v>67</v>
      </c>
      <c r="K66" s="2">
        <v>90</v>
      </c>
      <c r="L66" s="2">
        <v>90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12">
        <v>7.5</v>
      </c>
      <c r="S66" s="2">
        <v>780</v>
      </c>
      <c r="T66" s="2">
        <v>780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12">
        <v>7.5</v>
      </c>
    </row>
    <row r="67" spans="1:26" x14ac:dyDescent="0.2">
      <c r="A67" s="2" t="s">
        <v>68</v>
      </c>
      <c r="B67" s="2">
        <v>1550</v>
      </c>
      <c r="C67" s="2">
        <v>1540</v>
      </c>
      <c r="D67" s="2">
        <v>0</v>
      </c>
      <c r="E67" s="2">
        <v>10</v>
      </c>
      <c r="F67" s="2">
        <v>0</v>
      </c>
      <c r="G67" s="2">
        <v>0</v>
      </c>
      <c r="H67" s="2">
        <v>0</v>
      </c>
      <c r="I67" s="12">
        <v>7.5</v>
      </c>
      <c r="J67" s="2" t="s">
        <v>68</v>
      </c>
      <c r="K67" s="2">
        <v>180</v>
      </c>
      <c r="L67" s="2">
        <v>180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12">
        <v>7.5</v>
      </c>
      <c r="S67" s="2">
        <v>1370</v>
      </c>
      <c r="T67" s="2">
        <v>1360</v>
      </c>
      <c r="U67" s="2">
        <v>0</v>
      </c>
      <c r="V67" s="2">
        <v>10</v>
      </c>
      <c r="W67" s="2">
        <v>0</v>
      </c>
      <c r="X67" s="2">
        <v>0</v>
      </c>
      <c r="Y67" s="2">
        <v>0</v>
      </c>
      <c r="Z67" s="12">
        <v>7.6</v>
      </c>
    </row>
    <row r="68" spans="1:26" x14ac:dyDescent="0.2">
      <c r="A68" s="2" t="s">
        <v>69</v>
      </c>
      <c r="B68" s="2">
        <v>1330</v>
      </c>
      <c r="C68" s="2">
        <v>1310</v>
      </c>
      <c r="D68" s="2">
        <v>0</v>
      </c>
      <c r="E68" s="2">
        <v>10</v>
      </c>
      <c r="F68" s="2">
        <v>0</v>
      </c>
      <c r="G68" s="2">
        <v>0</v>
      </c>
      <c r="H68" s="2">
        <v>10</v>
      </c>
      <c r="I68" s="12">
        <v>7.6</v>
      </c>
      <c r="J68" s="2" t="s">
        <v>69</v>
      </c>
      <c r="K68" s="2">
        <v>200</v>
      </c>
      <c r="L68" s="2">
        <v>200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12">
        <v>7.5</v>
      </c>
      <c r="S68" s="2">
        <v>1130</v>
      </c>
      <c r="T68" s="2">
        <v>1110</v>
      </c>
      <c r="U68" s="2">
        <v>0</v>
      </c>
      <c r="V68" s="2">
        <v>10</v>
      </c>
      <c r="W68" s="2">
        <v>0</v>
      </c>
      <c r="X68" s="2">
        <v>0</v>
      </c>
      <c r="Y68" s="2">
        <v>10</v>
      </c>
      <c r="Z68" s="12">
        <v>7.6</v>
      </c>
    </row>
    <row r="69" spans="1:26" x14ac:dyDescent="0.2">
      <c r="A69" s="2" t="s">
        <v>70</v>
      </c>
      <c r="B69" s="2">
        <v>1340</v>
      </c>
      <c r="C69" s="2">
        <v>1270</v>
      </c>
      <c r="D69" s="2">
        <v>0</v>
      </c>
      <c r="E69" s="2">
        <v>0</v>
      </c>
      <c r="F69" s="2">
        <v>10</v>
      </c>
      <c r="G69" s="2">
        <v>40</v>
      </c>
      <c r="H69" s="2">
        <v>20</v>
      </c>
      <c r="I69" s="12">
        <v>7.9</v>
      </c>
      <c r="J69" s="2" t="s">
        <v>70</v>
      </c>
      <c r="K69" s="2">
        <v>150</v>
      </c>
      <c r="L69" s="2">
        <v>150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12">
        <v>7.5</v>
      </c>
      <c r="S69" s="2">
        <v>1190</v>
      </c>
      <c r="T69" s="2">
        <v>1120</v>
      </c>
      <c r="U69" s="2">
        <v>0</v>
      </c>
      <c r="V69" s="2">
        <v>0</v>
      </c>
      <c r="W69" s="2">
        <v>10</v>
      </c>
      <c r="X69" s="2">
        <v>40</v>
      </c>
      <c r="Y69" s="2">
        <v>20</v>
      </c>
      <c r="Z69" s="12">
        <v>8</v>
      </c>
    </row>
    <row r="70" spans="1:26" x14ac:dyDescent="0.2">
      <c r="A70" s="2" t="s">
        <v>71</v>
      </c>
      <c r="B70" s="2">
        <v>1730</v>
      </c>
      <c r="C70" s="2">
        <v>1520</v>
      </c>
      <c r="D70" s="2">
        <v>0</v>
      </c>
      <c r="E70" s="2">
        <v>30</v>
      </c>
      <c r="F70" s="2">
        <v>70</v>
      </c>
      <c r="G70" s="2">
        <v>40</v>
      </c>
      <c r="H70" s="2">
        <v>70</v>
      </c>
      <c r="I70" s="12">
        <v>8.5</v>
      </c>
      <c r="J70" s="2" t="s">
        <v>71</v>
      </c>
      <c r="K70" s="2">
        <v>150</v>
      </c>
      <c r="L70" s="2">
        <v>120</v>
      </c>
      <c r="M70" s="2">
        <v>0</v>
      </c>
      <c r="N70" s="2">
        <v>10</v>
      </c>
      <c r="O70" s="2">
        <v>20</v>
      </c>
      <c r="P70" s="2">
        <v>0</v>
      </c>
      <c r="Q70" s="2">
        <v>0</v>
      </c>
      <c r="R70" s="12">
        <v>9.4</v>
      </c>
      <c r="S70" s="2">
        <v>1580</v>
      </c>
      <c r="T70" s="2">
        <v>1400</v>
      </c>
      <c r="U70" s="2">
        <v>0</v>
      </c>
      <c r="V70" s="2">
        <v>20</v>
      </c>
      <c r="W70" s="2">
        <v>50</v>
      </c>
      <c r="X70" s="2">
        <v>40</v>
      </c>
      <c r="Y70" s="2">
        <v>70</v>
      </c>
      <c r="Z70" s="12">
        <v>8.5</v>
      </c>
    </row>
    <row r="71" spans="1:26" x14ac:dyDescent="0.2">
      <c r="A71" s="2" t="s">
        <v>72</v>
      </c>
      <c r="B71" s="2">
        <v>1580</v>
      </c>
      <c r="C71" s="2">
        <v>1430</v>
      </c>
      <c r="D71" s="2">
        <v>0</v>
      </c>
      <c r="E71" s="2">
        <v>30</v>
      </c>
      <c r="F71" s="2">
        <v>30</v>
      </c>
      <c r="G71" s="2">
        <v>30</v>
      </c>
      <c r="H71" s="2">
        <v>60</v>
      </c>
      <c r="I71" s="12">
        <v>8.3000000000000007</v>
      </c>
      <c r="J71" s="2" t="s">
        <v>72</v>
      </c>
      <c r="K71" s="2">
        <v>130</v>
      </c>
      <c r="L71" s="2">
        <v>110</v>
      </c>
      <c r="M71" s="2">
        <v>0</v>
      </c>
      <c r="N71" s="2">
        <v>20</v>
      </c>
      <c r="O71" s="2">
        <v>0</v>
      </c>
      <c r="P71" s="2">
        <v>0</v>
      </c>
      <c r="Q71" s="2">
        <v>0</v>
      </c>
      <c r="R71" s="12">
        <v>8.9</v>
      </c>
      <c r="S71" s="2">
        <v>1450</v>
      </c>
      <c r="T71" s="2">
        <v>1320</v>
      </c>
      <c r="U71" s="2">
        <v>0</v>
      </c>
      <c r="V71" s="2">
        <v>10</v>
      </c>
      <c r="W71" s="2">
        <v>30</v>
      </c>
      <c r="X71" s="2">
        <v>30</v>
      </c>
      <c r="Y71" s="2">
        <v>60</v>
      </c>
      <c r="Z71" s="12">
        <v>8.1999999999999993</v>
      </c>
    </row>
    <row r="72" spans="1:26" x14ac:dyDescent="0.2">
      <c r="A72" s="2" t="s">
        <v>73</v>
      </c>
      <c r="B72" s="2">
        <v>1600</v>
      </c>
      <c r="C72" s="2">
        <v>1410</v>
      </c>
      <c r="D72" s="2">
        <v>10</v>
      </c>
      <c r="E72" s="2">
        <v>0</v>
      </c>
      <c r="F72" s="2">
        <v>40</v>
      </c>
      <c r="G72" s="2">
        <v>70</v>
      </c>
      <c r="H72" s="2">
        <v>70</v>
      </c>
      <c r="I72" s="12">
        <v>8.5</v>
      </c>
      <c r="J72" s="2" t="s">
        <v>73</v>
      </c>
      <c r="K72" s="2">
        <v>160</v>
      </c>
      <c r="L72" s="2">
        <v>120</v>
      </c>
      <c r="M72" s="2">
        <v>10</v>
      </c>
      <c r="N72" s="2">
        <v>0</v>
      </c>
      <c r="O72" s="2">
        <v>20</v>
      </c>
      <c r="P72" s="2">
        <v>10</v>
      </c>
      <c r="Q72" s="2">
        <v>0</v>
      </c>
      <c r="R72" s="12">
        <v>10</v>
      </c>
      <c r="S72" s="2">
        <v>1440</v>
      </c>
      <c r="T72" s="2">
        <v>1290</v>
      </c>
      <c r="U72" s="2">
        <v>0</v>
      </c>
      <c r="V72" s="2">
        <v>0</v>
      </c>
      <c r="W72" s="2">
        <v>20</v>
      </c>
      <c r="X72" s="2">
        <v>60</v>
      </c>
      <c r="Y72" s="2">
        <v>70</v>
      </c>
      <c r="Z72" s="12">
        <v>8.4</v>
      </c>
    </row>
    <row r="73" spans="1:26" x14ac:dyDescent="0.2">
      <c r="A73" s="2" t="s">
        <v>74</v>
      </c>
      <c r="B73" s="2">
        <v>2380</v>
      </c>
      <c r="C73" s="2">
        <v>1450</v>
      </c>
      <c r="D73" s="2">
        <v>40</v>
      </c>
      <c r="E73" s="2">
        <v>70</v>
      </c>
      <c r="F73" s="2">
        <v>210</v>
      </c>
      <c r="G73" s="2">
        <v>450</v>
      </c>
      <c r="H73" s="2">
        <v>160</v>
      </c>
      <c r="I73" s="12">
        <v>12.3</v>
      </c>
      <c r="J73" s="2" t="s">
        <v>74</v>
      </c>
      <c r="K73" s="2">
        <v>200</v>
      </c>
      <c r="L73" s="2">
        <v>170</v>
      </c>
      <c r="M73" s="2">
        <v>20</v>
      </c>
      <c r="N73" s="2">
        <v>0</v>
      </c>
      <c r="O73" s="2">
        <v>10</v>
      </c>
      <c r="P73" s="2">
        <v>0</v>
      </c>
      <c r="Q73" s="2">
        <v>0</v>
      </c>
      <c r="R73" s="12">
        <v>8.8000000000000007</v>
      </c>
      <c r="S73" s="2">
        <v>2180</v>
      </c>
      <c r="T73" s="2">
        <v>1280</v>
      </c>
      <c r="U73" s="2">
        <v>20</v>
      </c>
      <c r="V73" s="2">
        <v>70</v>
      </c>
      <c r="W73" s="2">
        <v>200</v>
      </c>
      <c r="X73" s="2">
        <v>450</v>
      </c>
      <c r="Y73" s="2">
        <v>160</v>
      </c>
      <c r="Z73" s="12">
        <v>12.8</v>
      </c>
    </row>
    <row r="74" spans="1:26" x14ac:dyDescent="0.2">
      <c r="A74" s="2" t="s">
        <v>75</v>
      </c>
      <c r="B74" s="2">
        <v>1670</v>
      </c>
      <c r="C74" s="2">
        <v>1250</v>
      </c>
      <c r="D74" s="2">
        <v>110</v>
      </c>
      <c r="E74" s="2">
        <v>70</v>
      </c>
      <c r="F74" s="2">
        <v>70</v>
      </c>
      <c r="G74" s="2">
        <v>100</v>
      </c>
      <c r="H74" s="2">
        <v>70</v>
      </c>
      <c r="I74" s="12">
        <v>10</v>
      </c>
      <c r="J74" s="2" t="s">
        <v>75</v>
      </c>
      <c r="K74" s="2">
        <v>140</v>
      </c>
      <c r="L74" s="2">
        <v>80</v>
      </c>
      <c r="M74" s="2">
        <v>30</v>
      </c>
      <c r="N74" s="2">
        <v>10</v>
      </c>
      <c r="O74" s="2">
        <v>20</v>
      </c>
      <c r="P74" s="2">
        <v>0</v>
      </c>
      <c r="Q74" s="2">
        <v>0</v>
      </c>
      <c r="R74" s="12">
        <v>13.1</v>
      </c>
      <c r="S74" s="2">
        <v>1530</v>
      </c>
      <c r="T74" s="2">
        <v>1170</v>
      </c>
      <c r="U74" s="2">
        <v>80</v>
      </c>
      <c r="V74" s="2">
        <v>60</v>
      </c>
      <c r="W74" s="2">
        <v>50</v>
      </c>
      <c r="X74" s="2">
        <v>100</v>
      </c>
      <c r="Y74" s="2">
        <v>70</v>
      </c>
      <c r="Z74" s="12">
        <v>9.8000000000000007</v>
      </c>
    </row>
    <row r="75" spans="1:26" x14ac:dyDescent="0.2">
      <c r="A75" s="2" t="s">
        <v>76</v>
      </c>
      <c r="B75" s="2">
        <v>2430</v>
      </c>
      <c r="C75" s="2">
        <v>850</v>
      </c>
      <c r="D75" s="2">
        <v>720</v>
      </c>
      <c r="E75" s="2">
        <v>270</v>
      </c>
      <c r="F75" s="2">
        <v>250</v>
      </c>
      <c r="G75" s="2">
        <v>250</v>
      </c>
      <c r="H75" s="2">
        <v>90</v>
      </c>
      <c r="I75" s="12">
        <v>22.6</v>
      </c>
      <c r="J75" s="2" t="s">
        <v>76</v>
      </c>
      <c r="K75" s="2">
        <v>310</v>
      </c>
      <c r="L75" s="2">
        <v>40</v>
      </c>
      <c r="M75" s="2">
        <v>120</v>
      </c>
      <c r="N75" s="2">
        <v>90</v>
      </c>
      <c r="O75" s="2">
        <v>60</v>
      </c>
      <c r="P75" s="2">
        <v>0</v>
      </c>
      <c r="Q75" s="2">
        <v>0</v>
      </c>
      <c r="R75" s="12">
        <v>29.4</v>
      </c>
      <c r="S75" s="2">
        <v>2120</v>
      </c>
      <c r="T75" s="2">
        <v>810</v>
      </c>
      <c r="U75" s="2">
        <v>600</v>
      </c>
      <c r="V75" s="2">
        <v>180</v>
      </c>
      <c r="W75" s="2">
        <v>190</v>
      </c>
      <c r="X75" s="2">
        <v>250</v>
      </c>
      <c r="Y75" s="2">
        <v>90</v>
      </c>
      <c r="Z75" s="12">
        <v>21.3</v>
      </c>
    </row>
    <row r="76" spans="1:26" x14ac:dyDescent="0.2">
      <c r="A76" s="2" t="s">
        <v>77</v>
      </c>
      <c r="B76" s="2">
        <v>2250</v>
      </c>
      <c r="C76" s="2">
        <v>330</v>
      </c>
      <c r="D76" s="2">
        <v>1200</v>
      </c>
      <c r="E76" s="2">
        <v>290</v>
      </c>
      <c r="F76" s="2">
        <v>170</v>
      </c>
      <c r="G76" s="2">
        <v>180</v>
      </c>
      <c r="H76" s="2">
        <v>80</v>
      </c>
      <c r="I76" s="12">
        <v>24.9</v>
      </c>
      <c r="J76" s="2" t="s">
        <v>77</v>
      </c>
      <c r="K76" s="2">
        <v>190</v>
      </c>
      <c r="L76" s="2">
        <v>10</v>
      </c>
      <c r="M76" s="2">
        <v>100</v>
      </c>
      <c r="N76" s="2">
        <v>50</v>
      </c>
      <c r="O76" s="2">
        <v>20</v>
      </c>
      <c r="P76" s="2">
        <v>10</v>
      </c>
      <c r="Q76" s="2">
        <v>0</v>
      </c>
      <c r="R76" s="12">
        <v>27.8</v>
      </c>
      <c r="S76" s="2">
        <v>2060</v>
      </c>
      <c r="T76" s="2">
        <v>320</v>
      </c>
      <c r="U76" s="2">
        <v>1100</v>
      </c>
      <c r="V76" s="2">
        <v>240</v>
      </c>
      <c r="W76" s="2">
        <v>150</v>
      </c>
      <c r="X76" s="2">
        <v>170</v>
      </c>
      <c r="Y76" s="2">
        <v>80</v>
      </c>
      <c r="Z76" s="12">
        <v>24.7</v>
      </c>
    </row>
    <row r="77" spans="1:26" x14ac:dyDescent="0.2">
      <c r="A77" s="2" t="s">
        <v>78</v>
      </c>
      <c r="B77" s="2">
        <v>3120</v>
      </c>
      <c r="C77" s="2">
        <v>10</v>
      </c>
      <c r="D77" s="2">
        <v>1770</v>
      </c>
      <c r="E77" s="2">
        <v>600</v>
      </c>
      <c r="F77" s="2">
        <v>390</v>
      </c>
      <c r="G77" s="2">
        <v>270</v>
      </c>
      <c r="H77" s="2">
        <v>80</v>
      </c>
      <c r="I77" s="12">
        <v>28.1</v>
      </c>
      <c r="J77" s="2" t="s">
        <v>78</v>
      </c>
      <c r="K77" s="2">
        <v>310</v>
      </c>
      <c r="L77" s="2">
        <v>0</v>
      </c>
      <c r="M77" s="2">
        <v>180</v>
      </c>
      <c r="N77" s="2">
        <v>70</v>
      </c>
      <c r="O77" s="2">
        <v>50</v>
      </c>
      <c r="P77" s="2">
        <v>10</v>
      </c>
      <c r="Q77" s="2">
        <v>0</v>
      </c>
      <c r="R77" s="12">
        <v>27.9</v>
      </c>
      <c r="S77" s="2">
        <v>2810</v>
      </c>
      <c r="T77" s="2">
        <v>10</v>
      </c>
      <c r="U77" s="2">
        <v>1590</v>
      </c>
      <c r="V77" s="2">
        <v>530</v>
      </c>
      <c r="W77" s="2">
        <v>340</v>
      </c>
      <c r="X77" s="2">
        <v>260</v>
      </c>
      <c r="Y77" s="2">
        <v>80</v>
      </c>
      <c r="Z77" s="12">
        <v>28.2</v>
      </c>
    </row>
    <row r="78" spans="1:26" x14ac:dyDescent="0.2">
      <c r="A78" s="2" t="s">
        <v>79</v>
      </c>
      <c r="B78" s="2">
        <v>4190</v>
      </c>
      <c r="C78" s="2">
        <v>0</v>
      </c>
      <c r="D78" s="2">
        <v>2680</v>
      </c>
      <c r="E78" s="2">
        <v>790</v>
      </c>
      <c r="F78" s="2">
        <v>440</v>
      </c>
      <c r="G78" s="2">
        <v>210</v>
      </c>
      <c r="H78" s="2">
        <v>70</v>
      </c>
      <c r="I78" s="12">
        <v>26.7</v>
      </c>
      <c r="J78" s="2" t="s">
        <v>79</v>
      </c>
      <c r="K78" s="2">
        <v>470</v>
      </c>
      <c r="L78" s="2">
        <v>0</v>
      </c>
      <c r="M78" s="2">
        <v>310</v>
      </c>
      <c r="N78" s="2">
        <v>100</v>
      </c>
      <c r="O78" s="2">
        <v>50</v>
      </c>
      <c r="P78" s="2">
        <v>10</v>
      </c>
      <c r="Q78" s="2">
        <v>0</v>
      </c>
      <c r="R78" s="12">
        <v>26.4</v>
      </c>
      <c r="S78" s="2">
        <v>3720</v>
      </c>
      <c r="T78" s="2">
        <v>0</v>
      </c>
      <c r="U78" s="2">
        <v>2370</v>
      </c>
      <c r="V78" s="2">
        <v>690</v>
      </c>
      <c r="W78" s="2">
        <v>390</v>
      </c>
      <c r="X78" s="2">
        <v>200</v>
      </c>
      <c r="Y78" s="2">
        <v>70</v>
      </c>
      <c r="Z78" s="12">
        <v>26.8</v>
      </c>
    </row>
    <row r="79" spans="1:26" x14ac:dyDescent="0.2">
      <c r="A79" s="2" t="s">
        <v>85</v>
      </c>
      <c r="B79" s="2">
        <v>1890</v>
      </c>
      <c r="C79" s="2">
        <v>0</v>
      </c>
      <c r="D79" s="2">
        <v>690</v>
      </c>
      <c r="E79" s="2">
        <v>540</v>
      </c>
      <c r="F79" s="2">
        <v>380</v>
      </c>
      <c r="G79" s="2">
        <v>190</v>
      </c>
      <c r="H79" s="2">
        <v>90</v>
      </c>
      <c r="I79" s="12">
        <v>37.1</v>
      </c>
      <c r="J79" s="2" t="s">
        <v>85</v>
      </c>
      <c r="K79" s="2">
        <v>200</v>
      </c>
      <c r="L79" s="2">
        <v>0</v>
      </c>
      <c r="M79" s="2">
        <v>80</v>
      </c>
      <c r="N79" s="2">
        <v>120</v>
      </c>
      <c r="O79" s="2">
        <v>0</v>
      </c>
      <c r="P79" s="2">
        <v>0</v>
      </c>
      <c r="Q79" s="2">
        <v>0</v>
      </c>
      <c r="R79" s="12">
        <v>32.5</v>
      </c>
      <c r="S79" s="2">
        <v>1690</v>
      </c>
      <c r="T79" s="2">
        <v>0</v>
      </c>
      <c r="U79" s="2">
        <v>610</v>
      </c>
      <c r="V79" s="2">
        <v>420</v>
      </c>
      <c r="W79" s="2">
        <v>380</v>
      </c>
      <c r="X79" s="2">
        <v>190</v>
      </c>
      <c r="Y79" s="2">
        <v>90</v>
      </c>
      <c r="Z79" s="12">
        <v>38.4</v>
      </c>
    </row>
    <row r="80" spans="1:26" x14ac:dyDescent="0.2">
      <c r="A80" s="2" t="s">
        <v>86</v>
      </c>
      <c r="B80" s="2">
        <v>15730</v>
      </c>
      <c r="C80" s="2">
        <v>0</v>
      </c>
      <c r="D80" s="2">
        <v>4300</v>
      </c>
      <c r="E80" s="2">
        <v>4560</v>
      </c>
      <c r="F80" s="2">
        <v>4360</v>
      </c>
      <c r="G80" s="2">
        <v>2030</v>
      </c>
      <c r="H80" s="2">
        <v>480</v>
      </c>
      <c r="I80" s="12">
        <v>41.7</v>
      </c>
      <c r="J80" s="2" t="s">
        <v>86</v>
      </c>
      <c r="K80" s="2">
        <v>910</v>
      </c>
      <c r="L80" s="2">
        <v>0</v>
      </c>
      <c r="M80" s="2">
        <v>390</v>
      </c>
      <c r="N80" s="2">
        <v>370</v>
      </c>
      <c r="O80" s="2">
        <v>140</v>
      </c>
      <c r="P80" s="2">
        <v>10</v>
      </c>
      <c r="Q80" s="2">
        <v>0</v>
      </c>
      <c r="R80" s="12">
        <v>32.6</v>
      </c>
      <c r="S80" s="2">
        <v>14820</v>
      </c>
      <c r="T80" s="2">
        <v>0</v>
      </c>
      <c r="U80" s="2">
        <v>3910</v>
      </c>
      <c r="V80" s="2">
        <v>4190</v>
      </c>
      <c r="W80" s="2">
        <v>4220</v>
      </c>
      <c r="X80" s="2">
        <v>2020</v>
      </c>
      <c r="Y80" s="2">
        <v>480</v>
      </c>
      <c r="Z80" s="12">
        <v>42.5</v>
      </c>
    </row>
    <row r="81" spans="1:26" x14ac:dyDescent="0.2">
      <c r="A81" s="2" t="s">
        <v>87</v>
      </c>
      <c r="B81" s="2">
        <v>1450</v>
      </c>
      <c r="C81" s="2">
        <v>0</v>
      </c>
      <c r="D81" s="2">
        <v>400</v>
      </c>
      <c r="E81" s="2">
        <v>520</v>
      </c>
      <c r="F81" s="2">
        <v>300</v>
      </c>
      <c r="G81" s="2">
        <v>190</v>
      </c>
      <c r="H81" s="2">
        <v>40</v>
      </c>
      <c r="I81" s="12">
        <v>39.4</v>
      </c>
      <c r="J81" s="2" t="s">
        <v>87</v>
      </c>
      <c r="K81" s="2">
        <v>120</v>
      </c>
      <c r="L81" s="2">
        <v>0</v>
      </c>
      <c r="M81" s="2">
        <v>30</v>
      </c>
      <c r="N81" s="2">
        <v>70</v>
      </c>
      <c r="O81" s="2">
        <v>10</v>
      </c>
      <c r="P81" s="2">
        <v>10</v>
      </c>
      <c r="Q81" s="2">
        <v>0</v>
      </c>
      <c r="R81" s="12">
        <v>36.4</v>
      </c>
      <c r="S81" s="2">
        <v>1330</v>
      </c>
      <c r="T81" s="2">
        <v>0</v>
      </c>
      <c r="U81" s="2">
        <v>370</v>
      </c>
      <c r="V81" s="2">
        <v>450</v>
      </c>
      <c r="W81" s="2">
        <v>290</v>
      </c>
      <c r="X81" s="2">
        <v>180</v>
      </c>
      <c r="Y81" s="2">
        <v>40</v>
      </c>
      <c r="Z81" s="12">
        <v>39.799999999999997</v>
      </c>
    </row>
    <row r="82" spans="1:26" x14ac:dyDescent="0.2">
      <c r="A82" s="2" t="s">
        <v>88</v>
      </c>
      <c r="B82" s="2">
        <v>4060</v>
      </c>
      <c r="C82" s="2">
        <v>0</v>
      </c>
      <c r="D82" s="2">
        <v>1400</v>
      </c>
      <c r="E82" s="2">
        <v>1280</v>
      </c>
      <c r="F82" s="2">
        <v>930</v>
      </c>
      <c r="G82" s="2">
        <v>400</v>
      </c>
      <c r="H82" s="2">
        <v>50</v>
      </c>
      <c r="I82" s="12">
        <v>37.4</v>
      </c>
      <c r="J82" s="2" t="s">
        <v>88</v>
      </c>
      <c r="K82" s="2">
        <v>220</v>
      </c>
      <c r="L82" s="2">
        <v>0</v>
      </c>
      <c r="M82" s="2">
        <v>140</v>
      </c>
      <c r="N82" s="2">
        <v>60</v>
      </c>
      <c r="O82" s="2">
        <v>20</v>
      </c>
      <c r="P82" s="2">
        <v>0</v>
      </c>
      <c r="Q82" s="2">
        <v>0</v>
      </c>
      <c r="R82" s="12">
        <v>26.8</v>
      </c>
      <c r="S82" s="2">
        <v>3840</v>
      </c>
      <c r="T82" s="2">
        <v>0</v>
      </c>
      <c r="U82" s="2">
        <v>1260</v>
      </c>
      <c r="V82" s="2">
        <v>1220</v>
      </c>
      <c r="W82" s="2">
        <v>910</v>
      </c>
      <c r="X82" s="2">
        <v>400</v>
      </c>
      <c r="Y82" s="2">
        <v>50</v>
      </c>
      <c r="Z82" s="12">
        <v>38.1</v>
      </c>
    </row>
    <row r="83" spans="1:26" x14ac:dyDescent="0.2">
      <c r="A83" s="2" t="s">
        <v>89</v>
      </c>
      <c r="B83" s="2">
        <v>7190</v>
      </c>
      <c r="C83" s="2">
        <v>0</v>
      </c>
      <c r="D83" s="2">
        <v>2680</v>
      </c>
      <c r="E83" s="2">
        <v>2100</v>
      </c>
      <c r="F83" s="2">
        <v>1750</v>
      </c>
      <c r="G83" s="2">
        <v>550</v>
      </c>
      <c r="H83" s="2">
        <v>110</v>
      </c>
      <c r="I83" s="12">
        <v>36.5</v>
      </c>
      <c r="J83" s="2" t="s">
        <v>89</v>
      </c>
      <c r="K83" s="2">
        <v>420</v>
      </c>
      <c r="L83" s="2">
        <v>0</v>
      </c>
      <c r="M83" s="2">
        <v>170</v>
      </c>
      <c r="N83" s="2">
        <v>190</v>
      </c>
      <c r="O83" s="2">
        <v>60</v>
      </c>
      <c r="P83" s="2">
        <v>0</v>
      </c>
      <c r="Q83" s="2">
        <v>0</v>
      </c>
      <c r="R83" s="12">
        <v>33.200000000000003</v>
      </c>
      <c r="S83" s="2">
        <v>6770</v>
      </c>
      <c r="T83" s="2">
        <v>0</v>
      </c>
      <c r="U83" s="2">
        <v>2510</v>
      </c>
      <c r="V83" s="2">
        <v>1910</v>
      </c>
      <c r="W83" s="2">
        <v>1690</v>
      </c>
      <c r="X83" s="2">
        <v>550</v>
      </c>
      <c r="Y83" s="2">
        <v>110</v>
      </c>
      <c r="Z83" s="12">
        <v>36.9</v>
      </c>
    </row>
    <row r="84" spans="1:26" x14ac:dyDescent="0.2">
      <c r="A84" s="2" t="s">
        <v>90</v>
      </c>
      <c r="B84" s="2">
        <v>2660</v>
      </c>
      <c r="C84" s="2">
        <v>0</v>
      </c>
      <c r="D84" s="2">
        <v>670</v>
      </c>
      <c r="E84" s="2">
        <v>1040</v>
      </c>
      <c r="F84" s="2">
        <v>690</v>
      </c>
      <c r="G84" s="2">
        <v>180</v>
      </c>
      <c r="H84" s="2">
        <v>80</v>
      </c>
      <c r="I84" s="12">
        <v>39.5</v>
      </c>
      <c r="J84" s="2" t="s">
        <v>90</v>
      </c>
      <c r="K84" s="2">
        <v>60</v>
      </c>
      <c r="L84" s="2">
        <v>0</v>
      </c>
      <c r="M84" s="2">
        <v>10</v>
      </c>
      <c r="N84" s="2">
        <v>40</v>
      </c>
      <c r="O84" s="2">
        <v>10</v>
      </c>
      <c r="P84" s="2">
        <v>0</v>
      </c>
      <c r="Q84" s="2">
        <v>0</v>
      </c>
      <c r="R84" s="12">
        <v>37.5</v>
      </c>
      <c r="S84" s="2">
        <v>2600</v>
      </c>
      <c r="T84" s="2">
        <v>0</v>
      </c>
      <c r="U84" s="2">
        <v>660</v>
      </c>
      <c r="V84" s="2">
        <v>1000</v>
      </c>
      <c r="W84" s="2">
        <v>680</v>
      </c>
      <c r="X84" s="2">
        <v>180</v>
      </c>
      <c r="Y84" s="2">
        <v>80</v>
      </c>
      <c r="Z84" s="12">
        <v>39.6</v>
      </c>
    </row>
    <row r="85" spans="1:26" x14ac:dyDescent="0.2">
      <c r="A85" s="2" t="s">
        <v>91</v>
      </c>
      <c r="B85" s="2">
        <v>7570</v>
      </c>
      <c r="C85" s="2">
        <v>0</v>
      </c>
      <c r="D85" s="2">
        <v>1160</v>
      </c>
      <c r="E85" s="2">
        <v>2830</v>
      </c>
      <c r="F85" s="2">
        <v>2340</v>
      </c>
      <c r="G85" s="2">
        <v>930</v>
      </c>
      <c r="H85" s="2">
        <v>310</v>
      </c>
      <c r="I85" s="12">
        <v>43.9</v>
      </c>
      <c r="J85" s="2" t="s">
        <v>91</v>
      </c>
      <c r="K85" s="2">
        <v>10</v>
      </c>
      <c r="L85" s="2">
        <v>0</v>
      </c>
      <c r="M85" s="2">
        <v>0</v>
      </c>
      <c r="N85" s="2">
        <v>10</v>
      </c>
      <c r="O85" s="2">
        <v>0</v>
      </c>
      <c r="P85" s="2">
        <v>0</v>
      </c>
      <c r="Q85" s="2">
        <v>0</v>
      </c>
      <c r="R85" s="12">
        <v>37.5</v>
      </c>
      <c r="S85" s="2">
        <v>7560</v>
      </c>
      <c r="T85" s="2">
        <v>0</v>
      </c>
      <c r="U85" s="2">
        <v>1160</v>
      </c>
      <c r="V85" s="2">
        <v>2820</v>
      </c>
      <c r="W85" s="2">
        <v>2340</v>
      </c>
      <c r="X85" s="2">
        <v>930</v>
      </c>
      <c r="Y85" s="2">
        <v>310</v>
      </c>
      <c r="Z85" s="12">
        <v>43.9</v>
      </c>
    </row>
    <row r="86" spans="1:26" x14ac:dyDescent="0.2">
      <c r="A86" s="2" t="s">
        <v>92</v>
      </c>
      <c r="B86" s="2">
        <v>2010</v>
      </c>
      <c r="C86" s="2">
        <v>0</v>
      </c>
      <c r="D86" s="2">
        <v>60</v>
      </c>
      <c r="E86" s="2">
        <v>990</v>
      </c>
      <c r="F86" s="2">
        <v>580</v>
      </c>
      <c r="G86" s="2">
        <v>310</v>
      </c>
      <c r="H86" s="2">
        <v>70</v>
      </c>
      <c r="I86" s="12">
        <v>44.3</v>
      </c>
      <c r="J86" s="2" t="s">
        <v>92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12">
        <v>0</v>
      </c>
      <c r="S86" s="2">
        <v>2010</v>
      </c>
      <c r="T86" s="2">
        <v>0</v>
      </c>
      <c r="U86" s="2">
        <v>60</v>
      </c>
      <c r="V86" s="2">
        <v>990</v>
      </c>
      <c r="W86" s="2">
        <v>580</v>
      </c>
      <c r="X86" s="2">
        <v>310</v>
      </c>
      <c r="Y86" s="2">
        <v>70</v>
      </c>
      <c r="Z86" s="12">
        <v>44.3</v>
      </c>
    </row>
    <row r="87" spans="1:26" x14ac:dyDescent="0.2">
      <c r="A87" s="2" t="s">
        <v>93</v>
      </c>
      <c r="B87" s="2">
        <v>360</v>
      </c>
      <c r="C87" s="2">
        <v>0</v>
      </c>
      <c r="D87" s="2">
        <v>10</v>
      </c>
      <c r="E87" s="2">
        <v>170</v>
      </c>
      <c r="F87" s="2">
        <v>120</v>
      </c>
      <c r="G87" s="2">
        <v>60</v>
      </c>
      <c r="H87" s="2">
        <v>0</v>
      </c>
      <c r="I87" s="12">
        <v>45</v>
      </c>
      <c r="J87" s="2" t="s">
        <v>93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12">
        <v>0</v>
      </c>
      <c r="S87" s="2">
        <v>360</v>
      </c>
      <c r="T87" s="2">
        <v>0</v>
      </c>
      <c r="U87" s="2">
        <v>10</v>
      </c>
      <c r="V87" s="2">
        <v>170</v>
      </c>
      <c r="W87" s="2">
        <v>120</v>
      </c>
      <c r="X87" s="2">
        <v>60</v>
      </c>
      <c r="Y87" s="2">
        <v>0</v>
      </c>
      <c r="Z87" s="12">
        <v>45</v>
      </c>
    </row>
    <row r="88" spans="1:26" x14ac:dyDescent="0.2">
      <c r="A88" s="2" t="s">
        <v>94</v>
      </c>
      <c r="B88" s="2">
        <v>150</v>
      </c>
      <c r="C88" s="2">
        <v>0</v>
      </c>
      <c r="D88" s="2">
        <v>10</v>
      </c>
      <c r="E88" s="2">
        <v>80</v>
      </c>
      <c r="F88" s="2">
        <v>60</v>
      </c>
      <c r="G88" s="2">
        <v>0</v>
      </c>
      <c r="H88" s="2">
        <v>0</v>
      </c>
      <c r="I88" s="12">
        <v>42.2</v>
      </c>
      <c r="J88" s="2" t="s">
        <v>94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12">
        <v>0</v>
      </c>
      <c r="S88" s="2">
        <v>150</v>
      </c>
      <c r="T88" s="2">
        <v>0</v>
      </c>
      <c r="U88" s="2">
        <v>10</v>
      </c>
      <c r="V88" s="2">
        <v>80</v>
      </c>
      <c r="W88" s="2">
        <v>60</v>
      </c>
      <c r="X88" s="2">
        <v>0</v>
      </c>
      <c r="Y88" s="2">
        <v>0</v>
      </c>
      <c r="Z88" s="12">
        <v>42.2</v>
      </c>
    </row>
    <row r="89" spans="1:26" x14ac:dyDescent="0.2">
      <c r="A89" s="18" t="s">
        <v>256</v>
      </c>
      <c r="B89" s="18"/>
      <c r="C89" s="18"/>
      <c r="D89" s="18"/>
      <c r="E89" s="18"/>
      <c r="F89" s="18"/>
      <c r="G89" s="18"/>
      <c r="H89" s="18"/>
      <c r="I89" s="18"/>
      <c r="J89" s="19"/>
    </row>
  </sheetData>
  <mergeCells count="4">
    <mergeCell ref="A89:I89"/>
    <mergeCell ref="B2:I2"/>
    <mergeCell ref="K2:R2"/>
    <mergeCell ref="S2:Z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E1D70-C25B-40D7-8934-4C47E7AB6618}">
  <dimension ref="A1:J2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" style="1" customWidth="1"/>
    <col min="2" max="10" width="8" style="1" customWidth="1"/>
    <col min="11" max="16384" width="8.88671875" style="1"/>
  </cols>
  <sheetData>
    <row r="1" spans="1:10" x14ac:dyDescent="0.2">
      <c r="A1" s="1" t="s">
        <v>333</v>
      </c>
    </row>
    <row r="2" spans="1:10" x14ac:dyDescent="0.2">
      <c r="A2" s="36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3"/>
    </row>
    <row r="3" spans="1:10" x14ac:dyDescent="0.2">
      <c r="A3" s="37"/>
      <c r="B3" s="34" t="s">
        <v>0</v>
      </c>
      <c r="C3" s="34" t="s">
        <v>3</v>
      </c>
      <c r="D3" s="34" t="s">
        <v>4</v>
      </c>
      <c r="E3" s="34" t="s">
        <v>0</v>
      </c>
      <c r="F3" s="34" t="s">
        <v>3</v>
      </c>
      <c r="G3" s="34" t="s">
        <v>4</v>
      </c>
      <c r="H3" s="34" t="s">
        <v>0</v>
      </c>
      <c r="I3" s="34" t="s">
        <v>3</v>
      </c>
      <c r="J3" s="35" t="s">
        <v>4</v>
      </c>
    </row>
    <row r="4" spans="1:10" x14ac:dyDescent="0.2">
      <c r="A4" s="1" t="s">
        <v>83</v>
      </c>
    </row>
    <row r="5" spans="1:10" x14ac:dyDescent="0.2">
      <c r="A5" s="1" t="s">
        <v>329</v>
      </c>
      <c r="B5" s="2">
        <v>89740</v>
      </c>
      <c r="C5" s="2">
        <v>45440</v>
      </c>
      <c r="D5" s="2">
        <v>44300</v>
      </c>
      <c r="E5" s="2">
        <v>4490</v>
      </c>
      <c r="F5" s="2">
        <v>2030</v>
      </c>
      <c r="G5" s="2">
        <v>2460</v>
      </c>
      <c r="H5" s="2">
        <v>85250</v>
      </c>
      <c r="I5" s="2">
        <v>43410</v>
      </c>
      <c r="J5" s="2">
        <v>41840</v>
      </c>
    </row>
    <row r="6" spans="1:10" x14ac:dyDescent="0.2">
      <c r="A6" s="1" t="s">
        <v>324</v>
      </c>
      <c r="B6" s="2">
        <v>7000</v>
      </c>
      <c r="C6" s="2">
        <v>3200</v>
      </c>
      <c r="D6" s="2">
        <v>3800</v>
      </c>
      <c r="E6" s="2">
        <v>850</v>
      </c>
      <c r="F6" s="2">
        <v>390</v>
      </c>
      <c r="G6" s="2">
        <v>460</v>
      </c>
      <c r="H6" s="2">
        <v>6150</v>
      </c>
      <c r="I6" s="2">
        <v>2810</v>
      </c>
      <c r="J6" s="2">
        <v>3340</v>
      </c>
    </row>
    <row r="7" spans="1:10" x14ac:dyDescent="0.2">
      <c r="A7" s="1" t="s">
        <v>325</v>
      </c>
      <c r="B7" s="2">
        <v>11740</v>
      </c>
      <c r="C7" s="2">
        <v>6000</v>
      </c>
      <c r="D7" s="2">
        <v>5740</v>
      </c>
      <c r="E7" s="2">
        <v>1210</v>
      </c>
      <c r="F7" s="2">
        <v>560</v>
      </c>
      <c r="G7" s="2">
        <v>650</v>
      </c>
      <c r="H7" s="2">
        <v>10530</v>
      </c>
      <c r="I7" s="2">
        <v>5440</v>
      </c>
      <c r="J7" s="2">
        <v>5090</v>
      </c>
    </row>
    <row r="8" spans="1:10" x14ac:dyDescent="0.2">
      <c r="A8" s="1" t="s">
        <v>326</v>
      </c>
      <c r="B8" s="2">
        <v>30300</v>
      </c>
      <c r="C8" s="2">
        <v>16250</v>
      </c>
      <c r="D8" s="2">
        <v>14050</v>
      </c>
      <c r="E8" s="2">
        <v>1470</v>
      </c>
      <c r="F8" s="2">
        <v>680</v>
      </c>
      <c r="G8" s="2">
        <v>790</v>
      </c>
      <c r="H8" s="2">
        <v>28830</v>
      </c>
      <c r="I8" s="2">
        <v>15570</v>
      </c>
      <c r="J8" s="2">
        <v>13260</v>
      </c>
    </row>
    <row r="9" spans="1:10" x14ac:dyDescent="0.2">
      <c r="A9" s="1" t="s">
        <v>327</v>
      </c>
      <c r="B9" s="2">
        <v>22620</v>
      </c>
      <c r="C9" s="2">
        <v>11530</v>
      </c>
      <c r="D9" s="2">
        <v>11090</v>
      </c>
      <c r="E9" s="2">
        <v>860</v>
      </c>
      <c r="F9" s="2">
        <v>310</v>
      </c>
      <c r="G9" s="2">
        <v>550</v>
      </c>
      <c r="H9" s="2">
        <v>21760</v>
      </c>
      <c r="I9" s="2">
        <v>11220</v>
      </c>
      <c r="J9" s="2">
        <v>10540</v>
      </c>
    </row>
    <row r="10" spans="1:10" x14ac:dyDescent="0.2">
      <c r="A10" s="1" t="s">
        <v>91</v>
      </c>
      <c r="B10" s="2">
        <v>13220</v>
      </c>
      <c r="C10" s="2">
        <v>6110</v>
      </c>
      <c r="D10" s="2">
        <v>7110</v>
      </c>
      <c r="E10" s="2">
        <v>70</v>
      </c>
      <c r="F10" s="2">
        <v>60</v>
      </c>
      <c r="G10" s="2">
        <v>10</v>
      </c>
      <c r="H10" s="2">
        <v>13150</v>
      </c>
      <c r="I10" s="2">
        <v>6050</v>
      </c>
      <c r="J10" s="2">
        <v>7100</v>
      </c>
    </row>
    <row r="11" spans="1:10" x14ac:dyDescent="0.2">
      <c r="A11" s="1" t="s">
        <v>328</v>
      </c>
      <c r="B11" s="2">
        <v>4860</v>
      </c>
      <c r="C11" s="2">
        <v>2350</v>
      </c>
      <c r="D11" s="2">
        <v>2510</v>
      </c>
      <c r="E11" s="2">
        <v>30</v>
      </c>
      <c r="F11" s="2">
        <v>30</v>
      </c>
      <c r="G11" s="2">
        <v>0</v>
      </c>
      <c r="H11" s="2">
        <v>4830</v>
      </c>
      <c r="I11" s="2">
        <v>2320</v>
      </c>
      <c r="J11" s="2">
        <v>2510</v>
      </c>
    </row>
    <row r="12" spans="1:10" x14ac:dyDescent="0.2">
      <c r="A12" s="1" t="s">
        <v>331</v>
      </c>
      <c r="B12" s="12">
        <f>SUM(B8:B11)*100/B$5</f>
        <v>79.117450412302205</v>
      </c>
      <c r="C12" s="12">
        <f t="shared" ref="C12:J12" si="0">SUM(C8:C11)*100/C$5</f>
        <v>79.75352112676056</v>
      </c>
      <c r="D12" s="12">
        <f t="shared" si="0"/>
        <v>78.465011286681715</v>
      </c>
      <c r="E12" s="12">
        <f t="shared" si="0"/>
        <v>54.120267260579062</v>
      </c>
      <c r="F12" s="12">
        <f t="shared" si="0"/>
        <v>53.201970443349751</v>
      </c>
      <c r="G12" s="12">
        <f t="shared" si="0"/>
        <v>54.878048780487802</v>
      </c>
      <c r="H12" s="12">
        <f t="shared" si="0"/>
        <v>80.434017595307921</v>
      </c>
      <c r="I12" s="12">
        <f t="shared" si="0"/>
        <v>80.995162404975815</v>
      </c>
      <c r="J12" s="12">
        <f t="shared" si="0"/>
        <v>79.851816443594643</v>
      </c>
    </row>
    <row r="13" spans="1:10" x14ac:dyDescent="0.2">
      <c r="A13" s="1" t="s">
        <v>332</v>
      </c>
      <c r="B13" s="12">
        <f>(B10+B11)*100/B$5</f>
        <v>20.147091597949633</v>
      </c>
      <c r="C13" s="12">
        <f t="shared" ref="C13:J13" si="1">(C10+C11)*100/C$5</f>
        <v>18.617957746478872</v>
      </c>
      <c r="D13" s="12">
        <f t="shared" si="1"/>
        <v>21.715575620767495</v>
      </c>
      <c r="E13" s="12">
        <f t="shared" si="1"/>
        <v>2.2271714922048997</v>
      </c>
      <c r="F13" s="12">
        <f t="shared" si="1"/>
        <v>4.4334975369458132</v>
      </c>
      <c r="G13" s="12">
        <f t="shared" si="1"/>
        <v>0.4065040650406504</v>
      </c>
      <c r="H13" s="12">
        <f t="shared" si="1"/>
        <v>21.09090909090909</v>
      </c>
      <c r="I13" s="12">
        <f t="shared" si="1"/>
        <v>19.281271596406359</v>
      </c>
      <c r="J13" s="12">
        <f t="shared" si="1"/>
        <v>22.968451242829829</v>
      </c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1" t="s">
        <v>83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1" t="s">
        <v>330</v>
      </c>
      <c r="B16" s="2">
        <v>107500</v>
      </c>
      <c r="C16" s="2">
        <v>54970</v>
      </c>
      <c r="D16" s="2">
        <v>52530</v>
      </c>
      <c r="E16" s="2">
        <v>5860</v>
      </c>
      <c r="F16" s="2">
        <v>2680</v>
      </c>
      <c r="G16" s="2">
        <v>3180</v>
      </c>
      <c r="H16" s="2">
        <v>101640</v>
      </c>
      <c r="I16" s="2">
        <v>52290</v>
      </c>
      <c r="J16" s="2">
        <v>49350</v>
      </c>
    </row>
    <row r="17" spans="1:10" x14ac:dyDescent="0.2">
      <c r="A17" s="1" t="s">
        <v>324</v>
      </c>
      <c r="B17" s="2">
        <v>7390</v>
      </c>
      <c r="C17" s="2">
        <v>3410</v>
      </c>
      <c r="D17" s="2">
        <v>3980</v>
      </c>
      <c r="E17" s="2">
        <v>970</v>
      </c>
      <c r="F17" s="2">
        <v>450</v>
      </c>
      <c r="G17" s="2">
        <v>520</v>
      </c>
      <c r="H17" s="2">
        <v>6420</v>
      </c>
      <c r="I17" s="2">
        <v>2960</v>
      </c>
      <c r="J17" s="2">
        <v>3460</v>
      </c>
    </row>
    <row r="18" spans="1:10" x14ac:dyDescent="0.2">
      <c r="A18" s="1" t="s">
        <v>325</v>
      </c>
      <c r="B18" s="2">
        <v>15680</v>
      </c>
      <c r="C18" s="2">
        <v>8100</v>
      </c>
      <c r="D18" s="2">
        <v>7580</v>
      </c>
      <c r="E18" s="2">
        <v>1740</v>
      </c>
      <c r="F18" s="2">
        <v>810</v>
      </c>
      <c r="G18" s="2">
        <v>930</v>
      </c>
      <c r="H18" s="2">
        <v>13940</v>
      </c>
      <c r="I18" s="2">
        <v>7290</v>
      </c>
      <c r="J18" s="2">
        <v>6650</v>
      </c>
    </row>
    <row r="19" spans="1:10" x14ac:dyDescent="0.2">
      <c r="A19" s="1" t="s">
        <v>326</v>
      </c>
      <c r="B19" s="2">
        <v>37160</v>
      </c>
      <c r="C19" s="2">
        <v>20190</v>
      </c>
      <c r="D19" s="2">
        <v>16970</v>
      </c>
      <c r="E19" s="2">
        <v>1920</v>
      </c>
      <c r="F19" s="2">
        <v>900</v>
      </c>
      <c r="G19" s="2">
        <v>1020</v>
      </c>
      <c r="H19" s="2">
        <v>35240</v>
      </c>
      <c r="I19" s="2">
        <v>19290</v>
      </c>
      <c r="J19" s="2">
        <v>15950</v>
      </c>
    </row>
    <row r="20" spans="1:10" x14ac:dyDescent="0.2">
      <c r="A20" s="1" t="s">
        <v>327</v>
      </c>
      <c r="B20" s="2">
        <v>28470</v>
      </c>
      <c r="C20" s="2">
        <v>14560</v>
      </c>
      <c r="D20" s="2">
        <v>13910</v>
      </c>
      <c r="E20" s="2">
        <v>1120</v>
      </c>
      <c r="F20" s="2">
        <v>420</v>
      </c>
      <c r="G20" s="2">
        <v>700</v>
      </c>
      <c r="H20" s="2">
        <v>27350</v>
      </c>
      <c r="I20" s="2">
        <v>14140</v>
      </c>
      <c r="J20" s="2">
        <v>13210</v>
      </c>
    </row>
    <row r="21" spans="1:10" x14ac:dyDescent="0.2">
      <c r="A21" s="1" t="s">
        <v>91</v>
      </c>
      <c r="B21" s="2">
        <v>13900</v>
      </c>
      <c r="C21" s="2">
        <v>6330</v>
      </c>
      <c r="D21" s="2">
        <v>7570</v>
      </c>
      <c r="E21" s="2">
        <v>80</v>
      </c>
      <c r="F21" s="2">
        <v>70</v>
      </c>
      <c r="G21" s="2">
        <v>10</v>
      </c>
      <c r="H21" s="2">
        <v>13820</v>
      </c>
      <c r="I21" s="2">
        <v>6260</v>
      </c>
      <c r="J21" s="2">
        <v>7560</v>
      </c>
    </row>
    <row r="22" spans="1:10" x14ac:dyDescent="0.2">
      <c r="A22" s="1" t="s">
        <v>328</v>
      </c>
      <c r="B22" s="2">
        <v>4900</v>
      </c>
      <c r="C22" s="2">
        <v>2380</v>
      </c>
      <c r="D22" s="2">
        <v>2520</v>
      </c>
      <c r="E22" s="2">
        <v>30</v>
      </c>
      <c r="F22" s="2">
        <v>30</v>
      </c>
      <c r="G22" s="2">
        <v>0</v>
      </c>
      <c r="H22" s="2">
        <v>4870</v>
      </c>
      <c r="I22" s="2">
        <v>2350</v>
      </c>
      <c r="J22" s="2">
        <v>2520</v>
      </c>
    </row>
    <row r="23" spans="1:10" x14ac:dyDescent="0.2">
      <c r="A23" s="1" t="s">
        <v>331</v>
      </c>
      <c r="B23" s="12">
        <f>SUM(B19:B22)*100/B$16</f>
        <v>78.539534883720933</v>
      </c>
      <c r="C23" s="12">
        <f t="shared" ref="C23:J23" si="2">SUM(C19:C22)*100/C$16</f>
        <v>79.061306167000183</v>
      </c>
      <c r="D23" s="12">
        <f t="shared" si="2"/>
        <v>77.993527508090608</v>
      </c>
      <c r="E23" s="12">
        <f t="shared" si="2"/>
        <v>53.754266211604097</v>
      </c>
      <c r="F23" s="12">
        <f t="shared" si="2"/>
        <v>52.985074626865675</v>
      </c>
      <c r="G23" s="12">
        <f t="shared" si="2"/>
        <v>54.40251572327044</v>
      </c>
      <c r="H23" s="12">
        <f t="shared" si="2"/>
        <v>79.968516332152703</v>
      </c>
      <c r="I23" s="12">
        <f t="shared" si="2"/>
        <v>80.397781602600887</v>
      </c>
      <c r="J23" s="12">
        <f t="shared" si="2"/>
        <v>79.513677811550153</v>
      </c>
    </row>
    <row r="24" spans="1:10" x14ac:dyDescent="0.2">
      <c r="A24" s="1" t="s">
        <v>332</v>
      </c>
      <c r="B24" s="12">
        <f>(B21+B22)*100/B$16</f>
        <v>17.488372093023255</v>
      </c>
      <c r="C24" s="12">
        <f t="shared" ref="C24:J24" si="3">(C21+C22)*100/C$16</f>
        <v>15.845006367109333</v>
      </c>
      <c r="D24" s="12">
        <f t="shared" si="3"/>
        <v>19.208071578145823</v>
      </c>
      <c r="E24" s="12">
        <f t="shared" si="3"/>
        <v>1.8771331058020477</v>
      </c>
      <c r="F24" s="12">
        <f t="shared" si="3"/>
        <v>3.7313432835820897</v>
      </c>
      <c r="G24" s="12">
        <f t="shared" si="3"/>
        <v>0.31446540880503143</v>
      </c>
      <c r="H24" s="12">
        <f t="shared" si="3"/>
        <v>18.388429752066116</v>
      </c>
      <c r="I24" s="12">
        <f t="shared" si="3"/>
        <v>16.46586345381526</v>
      </c>
      <c r="J24" s="12">
        <f t="shared" si="3"/>
        <v>20.425531914893618</v>
      </c>
    </row>
    <row r="25" spans="1:10" x14ac:dyDescent="0.2">
      <c r="A25" s="18" t="s">
        <v>256</v>
      </c>
      <c r="B25" s="18"/>
      <c r="C25" s="18"/>
      <c r="D25" s="18"/>
      <c r="E25" s="18"/>
      <c r="F25" s="18"/>
      <c r="G25" s="18"/>
      <c r="H25" s="18"/>
      <c r="I25" s="18"/>
      <c r="J25" s="18"/>
    </row>
  </sheetData>
  <mergeCells count="4">
    <mergeCell ref="B2:D2"/>
    <mergeCell ref="E2:G2"/>
    <mergeCell ref="H2:J2"/>
    <mergeCell ref="A25:J2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5D29-E6EA-47F5-BABE-602929D8F666}">
  <dimension ref="A1:J30"/>
  <sheetViews>
    <sheetView view="pageBreakPreview" topLeftCell="A8" zoomScale="125" zoomScaleNormal="100" zoomScaleSheetLayoutView="125" workbookViewId="0">
      <selection activeCell="A20" sqref="A20"/>
    </sheetView>
  </sheetViews>
  <sheetFormatPr defaultRowHeight="10.199999999999999" x14ac:dyDescent="0.2"/>
  <cols>
    <col min="1" max="1" width="17.5546875" style="2" customWidth="1"/>
    <col min="2" max="10" width="7.77734375" style="2" customWidth="1"/>
    <col min="11" max="16384" width="8.88671875" style="2"/>
  </cols>
  <sheetData>
    <row r="1" spans="1:10" x14ac:dyDescent="0.2">
      <c r="A1" s="2" t="s">
        <v>235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267</v>
      </c>
    </row>
    <row r="6" spans="1:10" x14ac:dyDescent="0.2">
      <c r="A6" s="2" t="s">
        <v>257</v>
      </c>
      <c r="B6" s="2">
        <v>144560</v>
      </c>
      <c r="C6" s="2">
        <v>73930</v>
      </c>
      <c r="D6" s="2">
        <v>70630</v>
      </c>
      <c r="E6" s="2">
        <v>9320</v>
      </c>
      <c r="F6" s="2">
        <v>4460</v>
      </c>
      <c r="G6" s="2">
        <v>4860</v>
      </c>
      <c r="H6" s="2">
        <v>135240</v>
      </c>
      <c r="I6" s="2">
        <v>69470</v>
      </c>
      <c r="J6" s="2">
        <v>65770</v>
      </c>
    </row>
    <row r="7" spans="1:10" x14ac:dyDescent="0.2">
      <c r="A7" s="2" t="s">
        <v>258</v>
      </c>
      <c r="B7" s="2">
        <v>81390</v>
      </c>
      <c r="C7" s="2">
        <v>40450</v>
      </c>
      <c r="D7" s="2">
        <v>40940</v>
      </c>
      <c r="E7" s="2">
        <v>8220</v>
      </c>
      <c r="F7" s="2">
        <v>3920</v>
      </c>
      <c r="G7" s="2">
        <v>4300</v>
      </c>
      <c r="H7" s="2">
        <v>73170</v>
      </c>
      <c r="I7" s="2">
        <v>36530</v>
      </c>
      <c r="J7" s="2">
        <v>36640</v>
      </c>
    </row>
    <row r="8" spans="1:10" x14ac:dyDescent="0.2">
      <c r="A8" s="2" t="s">
        <v>259</v>
      </c>
      <c r="B8" s="2">
        <v>63170</v>
      </c>
      <c r="C8" s="2">
        <v>33480</v>
      </c>
      <c r="D8" s="2">
        <v>29690</v>
      </c>
      <c r="E8" s="2">
        <v>1100</v>
      </c>
      <c r="F8" s="2">
        <v>540</v>
      </c>
      <c r="G8" s="2">
        <v>560</v>
      </c>
      <c r="H8" s="2">
        <v>62070</v>
      </c>
      <c r="I8" s="2">
        <v>32940</v>
      </c>
      <c r="J8" s="2">
        <v>29130</v>
      </c>
    </row>
    <row r="9" spans="1:10" x14ac:dyDescent="0.2">
      <c r="A9" s="2" t="s">
        <v>260</v>
      </c>
      <c r="B9" s="12">
        <f>B8*100/B6</f>
        <v>43.698118428334254</v>
      </c>
      <c r="C9" s="12">
        <f t="shared" ref="C9:J9" si="0">C8*100/C6</f>
        <v>45.286081428378196</v>
      </c>
      <c r="D9" s="12">
        <f t="shared" si="0"/>
        <v>42.035962055783664</v>
      </c>
      <c r="E9" s="12">
        <f t="shared" si="0"/>
        <v>11.802575107296137</v>
      </c>
      <c r="F9" s="12">
        <f t="shared" si="0"/>
        <v>12.107623318385651</v>
      </c>
      <c r="G9" s="12">
        <f t="shared" si="0"/>
        <v>11.522633744855968</v>
      </c>
      <c r="H9" s="12">
        <f t="shared" si="0"/>
        <v>45.896184560780831</v>
      </c>
      <c r="I9" s="12">
        <f t="shared" si="0"/>
        <v>47.416150856484812</v>
      </c>
      <c r="J9" s="12">
        <f t="shared" si="0"/>
        <v>44.290710050174852</v>
      </c>
    </row>
    <row r="11" spans="1:10" x14ac:dyDescent="0.2">
      <c r="A11" s="2" t="s">
        <v>264</v>
      </c>
    </row>
    <row r="12" spans="1:10" x14ac:dyDescent="0.2">
      <c r="A12" s="2" t="s">
        <v>265</v>
      </c>
      <c r="B12" s="2">
        <f>SUM(B13:B15)</f>
        <v>144560</v>
      </c>
      <c r="C12" s="2">
        <f t="shared" ref="C12:J12" si="1">SUM(C13:C15)</f>
        <v>73930</v>
      </c>
      <c r="D12" s="2">
        <f t="shared" si="1"/>
        <v>70630</v>
      </c>
      <c r="E12" s="2">
        <f t="shared" si="1"/>
        <v>9320</v>
      </c>
      <c r="F12" s="2">
        <f t="shared" si="1"/>
        <v>4460</v>
      </c>
      <c r="G12" s="2">
        <f t="shared" si="1"/>
        <v>4860</v>
      </c>
      <c r="H12" s="2">
        <f t="shared" si="1"/>
        <v>135240</v>
      </c>
      <c r="I12" s="2">
        <f t="shared" si="1"/>
        <v>69470</v>
      </c>
      <c r="J12" s="2">
        <f t="shared" si="1"/>
        <v>65770</v>
      </c>
    </row>
    <row r="13" spans="1:10" x14ac:dyDescent="0.2">
      <c r="A13" s="2" t="s">
        <v>95</v>
      </c>
      <c r="B13" s="2">
        <v>63170</v>
      </c>
      <c r="C13" s="2">
        <v>33480</v>
      </c>
      <c r="D13" s="2">
        <v>29690</v>
      </c>
      <c r="E13" s="2">
        <v>1100</v>
      </c>
      <c r="F13" s="2">
        <v>540</v>
      </c>
      <c r="G13" s="2">
        <v>560</v>
      </c>
      <c r="H13" s="2">
        <v>62070</v>
      </c>
      <c r="I13" s="2">
        <v>32940</v>
      </c>
      <c r="J13" s="2">
        <v>29130</v>
      </c>
    </row>
    <row r="14" spans="1:10" x14ac:dyDescent="0.2">
      <c r="A14" s="2" t="s">
        <v>1</v>
      </c>
      <c r="B14" s="2">
        <v>8310</v>
      </c>
      <c r="C14" s="2">
        <v>3890</v>
      </c>
      <c r="D14" s="2">
        <v>4420</v>
      </c>
      <c r="E14" s="2">
        <v>7630</v>
      </c>
      <c r="F14" s="2">
        <v>3560</v>
      </c>
      <c r="G14" s="2">
        <v>4070</v>
      </c>
      <c r="H14" s="2">
        <v>680</v>
      </c>
      <c r="I14" s="2">
        <v>330</v>
      </c>
      <c r="J14" s="2">
        <v>350</v>
      </c>
    </row>
    <row r="15" spans="1:10" x14ac:dyDescent="0.2">
      <c r="A15" s="2" t="s">
        <v>96</v>
      </c>
      <c r="B15" s="2">
        <v>73080</v>
      </c>
      <c r="C15" s="2">
        <v>36560</v>
      </c>
      <c r="D15" s="2">
        <v>36520</v>
      </c>
      <c r="E15" s="2">
        <v>590</v>
      </c>
      <c r="F15" s="2">
        <v>360</v>
      </c>
      <c r="G15" s="2">
        <v>230</v>
      </c>
      <c r="H15" s="2">
        <v>72490</v>
      </c>
      <c r="I15" s="2">
        <v>36200</v>
      </c>
      <c r="J15" s="2">
        <v>36290</v>
      </c>
    </row>
    <row r="17" spans="1:10" x14ac:dyDescent="0.2">
      <c r="A17" s="2" t="s">
        <v>266</v>
      </c>
    </row>
    <row r="18" spans="1:10" x14ac:dyDescent="0.2">
      <c r="A18" s="2" t="s">
        <v>265</v>
      </c>
      <c r="B18" s="12">
        <f>B12*100/B$12</f>
        <v>100</v>
      </c>
      <c r="C18" s="12">
        <f t="shared" ref="C18:J18" si="2">C12*100/C$12</f>
        <v>100</v>
      </c>
      <c r="D18" s="12">
        <f t="shared" si="2"/>
        <v>100</v>
      </c>
      <c r="E18" s="12">
        <f t="shared" si="2"/>
        <v>100</v>
      </c>
      <c r="F18" s="12">
        <f t="shared" si="2"/>
        <v>100</v>
      </c>
      <c r="G18" s="12">
        <f t="shared" si="2"/>
        <v>100</v>
      </c>
      <c r="H18" s="12">
        <f t="shared" si="2"/>
        <v>100</v>
      </c>
      <c r="I18" s="12">
        <f t="shared" si="2"/>
        <v>100</v>
      </c>
      <c r="J18" s="12">
        <f t="shared" si="2"/>
        <v>100</v>
      </c>
    </row>
    <row r="19" spans="1:10" x14ac:dyDescent="0.2">
      <c r="A19" s="2" t="s">
        <v>95</v>
      </c>
      <c r="B19" s="12">
        <f t="shared" ref="B19:J21" si="3">B13*100/B$12</f>
        <v>43.698118428334254</v>
      </c>
      <c r="C19" s="12">
        <f t="shared" si="3"/>
        <v>45.286081428378196</v>
      </c>
      <c r="D19" s="12">
        <f t="shared" si="3"/>
        <v>42.035962055783664</v>
      </c>
      <c r="E19" s="12">
        <f t="shared" si="3"/>
        <v>11.802575107296137</v>
      </c>
      <c r="F19" s="12">
        <f t="shared" si="3"/>
        <v>12.107623318385651</v>
      </c>
      <c r="G19" s="12">
        <f t="shared" si="3"/>
        <v>11.522633744855968</v>
      </c>
      <c r="H19" s="12">
        <f t="shared" si="3"/>
        <v>45.896184560780831</v>
      </c>
      <c r="I19" s="12">
        <f t="shared" si="3"/>
        <v>47.416150856484812</v>
      </c>
      <c r="J19" s="12">
        <f t="shared" si="3"/>
        <v>44.290710050174852</v>
      </c>
    </row>
    <row r="20" spans="1:10" x14ac:dyDescent="0.2">
      <c r="A20" s="2" t="s">
        <v>1</v>
      </c>
      <c r="B20" s="12">
        <f t="shared" si="3"/>
        <v>5.7484781405644716</v>
      </c>
      <c r="C20" s="12">
        <f t="shared" si="3"/>
        <v>5.2617340727715405</v>
      </c>
      <c r="D20" s="12">
        <f t="shared" si="3"/>
        <v>6.2579640379442161</v>
      </c>
      <c r="E20" s="12">
        <f t="shared" si="3"/>
        <v>81.866952789699567</v>
      </c>
      <c r="F20" s="12">
        <f t="shared" si="3"/>
        <v>79.820627802690581</v>
      </c>
      <c r="G20" s="12">
        <f t="shared" si="3"/>
        <v>83.744855967078195</v>
      </c>
      <c r="H20" s="12">
        <f t="shared" si="3"/>
        <v>0.50280981958000592</v>
      </c>
      <c r="I20" s="12">
        <f t="shared" si="3"/>
        <v>0.47502519072981142</v>
      </c>
      <c r="J20" s="12">
        <f t="shared" si="3"/>
        <v>0.53215751862551319</v>
      </c>
    </row>
    <row r="21" spans="1:10" x14ac:dyDescent="0.2">
      <c r="A21" s="2" t="s">
        <v>96</v>
      </c>
      <c r="B21" s="12">
        <f t="shared" si="3"/>
        <v>50.553403431101273</v>
      </c>
      <c r="C21" s="12">
        <f t="shared" si="3"/>
        <v>49.452184498850265</v>
      </c>
      <c r="D21" s="12">
        <f t="shared" si="3"/>
        <v>51.706073906272124</v>
      </c>
      <c r="E21" s="12">
        <f t="shared" si="3"/>
        <v>6.3304721030042916</v>
      </c>
      <c r="F21" s="12">
        <f t="shared" si="3"/>
        <v>8.071748878923767</v>
      </c>
      <c r="G21" s="12">
        <f t="shared" si="3"/>
        <v>4.7325102880658436</v>
      </c>
      <c r="H21" s="12">
        <f t="shared" si="3"/>
        <v>53.60100561963916</v>
      </c>
      <c r="I21" s="12">
        <f t="shared" si="3"/>
        <v>52.108823952785372</v>
      </c>
      <c r="J21" s="12">
        <f t="shared" si="3"/>
        <v>55.177132431199638</v>
      </c>
    </row>
    <row r="23" spans="1:10" x14ac:dyDescent="0.2">
      <c r="A23" s="2" t="s">
        <v>97</v>
      </c>
    </row>
    <row r="25" spans="1:10" x14ac:dyDescent="0.2">
      <c r="A25" s="2" t="s">
        <v>261</v>
      </c>
      <c r="B25" s="2">
        <v>81390</v>
      </c>
      <c r="C25" s="2">
        <v>40450</v>
      </c>
      <c r="D25" s="2">
        <v>40940</v>
      </c>
      <c r="E25" s="2">
        <v>8220</v>
      </c>
      <c r="F25" s="2">
        <v>3920</v>
      </c>
      <c r="G25" s="2">
        <v>4300</v>
      </c>
      <c r="H25" s="2">
        <v>73170</v>
      </c>
      <c r="I25" s="2">
        <v>36530</v>
      </c>
      <c r="J25" s="2">
        <v>36640</v>
      </c>
    </row>
    <row r="26" spans="1:10" x14ac:dyDescent="0.2">
      <c r="A26" s="2" t="s">
        <v>262</v>
      </c>
      <c r="B26" s="2">
        <v>21560</v>
      </c>
      <c r="C26" s="2">
        <v>10270</v>
      </c>
      <c r="D26" s="2">
        <v>11290</v>
      </c>
      <c r="E26" s="2">
        <v>1260</v>
      </c>
      <c r="F26" s="2">
        <v>650</v>
      </c>
      <c r="G26" s="2">
        <v>610</v>
      </c>
      <c r="H26" s="2">
        <v>20300</v>
      </c>
      <c r="I26" s="2">
        <v>9620</v>
      </c>
      <c r="J26" s="2">
        <v>10680</v>
      </c>
    </row>
    <row r="27" spans="1:10" x14ac:dyDescent="0.2">
      <c r="A27" s="2" t="s">
        <v>98</v>
      </c>
      <c r="B27" s="2">
        <v>28950</v>
      </c>
      <c r="C27" s="2">
        <v>14090</v>
      </c>
      <c r="D27" s="2">
        <v>14860</v>
      </c>
      <c r="E27" s="2">
        <v>2010</v>
      </c>
      <c r="F27" s="2">
        <v>900</v>
      </c>
      <c r="G27" s="2">
        <v>1110</v>
      </c>
      <c r="H27" s="2">
        <v>26940</v>
      </c>
      <c r="I27" s="2">
        <v>13190</v>
      </c>
      <c r="J27" s="2">
        <v>13750</v>
      </c>
    </row>
    <row r="28" spans="1:10" x14ac:dyDescent="0.2">
      <c r="A28" s="2" t="s">
        <v>263</v>
      </c>
      <c r="B28" s="2">
        <v>30220</v>
      </c>
      <c r="C28" s="2">
        <v>15680</v>
      </c>
      <c r="D28" s="2">
        <v>14540</v>
      </c>
      <c r="E28" s="2">
        <v>4910</v>
      </c>
      <c r="F28" s="2">
        <v>2350</v>
      </c>
      <c r="G28" s="2">
        <v>2560</v>
      </c>
      <c r="H28" s="2">
        <v>25310</v>
      </c>
      <c r="I28" s="2">
        <v>13330</v>
      </c>
      <c r="J28" s="2">
        <v>11980</v>
      </c>
    </row>
    <row r="29" spans="1:10" x14ac:dyDescent="0.2">
      <c r="A29" s="2" t="s">
        <v>99</v>
      </c>
      <c r="B29" s="2">
        <v>660</v>
      </c>
      <c r="C29" s="2">
        <v>410</v>
      </c>
      <c r="D29" s="2">
        <v>250</v>
      </c>
      <c r="E29" s="2">
        <v>40</v>
      </c>
      <c r="F29" s="2">
        <v>20</v>
      </c>
      <c r="G29" s="2">
        <v>20</v>
      </c>
      <c r="H29" s="2">
        <v>620</v>
      </c>
      <c r="I29" s="2">
        <v>390</v>
      </c>
      <c r="J29" s="2">
        <v>230</v>
      </c>
    </row>
    <row r="30" spans="1:10" x14ac:dyDescent="0.2">
      <c r="A30" s="18" t="s">
        <v>256</v>
      </c>
      <c r="B30" s="18"/>
      <c r="C30" s="18"/>
      <c r="D30" s="18"/>
      <c r="E30" s="18"/>
      <c r="F30" s="18"/>
      <c r="G30" s="18"/>
      <c r="H30" s="18"/>
      <c r="I30" s="18"/>
      <c r="J30" s="18"/>
    </row>
  </sheetData>
  <mergeCells count="4">
    <mergeCell ref="B2:D2"/>
    <mergeCell ref="E2:G2"/>
    <mergeCell ref="H2:J2"/>
    <mergeCell ref="A30:J3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2D1A-FBCC-4186-8BBF-F49F6E9487BE}">
  <dimension ref="A1:J16"/>
  <sheetViews>
    <sheetView view="pageBreakPreview" zoomScale="125" zoomScaleNormal="100" zoomScaleSheetLayoutView="125" workbookViewId="0">
      <selection activeCell="B6" sqref="B6:J6"/>
    </sheetView>
  </sheetViews>
  <sheetFormatPr defaultRowHeight="10.199999999999999" x14ac:dyDescent="0.2"/>
  <cols>
    <col min="1" max="1" width="15.33203125" style="2" customWidth="1"/>
    <col min="2" max="10" width="7.44140625" style="2" customWidth="1"/>
    <col min="11" max="16384" width="8.88671875" style="2"/>
  </cols>
  <sheetData>
    <row r="1" spans="1:10" x14ac:dyDescent="0.2">
      <c r="A1" s="2" t="s">
        <v>236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290</v>
      </c>
      <c r="B4" s="2">
        <v>156580</v>
      </c>
      <c r="C4" s="2">
        <v>80430</v>
      </c>
      <c r="D4" s="2">
        <v>76150</v>
      </c>
      <c r="E4" s="2">
        <v>10980</v>
      </c>
      <c r="F4" s="2">
        <v>5340</v>
      </c>
      <c r="G4" s="2">
        <v>5640</v>
      </c>
      <c r="H4" s="2">
        <v>145600</v>
      </c>
      <c r="I4" s="2">
        <v>75090</v>
      </c>
      <c r="J4" s="2">
        <v>70510</v>
      </c>
    </row>
    <row r="5" spans="1:10" x14ac:dyDescent="0.2">
      <c r="A5" s="2" t="s">
        <v>289</v>
      </c>
      <c r="B5" s="2">
        <v>132660</v>
      </c>
      <c r="C5" s="2">
        <v>67380</v>
      </c>
      <c r="D5" s="2">
        <v>65280</v>
      </c>
      <c r="E5" s="2">
        <v>9020</v>
      </c>
      <c r="F5" s="2">
        <v>4320</v>
      </c>
      <c r="G5" s="2">
        <v>4700</v>
      </c>
      <c r="H5" s="2">
        <v>123640</v>
      </c>
      <c r="I5" s="2">
        <v>63060</v>
      </c>
      <c r="J5" s="2">
        <v>60580</v>
      </c>
    </row>
    <row r="6" spans="1:10" x14ac:dyDescent="0.2">
      <c r="A6" s="2" t="s">
        <v>260</v>
      </c>
      <c r="B6" s="12">
        <f>B5*100/B4</f>
        <v>84.723464043939202</v>
      </c>
      <c r="C6" s="12">
        <f t="shared" ref="C6:J6" si="0">C5*100/C4</f>
        <v>83.774710928757926</v>
      </c>
      <c r="D6" s="12">
        <f t="shared" si="0"/>
        <v>85.725541694024955</v>
      </c>
      <c r="E6" s="12">
        <f t="shared" si="0"/>
        <v>82.149362477231335</v>
      </c>
      <c r="F6" s="12">
        <f t="shared" si="0"/>
        <v>80.898876404494388</v>
      </c>
      <c r="G6" s="12">
        <f t="shared" si="0"/>
        <v>83.333333333333329</v>
      </c>
      <c r="H6" s="12">
        <f t="shared" si="0"/>
        <v>84.917582417582423</v>
      </c>
      <c r="I6" s="12">
        <f t="shared" si="0"/>
        <v>83.979224930083902</v>
      </c>
      <c r="J6" s="12">
        <f t="shared" si="0"/>
        <v>85.916891221103384</v>
      </c>
    </row>
    <row r="7" spans="1:10" x14ac:dyDescent="0.2">
      <c r="A7" s="2" t="s">
        <v>47</v>
      </c>
      <c r="B7" s="2">
        <v>15500</v>
      </c>
      <c r="C7" s="2">
        <v>8090</v>
      </c>
      <c r="D7" s="2">
        <v>7410</v>
      </c>
      <c r="E7" s="2">
        <v>1610</v>
      </c>
      <c r="F7" s="2">
        <v>810</v>
      </c>
      <c r="G7" s="2">
        <v>800</v>
      </c>
      <c r="H7" s="2">
        <v>13890</v>
      </c>
      <c r="I7" s="2">
        <v>7280</v>
      </c>
      <c r="J7" s="2">
        <v>6610</v>
      </c>
    </row>
    <row r="8" spans="1:10" x14ac:dyDescent="0.2">
      <c r="A8" s="2" t="s">
        <v>291</v>
      </c>
      <c r="B8" s="2">
        <v>5090</v>
      </c>
      <c r="C8" s="2">
        <v>2860</v>
      </c>
      <c r="D8" s="2">
        <v>2230</v>
      </c>
      <c r="E8" s="2">
        <v>40</v>
      </c>
      <c r="F8" s="2">
        <v>40</v>
      </c>
      <c r="G8" s="2">
        <v>0</v>
      </c>
      <c r="H8" s="2">
        <v>5050</v>
      </c>
      <c r="I8" s="2">
        <v>2820</v>
      </c>
      <c r="J8" s="2">
        <v>2230</v>
      </c>
    </row>
    <row r="9" spans="1:10" x14ac:dyDescent="0.2">
      <c r="A9" s="2" t="s">
        <v>48</v>
      </c>
      <c r="B9" s="2">
        <v>480</v>
      </c>
      <c r="C9" s="2">
        <v>240</v>
      </c>
      <c r="D9" s="2">
        <v>240</v>
      </c>
      <c r="E9" s="2">
        <v>130</v>
      </c>
      <c r="F9" s="2">
        <v>50</v>
      </c>
      <c r="G9" s="2">
        <v>80</v>
      </c>
      <c r="H9" s="2">
        <v>350</v>
      </c>
      <c r="I9" s="2">
        <v>190</v>
      </c>
      <c r="J9" s="2">
        <v>160</v>
      </c>
    </row>
    <row r="10" spans="1:10" x14ac:dyDescent="0.2">
      <c r="A10" s="2" t="s">
        <v>51</v>
      </c>
      <c r="B10" s="2">
        <v>280</v>
      </c>
      <c r="C10" s="2">
        <v>170</v>
      </c>
      <c r="D10" s="2">
        <v>110</v>
      </c>
      <c r="E10" s="2">
        <v>0</v>
      </c>
      <c r="F10" s="2">
        <v>0</v>
      </c>
      <c r="G10" s="2">
        <v>0</v>
      </c>
      <c r="H10" s="2">
        <v>280</v>
      </c>
      <c r="I10" s="2">
        <v>170</v>
      </c>
      <c r="J10" s="2">
        <v>110</v>
      </c>
    </row>
    <row r="11" spans="1:10" x14ac:dyDescent="0.2">
      <c r="A11" s="2" t="s">
        <v>52</v>
      </c>
      <c r="B11" s="2">
        <v>1910</v>
      </c>
      <c r="C11" s="2">
        <v>1320</v>
      </c>
      <c r="D11" s="2">
        <v>590</v>
      </c>
      <c r="E11" s="2">
        <v>0</v>
      </c>
      <c r="F11" s="2">
        <v>0</v>
      </c>
      <c r="G11" s="2">
        <v>0</v>
      </c>
      <c r="H11" s="2">
        <v>1910</v>
      </c>
      <c r="I11" s="2">
        <v>1320</v>
      </c>
      <c r="J11" s="2">
        <v>590</v>
      </c>
    </row>
    <row r="12" spans="1:10" x14ac:dyDescent="0.2">
      <c r="A12" s="2" t="s">
        <v>100</v>
      </c>
      <c r="B12" s="2">
        <v>20</v>
      </c>
      <c r="C12" s="2">
        <v>10</v>
      </c>
      <c r="D12" s="2">
        <v>10</v>
      </c>
      <c r="E12" s="2">
        <v>0</v>
      </c>
      <c r="F12" s="2">
        <v>0</v>
      </c>
      <c r="G12" s="2">
        <v>0</v>
      </c>
      <c r="H12" s="2">
        <v>20</v>
      </c>
      <c r="I12" s="2">
        <v>10</v>
      </c>
      <c r="J12" s="2">
        <v>10</v>
      </c>
    </row>
    <row r="13" spans="1:10" x14ac:dyDescent="0.2">
      <c r="A13" s="2" t="s">
        <v>45</v>
      </c>
      <c r="B13" s="2">
        <v>530</v>
      </c>
      <c r="C13" s="2">
        <v>300</v>
      </c>
      <c r="D13" s="2">
        <v>230</v>
      </c>
      <c r="E13" s="2">
        <v>180</v>
      </c>
      <c r="F13" s="2">
        <v>120</v>
      </c>
      <c r="G13" s="2">
        <v>60</v>
      </c>
      <c r="H13" s="2">
        <v>350</v>
      </c>
      <c r="I13" s="2">
        <v>180</v>
      </c>
      <c r="J13" s="2">
        <v>170</v>
      </c>
    </row>
    <row r="14" spans="1:10" x14ac:dyDescent="0.2">
      <c r="A14" s="2" t="s">
        <v>50</v>
      </c>
      <c r="B14" s="2">
        <v>20</v>
      </c>
      <c r="C14" s="2">
        <v>10</v>
      </c>
      <c r="D14" s="2">
        <v>10</v>
      </c>
      <c r="E14" s="2">
        <v>0</v>
      </c>
      <c r="F14" s="2">
        <v>0</v>
      </c>
      <c r="G14" s="2">
        <v>0</v>
      </c>
      <c r="H14" s="2">
        <v>20</v>
      </c>
      <c r="I14" s="2">
        <v>10</v>
      </c>
      <c r="J14" s="2">
        <v>10</v>
      </c>
    </row>
    <row r="15" spans="1:10" x14ac:dyDescent="0.2">
      <c r="A15" s="2" t="s">
        <v>101</v>
      </c>
      <c r="B15" s="2">
        <v>90</v>
      </c>
      <c r="C15" s="2">
        <v>50</v>
      </c>
      <c r="D15" s="2">
        <v>40</v>
      </c>
      <c r="E15" s="2">
        <v>0</v>
      </c>
      <c r="F15" s="2">
        <v>0</v>
      </c>
      <c r="G15" s="2">
        <v>0</v>
      </c>
      <c r="H15" s="2">
        <v>90</v>
      </c>
      <c r="I15" s="2">
        <v>50</v>
      </c>
      <c r="J15" s="2">
        <v>40</v>
      </c>
    </row>
    <row r="16" spans="1:10" x14ac:dyDescent="0.2">
      <c r="A16" s="18" t="s">
        <v>256</v>
      </c>
      <c r="B16" s="18"/>
      <c r="C16" s="18"/>
      <c r="D16" s="18"/>
      <c r="E16" s="18"/>
      <c r="F16" s="18"/>
      <c r="G16" s="18"/>
      <c r="H16" s="18"/>
      <c r="I16" s="18"/>
      <c r="J16" s="18"/>
    </row>
  </sheetData>
  <mergeCells count="4">
    <mergeCell ref="B2:D2"/>
    <mergeCell ref="E2:G2"/>
    <mergeCell ref="H2:J2"/>
    <mergeCell ref="A16:J1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50E9-F050-4058-AD85-18F0B8567B30}">
  <dimension ref="A1:J22"/>
  <sheetViews>
    <sheetView view="pageBreakPreview" zoomScale="125" zoomScaleNormal="100" zoomScaleSheetLayoutView="125" workbookViewId="0">
      <selection activeCell="A22" sqref="A22:XFD23"/>
    </sheetView>
  </sheetViews>
  <sheetFormatPr defaultRowHeight="10.199999999999999" x14ac:dyDescent="0.2"/>
  <cols>
    <col min="1" max="1" width="18.21875" style="2" customWidth="1"/>
    <col min="2" max="10" width="6.5546875" style="2" customWidth="1"/>
    <col min="11" max="16384" width="8.88671875" style="2"/>
  </cols>
  <sheetData>
    <row r="1" spans="1:10" x14ac:dyDescent="0.2">
      <c r="A1" s="2" t="s">
        <v>237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102</v>
      </c>
    </row>
    <row r="5" spans="1:10" x14ac:dyDescent="0.2">
      <c r="A5" s="2" t="s">
        <v>279</v>
      </c>
      <c r="B5" s="2">
        <v>159680</v>
      </c>
      <c r="C5" s="2">
        <v>81910</v>
      </c>
      <c r="D5" s="2">
        <v>77770</v>
      </c>
      <c r="E5" s="2">
        <v>11460</v>
      </c>
      <c r="F5" s="2">
        <v>5530</v>
      </c>
      <c r="G5" s="2">
        <v>5930</v>
      </c>
      <c r="H5" s="2">
        <v>148220</v>
      </c>
      <c r="I5" s="2">
        <v>76380</v>
      </c>
      <c r="J5" s="2">
        <v>71840</v>
      </c>
    </row>
    <row r="6" spans="1:10" x14ac:dyDescent="0.2">
      <c r="A6" s="2" t="s">
        <v>103</v>
      </c>
      <c r="B6" s="2">
        <v>67750</v>
      </c>
      <c r="C6" s="2">
        <v>34320</v>
      </c>
      <c r="D6" s="2">
        <v>33430</v>
      </c>
      <c r="E6" s="2">
        <v>1340</v>
      </c>
      <c r="F6" s="2">
        <v>700</v>
      </c>
      <c r="G6" s="2">
        <v>640</v>
      </c>
      <c r="H6" s="2">
        <v>66410</v>
      </c>
      <c r="I6" s="2">
        <v>33620</v>
      </c>
      <c r="J6" s="2">
        <v>32790</v>
      </c>
    </row>
    <row r="7" spans="1:10" x14ac:dyDescent="0.2">
      <c r="A7" s="2" t="s">
        <v>104</v>
      </c>
      <c r="B7" s="2">
        <v>11260</v>
      </c>
      <c r="C7" s="2">
        <v>5690</v>
      </c>
      <c r="D7" s="2">
        <v>5570</v>
      </c>
      <c r="E7" s="2">
        <v>130</v>
      </c>
      <c r="F7" s="2">
        <v>60</v>
      </c>
      <c r="G7" s="2">
        <v>70</v>
      </c>
      <c r="H7" s="2">
        <v>11130</v>
      </c>
      <c r="I7" s="2">
        <v>5630</v>
      </c>
      <c r="J7" s="2">
        <v>5500</v>
      </c>
    </row>
    <row r="8" spans="1:10" x14ac:dyDescent="0.2">
      <c r="A8" s="2" t="s">
        <v>105</v>
      </c>
      <c r="B8" s="2">
        <v>10350</v>
      </c>
      <c r="C8" s="2">
        <v>5050</v>
      </c>
      <c r="D8" s="2">
        <v>5300</v>
      </c>
      <c r="E8" s="2">
        <v>160</v>
      </c>
      <c r="F8" s="2">
        <v>70</v>
      </c>
      <c r="G8" s="2">
        <v>90</v>
      </c>
      <c r="H8" s="2">
        <v>10190</v>
      </c>
      <c r="I8" s="2">
        <v>4980</v>
      </c>
      <c r="J8" s="2">
        <v>5210</v>
      </c>
    </row>
    <row r="9" spans="1:10" x14ac:dyDescent="0.2">
      <c r="A9" s="2" t="s">
        <v>106</v>
      </c>
      <c r="B9" s="2">
        <v>32340</v>
      </c>
      <c r="C9" s="2">
        <v>15420</v>
      </c>
      <c r="D9" s="2">
        <v>16920</v>
      </c>
      <c r="E9" s="2">
        <v>5640</v>
      </c>
      <c r="F9" s="2">
        <v>2580</v>
      </c>
      <c r="G9" s="2">
        <v>3060</v>
      </c>
      <c r="H9" s="2">
        <v>26700</v>
      </c>
      <c r="I9" s="2">
        <v>12840</v>
      </c>
      <c r="J9" s="2">
        <v>13860</v>
      </c>
    </row>
    <row r="10" spans="1:10" x14ac:dyDescent="0.2">
      <c r="A10" s="2" t="s">
        <v>107</v>
      </c>
      <c r="B10" s="2">
        <v>20530</v>
      </c>
      <c r="C10" s="2">
        <v>11180</v>
      </c>
      <c r="D10" s="2">
        <v>9350</v>
      </c>
      <c r="E10" s="2">
        <v>90</v>
      </c>
      <c r="F10" s="2">
        <v>50</v>
      </c>
      <c r="G10" s="2">
        <v>40</v>
      </c>
      <c r="H10" s="2">
        <v>20440</v>
      </c>
      <c r="I10" s="2">
        <v>11130</v>
      </c>
      <c r="J10" s="2">
        <v>9310</v>
      </c>
    </row>
    <row r="11" spans="1:10" x14ac:dyDescent="0.2">
      <c r="A11" s="2" t="s">
        <v>108</v>
      </c>
      <c r="B11" s="2">
        <v>2050</v>
      </c>
      <c r="C11" s="2">
        <v>1640</v>
      </c>
      <c r="D11" s="2">
        <v>410</v>
      </c>
      <c r="E11" s="2">
        <v>30</v>
      </c>
      <c r="F11" s="2">
        <v>20</v>
      </c>
      <c r="G11" s="2">
        <v>10</v>
      </c>
      <c r="H11" s="2">
        <v>2020</v>
      </c>
      <c r="I11" s="2">
        <v>1620</v>
      </c>
      <c r="J11" s="2">
        <v>400</v>
      </c>
    </row>
    <row r="12" spans="1:10" x14ac:dyDescent="0.2">
      <c r="A12" s="2" t="s">
        <v>109</v>
      </c>
      <c r="B12" s="2">
        <v>5090</v>
      </c>
      <c r="C12" s="2">
        <v>2260</v>
      </c>
      <c r="D12" s="2">
        <v>2830</v>
      </c>
      <c r="E12" s="2">
        <v>1990</v>
      </c>
      <c r="F12" s="2">
        <v>900</v>
      </c>
      <c r="G12" s="2">
        <v>1090</v>
      </c>
      <c r="H12" s="2">
        <v>3100</v>
      </c>
      <c r="I12" s="2">
        <v>1360</v>
      </c>
      <c r="J12" s="2">
        <v>1740</v>
      </c>
    </row>
    <row r="14" spans="1:10" x14ac:dyDescent="0.2">
      <c r="A14" s="2" t="s">
        <v>279</v>
      </c>
      <c r="B14" s="12">
        <f>B5*100/B$5</f>
        <v>100</v>
      </c>
      <c r="C14" s="12">
        <f t="shared" ref="C14:J14" si="0">C5*100/C$5</f>
        <v>100</v>
      </c>
      <c r="D14" s="12">
        <f t="shared" si="0"/>
        <v>100</v>
      </c>
      <c r="E14" s="12">
        <f t="shared" si="0"/>
        <v>100</v>
      </c>
      <c r="F14" s="12">
        <f t="shared" si="0"/>
        <v>100</v>
      </c>
      <c r="G14" s="12">
        <f t="shared" si="0"/>
        <v>100</v>
      </c>
      <c r="H14" s="12">
        <f t="shared" si="0"/>
        <v>100</v>
      </c>
      <c r="I14" s="12">
        <f t="shared" si="0"/>
        <v>100</v>
      </c>
      <c r="J14" s="12">
        <f t="shared" si="0"/>
        <v>100</v>
      </c>
    </row>
    <row r="15" spans="1:10" x14ac:dyDescent="0.2">
      <c r="A15" s="2" t="s">
        <v>103</v>
      </c>
      <c r="B15" s="12">
        <f t="shared" ref="B15:J21" si="1">B6*100/B$5</f>
        <v>42.428607214428858</v>
      </c>
      <c r="C15" s="12">
        <f t="shared" si="1"/>
        <v>41.899645952875105</v>
      </c>
      <c r="D15" s="12">
        <f t="shared" si="1"/>
        <v>42.985727144142984</v>
      </c>
      <c r="E15" s="12">
        <f t="shared" si="1"/>
        <v>11.69284467713787</v>
      </c>
      <c r="F15" s="12">
        <f t="shared" si="1"/>
        <v>12.658227848101266</v>
      </c>
      <c r="G15" s="12">
        <f t="shared" si="1"/>
        <v>10.792580101180439</v>
      </c>
      <c r="H15" s="12">
        <f t="shared" si="1"/>
        <v>44.805019565510726</v>
      </c>
      <c r="I15" s="12">
        <f t="shared" si="1"/>
        <v>44.016758313694687</v>
      </c>
      <c r="J15" s="12">
        <f t="shared" si="1"/>
        <v>45.643095768374167</v>
      </c>
    </row>
    <row r="16" spans="1:10" x14ac:dyDescent="0.2">
      <c r="A16" s="2" t="s">
        <v>104</v>
      </c>
      <c r="B16" s="12">
        <f t="shared" si="1"/>
        <v>7.0516032064128256</v>
      </c>
      <c r="C16" s="12">
        <f t="shared" si="1"/>
        <v>6.9466487608350631</v>
      </c>
      <c r="D16" s="12">
        <f t="shared" si="1"/>
        <v>7.1621447859071621</v>
      </c>
      <c r="E16" s="12">
        <f t="shared" si="1"/>
        <v>1.1343804537521816</v>
      </c>
      <c r="F16" s="12">
        <f t="shared" si="1"/>
        <v>1.0849909584086799</v>
      </c>
      <c r="G16" s="12">
        <f t="shared" si="1"/>
        <v>1.1804384485666104</v>
      </c>
      <c r="H16" s="12">
        <f t="shared" si="1"/>
        <v>7.5091080825799486</v>
      </c>
      <c r="I16" s="12">
        <f t="shared" si="1"/>
        <v>7.3710395391463734</v>
      </c>
      <c r="J16" s="12">
        <f t="shared" si="1"/>
        <v>7.6559020044543429</v>
      </c>
    </row>
    <row r="17" spans="1:10" x14ac:dyDescent="0.2">
      <c r="A17" s="2" t="s">
        <v>105</v>
      </c>
      <c r="B17" s="12">
        <f t="shared" si="1"/>
        <v>6.4817134268537071</v>
      </c>
      <c r="C17" s="12">
        <f t="shared" si="1"/>
        <v>6.1653033817604692</v>
      </c>
      <c r="D17" s="12">
        <f t="shared" si="1"/>
        <v>6.8149672110068149</v>
      </c>
      <c r="E17" s="12">
        <f t="shared" si="1"/>
        <v>1.3961605584642234</v>
      </c>
      <c r="F17" s="12">
        <f t="shared" si="1"/>
        <v>1.2658227848101267</v>
      </c>
      <c r="G17" s="12">
        <f t="shared" si="1"/>
        <v>1.5177065767284992</v>
      </c>
      <c r="H17" s="12">
        <f t="shared" si="1"/>
        <v>6.8749156659020372</v>
      </c>
      <c r="I17" s="12">
        <f t="shared" si="1"/>
        <v>6.5200314218381772</v>
      </c>
      <c r="J17" s="12">
        <f t="shared" si="1"/>
        <v>7.2522271714922049</v>
      </c>
    </row>
    <row r="18" spans="1:10" x14ac:dyDescent="0.2">
      <c r="A18" s="2" t="s">
        <v>106</v>
      </c>
      <c r="B18" s="12">
        <f t="shared" si="1"/>
        <v>20.253006012024048</v>
      </c>
      <c r="C18" s="12">
        <f t="shared" si="1"/>
        <v>18.825540227078502</v>
      </c>
      <c r="D18" s="12">
        <f t="shared" si="1"/>
        <v>21.756461360421756</v>
      </c>
      <c r="E18" s="12">
        <f t="shared" si="1"/>
        <v>49.214659685863872</v>
      </c>
      <c r="F18" s="12">
        <f t="shared" si="1"/>
        <v>46.65461121157324</v>
      </c>
      <c r="G18" s="12">
        <f t="shared" si="1"/>
        <v>51.602023608768974</v>
      </c>
      <c r="H18" s="12">
        <f t="shared" si="1"/>
        <v>18.01376332478748</v>
      </c>
      <c r="I18" s="12">
        <f t="shared" si="1"/>
        <v>16.810683424980361</v>
      </c>
      <c r="J18" s="12">
        <f t="shared" si="1"/>
        <v>19.292873051224944</v>
      </c>
    </row>
    <row r="19" spans="1:10" x14ac:dyDescent="0.2">
      <c r="A19" s="2" t="s">
        <v>107</v>
      </c>
      <c r="B19" s="12">
        <f t="shared" si="1"/>
        <v>12.856963927855711</v>
      </c>
      <c r="C19" s="12">
        <f t="shared" si="1"/>
        <v>13.649127090709316</v>
      </c>
      <c r="D19" s="12">
        <f t="shared" si="1"/>
        <v>12.022630834512023</v>
      </c>
      <c r="E19" s="12">
        <f t="shared" si="1"/>
        <v>0.78534031413612571</v>
      </c>
      <c r="F19" s="12">
        <f t="shared" si="1"/>
        <v>0.9041591320072333</v>
      </c>
      <c r="G19" s="12">
        <f t="shared" si="1"/>
        <v>0.67453625632377745</v>
      </c>
      <c r="H19" s="12">
        <f t="shared" si="1"/>
        <v>13.79031169882607</v>
      </c>
      <c r="I19" s="12">
        <f t="shared" si="1"/>
        <v>14.571877454831107</v>
      </c>
      <c r="J19" s="12">
        <f t="shared" si="1"/>
        <v>12.95935412026726</v>
      </c>
    </row>
    <row r="20" spans="1:10" x14ac:dyDescent="0.2">
      <c r="A20" s="2" t="s">
        <v>108</v>
      </c>
      <c r="B20" s="12">
        <f t="shared" si="1"/>
        <v>1.283817635270541</v>
      </c>
      <c r="C20" s="12">
        <f t="shared" si="1"/>
        <v>2.0021975338786473</v>
      </c>
      <c r="D20" s="12">
        <f t="shared" si="1"/>
        <v>0.52719557670052719</v>
      </c>
      <c r="E20" s="12">
        <f t="shared" si="1"/>
        <v>0.26178010471204188</v>
      </c>
      <c r="F20" s="12">
        <f t="shared" si="1"/>
        <v>0.36166365280289331</v>
      </c>
      <c r="G20" s="12">
        <f t="shared" si="1"/>
        <v>0.16863406408094436</v>
      </c>
      <c r="H20" s="12">
        <f t="shared" si="1"/>
        <v>1.3628390230738092</v>
      </c>
      <c r="I20" s="12">
        <f t="shared" si="1"/>
        <v>2.1209740769835035</v>
      </c>
      <c r="J20" s="12">
        <f t="shared" si="1"/>
        <v>0.55679287305122493</v>
      </c>
    </row>
    <row r="21" spans="1:10" x14ac:dyDescent="0.2">
      <c r="A21" s="2" t="s">
        <v>109</v>
      </c>
      <c r="B21" s="12">
        <f t="shared" si="1"/>
        <v>3.1876252505010019</v>
      </c>
      <c r="C21" s="12">
        <f t="shared" si="1"/>
        <v>2.7591258698571601</v>
      </c>
      <c r="D21" s="12">
        <f t="shared" si="1"/>
        <v>3.6389353221036389</v>
      </c>
      <c r="E21" s="12">
        <f t="shared" si="1"/>
        <v>17.36474694589878</v>
      </c>
      <c r="F21" s="12">
        <f t="shared" si="1"/>
        <v>16.2748643761302</v>
      </c>
      <c r="G21" s="12">
        <f t="shared" si="1"/>
        <v>18.381112984822934</v>
      </c>
      <c r="H21" s="12">
        <f t="shared" si="1"/>
        <v>2.0914856294697071</v>
      </c>
      <c r="I21" s="12">
        <f t="shared" si="1"/>
        <v>1.7805708300602252</v>
      </c>
      <c r="J21" s="12">
        <f t="shared" si="1"/>
        <v>2.4220489977728286</v>
      </c>
    </row>
    <row r="22" spans="1:10" x14ac:dyDescent="0.2">
      <c r="A22" s="18" t="s">
        <v>256</v>
      </c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4">
    <mergeCell ref="B2:D2"/>
    <mergeCell ref="E2:G2"/>
    <mergeCell ref="H2:J2"/>
    <mergeCell ref="A22:J2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10C8-1F49-4A60-99E9-5183C5786E06}">
  <dimension ref="A1:J21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22.6640625" style="2" customWidth="1"/>
    <col min="2" max="10" width="7" style="2" customWidth="1"/>
    <col min="11" max="16384" width="8.88671875" style="2"/>
  </cols>
  <sheetData>
    <row r="1" spans="1:10" x14ac:dyDescent="0.2">
      <c r="A1" s="2" t="s">
        <v>238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110</v>
      </c>
    </row>
    <row r="5" spans="1:10" x14ac:dyDescent="0.2">
      <c r="A5" s="2" t="s">
        <v>288</v>
      </c>
      <c r="B5" s="2">
        <v>159680</v>
      </c>
      <c r="C5" s="2">
        <v>81910</v>
      </c>
      <c r="D5" s="2">
        <v>77770</v>
      </c>
      <c r="E5" s="2">
        <v>11460</v>
      </c>
      <c r="F5" s="2">
        <v>5530</v>
      </c>
      <c r="G5" s="2">
        <v>5930</v>
      </c>
      <c r="H5" s="2">
        <v>148220</v>
      </c>
      <c r="I5" s="2">
        <v>76380</v>
      </c>
      <c r="J5" s="2">
        <v>71840</v>
      </c>
    </row>
    <row r="6" spans="1:10" x14ac:dyDescent="0.2">
      <c r="A6" s="2" t="s">
        <v>111</v>
      </c>
      <c r="B6" s="2">
        <v>126970</v>
      </c>
      <c r="C6" s="2">
        <v>63730</v>
      </c>
      <c r="D6" s="2">
        <v>63240</v>
      </c>
      <c r="E6" s="2">
        <v>8330</v>
      </c>
      <c r="F6" s="2">
        <v>3840</v>
      </c>
      <c r="G6" s="2">
        <v>4490</v>
      </c>
      <c r="H6" s="2">
        <v>118640</v>
      </c>
      <c r="I6" s="2">
        <v>59890</v>
      </c>
      <c r="J6" s="2">
        <v>58750</v>
      </c>
    </row>
    <row r="7" spans="1:10" x14ac:dyDescent="0.2">
      <c r="A7" s="2" t="s">
        <v>292</v>
      </c>
      <c r="B7" s="12">
        <f>B6*100/B5</f>
        <v>79.515280561122239</v>
      </c>
      <c r="C7" s="12">
        <f t="shared" ref="C7:J7" si="0">C6*100/C5</f>
        <v>77.804907825662312</v>
      </c>
      <c r="D7" s="12">
        <f t="shared" si="0"/>
        <v>81.31670309888132</v>
      </c>
      <c r="E7" s="12">
        <f t="shared" si="0"/>
        <v>72.687609075043625</v>
      </c>
      <c r="F7" s="12">
        <f t="shared" si="0"/>
        <v>69.439421338155512</v>
      </c>
      <c r="G7" s="12">
        <f t="shared" si="0"/>
        <v>75.716694772344013</v>
      </c>
      <c r="H7" s="12">
        <f t="shared" si="0"/>
        <v>80.043179058156795</v>
      </c>
      <c r="I7" s="12">
        <f t="shared" si="0"/>
        <v>78.410578685519766</v>
      </c>
      <c r="J7" s="12">
        <f t="shared" si="0"/>
        <v>81.778953229398667</v>
      </c>
    </row>
    <row r="8" spans="1:10" x14ac:dyDescent="0.2">
      <c r="A8" s="2" t="s">
        <v>112</v>
      </c>
      <c r="B8" s="2">
        <v>32710</v>
      </c>
      <c r="C8" s="2">
        <v>18180</v>
      </c>
      <c r="D8" s="2">
        <v>14530</v>
      </c>
      <c r="E8" s="2">
        <v>3130</v>
      </c>
      <c r="F8" s="2">
        <v>1690</v>
      </c>
      <c r="G8" s="2">
        <v>1440</v>
      </c>
      <c r="H8" s="2">
        <v>29580</v>
      </c>
      <c r="I8" s="2">
        <v>16490</v>
      </c>
      <c r="J8" s="2">
        <v>13090</v>
      </c>
    </row>
    <row r="10" spans="1:10" x14ac:dyDescent="0.2">
      <c r="A10" s="2" t="s">
        <v>113</v>
      </c>
    </row>
    <row r="11" spans="1:10" x14ac:dyDescent="0.2">
      <c r="A11" s="2" t="s">
        <v>288</v>
      </c>
      <c r="B11" s="2">
        <v>159680</v>
      </c>
      <c r="C11" s="2">
        <v>81910</v>
      </c>
      <c r="D11" s="2">
        <v>77770</v>
      </c>
      <c r="E11" s="2">
        <v>11460</v>
      </c>
      <c r="F11" s="2">
        <v>5530</v>
      </c>
      <c r="G11" s="2">
        <v>5930</v>
      </c>
      <c r="H11" s="2">
        <v>148220</v>
      </c>
      <c r="I11" s="2">
        <v>76380</v>
      </c>
      <c r="J11" s="2">
        <v>71840</v>
      </c>
    </row>
    <row r="12" spans="1:10" x14ac:dyDescent="0.2">
      <c r="A12" s="2" t="s">
        <v>114</v>
      </c>
      <c r="B12" s="2">
        <v>92110</v>
      </c>
      <c r="C12" s="2">
        <v>47200</v>
      </c>
      <c r="D12" s="2">
        <v>44910</v>
      </c>
      <c r="E12" s="2">
        <v>1460</v>
      </c>
      <c r="F12" s="2">
        <v>740</v>
      </c>
      <c r="G12" s="2">
        <v>720</v>
      </c>
      <c r="H12" s="2">
        <v>90650</v>
      </c>
      <c r="I12" s="2">
        <v>46460</v>
      </c>
      <c r="J12" s="2">
        <v>44190</v>
      </c>
    </row>
    <row r="13" spans="1:10" x14ac:dyDescent="0.2">
      <c r="A13" s="2" t="s">
        <v>292</v>
      </c>
      <c r="B13" s="12">
        <f>B12*100/B11</f>
        <v>57.684118236472948</v>
      </c>
      <c r="C13" s="12">
        <f t="shared" ref="C13" si="1">C12*100/C11</f>
        <v>57.624221706751314</v>
      </c>
      <c r="D13" s="12">
        <f t="shared" ref="D13" si="2">D12*100/D11</f>
        <v>57.747203291757749</v>
      </c>
      <c r="E13" s="12">
        <f t="shared" ref="E13" si="3">E12*100/E11</f>
        <v>12.739965095986038</v>
      </c>
      <c r="F13" s="12">
        <f t="shared" ref="F13" si="4">F12*100/F11</f>
        <v>13.381555153707053</v>
      </c>
      <c r="G13" s="12">
        <f t="shared" ref="G13" si="5">G12*100/G11</f>
        <v>12.141652613827993</v>
      </c>
      <c r="H13" s="12">
        <f t="shared" ref="H13" si="6">H12*100/H11</f>
        <v>61.159087842396438</v>
      </c>
      <c r="I13" s="12">
        <f t="shared" ref="I13" si="7">I12*100/I11</f>
        <v>60.827441738675049</v>
      </c>
      <c r="J13" s="12">
        <f t="shared" ref="J13" si="8">J12*100/J11</f>
        <v>61.511692650334076</v>
      </c>
    </row>
    <row r="14" spans="1:10" x14ac:dyDescent="0.2">
      <c r="A14" s="2" t="s">
        <v>115</v>
      </c>
      <c r="B14" s="2">
        <v>67570</v>
      </c>
      <c r="C14" s="2">
        <v>34710</v>
      </c>
      <c r="D14" s="2">
        <v>32860</v>
      </c>
      <c r="E14" s="2">
        <v>10000</v>
      </c>
      <c r="F14" s="2">
        <v>4790</v>
      </c>
      <c r="G14" s="2">
        <v>5210</v>
      </c>
      <c r="H14" s="2">
        <v>57570</v>
      </c>
      <c r="I14" s="2">
        <v>29920</v>
      </c>
      <c r="J14" s="2">
        <v>27650</v>
      </c>
    </row>
    <row r="16" spans="1:10" x14ac:dyDescent="0.2">
      <c r="A16" s="2" t="s">
        <v>116</v>
      </c>
    </row>
    <row r="17" spans="1:10" x14ac:dyDescent="0.2">
      <c r="A17" s="2" t="s">
        <v>288</v>
      </c>
      <c r="B17" s="2">
        <v>159680</v>
      </c>
      <c r="C17" s="2">
        <v>81910</v>
      </c>
      <c r="D17" s="2">
        <v>77770</v>
      </c>
      <c r="E17" s="2">
        <v>11460</v>
      </c>
      <c r="F17" s="2">
        <v>5530</v>
      </c>
      <c r="G17" s="2">
        <v>5930</v>
      </c>
      <c r="H17" s="2">
        <v>148220</v>
      </c>
      <c r="I17" s="2">
        <v>76380</v>
      </c>
      <c r="J17" s="2">
        <v>71840</v>
      </c>
    </row>
    <row r="18" spans="1:10" x14ac:dyDescent="0.2">
      <c r="A18" s="2" t="s">
        <v>117</v>
      </c>
      <c r="B18" s="2">
        <v>46040</v>
      </c>
      <c r="C18" s="2">
        <v>22320</v>
      </c>
      <c r="D18" s="2">
        <v>23720</v>
      </c>
      <c r="E18" s="2">
        <v>7150</v>
      </c>
      <c r="F18" s="2">
        <v>3270</v>
      </c>
      <c r="G18" s="2">
        <v>3880</v>
      </c>
      <c r="H18" s="2">
        <v>38890</v>
      </c>
      <c r="I18" s="2">
        <v>19050</v>
      </c>
      <c r="J18" s="2">
        <v>19840</v>
      </c>
    </row>
    <row r="19" spans="1:10" x14ac:dyDescent="0.2">
      <c r="A19" s="2" t="s">
        <v>292</v>
      </c>
      <c r="B19" s="12">
        <f>B18*100/B17</f>
        <v>28.832665330661321</v>
      </c>
      <c r="C19" s="12">
        <f t="shared" ref="C19" si="9">C18*100/C17</f>
        <v>27.249420095226469</v>
      </c>
      <c r="D19" s="12">
        <f t="shared" ref="D19" si="10">D18*100/D17</f>
        <v>30.5001928764305</v>
      </c>
      <c r="E19" s="12">
        <f t="shared" ref="E19" si="11">E18*100/E17</f>
        <v>62.390924956369986</v>
      </c>
      <c r="F19" s="12">
        <f t="shared" ref="F19" si="12">F18*100/F17</f>
        <v>59.132007233273058</v>
      </c>
      <c r="G19" s="12">
        <f t="shared" ref="G19" si="13">G18*100/G17</f>
        <v>65.430016863406408</v>
      </c>
      <c r="H19" s="12">
        <f t="shared" ref="H19" si="14">H18*100/H17</f>
        <v>26.238024558089325</v>
      </c>
      <c r="I19" s="12">
        <f t="shared" ref="I19" si="15">I18*100/I17</f>
        <v>24.941084053417125</v>
      </c>
      <c r="J19" s="12">
        <f t="shared" ref="J19" si="16">J18*100/J17</f>
        <v>27.616926503340757</v>
      </c>
    </row>
    <row r="20" spans="1:10" x14ac:dyDescent="0.2">
      <c r="A20" s="2" t="s">
        <v>118</v>
      </c>
      <c r="B20" s="2">
        <v>113640</v>
      </c>
      <c r="C20" s="2">
        <v>59590</v>
      </c>
      <c r="D20" s="2">
        <v>54050</v>
      </c>
      <c r="E20" s="2">
        <v>4310</v>
      </c>
      <c r="F20" s="2">
        <v>2260</v>
      </c>
      <c r="G20" s="2">
        <v>2050</v>
      </c>
      <c r="H20" s="2">
        <v>109330</v>
      </c>
      <c r="I20" s="2">
        <v>57330</v>
      </c>
      <c r="J20" s="2">
        <v>52000</v>
      </c>
    </row>
    <row r="21" spans="1:10" x14ac:dyDescent="0.2">
      <c r="A21" s="18" t="s">
        <v>256</v>
      </c>
      <c r="B21" s="18"/>
      <c r="C21" s="18"/>
      <c r="D21" s="18"/>
      <c r="E21" s="18"/>
      <c r="F21" s="18"/>
      <c r="G21" s="18"/>
      <c r="H21" s="18"/>
      <c r="I21" s="18"/>
      <c r="J21" s="18"/>
    </row>
  </sheetData>
  <mergeCells count="4">
    <mergeCell ref="B2:D2"/>
    <mergeCell ref="E2:G2"/>
    <mergeCell ref="H2:J2"/>
    <mergeCell ref="A21:J2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E601-6CAB-481F-A0F8-6A5682BC7DD0}">
  <dimension ref="A1:J30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22.109375" style="2" customWidth="1"/>
    <col min="2" max="10" width="7.33203125" style="2" customWidth="1"/>
    <col min="11" max="16384" width="8.88671875" style="2"/>
  </cols>
  <sheetData>
    <row r="1" spans="1:10" x14ac:dyDescent="0.2">
      <c r="A1" s="2" t="s">
        <v>239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299</v>
      </c>
    </row>
    <row r="5" spans="1:10" x14ac:dyDescent="0.2">
      <c r="A5" s="2" t="s">
        <v>288</v>
      </c>
      <c r="B5" s="2">
        <v>159680</v>
      </c>
      <c r="C5" s="2">
        <v>81910</v>
      </c>
      <c r="D5" s="2">
        <v>77770</v>
      </c>
      <c r="E5" s="2">
        <v>11460</v>
      </c>
      <c r="F5" s="2">
        <v>5530</v>
      </c>
      <c r="G5" s="2">
        <v>5930</v>
      </c>
      <c r="H5" s="2">
        <v>148220</v>
      </c>
      <c r="I5" s="2">
        <v>76380</v>
      </c>
      <c r="J5" s="2">
        <v>71840</v>
      </c>
    </row>
    <row r="6" spans="1:10" x14ac:dyDescent="0.2">
      <c r="A6" s="2" t="s">
        <v>119</v>
      </c>
      <c r="B6" s="2">
        <v>12450</v>
      </c>
      <c r="C6" s="2">
        <v>6270</v>
      </c>
      <c r="D6" s="2">
        <v>6180</v>
      </c>
      <c r="E6" s="2">
        <v>730</v>
      </c>
      <c r="F6" s="2">
        <v>340</v>
      </c>
      <c r="G6" s="2">
        <v>390</v>
      </c>
      <c r="H6" s="2">
        <v>11720</v>
      </c>
      <c r="I6" s="2">
        <v>5930</v>
      </c>
      <c r="J6" s="2">
        <v>5790</v>
      </c>
    </row>
    <row r="7" spans="1:10" x14ac:dyDescent="0.2">
      <c r="A7" s="2" t="s">
        <v>260</v>
      </c>
      <c r="B7" s="12">
        <f>B6*100/B5</f>
        <v>7.7968436873747491</v>
      </c>
      <c r="C7" s="12">
        <f t="shared" ref="C7:J7" si="0">C6*100/C5</f>
        <v>7.6547430106214138</v>
      </c>
      <c r="D7" s="12">
        <f t="shared" si="0"/>
        <v>7.9465089366079464</v>
      </c>
      <c r="E7" s="12">
        <f t="shared" si="0"/>
        <v>6.3699825479930192</v>
      </c>
      <c r="F7" s="12">
        <f t="shared" si="0"/>
        <v>6.1482820976491865</v>
      </c>
      <c r="G7" s="12">
        <f t="shared" si="0"/>
        <v>6.5767284991568298</v>
      </c>
      <c r="H7" s="12">
        <f t="shared" si="0"/>
        <v>7.9071650249628931</v>
      </c>
      <c r="I7" s="12">
        <f t="shared" si="0"/>
        <v>7.7638125163655411</v>
      </c>
      <c r="J7" s="12">
        <f t="shared" si="0"/>
        <v>8.0595768374164809</v>
      </c>
    </row>
    <row r="8" spans="1:10" x14ac:dyDescent="0.2">
      <c r="A8" s="2" t="s">
        <v>120</v>
      </c>
      <c r="B8" s="2">
        <v>147230</v>
      </c>
      <c r="C8" s="2">
        <v>75640</v>
      </c>
      <c r="D8" s="2">
        <v>71590</v>
      </c>
      <c r="E8" s="2">
        <v>10730</v>
      </c>
      <c r="F8" s="2">
        <v>5190</v>
      </c>
      <c r="G8" s="2">
        <v>5540</v>
      </c>
      <c r="H8" s="2">
        <v>136500</v>
      </c>
      <c r="I8" s="2">
        <v>70450</v>
      </c>
      <c r="J8" s="2">
        <v>66050</v>
      </c>
    </row>
    <row r="9" spans="1:10" x14ac:dyDescent="0.2">
      <c r="A9" s="25"/>
      <c r="B9" s="26"/>
      <c r="C9" s="26"/>
      <c r="D9" s="26"/>
      <c r="E9" s="26"/>
      <c r="F9" s="26"/>
      <c r="G9" s="26"/>
      <c r="H9" s="26"/>
      <c r="I9" s="26"/>
      <c r="J9" s="26"/>
    </row>
    <row r="11" spans="1:10" x14ac:dyDescent="0.2">
      <c r="A11" s="2" t="s">
        <v>265</v>
      </c>
      <c r="B11" s="2">
        <v>159680</v>
      </c>
      <c r="C11" s="2">
        <v>81910</v>
      </c>
      <c r="D11" s="2">
        <v>77770</v>
      </c>
      <c r="E11" s="2">
        <v>11460</v>
      </c>
      <c r="F11" s="2">
        <v>5530</v>
      </c>
      <c r="G11" s="2">
        <v>5930</v>
      </c>
      <c r="H11" s="2">
        <v>148220</v>
      </c>
      <c r="I11" s="2">
        <v>76380</v>
      </c>
      <c r="J11" s="2">
        <v>71840</v>
      </c>
    </row>
    <row r="12" spans="1:10" x14ac:dyDescent="0.2">
      <c r="A12" s="2" t="s">
        <v>293</v>
      </c>
      <c r="B12" s="2">
        <v>3050</v>
      </c>
      <c r="C12" s="2">
        <v>1790</v>
      </c>
      <c r="D12" s="2">
        <v>1260</v>
      </c>
      <c r="E12" s="2">
        <v>110</v>
      </c>
      <c r="F12" s="2">
        <v>60</v>
      </c>
      <c r="G12" s="2">
        <v>50</v>
      </c>
      <c r="H12" s="2">
        <v>2940</v>
      </c>
      <c r="I12" s="2">
        <v>1730</v>
      </c>
      <c r="J12" s="2">
        <v>1210</v>
      </c>
    </row>
    <row r="13" spans="1:10" x14ac:dyDescent="0.2">
      <c r="A13" s="2" t="s">
        <v>294</v>
      </c>
      <c r="B13" s="2">
        <v>3440</v>
      </c>
      <c r="C13" s="2">
        <v>1700</v>
      </c>
      <c r="D13" s="2">
        <v>1740</v>
      </c>
      <c r="E13" s="2">
        <v>250</v>
      </c>
      <c r="F13" s="2">
        <v>130</v>
      </c>
      <c r="G13" s="2">
        <v>120</v>
      </c>
      <c r="H13" s="2">
        <v>3190</v>
      </c>
      <c r="I13" s="2">
        <v>1570</v>
      </c>
      <c r="J13" s="2">
        <v>1620</v>
      </c>
    </row>
    <row r="15" spans="1:10" x14ac:dyDescent="0.2">
      <c r="A15" s="2" t="s">
        <v>293</v>
      </c>
      <c r="B15" s="12">
        <f>B12*100/B$11</f>
        <v>1.9100701402805611</v>
      </c>
      <c r="C15" s="12">
        <f t="shared" ref="C15:J15" si="1">C12*100/C$11</f>
        <v>2.1853253570992552</v>
      </c>
      <c r="D15" s="12">
        <f t="shared" si="1"/>
        <v>1.6201620162016201</v>
      </c>
      <c r="E15" s="12">
        <f t="shared" si="1"/>
        <v>0.95986038394415363</v>
      </c>
      <c r="F15" s="12">
        <f t="shared" si="1"/>
        <v>1.0849909584086799</v>
      </c>
      <c r="G15" s="12">
        <f t="shared" si="1"/>
        <v>0.84317032040472173</v>
      </c>
      <c r="H15" s="12">
        <f t="shared" si="1"/>
        <v>1.9835379840777223</v>
      </c>
      <c r="I15" s="12">
        <f t="shared" si="1"/>
        <v>2.2649908352971981</v>
      </c>
      <c r="J15" s="12">
        <f t="shared" si="1"/>
        <v>1.6842984409799555</v>
      </c>
    </row>
    <row r="16" spans="1:10" x14ac:dyDescent="0.2">
      <c r="A16" s="2" t="s">
        <v>294</v>
      </c>
      <c r="B16" s="12">
        <f>B13*100/B$11</f>
        <v>2.1543086172344688</v>
      </c>
      <c r="C16" s="12">
        <f t="shared" ref="C16:J16" si="2">C13*100/C$11</f>
        <v>2.0754486631668905</v>
      </c>
      <c r="D16" s="12">
        <f t="shared" si="2"/>
        <v>2.2373665938022373</v>
      </c>
      <c r="E16" s="12">
        <f t="shared" si="2"/>
        <v>2.1815008726003491</v>
      </c>
      <c r="F16" s="12">
        <f t="shared" si="2"/>
        <v>2.3508137432188065</v>
      </c>
      <c r="G16" s="12">
        <f t="shared" si="2"/>
        <v>2.0236087689713322</v>
      </c>
      <c r="H16" s="12">
        <f t="shared" si="2"/>
        <v>2.1522061800026986</v>
      </c>
      <c r="I16" s="12">
        <f t="shared" si="2"/>
        <v>2.0555119141136422</v>
      </c>
      <c r="J16" s="12">
        <f t="shared" si="2"/>
        <v>2.2550111358574609</v>
      </c>
    </row>
    <row r="18" spans="1:10" x14ac:dyDescent="0.2">
      <c r="A18" s="2" t="s">
        <v>300</v>
      </c>
      <c r="B18" s="2">
        <v>144560</v>
      </c>
      <c r="C18" s="2">
        <v>73930</v>
      </c>
      <c r="D18" s="2">
        <v>70630</v>
      </c>
      <c r="E18" s="2">
        <v>9320</v>
      </c>
      <c r="F18" s="2">
        <v>4460</v>
      </c>
      <c r="G18" s="2">
        <v>4860</v>
      </c>
      <c r="H18" s="2">
        <v>135240</v>
      </c>
      <c r="I18" s="2">
        <v>69470</v>
      </c>
      <c r="J18" s="2">
        <v>65770</v>
      </c>
    </row>
    <row r="19" spans="1:10" x14ac:dyDescent="0.2">
      <c r="A19" s="2" t="s">
        <v>295</v>
      </c>
      <c r="B19" s="2">
        <v>3870</v>
      </c>
      <c r="C19" s="2">
        <v>2130</v>
      </c>
      <c r="D19" s="2">
        <v>1740</v>
      </c>
      <c r="E19" s="2">
        <v>230</v>
      </c>
      <c r="F19" s="2">
        <v>140</v>
      </c>
      <c r="G19" s="2">
        <v>90</v>
      </c>
      <c r="H19" s="2">
        <v>3640</v>
      </c>
      <c r="I19" s="2">
        <v>1990</v>
      </c>
      <c r="J19" s="2">
        <v>1650</v>
      </c>
    </row>
    <row r="20" spans="1:10" x14ac:dyDescent="0.2">
      <c r="A20" s="2" t="s">
        <v>296</v>
      </c>
      <c r="B20" s="2">
        <v>2180</v>
      </c>
      <c r="C20" s="2">
        <v>1070</v>
      </c>
      <c r="D20" s="2">
        <v>1110</v>
      </c>
      <c r="E20" s="2">
        <v>80</v>
      </c>
      <c r="F20" s="2">
        <v>20</v>
      </c>
      <c r="G20" s="2">
        <v>60</v>
      </c>
      <c r="H20" s="2">
        <v>2100</v>
      </c>
      <c r="I20" s="2">
        <v>1050</v>
      </c>
      <c r="J20" s="2">
        <v>1050</v>
      </c>
    </row>
    <row r="21" spans="1:10" x14ac:dyDescent="0.2">
      <c r="A21" s="2" t="s">
        <v>297</v>
      </c>
      <c r="B21" s="2">
        <v>6290</v>
      </c>
      <c r="C21" s="2">
        <v>2750</v>
      </c>
      <c r="D21" s="2">
        <v>3540</v>
      </c>
      <c r="E21" s="2">
        <v>380</v>
      </c>
      <c r="F21" s="2">
        <v>130</v>
      </c>
      <c r="G21" s="2">
        <v>250</v>
      </c>
      <c r="H21" s="2">
        <v>5910</v>
      </c>
      <c r="I21" s="2">
        <v>2620</v>
      </c>
      <c r="J21" s="2">
        <v>3290</v>
      </c>
    </row>
    <row r="23" spans="1:10" x14ac:dyDescent="0.2">
      <c r="A23" s="2" t="s">
        <v>295</v>
      </c>
      <c r="B23" s="12">
        <f>B19*100/B$18</f>
        <v>2.6770890979524071</v>
      </c>
      <c r="C23" s="12">
        <f t="shared" ref="C23:J23" si="3">C19*100/C$18</f>
        <v>2.8811037467875016</v>
      </c>
      <c r="D23" s="12">
        <f t="shared" si="3"/>
        <v>2.4635424040775873</v>
      </c>
      <c r="E23" s="12">
        <f t="shared" si="3"/>
        <v>2.4678111587982832</v>
      </c>
      <c r="F23" s="12">
        <f t="shared" si="3"/>
        <v>3.1390134529147984</v>
      </c>
      <c r="G23" s="12">
        <f t="shared" si="3"/>
        <v>1.8518518518518519</v>
      </c>
      <c r="H23" s="12">
        <f t="shared" si="3"/>
        <v>2.691511387163561</v>
      </c>
      <c r="I23" s="12">
        <f t="shared" si="3"/>
        <v>2.864545847128257</v>
      </c>
      <c r="J23" s="12">
        <f t="shared" si="3"/>
        <v>2.5087425878059904</v>
      </c>
    </row>
    <row r="24" spans="1:10" x14ac:dyDescent="0.2">
      <c r="A24" s="2" t="s">
        <v>296</v>
      </c>
      <c r="B24" s="12">
        <f t="shared" ref="B24:J25" si="4">B20*100/B$18</f>
        <v>1.5080243497509684</v>
      </c>
      <c r="C24" s="12">
        <f t="shared" si="4"/>
        <v>1.4473150277289328</v>
      </c>
      <c r="D24" s="12">
        <f t="shared" si="4"/>
        <v>1.5715701543253575</v>
      </c>
      <c r="E24" s="12">
        <f t="shared" si="4"/>
        <v>0.85836909871244638</v>
      </c>
      <c r="F24" s="12">
        <f t="shared" si="4"/>
        <v>0.44843049327354262</v>
      </c>
      <c r="G24" s="12">
        <f t="shared" si="4"/>
        <v>1.2345679012345678</v>
      </c>
      <c r="H24" s="12">
        <f t="shared" si="4"/>
        <v>1.5527950310559007</v>
      </c>
      <c r="I24" s="12">
        <f t="shared" si="4"/>
        <v>1.5114437886857637</v>
      </c>
      <c r="J24" s="12">
        <f t="shared" si="4"/>
        <v>1.5964725558765394</v>
      </c>
    </row>
    <row r="25" spans="1:10" x14ac:dyDescent="0.2">
      <c r="A25" s="2" t="s">
        <v>297</v>
      </c>
      <c r="B25" s="12">
        <f t="shared" si="4"/>
        <v>4.3511344770337574</v>
      </c>
      <c r="C25" s="12">
        <f t="shared" si="4"/>
        <v>3.7197348843500611</v>
      </c>
      <c r="D25" s="12">
        <f t="shared" si="4"/>
        <v>5.0120345462268157</v>
      </c>
      <c r="E25" s="12">
        <f t="shared" si="4"/>
        <v>4.0772532188841204</v>
      </c>
      <c r="F25" s="12">
        <f t="shared" si="4"/>
        <v>2.9147982062780269</v>
      </c>
      <c r="G25" s="12">
        <f t="shared" si="4"/>
        <v>5.1440329218106999</v>
      </c>
      <c r="H25" s="12">
        <f t="shared" si="4"/>
        <v>4.3700088731144628</v>
      </c>
      <c r="I25" s="12">
        <f t="shared" si="4"/>
        <v>3.7714121203397148</v>
      </c>
      <c r="J25" s="12">
        <f t="shared" si="4"/>
        <v>5.0022806750798239</v>
      </c>
    </row>
    <row r="27" spans="1:10" x14ac:dyDescent="0.2">
      <c r="A27" s="2" t="s">
        <v>301</v>
      </c>
      <c r="B27" s="2">
        <v>116380</v>
      </c>
      <c r="C27" s="2">
        <v>59490</v>
      </c>
      <c r="D27" s="2">
        <v>56890</v>
      </c>
      <c r="E27" s="2">
        <v>6450</v>
      </c>
      <c r="F27" s="2">
        <v>2960</v>
      </c>
      <c r="G27" s="2">
        <v>3490</v>
      </c>
      <c r="H27" s="2">
        <v>109930</v>
      </c>
      <c r="I27" s="2">
        <v>56530</v>
      </c>
      <c r="J27" s="2">
        <v>53400</v>
      </c>
    </row>
    <row r="28" spans="1:10" x14ac:dyDescent="0.2">
      <c r="A28" s="2" t="s">
        <v>298</v>
      </c>
      <c r="B28" s="2">
        <v>4730</v>
      </c>
      <c r="C28" s="2">
        <v>2120</v>
      </c>
      <c r="D28" s="2">
        <v>2610</v>
      </c>
      <c r="E28" s="2">
        <v>170</v>
      </c>
      <c r="F28" s="2">
        <v>90</v>
      </c>
      <c r="G28" s="2">
        <v>80</v>
      </c>
      <c r="H28" s="2">
        <v>4560</v>
      </c>
      <c r="I28" s="2">
        <v>2030</v>
      </c>
      <c r="J28" s="2">
        <v>2530</v>
      </c>
    </row>
    <row r="29" spans="1:10" x14ac:dyDescent="0.2">
      <c r="A29" s="2" t="s">
        <v>260</v>
      </c>
      <c r="B29" s="12">
        <f>B28*100/B27</f>
        <v>4.064272211720227</v>
      </c>
      <c r="C29" s="12">
        <f t="shared" ref="C29:J29" si="5">C28*100/C27</f>
        <v>3.5636241385106739</v>
      </c>
      <c r="D29" s="12">
        <f t="shared" si="5"/>
        <v>4.5878010195113372</v>
      </c>
      <c r="E29" s="12">
        <f t="shared" si="5"/>
        <v>2.635658914728682</v>
      </c>
      <c r="F29" s="12">
        <f t="shared" si="5"/>
        <v>3.0405405405405403</v>
      </c>
      <c r="G29" s="12">
        <f t="shared" si="5"/>
        <v>2.2922636103151861</v>
      </c>
      <c r="H29" s="12">
        <f t="shared" si="5"/>
        <v>4.14809424179023</v>
      </c>
      <c r="I29" s="12">
        <f t="shared" si="5"/>
        <v>3.591013621086149</v>
      </c>
      <c r="J29" s="12">
        <f t="shared" si="5"/>
        <v>4.737827715355805</v>
      </c>
    </row>
    <row r="30" spans="1:10" x14ac:dyDescent="0.2">
      <c r="A30" s="18" t="s">
        <v>256</v>
      </c>
      <c r="B30" s="18"/>
      <c r="C30" s="18"/>
      <c r="D30" s="18"/>
      <c r="E30" s="18"/>
      <c r="F30" s="18"/>
      <c r="G30" s="18"/>
      <c r="H30" s="18"/>
      <c r="I30" s="18"/>
      <c r="J30" s="18"/>
    </row>
  </sheetData>
  <mergeCells count="4">
    <mergeCell ref="B2:D2"/>
    <mergeCell ref="E2:G2"/>
    <mergeCell ref="H2:J2"/>
    <mergeCell ref="A30:J3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1FEA8-B696-446E-B730-804060E30DFD}">
  <dimension ref="A1:J22"/>
  <sheetViews>
    <sheetView view="pageBreakPreview" zoomScale="125" zoomScaleNormal="100" zoomScaleSheetLayoutView="125" workbookViewId="0">
      <selection activeCell="H8" sqref="H8"/>
    </sheetView>
  </sheetViews>
  <sheetFormatPr defaultRowHeight="10.199999999999999" x14ac:dyDescent="0.2"/>
  <cols>
    <col min="1" max="1" width="21.44140625" style="2" customWidth="1"/>
    <col min="2" max="10" width="7.109375" style="2" customWidth="1"/>
    <col min="11" max="16384" width="8.88671875" style="2"/>
  </cols>
  <sheetData>
    <row r="1" spans="1:10" x14ac:dyDescent="0.2">
      <c r="A1" s="2" t="s">
        <v>240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121</v>
      </c>
    </row>
    <row r="6" spans="1:10" x14ac:dyDescent="0.2">
      <c r="A6" s="2" t="s">
        <v>279</v>
      </c>
      <c r="B6" s="2">
        <v>159680</v>
      </c>
      <c r="C6" s="2">
        <v>81910</v>
      </c>
      <c r="D6" s="2">
        <v>77770</v>
      </c>
      <c r="E6" s="2">
        <v>11460</v>
      </c>
      <c r="F6" s="2">
        <v>5530</v>
      </c>
      <c r="G6" s="2">
        <v>5930</v>
      </c>
      <c r="H6" s="2">
        <v>148220</v>
      </c>
      <c r="I6" s="2">
        <v>76380</v>
      </c>
      <c r="J6" s="2">
        <v>71840</v>
      </c>
    </row>
    <row r="7" spans="1:10" x14ac:dyDescent="0.2">
      <c r="A7" s="2" t="s">
        <v>122</v>
      </c>
      <c r="B7" s="2">
        <v>58430</v>
      </c>
      <c r="C7" s="2">
        <v>30240</v>
      </c>
      <c r="D7" s="2">
        <v>28190</v>
      </c>
      <c r="E7" s="2">
        <v>2720</v>
      </c>
      <c r="F7" s="2">
        <v>1400</v>
      </c>
      <c r="G7" s="2">
        <v>1320</v>
      </c>
      <c r="H7" s="2">
        <v>55710</v>
      </c>
      <c r="I7" s="2">
        <v>28840</v>
      </c>
      <c r="J7" s="2">
        <v>26870</v>
      </c>
    </row>
    <row r="8" spans="1:10" x14ac:dyDescent="0.2">
      <c r="A8" s="2" t="s">
        <v>123</v>
      </c>
      <c r="B8" s="2">
        <v>5160</v>
      </c>
      <c r="C8" s="2">
        <v>920</v>
      </c>
      <c r="D8" s="2">
        <v>4240</v>
      </c>
      <c r="E8" s="2">
        <v>120</v>
      </c>
      <c r="F8" s="2">
        <v>10</v>
      </c>
      <c r="G8" s="2">
        <v>110</v>
      </c>
      <c r="H8" s="2">
        <v>5040</v>
      </c>
      <c r="I8" s="2">
        <v>910</v>
      </c>
      <c r="J8" s="2">
        <v>4130</v>
      </c>
    </row>
    <row r="9" spans="1:10" x14ac:dyDescent="0.2">
      <c r="A9" s="2" t="s">
        <v>124</v>
      </c>
      <c r="B9" s="2">
        <v>7370</v>
      </c>
      <c r="C9" s="2">
        <v>3480</v>
      </c>
      <c r="D9" s="2">
        <v>3890</v>
      </c>
      <c r="E9" s="2">
        <v>120</v>
      </c>
      <c r="F9" s="2">
        <v>50</v>
      </c>
      <c r="G9" s="2">
        <v>70</v>
      </c>
      <c r="H9" s="2">
        <v>7250</v>
      </c>
      <c r="I9" s="2">
        <v>3430</v>
      </c>
      <c r="J9" s="2">
        <v>3820</v>
      </c>
    </row>
    <row r="10" spans="1:10" x14ac:dyDescent="0.2">
      <c r="A10" s="2" t="s">
        <v>125</v>
      </c>
      <c r="B10" s="2">
        <v>1830</v>
      </c>
      <c r="C10" s="2">
        <v>920</v>
      </c>
      <c r="D10" s="2">
        <v>910</v>
      </c>
      <c r="E10" s="2">
        <v>180</v>
      </c>
      <c r="F10" s="2">
        <v>30</v>
      </c>
      <c r="G10" s="2">
        <v>150</v>
      </c>
      <c r="H10" s="2">
        <v>1650</v>
      </c>
      <c r="I10" s="2">
        <v>890</v>
      </c>
      <c r="J10" s="2">
        <v>760</v>
      </c>
    </row>
    <row r="11" spans="1:10" x14ac:dyDescent="0.2">
      <c r="A11" s="2" t="s">
        <v>126</v>
      </c>
      <c r="B11" s="2">
        <v>86890</v>
      </c>
      <c r="C11" s="2">
        <v>46350</v>
      </c>
      <c r="D11" s="2">
        <v>40540</v>
      </c>
      <c r="E11" s="2">
        <v>8320</v>
      </c>
      <c r="F11" s="2">
        <v>4040</v>
      </c>
      <c r="G11" s="2">
        <v>4280</v>
      </c>
      <c r="H11" s="2">
        <v>78570</v>
      </c>
      <c r="I11" s="2">
        <v>42310</v>
      </c>
      <c r="J11" s="2">
        <v>36260</v>
      </c>
    </row>
    <row r="13" spans="1:10" x14ac:dyDescent="0.2">
      <c r="A13" s="2" t="s">
        <v>127</v>
      </c>
    </row>
    <row r="15" spans="1:10" x14ac:dyDescent="0.2">
      <c r="A15" s="2" t="s">
        <v>302</v>
      </c>
      <c r="B15" s="2">
        <v>116380</v>
      </c>
      <c r="C15" s="2">
        <v>59490</v>
      </c>
      <c r="D15" s="2">
        <v>56890</v>
      </c>
      <c r="E15" s="2">
        <v>6450</v>
      </c>
      <c r="F15" s="2">
        <v>2960</v>
      </c>
      <c r="G15" s="2">
        <v>3490</v>
      </c>
      <c r="H15" s="2">
        <v>109930</v>
      </c>
      <c r="I15" s="2">
        <v>56530</v>
      </c>
      <c r="J15" s="2">
        <v>53400</v>
      </c>
    </row>
    <row r="16" spans="1:10" x14ac:dyDescent="0.2">
      <c r="A16" s="2" t="s">
        <v>128</v>
      </c>
      <c r="B16" s="2">
        <v>49490</v>
      </c>
      <c r="C16" s="2">
        <v>24740</v>
      </c>
      <c r="D16" s="2">
        <v>24750</v>
      </c>
      <c r="E16" s="2">
        <v>1960</v>
      </c>
      <c r="F16" s="2">
        <v>970</v>
      </c>
      <c r="G16" s="2">
        <v>990</v>
      </c>
      <c r="H16" s="2">
        <v>47530</v>
      </c>
      <c r="I16" s="2">
        <v>23770</v>
      </c>
      <c r="J16" s="2">
        <v>23760</v>
      </c>
    </row>
    <row r="17" spans="1:10" x14ac:dyDescent="0.2">
      <c r="A17" s="2" t="s">
        <v>129</v>
      </c>
      <c r="B17" s="2">
        <v>8940</v>
      </c>
      <c r="C17" s="2">
        <v>5500</v>
      </c>
      <c r="D17" s="2">
        <v>3440</v>
      </c>
      <c r="E17" s="2">
        <v>760</v>
      </c>
      <c r="F17" s="2">
        <v>430</v>
      </c>
      <c r="G17" s="2">
        <v>330</v>
      </c>
      <c r="H17" s="2">
        <v>8180</v>
      </c>
      <c r="I17" s="2">
        <v>5070</v>
      </c>
      <c r="J17" s="2">
        <v>3110</v>
      </c>
    </row>
    <row r="18" spans="1:10" x14ac:dyDescent="0.2">
      <c r="A18" s="2" t="s">
        <v>123</v>
      </c>
      <c r="B18" s="2">
        <v>5160</v>
      </c>
      <c r="C18" s="2">
        <v>920</v>
      </c>
      <c r="D18" s="2">
        <v>4240</v>
      </c>
      <c r="E18" s="2">
        <v>120</v>
      </c>
      <c r="F18" s="2">
        <v>10</v>
      </c>
      <c r="G18" s="2">
        <v>110</v>
      </c>
      <c r="H18" s="2">
        <v>5040</v>
      </c>
      <c r="I18" s="2">
        <v>910</v>
      </c>
      <c r="J18" s="2">
        <v>4130</v>
      </c>
    </row>
    <row r="19" spans="1:10" x14ac:dyDescent="0.2">
      <c r="A19" s="2" t="s">
        <v>124</v>
      </c>
      <c r="B19" s="2">
        <v>7370</v>
      </c>
      <c r="C19" s="2">
        <v>3480</v>
      </c>
      <c r="D19" s="2">
        <v>3890</v>
      </c>
      <c r="E19" s="2">
        <v>120</v>
      </c>
      <c r="F19" s="2">
        <v>50</v>
      </c>
      <c r="G19" s="2">
        <v>70</v>
      </c>
      <c r="H19" s="2">
        <v>7250</v>
      </c>
      <c r="I19" s="2">
        <v>3430</v>
      </c>
      <c r="J19" s="2">
        <v>3820</v>
      </c>
    </row>
    <row r="20" spans="1:10" x14ac:dyDescent="0.2">
      <c r="A20" s="2" t="s">
        <v>125</v>
      </c>
      <c r="B20" s="2">
        <v>1830</v>
      </c>
      <c r="C20" s="2">
        <v>920</v>
      </c>
      <c r="D20" s="2">
        <v>910</v>
      </c>
      <c r="E20" s="2">
        <v>180</v>
      </c>
      <c r="F20" s="2">
        <v>30</v>
      </c>
      <c r="G20" s="2">
        <v>150</v>
      </c>
      <c r="H20" s="2">
        <v>1650</v>
      </c>
      <c r="I20" s="2">
        <v>890</v>
      </c>
      <c r="J20" s="2">
        <v>760</v>
      </c>
    </row>
    <row r="21" spans="1:10" x14ac:dyDescent="0.2">
      <c r="A21" s="2" t="s">
        <v>130</v>
      </c>
      <c r="B21" s="2">
        <v>43590</v>
      </c>
      <c r="C21" s="2">
        <v>23930</v>
      </c>
      <c r="D21" s="2">
        <v>19660</v>
      </c>
      <c r="E21" s="2">
        <v>3310</v>
      </c>
      <c r="F21" s="2">
        <v>1470</v>
      </c>
      <c r="G21" s="2">
        <v>1840</v>
      </c>
      <c r="H21" s="2">
        <v>40280</v>
      </c>
      <c r="I21" s="2">
        <v>22460</v>
      </c>
      <c r="J21" s="2">
        <v>17820</v>
      </c>
    </row>
    <row r="22" spans="1:10" x14ac:dyDescent="0.2">
      <c r="A22" s="18" t="s">
        <v>256</v>
      </c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4">
    <mergeCell ref="B2:D2"/>
    <mergeCell ref="E2:G2"/>
    <mergeCell ref="H2:J2"/>
    <mergeCell ref="A22:J2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64665-8299-4200-9158-7EB5C3688522}">
  <dimension ref="A1:J35"/>
  <sheetViews>
    <sheetView view="pageBreakPreview" topLeftCell="A8" zoomScale="125" zoomScaleNormal="100" zoomScaleSheetLayoutView="125" workbookViewId="0">
      <selection activeCell="A36" sqref="A36"/>
    </sheetView>
  </sheetViews>
  <sheetFormatPr defaultRowHeight="10.199999999999999" x14ac:dyDescent="0.2"/>
  <cols>
    <col min="1" max="1" width="25.109375" style="27" customWidth="1"/>
    <col min="2" max="10" width="6.5546875" style="2" customWidth="1"/>
    <col min="11" max="16384" width="8.88671875" style="2"/>
  </cols>
  <sheetData>
    <row r="1" spans="1:10" x14ac:dyDescent="0.2">
      <c r="A1" s="27" t="s">
        <v>241</v>
      </c>
    </row>
    <row r="2" spans="1:10" x14ac:dyDescent="0.2">
      <c r="A2" s="28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29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7" t="s">
        <v>131</v>
      </c>
    </row>
    <row r="5" spans="1:10" x14ac:dyDescent="0.2">
      <c r="A5" s="27" t="s">
        <v>304</v>
      </c>
      <c r="B5" s="2">
        <v>78590</v>
      </c>
      <c r="C5" s="2">
        <v>39710</v>
      </c>
      <c r="D5" s="2">
        <v>38880</v>
      </c>
      <c r="E5" s="2">
        <v>3520</v>
      </c>
      <c r="F5" s="2">
        <v>1640</v>
      </c>
      <c r="G5" s="2">
        <v>1880</v>
      </c>
      <c r="H5" s="2">
        <v>75070</v>
      </c>
      <c r="I5" s="2">
        <v>38070</v>
      </c>
      <c r="J5" s="2">
        <v>37000</v>
      </c>
    </row>
    <row r="6" spans="1:10" x14ac:dyDescent="0.2">
      <c r="A6" s="27" t="s">
        <v>305</v>
      </c>
      <c r="B6" s="2">
        <v>9100</v>
      </c>
      <c r="C6" s="2">
        <v>3580</v>
      </c>
      <c r="D6" s="2">
        <v>5520</v>
      </c>
      <c r="E6" s="2">
        <v>570</v>
      </c>
      <c r="F6" s="2">
        <v>220</v>
      </c>
      <c r="G6" s="2">
        <v>350</v>
      </c>
      <c r="H6" s="2">
        <v>8530</v>
      </c>
      <c r="I6" s="2">
        <v>3360</v>
      </c>
      <c r="J6" s="2">
        <v>5170</v>
      </c>
    </row>
    <row r="7" spans="1:10" x14ac:dyDescent="0.2">
      <c r="A7" s="27" t="s">
        <v>292</v>
      </c>
      <c r="B7" s="12">
        <f>B6*100/B5</f>
        <v>11.579081308054461</v>
      </c>
      <c r="C7" s="12">
        <f t="shared" ref="C7:J7" si="0">C6*100/C5</f>
        <v>9.0153613699320072</v>
      </c>
      <c r="D7" s="12">
        <f t="shared" si="0"/>
        <v>14.197530864197532</v>
      </c>
      <c r="E7" s="12">
        <f t="shared" si="0"/>
        <v>16.193181818181817</v>
      </c>
      <c r="F7" s="12">
        <f t="shared" si="0"/>
        <v>13.414634146341463</v>
      </c>
      <c r="G7" s="12">
        <f t="shared" si="0"/>
        <v>18.617021276595743</v>
      </c>
      <c r="H7" s="12">
        <f t="shared" si="0"/>
        <v>11.36272812042094</v>
      </c>
      <c r="I7" s="12">
        <f t="shared" si="0"/>
        <v>8.8258471237194644</v>
      </c>
      <c r="J7" s="12">
        <f t="shared" si="0"/>
        <v>13.972972972972974</v>
      </c>
    </row>
    <row r="9" spans="1:10" x14ac:dyDescent="0.2">
      <c r="A9" s="27" t="s">
        <v>306</v>
      </c>
      <c r="B9" s="2">
        <v>9100</v>
      </c>
      <c r="C9" s="2">
        <v>3580</v>
      </c>
      <c r="D9" s="2">
        <v>5520</v>
      </c>
      <c r="E9" s="2">
        <v>570</v>
      </c>
      <c r="F9" s="2">
        <v>220</v>
      </c>
      <c r="G9" s="2">
        <v>350</v>
      </c>
      <c r="H9" s="2">
        <v>8530</v>
      </c>
      <c r="I9" s="2">
        <v>3360</v>
      </c>
      <c r="J9" s="2">
        <v>5170</v>
      </c>
    </row>
    <row r="10" spans="1:10" x14ac:dyDescent="0.2">
      <c r="A10" s="27" t="s">
        <v>307</v>
      </c>
      <c r="B10" s="2">
        <v>3690</v>
      </c>
      <c r="C10" s="2">
        <v>1530</v>
      </c>
      <c r="D10" s="2">
        <v>2160</v>
      </c>
      <c r="E10" s="2">
        <v>320</v>
      </c>
      <c r="F10" s="2">
        <v>150</v>
      </c>
      <c r="G10" s="2">
        <v>170</v>
      </c>
      <c r="H10" s="2">
        <v>3370</v>
      </c>
      <c r="I10" s="2">
        <v>1380</v>
      </c>
      <c r="J10" s="2">
        <v>1990</v>
      </c>
    </row>
    <row r="11" spans="1:10" x14ac:dyDescent="0.2">
      <c r="A11" s="27" t="s">
        <v>260</v>
      </c>
      <c r="B11" s="12">
        <f>B10*100/B9</f>
        <v>40.549450549450547</v>
      </c>
      <c r="C11" s="12">
        <f t="shared" ref="C11:J11" si="1">C10*100/C9</f>
        <v>42.737430167597765</v>
      </c>
      <c r="D11" s="12">
        <f t="shared" si="1"/>
        <v>39.130434782608695</v>
      </c>
      <c r="E11" s="12">
        <f t="shared" si="1"/>
        <v>56.140350877192979</v>
      </c>
      <c r="F11" s="12">
        <f t="shared" si="1"/>
        <v>68.181818181818187</v>
      </c>
      <c r="G11" s="12">
        <f t="shared" si="1"/>
        <v>48.571428571428569</v>
      </c>
      <c r="H11" s="12">
        <f t="shared" si="1"/>
        <v>39.507620164126614</v>
      </c>
      <c r="I11" s="12">
        <f t="shared" si="1"/>
        <v>41.071428571428569</v>
      </c>
      <c r="J11" s="12">
        <f t="shared" si="1"/>
        <v>38.49129593810445</v>
      </c>
    </row>
    <row r="12" spans="1:10" x14ac:dyDescent="0.2"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">
      <c r="A13" s="27" t="s">
        <v>132</v>
      </c>
    </row>
    <row r="15" spans="1:10" x14ac:dyDescent="0.2">
      <c r="A15" s="27" t="s">
        <v>308</v>
      </c>
      <c r="B15" s="2">
        <v>3690</v>
      </c>
      <c r="C15" s="2">
        <v>1530</v>
      </c>
      <c r="D15" s="2">
        <v>2160</v>
      </c>
      <c r="E15" s="2">
        <v>320</v>
      </c>
      <c r="F15" s="2">
        <v>150</v>
      </c>
      <c r="G15" s="2">
        <v>170</v>
      </c>
      <c r="H15" s="2">
        <v>3370</v>
      </c>
      <c r="I15" s="2">
        <v>1380</v>
      </c>
      <c r="J15" s="2">
        <v>1990</v>
      </c>
    </row>
    <row r="16" spans="1:10" x14ac:dyDescent="0.2">
      <c r="A16" s="27" t="s">
        <v>133</v>
      </c>
      <c r="B16" s="2">
        <v>340</v>
      </c>
      <c r="C16" s="2">
        <v>130</v>
      </c>
      <c r="D16" s="2">
        <v>210</v>
      </c>
      <c r="E16" s="2">
        <v>60</v>
      </c>
      <c r="F16" s="2">
        <v>30</v>
      </c>
      <c r="G16" s="2">
        <v>30</v>
      </c>
      <c r="H16" s="2">
        <v>280</v>
      </c>
      <c r="I16" s="2">
        <v>100</v>
      </c>
      <c r="J16" s="2">
        <v>180</v>
      </c>
    </row>
    <row r="17" spans="1:10" x14ac:dyDescent="0.2">
      <c r="A17" s="27" t="s">
        <v>134</v>
      </c>
      <c r="B17" s="2">
        <v>330</v>
      </c>
      <c r="C17" s="2">
        <v>140</v>
      </c>
      <c r="D17" s="2">
        <v>190</v>
      </c>
      <c r="E17" s="2">
        <v>20</v>
      </c>
      <c r="F17" s="2">
        <v>20</v>
      </c>
      <c r="G17" s="2">
        <v>0</v>
      </c>
      <c r="H17" s="2">
        <v>310</v>
      </c>
      <c r="I17" s="2">
        <v>120</v>
      </c>
      <c r="J17" s="2">
        <v>190</v>
      </c>
    </row>
    <row r="18" spans="1:10" x14ac:dyDescent="0.2">
      <c r="A18" s="27" t="s">
        <v>135</v>
      </c>
      <c r="B18" s="2">
        <v>850</v>
      </c>
      <c r="C18" s="2">
        <v>400</v>
      </c>
      <c r="D18" s="2">
        <v>450</v>
      </c>
      <c r="E18" s="2">
        <v>90</v>
      </c>
      <c r="F18" s="2">
        <v>30</v>
      </c>
      <c r="G18" s="2">
        <v>60</v>
      </c>
      <c r="H18" s="2">
        <v>760</v>
      </c>
      <c r="I18" s="2">
        <v>370</v>
      </c>
      <c r="J18" s="2">
        <v>390</v>
      </c>
    </row>
    <row r="19" spans="1:10" x14ac:dyDescent="0.2">
      <c r="A19" s="27" t="s">
        <v>136</v>
      </c>
      <c r="B19" s="2">
        <v>450</v>
      </c>
      <c r="C19" s="2">
        <v>200</v>
      </c>
      <c r="D19" s="2">
        <v>250</v>
      </c>
      <c r="E19" s="2">
        <v>80</v>
      </c>
      <c r="F19" s="2">
        <v>40</v>
      </c>
      <c r="G19" s="2">
        <v>40</v>
      </c>
      <c r="H19" s="2">
        <v>370</v>
      </c>
      <c r="I19" s="2">
        <v>160</v>
      </c>
      <c r="J19" s="2">
        <v>210</v>
      </c>
    </row>
    <row r="20" spans="1:10" x14ac:dyDescent="0.2">
      <c r="A20" s="27" t="s">
        <v>137</v>
      </c>
      <c r="B20" s="2">
        <v>1720</v>
      </c>
      <c r="C20" s="2">
        <v>660</v>
      </c>
      <c r="D20" s="2">
        <v>1060</v>
      </c>
      <c r="E20" s="2">
        <v>70</v>
      </c>
      <c r="F20" s="2">
        <v>30</v>
      </c>
      <c r="G20" s="2">
        <v>40</v>
      </c>
      <c r="H20" s="2">
        <v>1650</v>
      </c>
      <c r="I20" s="2">
        <v>630</v>
      </c>
      <c r="J20" s="2">
        <v>1020</v>
      </c>
    </row>
    <row r="22" spans="1:10" x14ac:dyDescent="0.2">
      <c r="A22" s="27" t="s">
        <v>138</v>
      </c>
    </row>
    <row r="23" spans="1:10" x14ac:dyDescent="0.2">
      <c r="A23" s="27" t="s">
        <v>0</v>
      </c>
      <c r="B23" s="2">
        <v>159680</v>
      </c>
      <c r="C23" s="2">
        <v>81910</v>
      </c>
      <c r="D23" s="2">
        <v>77770</v>
      </c>
      <c r="E23" s="2">
        <v>11460</v>
      </c>
      <c r="F23" s="2">
        <v>5530</v>
      </c>
      <c r="G23" s="2">
        <v>5930</v>
      </c>
      <c r="H23" s="2">
        <v>148220</v>
      </c>
      <c r="I23" s="2">
        <v>76380</v>
      </c>
      <c r="J23" s="2">
        <v>71840</v>
      </c>
    </row>
    <row r="24" spans="1:10" x14ac:dyDescent="0.2">
      <c r="A24" s="27" t="s">
        <v>139</v>
      </c>
      <c r="B24" s="2">
        <v>119670</v>
      </c>
      <c r="C24" s="2">
        <v>81910</v>
      </c>
      <c r="D24" s="2">
        <v>37760</v>
      </c>
      <c r="E24" s="2">
        <v>9000</v>
      </c>
      <c r="F24" s="2">
        <v>5530</v>
      </c>
      <c r="G24" s="2">
        <v>3470</v>
      </c>
      <c r="H24" s="2">
        <v>110670</v>
      </c>
      <c r="I24" s="2">
        <v>76380</v>
      </c>
      <c r="J24" s="2">
        <v>34290</v>
      </c>
    </row>
    <row r="25" spans="1:10" x14ac:dyDescent="0.2">
      <c r="A25" s="27">
        <v>1</v>
      </c>
      <c r="B25" s="2">
        <v>7720</v>
      </c>
      <c r="C25" s="2">
        <v>0</v>
      </c>
      <c r="D25" s="2">
        <v>7720</v>
      </c>
      <c r="E25" s="2">
        <v>520</v>
      </c>
      <c r="F25" s="2">
        <v>0</v>
      </c>
      <c r="G25" s="2">
        <v>520</v>
      </c>
      <c r="H25" s="2">
        <v>7200</v>
      </c>
      <c r="I25" s="2">
        <v>0</v>
      </c>
      <c r="J25" s="2">
        <v>7200</v>
      </c>
    </row>
    <row r="26" spans="1:10" x14ac:dyDescent="0.2">
      <c r="A26" s="27">
        <v>2</v>
      </c>
      <c r="B26" s="2">
        <v>10590</v>
      </c>
      <c r="C26" s="2">
        <v>0</v>
      </c>
      <c r="D26" s="2">
        <v>10590</v>
      </c>
      <c r="E26" s="2">
        <v>560</v>
      </c>
      <c r="F26" s="2">
        <v>0</v>
      </c>
      <c r="G26" s="2">
        <v>560</v>
      </c>
      <c r="H26" s="2">
        <v>10030</v>
      </c>
      <c r="I26" s="2">
        <v>0</v>
      </c>
      <c r="J26" s="2">
        <v>10030</v>
      </c>
    </row>
    <row r="27" spans="1:10" x14ac:dyDescent="0.2">
      <c r="A27" s="27">
        <v>3</v>
      </c>
      <c r="B27" s="2">
        <v>8310</v>
      </c>
      <c r="C27" s="2">
        <v>0</v>
      </c>
      <c r="D27" s="2">
        <v>8310</v>
      </c>
      <c r="E27" s="2">
        <v>410</v>
      </c>
      <c r="F27" s="2">
        <v>0</v>
      </c>
      <c r="G27" s="2">
        <v>410</v>
      </c>
      <c r="H27" s="2">
        <v>7900</v>
      </c>
      <c r="I27" s="2">
        <v>0</v>
      </c>
      <c r="J27" s="2">
        <v>7900</v>
      </c>
    </row>
    <row r="28" spans="1:10" x14ac:dyDescent="0.2">
      <c r="A28" s="27">
        <v>4</v>
      </c>
      <c r="B28" s="2">
        <v>5830</v>
      </c>
      <c r="C28" s="2">
        <v>0</v>
      </c>
      <c r="D28" s="2">
        <v>5830</v>
      </c>
      <c r="E28" s="2">
        <v>310</v>
      </c>
      <c r="F28" s="2">
        <v>0</v>
      </c>
      <c r="G28" s="2">
        <v>310</v>
      </c>
      <c r="H28" s="2">
        <v>5520</v>
      </c>
      <c r="I28" s="2">
        <v>0</v>
      </c>
      <c r="J28" s="2">
        <v>5520</v>
      </c>
    </row>
    <row r="29" spans="1:10" x14ac:dyDescent="0.2">
      <c r="A29" s="27">
        <v>5</v>
      </c>
      <c r="B29" s="2">
        <v>3280</v>
      </c>
      <c r="C29" s="2">
        <v>0</v>
      </c>
      <c r="D29" s="2">
        <v>3280</v>
      </c>
      <c r="E29" s="2">
        <v>280</v>
      </c>
      <c r="F29" s="2">
        <v>0</v>
      </c>
      <c r="G29" s="2">
        <v>280</v>
      </c>
      <c r="H29" s="2">
        <v>3000</v>
      </c>
      <c r="I29" s="2">
        <v>0</v>
      </c>
      <c r="J29" s="2">
        <v>3000</v>
      </c>
    </row>
    <row r="30" spans="1:10" x14ac:dyDescent="0.2">
      <c r="A30" s="27">
        <v>6</v>
      </c>
      <c r="B30" s="2">
        <v>1720</v>
      </c>
      <c r="C30" s="2">
        <v>0</v>
      </c>
      <c r="D30" s="2">
        <v>1720</v>
      </c>
      <c r="E30" s="2">
        <v>180</v>
      </c>
      <c r="F30" s="2">
        <v>0</v>
      </c>
      <c r="G30" s="2">
        <v>180</v>
      </c>
      <c r="H30" s="2">
        <v>1540</v>
      </c>
      <c r="I30" s="2">
        <v>0</v>
      </c>
      <c r="J30" s="2">
        <v>1540</v>
      </c>
    </row>
    <row r="31" spans="1:10" x14ac:dyDescent="0.2">
      <c r="A31" s="27">
        <v>7</v>
      </c>
      <c r="B31" s="2">
        <v>1050</v>
      </c>
      <c r="C31" s="2">
        <v>0</v>
      </c>
      <c r="D31" s="2">
        <v>1050</v>
      </c>
      <c r="E31" s="2">
        <v>70</v>
      </c>
      <c r="F31" s="2">
        <v>0</v>
      </c>
      <c r="G31" s="2">
        <v>70</v>
      </c>
      <c r="H31" s="2">
        <v>980</v>
      </c>
      <c r="I31" s="2">
        <v>0</v>
      </c>
      <c r="J31" s="2">
        <v>980</v>
      </c>
    </row>
    <row r="32" spans="1:10" x14ac:dyDescent="0.2">
      <c r="A32" s="27">
        <v>8</v>
      </c>
      <c r="B32" s="2">
        <v>700</v>
      </c>
      <c r="C32" s="2">
        <v>0</v>
      </c>
      <c r="D32" s="2">
        <v>700</v>
      </c>
      <c r="E32" s="2">
        <v>50</v>
      </c>
      <c r="F32" s="2">
        <v>0</v>
      </c>
      <c r="G32" s="2">
        <v>50</v>
      </c>
      <c r="H32" s="2">
        <v>650</v>
      </c>
      <c r="I32" s="2">
        <v>0</v>
      </c>
      <c r="J32" s="2">
        <v>650</v>
      </c>
    </row>
    <row r="33" spans="1:10" x14ac:dyDescent="0.2">
      <c r="A33" s="27">
        <v>9</v>
      </c>
      <c r="B33" s="2">
        <v>280</v>
      </c>
      <c r="C33" s="2">
        <v>0</v>
      </c>
      <c r="D33" s="2">
        <v>280</v>
      </c>
      <c r="E33" s="2">
        <v>40</v>
      </c>
      <c r="F33" s="2">
        <v>0</v>
      </c>
      <c r="G33" s="2">
        <v>40</v>
      </c>
      <c r="H33" s="2">
        <v>240</v>
      </c>
      <c r="I33" s="2">
        <v>0</v>
      </c>
      <c r="J33" s="2">
        <v>240</v>
      </c>
    </row>
    <row r="34" spans="1:10" x14ac:dyDescent="0.2">
      <c r="A34" s="27" t="s">
        <v>303</v>
      </c>
      <c r="B34" s="2">
        <v>530</v>
      </c>
      <c r="C34" s="2">
        <v>0</v>
      </c>
      <c r="D34" s="2">
        <v>530</v>
      </c>
      <c r="E34" s="2">
        <v>40</v>
      </c>
      <c r="F34" s="2">
        <v>0</v>
      </c>
      <c r="G34" s="2">
        <v>40</v>
      </c>
      <c r="H34" s="2">
        <v>490</v>
      </c>
      <c r="I34" s="2">
        <v>0</v>
      </c>
      <c r="J34" s="2">
        <v>490</v>
      </c>
    </row>
    <row r="35" spans="1:10" x14ac:dyDescent="0.2">
      <c r="A35" s="18" t="s">
        <v>256</v>
      </c>
      <c r="B35" s="18"/>
      <c r="C35" s="18"/>
      <c r="D35" s="18"/>
      <c r="E35" s="18"/>
      <c r="F35" s="18"/>
      <c r="G35" s="18"/>
      <c r="H35" s="18"/>
      <c r="I35" s="18"/>
      <c r="J35" s="18"/>
    </row>
  </sheetData>
  <mergeCells count="4">
    <mergeCell ref="B2:D2"/>
    <mergeCell ref="E2:G2"/>
    <mergeCell ref="H2:J2"/>
    <mergeCell ref="A35:J3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246C-1C4E-4B9A-AA40-84931C82F03E}">
  <dimension ref="A1:J18"/>
  <sheetViews>
    <sheetView view="pageBreakPreview" zoomScale="125" zoomScaleNormal="100" zoomScaleSheetLayoutView="125" workbookViewId="0">
      <selection activeCell="J12" sqref="J12"/>
    </sheetView>
  </sheetViews>
  <sheetFormatPr defaultRowHeight="10.199999999999999" x14ac:dyDescent="0.2"/>
  <cols>
    <col min="1" max="1" width="29.77734375" style="2" customWidth="1"/>
    <col min="2" max="10" width="6.5546875" style="2" customWidth="1"/>
    <col min="11" max="16384" width="8.88671875" style="2"/>
  </cols>
  <sheetData>
    <row r="1" spans="1:10" x14ac:dyDescent="0.2">
      <c r="A1" s="2" t="s">
        <v>242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140</v>
      </c>
    </row>
    <row r="5" spans="1:10" x14ac:dyDescent="0.2">
      <c r="A5" s="2" t="s">
        <v>0</v>
      </c>
      <c r="B5" s="2">
        <v>159680</v>
      </c>
      <c r="C5" s="2">
        <v>81910</v>
      </c>
      <c r="D5" s="2">
        <v>77770</v>
      </c>
      <c r="E5" s="2">
        <v>11460</v>
      </c>
      <c r="F5" s="2">
        <v>5530</v>
      </c>
      <c r="G5" s="2">
        <v>5930</v>
      </c>
      <c r="H5" s="2">
        <v>148220</v>
      </c>
      <c r="I5" s="2">
        <v>76380</v>
      </c>
      <c r="J5" s="2">
        <v>71840</v>
      </c>
    </row>
    <row r="6" spans="1:10" x14ac:dyDescent="0.2">
      <c r="A6" s="2" t="s">
        <v>141</v>
      </c>
      <c r="B6" s="2">
        <v>48970</v>
      </c>
      <c r="C6" s="2">
        <v>25310</v>
      </c>
      <c r="D6" s="2">
        <v>23660</v>
      </c>
      <c r="E6" s="2">
        <v>5450</v>
      </c>
      <c r="F6" s="2">
        <v>2810</v>
      </c>
      <c r="G6" s="2">
        <v>2640</v>
      </c>
      <c r="H6" s="2">
        <v>43520</v>
      </c>
      <c r="I6" s="2">
        <v>22500</v>
      </c>
      <c r="J6" s="2">
        <v>21020</v>
      </c>
    </row>
    <row r="7" spans="1:10" x14ac:dyDescent="0.2">
      <c r="A7" s="2" t="s">
        <v>142</v>
      </c>
      <c r="B7" s="2">
        <v>4850</v>
      </c>
      <c r="C7" s="2">
        <v>4100</v>
      </c>
      <c r="D7" s="2">
        <v>750</v>
      </c>
      <c r="E7" s="2">
        <v>20</v>
      </c>
      <c r="F7" s="2">
        <v>20</v>
      </c>
      <c r="G7" s="2">
        <v>0</v>
      </c>
      <c r="H7" s="2">
        <v>4830</v>
      </c>
      <c r="I7" s="2">
        <v>4080</v>
      </c>
      <c r="J7" s="2">
        <v>750</v>
      </c>
    </row>
    <row r="8" spans="1:10" x14ac:dyDescent="0.2">
      <c r="A8" s="2" t="s">
        <v>143</v>
      </c>
      <c r="B8" s="2">
        <v>1090</v>
      </c>
      <c r="C8" s="2">
        <v>800</v>
      </c>
      <c r="D8" s="2">
        <v>290</v>
      </c>
      <c r="E8" s="2">
        <v>10</v>
      </c>
      <c r="F8" s="2">
        <v>10</v>
      </c>
      <c r="G8" s="2">
        <v>0</v>
      </c>
      <c r="H8" s="2">
        <v>1080</v>
      </c>
      <c r="I8" s="2">
        <v>790</v>
      </c>
      <c r="J8" s="2">
        <v>290</v>
      </c>
    </row>
    <row r="9" spans="1:10" x14ac:dyDescent="0.2">
      <c r="A9" s="2" t="s">
        <v>144</v>
      </c>
      <c r="B9" s="2">
        <v>6540</v>
      </c>
      <c r="C9" s="2">
        <v>5720</v>
      </c>
      <c r="D9" s="2">
        <v>820</v>
      </c>
      <c r="E9" s="2">
        <v>30</v>
      </c>
      <c r="F9" s="2">
        <v>20</v>
      </c>
      <c r="G9" s="2">
        <v>10</v>
      </c>
      <c r="H9" s="2">
        <v>6510</v>
      </c>
      <c r="I9" s="2">
        <v>5700</v>
      </c>
      <c r="J9" s="2">
        <v>810</v>
      </c>
    </row>
    <row r="10" spans="1:10" x14ac:dyDescent="0.2">
      <c r="A10" s="2" t="s">
        <v>145</v>
      </c>
      <c r="B10" s="2">
        <v>1520</v>
      </c>
      <c r="C10" s="2">
        <v>1020</v>
      </c>
      <c r="D10" s="2">
        <v>500</v>
      </c>
      <c r="E10" s="2">
        <v>20</v>
      </c>
      <c r="F10" s="2">
        <v>10</v>
      </c>
      <c r="G10" s="2">
        <v>10</v>
      </c>
      <c r="H10" s="2">
        <v>1500</v>
      </c>
      <c r="I10" s="2">
        <v>1010</v>
      </c>
      <c r="J10" s="2">
        <v>490</v>
      </c>
    </row>
    <row r="11" spans="1:10" x14ac:dyDescent="0.2">
      <c r="A11" s="2" t="s">
        <v>146</v>
      </c>
      <c r="B11" s="2">
        <v>96710</v>
      </c>
      <c r="C11" s="2">
        <v>44960</v>
      </c>
      <c r="D11" s="2">
        <v>51750</v>
      </c>
      <c r="E11" s="2">
        <v>5930</v>
      </c>
      <c r="F11" s="2">
        <v>2660</v>
      </c>
      <c r="G11" s="2">
        <v>3270</v>
      </c>
      <c r="H11" s="2">
        <v>90780</v>
      </c>
      <c r="I11" s="2">
        <v>42300</v>
      </c>
      <c r="J11" s="2">
        <v>48480</v>
      </c>
    </row>
    <row r="12" spans="1:10" x14ac:dyDescent="0.2">
      <c r="A12" s="2" t="s">
        <v>147</v>
      </c>
    </row>
    <row r="13" spans="1:10" x14ac:dyDescent="0.2">
      <c r="A13" s="2" t="s">
        <v>0</v>
      </c>
      <c r="B13" s="2">
        <v>159680</v>
      </c>
      <c r="C13" s="2">
        <v>81910</v>
      </c>
      <c r="D13" s="2">
        <v>77770</v>
      </c>
      <c r="E13" s="2">
        <v>11460</v>
      </c>
      <c r="F13" s="2">
        <v>5530</v>
      </c>
      <c r="G13" s="2">
        <v>5930</v>
      </c>
      <c r="H13" s="2">
        <v>148220</v>
      </c>
      <c r="I13" s="2">
        <v>76380</v>
      </c>
      <c r="J13" s="2">
        <v>71840</v>
      </c>
    </row>
    <row r="14" spans="1:10" x14ac:dyDescent="0.2">
      <c r="A14" s="2" t="s">
        <v>148</v>
      </c>
      <c r="B14" s="2">
        <v>48970</v>
      </c>
      <c r="C14" s="2">
        <v>25310</v>
      </c>
      <c r="D14" s="2">
        <v>23660</v>
      </c>
      <c r="E14" s="2">
        <v>5450</v>
      </c>
      <c r="F14" s="2">
        <v>2810</v>
      </c>
      <c r="G14" s="2">
        <v>2640</v>
      </c>
      <c r="H14" s="2">
        <v>43520</v>
      </c>
      <c r="I14" s="2">
        <v>22500</v>
      </c>
      <c r="J14" s="2">
        <v>21020</v>
      </c>
    </row>
    <row r="15" spans="1:10" x14ac:dyDescent="0.2">
      <c r="A15" s="2" t="s">
        <v>149</v>
      </c>
      <c r="B15" s="2">
        <v>4950</v>
      </c>
      <c r="C15" s="2">
        <v>4160</v>
      </c>
      <c r="D15" s="2">
        <v>790</v>
      </c>
      <c r="E15" s="2">
        <v>20</v>
      </c>
      <c r="F15" s="2">
        <v>20</v>
      </c>
      <c r="G15" s="2">
        <v>0</v>
      </c>
      <c r="H15" s="2">
        <v>4930</v>
      </c>
      <c r="I15" s="2">
        <v>4140</v>
      </c>
      <c r="J15" s="2">
        <v>790</v>
      </c>
    </row>
    <row r="16" spans="1:10" x14ac:dyDescent="0.2">
      <c r="A16" s="2" t="s">
        <v>150</v>
      </c>
      <c r="B16" s="2">
        <v>7630</v>
      </c>
      <c r="C16" s="2">
        <v>6520</v>
      </c>
      <c r="D16" s="2">
        <v>1110</v>
      </c>
      <c r="E16" s="2">
        <v>40</v>
      </c>
      <c r="F16" s="2">
        <v>30</v>
      </c>
      <c r="G16" s="2">
        <v>10</v>
      </c>
      <c r="H16" s="2">
        <v>7590</v>
      </c>
      <c r="I16" s="2">
        <v>6490</v>
      </c>
      <c r="J16" s="2">
        <v>1100</v>
      </c>
    </row>
    <row r="17" spans="1:10" x14ac:dyDescent="0.2">
      <c r="A17" s="2" t="s">
        <v>151</v>
      </c>
      <c r="B17" s="2">
        <v>98130</v>
      </c>
      <c r="C17" s="2">
        <v>45920</v>
      </c>
      <c r="D17" s="2">
        <v>52210</v>
      </c>
      <c r="E17" s="2">
        <v>5950</v>
      </c>
      <c r="F17" s="2">
        <v>2670</v>
      </c>
      <c r="G17" s="2">
        <v>3280</v>
      </c>
      <c r="H17" s="2">
        <v>92180</v>
      </c>
      <c r="I17" s="2">
        <v>43250</v>
      </c>
      <c r="J17" s="2">
        <v>48930</v>
      </c>
    </row>
    <row r="18" spans="1:10" x14ac:dyDescent="0.2">
      <c r="A18" s="18" t="s">
        <v>256</v>
      </c>
      <c r="B18" s="18"/>
      <c r="C18" s="18"/>
      <c r="D18" s="18"/>
      <c r="E18" s="18"/>
      <c r="F18" s="18"/>
      <c r="G18" s="18"/>
      <c r="H18" s="18"/>
      <c r="I18" s="18"/>
      <c r="J18" s="18"/>
    </row>
  </sheetData>
  <mergeCells count="4">
    <mergeCell ref="B2:D2"/>
    <mergeCell ref="E2:G2"/>
    <mergeCell ref="H2:J2"/>
    <mergeCell ref="A18:J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10204-D9E5-4937-8A00-BC1155864E5A}">
  <dimension ref="A1:J23"/>
  <sheetViews>
    <sheetView view="pageBreakPreview" zoomScale="125" zoomScaleNormal="100" zoomScaleSheetLayoutView="125" workbookViewId="0">
      <selection activeCell="I6" sqref="I6:J6"/>
    </sheetView>
  </sheetViews>
  <sheetFormatPr defaultRowHeight="10.199999999999999" x14ac:dyDescent="0.2"/>
  <cols>
    <col min="1" max="1" width="18.44140625" style="2" customWidth="1"/>
    <col min="2" max="10" width="7.44140625" style="2" customWidth="1"/>
    <col min="11" max="16384" width="8.88671875" style="2"/>
  </cols>
  <sheetData>
    <row r="1" spans="1:10" x14ac:dyDescent="0.2">
      <c r="A1" s="2" t="s">
        <v>226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0</v>
      </c>
      <c r="B4" s="2">
        <v>159680</v>
      </c>
      <c r="C4" s="2">
        <v>81910</v>
      </c>
      <c r="D4" s="2">
        <v>77770</v>
      </c>
      <c r="E4" s="2">
        <v>11460</v>
      </c>
      <c r="F4" s="2">
        <v>5530</v>
      </c>
      <c r="G4" s="2">
        <v>5930</v>
      </c>
      <c r="H4" s="2">
        <v>148220</v>
      </c>
      <c r="I4" s="2">
        <v>76380</v>
      </c>
      <c r="J4" s="2">
        <v>71840</v>
      </c>
    </row>
    <row r="5" spans="1:10" x14ac:dyDescent="0.2">
      <c r="A5" s="2" t="s">
        <v>22</v>
      </c>
      <c r="B5" s="2">
        <v>42010</v>
      </c>
      <c r="C5" s="2">
        <v>27960</v>
      </c>
      <c r="D5" s="2">
        <v>14050</v>
      </c>
      <c r="E5" s="2">
        <v>1880</v>
      </c>
      <c r="F5" s="2">
        <v>830</v>
      </c>
      <c r="G5" s="2">
        <v>1050</v>
      </c>
      <c r="H5" s="2">
        <v>40130</v>
      </c>
      <c r="I5" s="2">
        <v>27130</v>
      </c>
      <c r="J5" s="2">
        <v>13000</v>
      </c>
    </row>
    <row r="6" spans="1:10" x14ac:dyDescent="0.2">
      <c r="A6" s="2" t="s">
        <v>281</v>
      </c>
      <c r="B6" s="20">
        <f>B4/B5</f>
        <v>3.800999761961438</v>
      </c>
      <c r="C6" s="20"/>
      <c r="D6" s="20"/>
      <c r="E6" s="20">
        <f t="shared" ref="C6:J6" si="0">E4/E5</f>
        <v>6.0957446808510642</v>
      </c>
      <c r="F6" s="20"/>
      <c r="G6" s="20"/>
      <c r="H6" s="20">
        <f t="shared" si="0"/>
        <v>3.6934961375529527</v>
      </c>
      <c r="I6" s="20"/>
      <c r="J6" s="20"/>
    </row>
    <row r="7" spans="1:10" x14ac:dyDescent="0.2">
      <c r="A7" s="2" t="s">
        <v>23</v>
      </c>
      <c r="B7" s="2">
        <v>22670</v>
      </c>
      <c r="C7" s="2">
        <v>3200</v>
      </c>
      <c r="D7" s="2">
        <v>19470</v>
      </c>
      <c r="E7" s="2">
        <v>870</v>
      </c>
      <c r="F7" s="2">
        <v>300</v>
      </c>
      <c r="G7" s="2">
        <v>570</v>
      </c>
      <c r="H7" s="2">
        <v>21800</v>
      </c>
      <c r="I7" s="2">
        <v>2900</v>
      </c>
      <c r="J7" s="2">
        <v>18900</v>
      </c>
    </row>
    <row r="8" spans="1:10" x14ac:dyDescent="0.2">
      <c r="A8" s="2" t="s">
        <v>24</v>
      </c>
      <c r="B8" s="2">
        <v>53830</v>
      </c>
      <c r="C8" s="2">
        <v>28570</v>
      </c>
      <c r="D8" s="2">
        <v>25260</v>
      </c>
      <c r="E8" s="2">
        <v>4640</v>
      </c>
      <c r="F8" s="2">
        <v>2340</v>
      </c>
      <c r="G8" s="2">
        <v>2300</v>
      </c>
      <c r="H8" s="2">
        <v>49190</v>
      </c>
      <c r="I8" s="2">
        <v>26230</v>
      </c>
      <c r="J8" s="2">
        <v>22960</v>
      </c>
    </row>
    <row r="9" spans="1:10" x14ac:dyDescent="0.2">
      <c r="A9" s="2" t="s">
        <v>25</v>
      </c>
      <c r="B9" s="2">
        <v>1080</v>
      </c>
      <c r="C9" s="2">
        <v>430</v>
      </c>
      <c r="D9" s="2">
        <v>650</v>
      </c>
      <c r="E9" s="2">
        <v>120</v>
      </c>
      <c r="F9" s="2">
        <v>40</v>
      </c>
      <c r="G9" s="2">
        <v>80</v>
      </c>
      <c r="H9" s="2">
        <v>960</v>
      </c>
      <c r="I9" s="2">
        <v>390</v>
      </c>
      <c r="J9" s="2">
        <v>570</v>
      </c>
    </row>
    <row r="10" spans="1:10" x14ac:dyDescent="0.2">
      <c r="A10" s="2" t="s">
        <v>26</v>
      </c>
      <c r="B10" s="2">
        <v>2210</v>
      </c>
      <c r="C10" s="2">
        <v>1210</v>
      </c>
      <c r="D10" s="2">
        <v>1000</v>
      </c>
      <c r="E10" s="2">
        <v>30</v>
      </c>
      <c r="F10" s="2">
        <v>30</v>
      </c>
      <c r="G10" s="2">
        <v>0</v>
      </c>
      <c r="H10" s="2">
        <v>2180</v>
      </c>
      <c r="I10" s="2">
        <v>1180</v>
      </c>
      <c r="J10" s="2">
        <v>1000</v>
      </c>
    </row>
    <row r="11" spans="1:10" x14ac:dyDescent="0.2">
      <c r="A11" s="2" t="s">
        <v>27</v>
      </c>
      <c r="B11" s="2">
        <v>3180</v>
      </c>
      <c r="C11" s="2">
        <v>1860</v>
      </c>
      <c r="D11" s="2">
        <v>1320</v>
      </c>
      <c r="E11" s="2">
        <v>390</v>
      </c>
      <c r="F11" s="2">
        <v>200</v>
      </c>
      <c r="G11" s="2">
        <v>190</v>
      </c>
      <c r="H11" s="2">
        <v>2790</v>
      </c>
      <c r="I11" s="2">
        <v>1660</v>
      </c>
      <c r="J11" s="2">
        <v>1130</v>
      </c>
    </row>
    <row r="12" spans="1:10" x14ac:dyDescent="0.2">
      <c r="A12" s="2" t="s">
        <v>28</v>
      </c>
      <c r="B12" s="2">
        <v>1960</v>
      </c>
      <c r="C12" s="2">
        <v>620</v>
      </c>
      <c r="D12" s="2">
        <v>1340</v>
      </c>
      <c r="E12" s="2">
        <v>110</v>
      </c>
      <c r="F12" s="2">
        <v>30</v>
      </c>
      <c r="G12" s="2">
        <v>80</v>
      </c>
      <c r="H12" s="2">
        <v>1850</v>
      </c>
      <c r="I12" s="2">
        <v>590</v>
      </c>
      <c r="J12" s="2">
        <v>1260</v>
      </c>
    </row>
    <row r="13" spans="1:10" x14ac:dyDescent="0.2">
      <c r="A13" s="2" t="s">
        <v>29</v>
      </c>
      <c r="B13" s="2">
        <v>10820</v>
      </c>
      <c r="C13" s="2">
        <v>5790</v>
      </c>
      <c r="D13" s="2">
        <v>5030</v>
      </c>
      <c r="E13" s="2">
        <v>640</v>
      </c>
      <c r="F13" s="2">
        <v>280</v>
      </c>
      <c r="G13" s="2">
        <v>360</v>
      </c>
      <c r="H13" s="2">
        <v>10180</v>
      </c>
      <c r="I13" s="2">
        <v>5510</v>
      </c>
      <c r="J13" s="2">
        <v>4670</v>
      </c>
    </row>
    <row r="14" spans="1:10" x14ac:dyDescent="0.2">
      <c r="A14" s="2" t="s">
        <v>30</v>
      </c>
      <c r="B14" s="2">
        <v>720</v>
      </c>
      <c r="C14" s="2">
        <v>220</v>
      </c>
      <c r="D14" s="2">
        <v>500</v>
      </c>
      <c r="E14" s="2">
        <v>30</v>
      </c>
      <c r="F14" s="2">
        <v>20</v>
      </c>
      <c r="G14" s="2">
        <v>10</v>
      </c>
      <c r="H14" s="2">
        <v>690</v>
      </c>
      <c r="I14" s="2">
        <v>200</v>
      </c>
      <c r="J14" s="2">
        <v>490</v>
      </c>
    </row>
    <row r="15" spans="1:10" x14ac:dyDescent="0.2">
      <c r="A15" s="2" t="s">
        <v>31</v>
      </c>
      <c r="B15" s="2">
        <v>2600</v>
      </c>
      <c r="C15" s="2">
        <v>1280</v>
      </c>
      <c r="D15" s="2">
        <v>1320</v>
      </c>
      <c r="E15" s="2">
        <v>200</v>
      </c>
      <c r="F15" s="2">
        <v>110</v>
      </c>
      <c r="G15" s="2">
        <v>90</v>
      </c>
      <c r="H15" s="2">
        <v>2400</v>
      </c>
      <c r="I15" s="2">
        <v>1170</v>
      </c>
      <c r="J15" s="2">
        <v>1230</v>
      </c>
    </row>
    <row r="16" spans="1:10" x14ac:dyDescent="0.2">
      <c r="A16" s="2" t="s">
        <v>32</v>
      </c>
      <c r="B16" s="2">
        <v>6550</v>
      </c>
      <c r="C16" s="2">
        <v>3340</v>
      </c>
      <c r="D16" s="2">
        <v>3210</v>
      </c>
      <c r="E16" s="2">
        <v>1480</v>
      </c>
      <c r="F16" s="2">
        <v>760</v>
      </c>
      <c r="G16" s="2">
        <v>720</v>
      </c>
      <c r="H16" s="2">
        <v>5070</v>
      </c>
      <c r="I16" s="2">
        <v>2580</v>
      </c>
      <c r="J16" s="2">
        <v>2490</v>
      </c>
    </row>
    <row r="17" spans="1:10" x14ac:dyDescent="0.2">
      <c r="A17" s="2" t="s">
        <v>33</v>
      </c>
      <c r="B17" s="2">
        <v>260</v>
      </c>
      <c r="C17" s="2">
        <v>170</v>
      </c>
      <c r="D17" s="2">
        <v>90</v>
      </c>
      <c r="E17" s="2">
        <v>0</v>
      </c>
      <c r="F17" s="2">
        <v>0</v>
      </c>
      <c r="G17" s="2">
        <v>0</v>
      </c>
      <c r="H17" s="2">
        <v>260</v>
      </c>
      <c r="I17" s="2">
        <v>170</v>
      </c>
      <c r="J17" s="2">
        <v>90</v>
      </c>
    </row>
    <row r="18" spans="1:10" x14ac:dyDescent="0.2">
      <c r="A18" s="2" t="s">
        <v>34</v>
      </c>
      <c r="B18" s="2">
        <v>910</v>
      </c>
      <c r="C18" s="2">
        <v>450</v>
      </c>
      <c r="D18" s="2">
        <v>460</v>
      </c>
      <c r="E18" s="2">
        <v>20</v>
      </c>
      <c r="F18" s="2">
        <v>0</v>
      </c>
      <c r="G18" s="2">
        <v>20</v>
      </c>
      <c r="H18" s="2">
        <v>890</v>
      </c>
      <c r="I18" s="2">
        <v>450</v>
      </c>
      <c r="J18" s="2">
        <v>440</v>
      </c>
    </row>
    <row r="19" spans="1:10" x14ac:dyDescent="0.2">
      <c r="A19" s="2" t="s">
        <v>35</v>
      </c>
      <c r="B19" s="2">
        <v>3750</v>
      </c>
      <c r="C19" s="2">
        <v>1580</v>
      </c>
      <c r="D19" s="2">
        <v>2170</v>
      </c>
      <c r="E19" s="2">
        <v>330</v>
      </c>
      <c r="F19" s="2">
        <v>180</v>
      </c>
      <c r="G19" s="2">
        <v>150</v>
      </c>
      <c r="H19" s="2">
        <v>3420</v>
      </c>
      <c r="I19" s="2">
        <v>1400</v>
      </c>
      <c r="J19" s="2">
        <v>2020</v>
      </c>
    </row>
    <row r="20" spans="1:10" x14ac:dyDescent="0.2">
      <c r="A20" s="2" t="s">
        <v>36</v>
      </c>
      <c r="B20" s="2">
        <v>1830</v>
      </c>
      <c r="C20" s="2">
        <v>970</v>
      </c>
      <c r="D20" s="2">
        <v>860</v>
      </c>
      <c r="E20" s="2">
        <v>230</v>
      </c>
      <c r="F20" s="2">
        <v>120</v>
      </c>
      <c r="G20" s="2">
        <v>110</v>
      </c>
      <c r="H20" s="2">
        <v>1600</v>
      </c>
      <c r="I20" s="2">
        <v>850</v>
      </c>
      <c r="J20" s="2">
        <v>750</v>
      </c>
    </row>
    <row r="21" spans="1:10" x14ac:dyDescent="0.2">
      <c r="A21" s="2" t="s">
        <v>37</v>
      </c>
      <c r="B21" s="2">
        <v>720</v>
      </c>
      <c r="C21" s="2">
        <v>660</v>
      </c>
      <c r="D21" s="2">
        <v>60</v>
      </c>
      <c r="E21" s="2">
        <v>120</v>
      </c>
      <c r="F21" s="2">
        <v>110</v>
      </c>
      <c r="G21" s="2">
        <v>10</v>
      </c>
      <c r="H21" s="2">
        <v>600</v>
      </c>
      <c r="I21" s="2">
        <v>550</v>
      </c>
      <c r="J21" s="2">
        <v>50</v>
      </c>
    </row>
    <row r="22" spans="1:10" x14ac:dyDescent="0.2">
      <c r="A22" s="2" t="s">
        <v>38</v>
      </c>
      <c r="B22" s="2">
        <v>4580</v>
      </c>
      <c r="C22" s="2">
        <v>3600</v>
      </c>
      <c r="D22" s="2">
        <v>980</v>
      </c>
      <c r="E22" s="2">
        <v>370</v>
      </c>
      <c r="F22" s="2">
        <v>180</v>
      </c>
      <c r="G22" s="2">
        <v>190</v>
      </c>
      <c r="H22" s="2">
        <v>4210</v>
      </c>
      <c r="I22" s="2">
        <v>3420</v>
      </c>
      <c r="J22" s="2">
        <v>790</v>
      </c>
    </row>
    <row r="23" spans="1:10" x14ac:dyDescent="0.2">
      <c r="A23" s="18" t="s">
        <v>256</v>
      </c>
      <c r="B23" s="18"/>
      <c r="C23" s="18"/>
      <c r="D23" s="18"/>
      <c r="E23" s="18"/>
      <c r="F23" s="18"/>
      <c r="G23" s="18"/>
      <c r="H23" s="18"/>
      <c r="I23" s="18"/>
      <c r="J23" s="18"/>
    </row>
  </sheetData>
  <mergeCells count="4">
    <mergeCell ref="B2:D2"/>
    <mergeCell ref="E2:G2"/>
    <mergeCell ref="H2:J2"/>
    <mergeCell ref="A23:J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B81AC-E178-4D63-8121-8E249950BCC3}">
  <dimension ref="A1:J30"/>
  <sheetViews>
    <sheetView view="pageBreakPreview" topLeftCell="A3" zoomScale="125" zoomScaleNormal="100" zoomScaleSheetLayoutView="125" workbookViewId="0">
      <selection activeCell="B12" sqref="B12:J15"/>
    </sheetView>
  </sheetViews>
  <sheetFormatPr defaultRowHeight="10.199999999999999" x14ac:dyDescent="0.2"/>
  <cols>
    <col min="1" max="1" width="24.44140625" style="2" customWidth="1"/>
    <col min="2" max="10" width="6.6640625" style="2" customWidth="1"/>
    <col min="11" max="16384" width="8.88671875" style="2"/>
  </cols>
  <sheetData>
    <row r="1" spans="1:10" x14ac:dyDescent="0.2">
      <c r="A1" s="2" t="s">
        <v>243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152</v>
      </c>
    </row>
    <row r="6" spans="1:10" x14ac:dyDescent="0.2">
      <c r="A6" s="2" t="s">
        <v>311</v>
      </c>
      <c r="B6" s="2">
        <v>95480</v>
      </c>
      <c r="C6" s="2">
        <v>48060</v>
      </c>
      <c r="D6" s="2">
        <v>47420</v>
      </c>
      <c r="E6" s="2">
        <v>5320</v>
      </c>
      <c r="F6" s="2">
        <v>2340</v>
      </c>
      <c r="G6" s="2">
        <v>2980</v>
      </c>
      <c r="H6" s="2">
        <v>90160</v>
      </c>
      <c r="I6" s="2">
        <v>45720</v>
      </c>
      <c r="J6" s="2">
        <v>44440</v>
      </c>
    </row>
    <row r="7" spans="1:10" x14ac:dyDescent="0.2">
      <c r="A7" s="2" t="s">
        <v>312</v>
      </c>
      <c r="B7" s="2">
        <v>53150</v>
      </c>
      <c r="C7" s="2">
        <v>30000</v>
      </c>
      <c r="D7" s="2">
        <v>23150</v>
      </c>
      <c r="E7" s="2">
        <v>2370</v>
      </c>
      <c r="F7" s="2">
        <v>1400</v>
      </c>
      <c r="G7" s="2">
        <v>970</v>
      </c>
      <c r="H7" s="2">
        <v>50780</v>
      </c>
      <c r="I7" s="2">
        <v>28600</v>
      </c>
      <c r="J7" s="2">
        <v>22180</v>
      </c>
    </row>
    <row r="8" spans="1:10" x14ac:dyDescent="0.2">
      <c r="A8" s="2" t="s">
        <v>313</v>
      </c>
      <c r="B8" s="2">
        <v>2830</v>
      </c>
      <c r="C8" s="2">
        <v>2010</v>
      </c>
      <c r="D8" s="2">
        <v>820</v>
      </c>
      <c r="E8" s="2">
        <v>80</v>
      </c>
      <c r="F8" s="2">
        <v>40</v>
      </c>
      <c r="G8" s="2">
        <v>40</v>
      </c>
      <c r="H8" s="2">
        <v>2750</v>
      </c>
      <c r="I8" s="2">
        <v>1970</v>
      </c>
      <c r="J8" s="2">
        <v>780</v>
      </c>
    </row>
    <row r="9" spans="1:10" x14ac:dyDescent="0.2">
      <c r="A9" s="2" t="s">
        <v>314</v>
      </c>
      <c r="B9" s="2">
        <v>980</v>
      </c>
      <c r="C9" s="2">
        <v>560</v>
      </c>
      <c r="D9" s="2">
        <v>420</v>
      </c>
      <c r="E9" s="2">
        <v>70</v>
      </c>
      <c r="F9" s="2">
        <v>50</v>
      </c>
      <c r="G9" s="2">
        <v>20</v>
      </c>
      <c r="H9" s="2">
        <v>910</v>
      </c>
      <c r="I9" s="2">
        <v>510</v>
      </c>
      <c r="J9" s="2">
        <v>400</v>
      </c>
    </row>
    <row r="10" spans="1:10" x14ac:dyDescent="0.2">
      <c r="A10" s="2" t="s">
        <v>315</v>
      </c>
      <c r="B10" s="2">
        <v>38520</v>
      </c>
      <c r="C10" s="2">
        <v>15490</v>
      </c>
      <c r="D10" s="2">
        <v>23030</v>
      </c>
      <c r="E10" s="2">
        <v>2800</v>
      </c>
      <c r="F10" s="2">
        <v>850</v>
      </c>
      <c r="G10" s="2">
        <v>1950</v>
      </c>
      <c r="H10" s="2">
        <v>35720</v>
      </c>
      <c r="I10" s="2">
        <v>14640</v>
      </c>
      <c r="J10" s="2">
        <v>21080</v>
      </c>
    </row>
    <row r="12" spans="1:10" x14ac:dyDescent="0.2">
      <c r="A12" s="2" t="s">
        <v>312</v>
      </c>
      <c r="B12" s="12">
        <f>B7*100/B$6</f>
        <v>55.666108085462923</v>
      </c>
      <c r="C12" s="12">
        <f t="shared" ref="C12:J12" si="0">C7*100/C$6</f>
        <v>62.421972534332085</v>
      </c>
      <c r="D12" s="12">
        <f t="shared" si="0"/>
        <v>48.819063686208352</v>
      </c>
      <c r="E12" s="12">
        <f t="shared" si="0"/>
        <v>44.548872180451127</v>
      </c>
      <c r="F12" s="12">
        <f t="shared" si="0"/>
        <v>59.82905982905983</v>
      </c>
      <c r="G12" s="12">
        <f t="shared" si="0"/>
        <v>32.550335570469798</v>
      </c>
      <c r="H12" s="12">
        <f t="shared" si="0"/>
        <v>56.322094055013309</v>
      </c>
      <c r="I12" s="12">
        <f t="shared" si="0"/>
        <v>62.554680664916887</v>
      </c>
      <c r="J12" s="12">
        <f t="shared" si="0"/>
        <v>49.909990999099911</v>
      </c>
    </row>
    <row r="13" spans="1:10" x14ac:dyDescent="0.2">
      <c r="A13" s="2" t="s">
        <v>313</v>
      </c>
      <c r="B13" s="12">
        <f t="shared" ref="B13:J15" si="1">B8*100/B$6</f>
        <v>2.9639715123586092</v>
      </c>
      <c r="C13" s="12">
        <f t="shared" si="1"/>
        <v>4.1822721598002497</v>
      </c>
      <c r="D13" s="12">
        <f t="shared" si="1"/>
        <v>1.7292281737663433</v>
      </c>
      <c r="E13" s="12">
        <f t="shared" si="1"/>
        <v>1.5037593984962405</v>
      </c>
      <c r="F13" s="12">
        <f t="shared" si="1"/>
        <v>1.7094017094017093</v>
      </c>
      <c r="G13" s="12">
        <f t="shared" si="1"/>
        <v>1.3422818791946309</v>
      </c>
      <c r="H13" s="12">
        <f t="shared" si="1"/>
        <v>3.0501330967169475</v>
      </c>
      <c r="I13" s="12">
        <f t="shared" si="1"/>
        <v>4.3088363954505686</v>
      </c>
      <c r="J13" s="12">
        <f t="shared" si="1"/>
        <v>1.7551755175517552</v>
      </c>
    </row>
    <row r="14" spans="1:10" x14ac:dyDescent="0.2">
      <c r="A14" s="2" t="s">
        <v>314</v>
      </c>
      <c r="B14" s="12">
        <f t="shared" si="1"/>
        <v>1.0263929618768328</v>
      </c>
      <c r="C14" s="12">
        <f t="shared" si="1"/>
        <v>1.165210153974199</v>
      </c>
      <c r="D14" s="12">
        <f t="shared" si="1"/>
        <v>0.88570223534373682</v>
      </c>
      <c r="E14" s="12">
        <f t="shared" si="1"/>
        <v>1.3157894736842106</v>
      </c>
      <c r="F14" s="12">
        <f t="shared" si="1"/>
        <v>2.1367521367521367</v>
      </c>
      <c r="G14" s="12">
        <f t="shared" si="1"/>
        <v>0.67114093959731547</v>
      </c>
      <c r="H14" s="12">
        <f t="shared" si="1"/>
        <v>1.0093167701863355</v>
      </c>
      <c r="I14" s="12">
        <f t="shared" si="1"/>
        <v>1.1154855643044619</v>
      </c>
      <c r="J14" s="12">
        <f t="shared" si="1"/>
        <v>0.90009000900090008</v>
      </c>
    </row>
    <row r="15" spans="1:10" x14ac:dyDescent="0.2">
      <c r="A15" s="2" t="s">
        <v>315</v>
      </c>
      <c r="B15" s="12">
        <f t="shared" si="1"/>
        <v>40.343527440301635</v>
      </c>
      <c r="C15" s="12">
        <f t="shared" si="1"/>
        <v>32.230545151893466</v>
      </c>
      <c r="D15" s="12">
        <f t="shared" si="1"/>
        <v>48.566005904681568</v>
      </c>
      <c r="E15" s="12">
        <f t="shared" si="1"/>
        <v>52.631578947368418</v>
      </c>
      <c r="F15" s="12">
        <f t="shared" si="1"/>
        <v>36.324786324786324</v>
      </c>
      <c r="G15" s="12">
        <f t="shared" si="1"/>
        <v>65.43624161073825</v>
      </c>
      <c r="H15" s="12">
        <f t="shared" si="1"/>
        <v>39.618456078083405</v>
      </c>
      <c r="I15" s="12">
        <f t="shared" si="1"/>
        <v>32.020997375328086</v>
      </c>
      <c r="J15" s="12">
        <f t="shared" si="1"/>
        <v>47.434743474347435</v>
      </c>
    </row>
    <row r="17" spans="1:10" x14ac:dyDescent="0.2">
      <c r="A17" s="2" t="s">
        <v>153</v>
      </c>
    </row>
    <row r="19" spans="1:10" x14ac:dyDescent="0.2">
      <c r="A19" s="2" t="s">
        <v>309</v>
      </c>
      <c r="B19" s="2">
        <v>68200</v>
      </c>
      <c r="C19" s="2">
        <v>39480</v>
      </c>
      <c r="D19" s="2">
        <v>28720</v>
      </c>
      <c r="E19" s="2">
        <v>3020</v>
      </c>
      <c r="F19" s="2">
        <v>1800</v>
      </c>
      <c r="G19" s="2">
        <v>1220</v>
      </c>
      <c r="H19" s="2">
        <v>65180</v>
      </c>
      <c r="I19" s="2">
        <v>37680</v>
      </c>
      <c r="J19" s="2">
        <v>27500</v>
      </c>
    </row>
    <row r="20" spans="1:10" x14ac:dyDescent="0.2">
      <c r="A20" s="2" t="s">
        <v>154</v>
      </c>
      <c r="B20" s="2">
        <v>64280</v>
      </c>
      <c r="C20" s="2">
        <v>37100</v>
      </c>
      <c r="D20" s="2">
        <v>27180</v>
      </c>
      <c r="E20" s="2">
        <v>2650</v>
      </c>
      <c r="F20" s="2">
        <v>1600</v>
      </c>
      <c r="G20" s="2">
        <v>1050</v>
      </c>
      <c r="H20" s="2">
        <v>61630</v>
      </c>
      <c r="I20" s="2">
        <v>35500</v>
      </c>
      <c r="J20" s="2">
        <v>26130</v>
      </c>
    </row>
    <row r="21" spans="1:10" x14ac:dyDescent="0.2">
      <c r="A21" s="2" t="s">
        <v>310</v>
      </c>
      <c r="B21" s="12">
        <f>B20*100/B19</f>
        <v>94.252199413489734</v>
      </c>
      <c r="C21" s="12">
        <f t="shared" ref="C21:J21" si="2">C20*100/C19</f>
        <v>93.971631205673759</v>
      </c>
      <c r="D21" s="12">
        <f t="shared" si="2"/>
        <v>94.637883008356539</v>
      </c>
      <c r="E21" s="12">
        <f t="shared" si="2"/>
        <v>87.74834437086092</v>
      </c>
      <c r="F21" s="12">
        <f t="shared" si="2"/>
        <v>88.888888888888886</v>
      </c>
      <c r="G21" s="12">
        <f t="shared" si="2"/>
        <v>86.06557377049181</v>
      </c>
      <c r="H21" s="12">
        <f t="shared" si="2"/>
        <v>94.553544031911628</v>
      </c>
      <c r="I21" s="12">
        <f t="shared" si="2"/>
        <v>94.214437367303603</v>
      </c>
      <c r="J21" s="12">
        <f t="shared" si="2"/>
        <v>95.018181818181816</v>
      </c>
    </row>
    <row r="22" spans="1:10" x14ac:dyDescent="0.2">
      <c r="A22" s="2" t="s">
        <v>155</v>
      </c>
      <c r="B22" s="2">
        <v>250</v>
      </c>
      <c r="C22" s="2">
        <v>130</v>
      </c>
      <c r="D22" s="2">
        <v>120</v>
      </c>
      <c r="E22" s="2">
        <v>60</v>
      </c>
      <c r="F22" s="2">
        <v>10</v>
      </c>
      <c r="G22" s="2">
        <v>50</v>
      </c>
      <c r="H22" s="2">
        <v>190</v>
      </c>
      <c r="I22" s="2">
        <v>120</v>
      </c>
      <c r="J22" s="2">
        <v>70</v>
      </c>
    </row>
    <row r="23" spans="1:10" x14ac:dyDescent="0.2">
      <c r="A23" s="2" t="s">
        <v>156</v>
      </c>
      <c r="B23" s="2">
        <v>10</v>
      </c>
      <c r="C23" s="2">
        <v>10</v>
      </c>
      <c r="D23" s="2">
        <v>0</v>
      </c>
      <c r="E23" s="2">
        <v>0</v>
      </c>
      <c r="F23" s="2">
        <v>0</v>
      </c>
      <c r="G23" s="2">
        <v>0</v>
      </c>
      <c r="H23" s="2">
        <v>10</v>
      </c>
      <c r="I23" s="2">
        <v>10</v>
      </c>
      <c r="J23" s="2">
        <v>0</v>
      </c>
    </row>
    <row r="24" spans="1:10" x14ac:dyDescent="0.2">
      <c r="A24" s="2" t="s">
        <v>157</v>
      </c>
      <c r="B24" s="2">
        <v>120</v>
      </c>
      <c r="C24" s="2">
        <v>70</v>
      </c>
      <c r="D24" s="2">
        <v>50</v>
      </c>
      <c r="E24" s="2">
        <v>0</v>
      </c>
      <c r="F24" s="2">
        <v>0</v>
      </c>
      <c r="G24" s="2">
        <v>0</v>
      </c>
      <c r="H24" s="2">
        <v>120</v>
      </c>
      <c r="I24" s="2">
        <v>70</v>
      </c>
      <c r="J24" s="2">
        <v>50</v>
      </c>
    </row>
    <row r="25" spans="1:10" x14ac:dyDescent="0.2">
      <c r="A25" s="2" t="s">
        <v>158</v>
      </c>
      <c r="B25" s="2">
        <v>260</v>
      </c>
      <c r="C25" s="2">
        <v>240</v>
      </c>
      <c r="D25" s="2">
        <v>20</v>
      </c>
      <c r="E25" s="2">
        <v>0</v>
      </c>
      <c r="F25" s="2">
        <v>0</v>
      </c>
      <c r="G25" s="2">
        <v>0</v>
      </c>
      <c r="H25" s="2">
        <v>260</v>
      </c>
      <c r="I25" s="2">
        <v>240</v>
      </c>
      <c r="J25" s="2">
        <v>20</v>
      </c>
    </row>
    <row r="26" spans="1:10" x14ac:dyDescent="0.2">
      <c r="A26" s="2" t="s">
        <v>159</v>
      </c>
      <c r="B26" s="2">
        <v>140</v>
      </c>
      <c r="C26" s="2">
        <v>120</v>
      </c>
      <c r="D26" s="2">
        <v>20</v>
      </c>
      <c r="E26" s="2">
        <v>0</v>
      </c>
      <c r="F26" s="2">
        <v>0</v>
      </c>
      <c r="G26" s="2">
        <v>0</v>
      </c>
      <c r="H26" s="2">
        <v>140</v>
      </c>
      <c r="I26" s="2">
        <v>120</v>
      </c>
      <c r="J26" s="2">
        <v>20</v>
      </c>
    </row>
    <row r="27" spans="1:10" x14ac:dyDescent="0.2">
      <c r="A27" s="2" t="s">
        <v>160</v>
      </c>
      <c r="B27" s="2">
        <v>1440</v>
      </c>
      <c r="C27" s="2">
        <v>930</v>
      </c>
      <c r="D27" s="2">
        <v>510</v>
      </c>
      <c r="E27" s="2">
        <v>190</v>
      </c>
      <c r="F27" s="2">
        <v>120</v>
      </c>
      <c r="G27" s="2">
        <v>70</v>
      </c>
      <c r="H27" s="2">
        <v>1250</v>
      </c>
      <c r="I27" s="2">
        <v>810</v>
      </c>
      <c r="J27" s="2">
        <v>440</v>
      </c>
    </row>
    <row r="28" spans="1:10" x14ac:dyDescent="0.2">
      <c r="A28" s="2" t="s">
        <v>161</v>
      </c>
      <c r="B28" s="2">
        <v>790</v>
      </c>
      <c r="C28" s="2">
        <v>290</v>
      </c>
      <c r="D28" s="2">
        <v>500</v>
      </c>
      <c r="E28" s="2">
        <v>20</v>
      </c>
      <c r="F28" s="2">
        <v>10</v>
      </c>
      <c r="G28" s="2">
        <v>10</v>
      </c>
      <c r="H28" s="2">
        <v>770</v>
      </c>
      <c r="I28" s="2">
        <v>280</v>
      </c>
      <c r="J28" s="2">
        <v>490</v>
      </c>
    </row>
    <row r="29" spans="1:10" x14ac:dyDescent="0.2">
      <c r="A29" s="2" t="s">
        <v>162</v>
      </c>
      <c r="B29" s="2">
        <v>910</v>
      </c>
      <c r="C29" s="2">
        <v>590</v>
      </c>
      <c r="D29" s="2">
        <v>320</v>
      </c>
      <c r="E29" s="2">
        <v>100</v>
      </c>
      <c r="F29" s="2">
        <v>60</v>
      </c>
      <c r="G29" s="2">
        <v>40</v>
      </c>
      <c r="H29" s="2">
        <v>810</v>
      </c>
      <c r="I29" s="2">
        <v>530</v>
      </c>
      <c r="J29" s="2">
        <v>280</v>
      </c>
    </row>
    <row r="30" spans="1:10" x14ac:dyDescent="0.2">
      <c r="A30" s="18" t="s">
        <v>256</v>
      </c>
      <c r="B30" s="18"/>
      <c r="C30" s="18"/>
      <c r="D30" s="18"/>
      <c r="E30" s="18"/>
      <c r="F30" s="18"/>
      <c r="G30" s="18"/>
      <c r="H30" s="18"/>
      <c r="I30" s="18"/>
      <c r="J30" s="18"/>
    </row>
  </sheetData>
  <mergeCells count="4">
    <mergeCell ref="B2:D2"/>
    <mergeCell ref="E2:G2"/>
    <mergeCell ref="H2:J2"/>
    <mergeCell ref="A30:J3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A6C6-064F-4DAA-A000-CCE7054B7CE9}">
  <dimension ref="A1:J30"/>
  <sheetViews>
    <sheetView view="pageBreakPreview" zoomScale="125" zoomScaleNormal="100" zoomScaleSheetLayoutView="125" workbookViewId="0">
      <selection activeCell="A5" sqref="A5:XFD5"/>
    </sheetView>
  </sheetViews>
  <sheetFormatPr defaultRowHeight="10.199999999999999" x14ac:dyDescent="0.2"/>
  <cols>
    <col min="1" max="1" width="16" style="2" customWidth="1"/>
    <col min="2" max="10" width="7.44140625" style="2" customWidth="1"/>
    <col min="11" max="16384" width="8.88671875" style="2"/>
  </cols>
  <sheetData>
    <row r="1" spans="1:10" x14ac:dyDescent="0.2">
      <c r="A1" s="2" t="s">
        <v>244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163</v>
      </c>
    </row>
    <row r="6" spans="1:10" x14ac:dyDescent="0.2">
      <c r="A6" s="2" t="s">
        <v>318</v>
      </c>
      <c r="B6" s="2">
        <v>64280</v>
      </c>
      <c r="C6" s="2">
        <v>37100</v>
      </c>
      <c r="D6" s="2">
        <v>27180</v>
      </c>
      <c r="E6" s="2">
        <v>2650</v>
      </c>
      <c r="F6" s="2">
        <v>1600</v>
      </c>
      <c r="G6" s="2">
        <v>1050</v>
      </c>
      <c r="H6" s="2">
        <v>61630</v>
      </c>
      <c r="I6" s="2">
        <v>35500</v>
      </c>
      <c r="J6" s="2">
        <v>26130</v>
      </c>
    </row>
    <row r="7" spans="1:10" x14ac:dyDescent="0.2">
      <c r="A7" s="2" t="s">
        <v>164</v>
      </c>
      <c r="B7" s="2">
        <v>45410</v>
      </c>
      <c r="C7" s="2">
        <v>26650</v>
      </c>
      <c r="D7" s="2">
        <v>18760</v>
      </c>
      <c r="E7" s="2">
        <v>1250</v>
      </c>
      <c r="F7" s="2">
        <v>820</v>
      </c>
      <c r="G7" s="2">
        <v>430</v>
      </c>
      <c r="H7" s="2">
        <v>44160</v>
      </c>
      <c r="I7" s="2">
        <v>25830</v>
      </c>
      <c r="J7" s="2">
        <v>18330</v>
      </c>
    </row>
    <row r="8" spans="1:10" x14ac:dyDescent="0.2">
      <c r="A8" s="2" t="s">
        <v>165</v>
      </c>
      <c r="B8" s="2">
        <v>11920</v>
      </c>
      <c r="C8" s="2">
        <v>6090</v>
      </c>
      <c r="D8" s="2">
        <v>5830</v>
      </c>
      <c r="E8" s="2">
        <v>770</v>
      </c>
      <c r="F8" s="2">
        <v>380</v>
      </c>
      <c r="G8" s="2">
        <v>390</v>
      </c>
      <c r="H8" s="2">
        <v>11150</v>
      </c>
      <c r="I8" s="2">
        <v>5710</v>
      </c>
      <c r="J8" s="2">
        <v>5440</v>
      </c>
    </row>
    <row r="9" spans="1:10" x14ac:dyDescent="0.2">
      <c r="A9" s="2" t="s">
        <v>166</v>
      </c>
      <c r="B9" s="2">
        <v>3250</v>
      </c>
      <c r="C9" s="2">
        <v>1680</v>
      </c>
      <c r="D9" s="2">
        <v>1570</v>
      </c>
      <c r="E9" s="2">
        <v>500</v>
      </c>
      <c r="F9" s="2">
        <v>320</v>
      </c>
      <c r="G9" s="2">
        <v>180</v>
      </c>
      <c r="H9" s="2">
        <v>2750</v>
      </c>
      <c r="I9" s="2">
        <v>1360</v>
      </c>
      <c r="J9" s="2">
        <v>1390</v>
      </c>
    </row>
    <row r="10" spans="1:10" x14ac:dyDescent="0.2">
      <c r="A10" s="2" t="s">
        <v>167</v>
      </c>
      <c r="B10" s="2">
        <v>1710</v>
      </c>
      <c r="C10" s="2">
        <v>1040</v>
      </c>
      <c r="D10" s="2">
        <v>670</v>
      </c>
      <c r="E10" s="2">
        <v>110</v>
      </c>
      <c r="F10" s="2">
        <v>80</v>
      </c>
      <c r="G10" s="2">
        <v>30</v>
      </c>
      <c r="H10" s="2">
        <v>1600</v>
      </c>
      <c r="I10" s="2">
        <v>960</v>
      </c>
      <c r="J10" s="2">
        <v>640</v>
      </c>
    </row>
    <row r="11" spans="1:10" x14ac:dyDescent="0.2">
      <c r="A11" s="2" t="s">
        <v>168</v>
      </c>
      <c r="B11" s="2">
        <v>740</v>
      </c>
      <c r="C11" s="2">
        <v>510</v>
      </c>
      <c r="D11" s="2">
        <v>230</v>
      </c>
      <c r="E11" s="2">
        <v>0</v>
      </c>
      <c r="F11" s="2">
        <v>0</v>
      </c>
      <c r="G11" s="2">
        <v>0</v>
      </c>
      <c r="H11" s="2">
        <v>740</v>
      </c>
      <c r="I11" s="2">
        <v>510</v>
      </c>
      <c r="J11" s="2">
        <v>230</v>
      </c>
    </row>
    <row r="12" spans="1:10" x14ac:dyDescent="0.2">
      <c r="A12" s="2" t="s">
        <v>169</v>
      </c>
      <c r="B12" s="2">
        <v>240</v>
      </c>
      <c r="C12" s="2">
        <v>200</v>
      </c>
      <c r="D12" s="2">
        <v>40</v>
      </c>
      <c r="E12" s="2">
        <v>10</v>
      </c>
      <c r="F12" s="2">
        <v>0</v>
      </c>
      <c r="G12" s="2">
        <v>10</v>
      </c>
      <c r="H12" s="2">
        <v>230</v>
      </c>
      <c r="I12" s="2">
        <v>200</v>
      </c>
      <c r="J12" s="2">
        <v>30</v>
      </c>
    </row>
    <row r="13" spans="1:10" x14ac:dyDescent="0.2">
      <c r="A13" s="2" t="s">
        <v>170</v>
      </c>
      <c r="B13" s="2">
        <v>210</v>
      </c>
      <c r="C13" s="2">
        <v>190</v>
      </c>
      <c r="D13" s="2">
        <v>20</v>
      </c>
      <c r="E13" s="2">
        <v>0</v>
      </c>
      <c r="F13" s="2">
        <v>0</v>
      </c>
      <c r="G13" s="2">
        <v>0</v>
      </c>
      <c r="H13" s="2">
        <v>210</v>
      </c>
      <c r="I13" s="2">
        <v>190</v>
      </c>
      <c r="J13" s="2">
        <v>20</v>
      </c>
    </row>
    <row r="14" spans="1:10" x14ac:dyDescent="0.2">
      <c r="A14" s="2" t="s">
        <v>171</v>
      </c>
      <c r="B14" s="2">
        <v>800</v>
      </c>
      <c r="C14" s="2">
        <v>740</v>
      </c>
      <c r="D14" s="2">
        <v>60</v>
      </c>
      <c r="E14" s="2">
        <v>10</v>
      </c>
      <c r="F14" s="2">
        <v>0</v>
      </c>
      <c r="G14" s="2">
        <v>10</v>
      </c>
      <c r="H14" s="2">
        <v>790</v>
      </c>
      <c r="I14" s="2">
        <v>740</v>
      </c>
      <c r="J14" s="2">
        <v>50</v>
      </c>
    </row>
    <row r="16" spans="1:10" x14ac:dyDescent="0.2">
      <c r="A16" s="2" t="s">
        <v>172</v>
      </c>
    </row>
    <row r="18" spans="1:10" x14ac:dyDescent="0.2">
      <c r="A18" s="2" t="s">
        <v>316</v>
      </c>
      <c r="B18" s="2">
        <v>67410</v>
      </c>
      <c r="C18" s="2">
        <v>39190</v>
      </c>
      <c r="D18" s="2">
        <v>28220</v>
      </c>
      <c r="E18" s="2">
        <v>3000</v>
      </c>
      <c r="F18" s="2">
        <v>1790</v>
      </c>
      <c r="G18" s="2">
        <v>1210</v>
      </c>
      <c r="H18" s="2">
        <v>64410</v>
      </c>
      <c r="I18" s="2">
        <v>37400</v>
      </c>
      <c r="J18" s="2">
        <v>27010</v>
      </c>
    </row>
    <row r="19" spans="1:10" x14ac:dyDescent="0.2">
      <c r="A19" s="2" t="s">
        <v>173</v>
      </c>
      <c r="B19" s="2">
        <v>1590</v>
      </c>
      <c r="C19" s="2">
        <v>840</v>
      </c>
      <c r="D19" s="2">
        <v>750</v>
      </c>
      <c r="E19" s="2">
        <v>40</v>
      </c>
      <c r="F19" s="2">
        <v>20</v>
      </c>
      <c r="G19" s="2">
        <v>20</v>
      </c>
      <c r="H19" s="2">
        <v>1550</v>
      </c>
      <c r="I19" s="2">
        <v>820</v>
      </c>
      <c r="J19" s="2">
        <v>730</v>
      </c>
    </row>
    <row r="20" spans="1:10" x14ac:dyDescent="0.2">
      <c r="A20" s="2" t="s">
        <v>174</v>
      </c>
      <c r="B20" s="2">
        <v>5870</v>
      </c>
      <c r="C20" s="2">
        <v>3180</v>
      </c>
      <c r="D20" s="2">
        <v>2690</v>
      </c>
      <c r="E20" s="2">
        <v>220</v>
      </c>
      <c r="F20" s="2">
        <v>110</v>
      </c>
      <c r="G20" s="2">
        <v>110</v>
      </c>
      <c r="H20" s="2">
        <v>5650</v>
      </c>
      <c r="I20" s="2">
        <v>3070</v>
      </c>
      <c r="J20" s="2">
        <v>2580</v>
      </c>
    </row>
    <row r="21" spans="1:10" x14ac:dyDescent="0.2">
      <c r="A21" s="2" t="s">
        <v>175</v>
      </c>
      <c r="B21" s="2">
        <v>10130</v>
      </c>
      <c r="C21" s="2">
        <v>5940</v>
      </c>
      <c r="D21" s="2">
        <v>4190</v>
      </c>
      <c r="E21" s="2">
        <v>430</v>
      </c>
      <c r="F21" s="2">
        <v>250</v>
      </c>
      <c r="G21" s="2">
        <v>180</v>
      </c>
      <c r="H21" s="2">
        <v>9700</v>
      </c>
      <c r="I21" s="2">
        <v>5690</v>
      </c>
      <c r="J21" s="2">
        <v>4010</v>
      </c>
    </row>
    <row r="22" spans="1:10" x14ac:dyDescent="0.2">
      <c r="A22" s="2" t="s">
        <v>176</v>
      </c>
      <c r="B22" s="2">
        <v>14020</v>
      </c>
      <c r="C22" s="2">
        <v>7990</v>
      </c>
      <c r="D22" s="2">
        <v>6030</v>
      </c>
      <c r="E22" s="2">
        <v>730</v>
      </c>
      <c r="F22" s="2">
        <v>420</v>
      </c>
      <c r="G22" s="2">
        <v>310</v>
      </c>
      <c r="H22" s="2">
        <v>13290</v>
      </c>
      <c r="I22" s="2">
        <v>7570</v>
      </c>
      <c r="J22" s="2">
        <v>5720</v>
      </c>
    </row>
    <row r="23" spans="1:10" x14ac:dyDescent="0.2">
      <c r="A23" s="2" t="s">
        <v>177</v>
      </c>
      <c r="B23" s="2">
        <v>11880</v>
      </c>
      <c r="C23" s="2">
        <v>6940</v>
      </c>
      <c r="D23" s="2">
        <v>4940</v>
      </c>
      <c r="E23" s="2">
        <v>460</v>
      </c>
      <c r="F23" s="2">
        <v>310</v>
      </c>
      <c r="G23" s="2">
        <v>150</v>
      </c>
      <c r="H23" s="2">
        <v>11420</v>
      </c>
      <c r="I23" s="2">
        <v>6630</v>
      </c>
      <c r="J23" s="2">
        <v>4790</v>
      </c>
    </row>
    <row r="24" spans="1:10" x14ac:dyDescent="0.2">
      <c r="A24" s="2" t="s">
        <v>178</v>
      </c>
      <c r="B24" s="2">
        <v>3990</v>
      </c>
      <c r="C24" s="2">
        <v>2340</v>
      </c>
      <c r="D24" s="2">
        <v>1650</v>
      </c>
      <c r="E24" s="2">
        <v>210</v>
      </c>
      <c r="F24" s="2">
        <v>110</v>
      </c>
      <c r="G24" s="2">
        <v>100</v>
      </c>
      <c r="H24" s="2">
        <v>3780</v>
      </c>
      <c r="I24" s="2">
        <v>2230</v>
      </c>
      <c r="J24" s="2">
        <v>1550</v>
      </c>
    </row>
    <row r="25" spans="1:10" x14ac:dyDescent="0.2">
      <c r="A25" s="2" t="s">
        <v>179</v>
      </c>
      <c r="B25" s="2">
        <v>12630</v>
      </c>
      <c r="C25" s="2">
        <v>7330</v>
      </c>
      <c r="D25" s="2">
        <v>5300</v>
      </c>
      <c r="E25" s="2">
        <v>600</v>
      </c>
      <c r="F25" s="2">
        <v>340</v>
      </c>
      <c r="G25" s="2">
        <v>260</v>
      </c>
      <c r="H25" s="2">
        <v>12030</v>
      </c>
      <c r="I25" s="2">
        <v>6990</v>
      </c>
      <c r="J25" s="2">
        <v>5040</v>
      </c>
    </row>
    <row r="26" spans="1:10" x14ac:dyDescent="0.2">
      <c r="A26" s="2" t="s">
        <v>180</v>
      </c>
      <c r="B26" s="2">
        <v>1180</v>
      </c>
      <c r="C26" s="2">
        <v>680</v>
      </c>
      <c r="D26" s="2">
        <v>500</v>
      </c>
      <c r="E26" s="2">
        <v>70</v>
      </c>
      <c r="F26" s="2">
        <v>40</v>
      </c>
      <c r="G26" s="2">
        <v>30</v>
      </c>
      <c r="H26" s="2">
        <v>1110</v>
      </c>
      <c r="I26" s="2">
        <v>640</v>
      </c>
      <c r="J26" s="2">
        <v>470</v>
      </c>
    </row>
    <row r="27" spans="1:10" x14ac:dyDescent="0.2">
      <c r="A27" s="2" t="s">
        <v>181</v>
      </c>
      <c r="B27" s="2">
        <v>1380</v>
      </c>
      <c r="C27" s="2">
        <v>850</v>
      </c>
      <c r="D27" s="2">
        <v>530</v>
      </c>
      <c r="E27" s="2">
        <v>50</v>
      </c>
      <c r="F27" s="2">
        <v>30</v>
      </c>
      <c r="G27" s="2">
        <v>20</v>
      </c>
      <c r="H27" s="2">
        <v>1330</v>
      </c>
      <c r="I27" s="2">
        <v>820</v>
      </c>
      <c r="J27" s="2">
        <v>510</v>
      </c>
    </row>
    <row r="28" spans="1:10" x14ac:dyDescent="0.2">
      <c r="A28" s="2" t="s">
        <v>182</v>
      </c>
      <c r="B28" s="2">
        <v>3260</v>
      </c>
      <c r="C28" s="2">
        <v>2150</v>
      </c>
      <c r="D28" s="2">
        <v>1110</v>
      </c>
      <c r="E28" s="2">
        <v>130</v>
      </c>
      <c r="F28" s="2">
        <v>110</v>
      </c>
      <c r="G28" s="2">
        <v>20</v>
      </c>
      <c r="H28" s="2">
        <v>3130</v>
      </c>
      <c r="I28" s="2">
        <v>2040</v>
      </c>
      <c r="J28" s="2">
        <v>1090</v>
      </c>
    </row>
    <row r="29" spans="1:10" x14ac:dyDescent="0.2">
      <c r="A29" s="2" t="s">
        <v>317</v>
      </c>
      <c r="B29" s="2">
        <v>1480</v>
      </c>
      <c r="C29" s="2">
        <v>950</v>
      </c>
      <c r="D29" s="2">
        <v>530</v>
      </c>
      <c r="E29" s="2">
        <v>60</v>
      </c>
      <c r="F29" s="2">
        <v>50</v>
      </c>
      <c r="G29" s="2">
        <v>10</v>
      </c>
      <c r="H29" s="2">
        <v>1420</v>
      </c>
      <c r="I29" s="2">
        <v>900</v>
      </c>
      <c r="J29" s="2">
        <v>520</v>
      </c>
    </row>
    <row r="30" spans="1:10" x14ac:dyDescent="0.2">
      <c r="A30" s="18" t="s">
        <v>256</v>
      </c>
      <c r="B30" s="18"/>
      <c r="C30" s="18"/>
      <c r="D30" s="18"/>
      <c r="E30" s="18"/>
      <c r="F30" s="18"/>
      <c r="G30" s="18"/>
      <c r="H30" s="18"/>
      <c r="I30" s="18"/>
      <c r="J30" s="18"/>
    </row>
  </sheetData>
  <mergeCells count="4">
    <mergeCell ref="B2:D2"/>
    <mergeCell ref="E2:G2"/>
    <mergeCell ref="H2:J2"/>
    <mergeCell ref="A30:J30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E587-CC4A-4085-896A-5141CCE1004A}">
  <dimension ref="A1:U79"/>
  <sheetViews>
    <sheetView view="pageBreakPreview" topLeftCell="A34" zoomScale="125" zoomScaleNormal="100" zoomScaleSheetLayoutView="125" workbookViewId="0">
      <selection activeCell="C48" sqref="C48"/>
    </sheetView>
  </sheetViews>
  <sheetFormatPr defaultRowHeight="10.199999999999999" x14ac:dyDescent="0.2"/>
  <cols>
    <col min="1" max="1" width="22.33203125" style="2" customWidth="1"/>
    <col min="2" max="7" width="10.6640625" style="2" customWidth="1"/>
    <col min="8" max="8" width="11.77734375" style="2" customWidth="1"/>
    <col min="9" max="20" width="6.33203125" style="2" customWidth="1"/>
    <col min="21" max="16384" width="8.88671875" style="2"/>
  </cols>
  <sheetData>
    <row r="1" spans="1:20" x14ac:dyDescent="0.2">
      <c r="A1" s="2" t="s">
        <v>245</v>
      </c>
      <c r="H1" s="2" t="s">
        <v>245</v>
      </c>
    </row>
    <row r="2" spans="1:20" x14ac:dyDescent="0.2">
      <c r="A2" s="3"/>
      <c r="B2" s="13" t="s">
        <v>0</v>
      </c>
      <c r="C2" s="13"/>
      <c r="D2" s="13"/>
      <c r="E2" s="13"/>
      <c r="F2" s="13"/>
      <c r="G2" s="13"/>
      <c r="H2" s="3"/>
      <c r="I2" s="13" t="s">
        <v>1</v>
      </c>
      <c r="J2" s="13"/>
      <c r="K2" s="13"/>
      <c r="L2" s="13"/>
      <c r="M2" s="13"/>
      <c r="N2" s="13"/>
      <c r="O2" s="13" t="s">
        <v>2</v>
      </c>
      <c r="P2" s="13"/>
      <c r="Q2" s="13"/>
      <c r="R2" s="13"/>
      <c r="S2" s="13"/>
      <c r="T2" s="13"/>
    </row>
    <row r="3" spans="1:20" x14ac:dyDescent="0.2">
      <c r="A3" s="6"/>
      <c r="B3" s="7" t="s">
        <v>0</v>
      </c>
      <c r="C3" s="7" t="s">
        <v>40</v>
      </c>
      <c r="D3" s="7" t="s">
        <v>41</v>
      </c>
      <c r="E3" s="7" t="s">
        <v>42</v>
      </c>
      <c r="F3" s="7" t="s">
        <v>43</v>
      </c>
      <c r="G3" s="7" t="s">
        <v>44</v>
      </c>
      <c r="H3" s="6"/>
      <c r="I3" s="7" t="s">
        <v>0</v>
      </c>
      <c r="J3" s="7" t="s">
        <v>40</v>
      </c>
      <c r="K3" s="7" t="s">
        <v>41</v>
      </c>
      <c r="L3" s="7" t="s">
        <v>42</v>
      </c>
      <c r="M3" s="7" t="s">
        <v>43</v>
      </c>
      <c r="N3" s="7" t="s">
        <v>44</v>
      </c>
      <c r="O3" s="7" t="s">
        <v>0</v>
      </c>
      <c r="P3" s="7" t="s">
        <v>40</v>
      </c>
      <c r="Q3" s="7" t="s">
        <v>41</v>
      </c>
      <c r="R3" s="7" t="s">
        <v>42</v>
      </c>
      <c r="S3" s="7" t="s">
        <v>43</v>
      </c>
      <c r="T3" s="7" t="s">
        <v>44</v>
      </c>
    </row>
    <row r="4" spans="1:20" x14ac:dyDescent="0.2">
      <c r="A4" s="2" t="s">
        <v>323</v>
      </c>
      <c r="H4" s="2" t="s">
        <v>323</v>
      </c>
    </row>
    <row r="6" spans="1:20" x14ac:dyDescent="0.2">
      <c r="A6" s="2" t="s">
        <v>248</v>
      </c>
      <c r="B6" s="2">
        <v>113470</v>
      </c>
      <c r="C6" s="2">
        <f>C17+C28</f>
        <v>34880</v>
      </c>
      <c r="D6" s="2">
        <f>D17+D28</f>
        <v>33490</v>
      </c>
      <c r="E6" s="2">
        <f>E17+E28</f>
        <v>27890</v>
      </c>
      <c r="F6" s="2">
        <f>F17+F28</f>
        <v>13320</v>
      </c>
      <c r="G6" s="2">
        <f>G17+G28</f>
        <v>3890</v>
      </c>
      <c r="H6" s="2" t="s">
        <v>248</v>
      </c>
      <c r="I6" s="2">
        <f>I17+I28</f>
        <v>6200</v>
      </c>
      <c r="J6" s="2">
        <f>J17+J28</f>
        <v>2680</v>
      </c>
      <c r="K6" s="2">
        <f>K17+K28</f>
        <v>2350</v>
      </c>
      <c r="L6" s="2">
        <f>L17+L28</f>
        <v>980</v>
      </c>
      <c r="M6" s="2">
        <f>M17+M28</f>
        <v>170</v>
      </c>
      <c r="N6" s="2">
        <f>N17+N28</f>
        <v>20</v>
      </c>
      <c r="O6" s="2">
        <f>O17+O28</f>
        <v>107270</v>
      </c>
      <c r="P6" s="2">
        <f>P17+P28</f>
        <v>32200</v>
      </c>
      <c r="Q6" s="2">
        <f>Q17+Q28</f>
        <v>31140</v>
      </c>
      <c r="R6" s="2">
        <f>R17+R28</f>
        <v>26910</v>
      </c>
      <c r="S6" s="2">
        <f>S17+S28</f>
        <v>13150</v>
      </c>
      <c r="T6" s="2">
        <f>T17+T28</f>
        <v>3870</v>
      </c>
    </row>
    <row r="7" spans="1:20" x14ac:dyDescent="0.2">
      <c r="A7" s="2" t="s">
        <v>249</v>
      </c>
      <c r="B7" s="2">
        <v>70330</v>
      </c>
      <c r="C7" s="2">
        <f>C18+C29</f>
        <v>18530</v>
      </c>
      <c r="D7" s="2">
        <f>D18+D29</f>
        <v>25270</v>
      </c>
      <c r="E7" s="2">
        <f>E18+E29</f>
        <v>20950</v>
      </c>
      <c r="F7" s="2">
        <f>F18+F29</f>
        <v>5240</v>
      </c>
      <c r="G7" s="2">
        <f>G18+G29</f>
        <v>340</v>
      </c>
      <c r="H7" s="2" t="s">
        <v>249</v>
      </c>
      <c r="I7" s="2">
        <f>I18+I29</f>
        <v>3700</v>
      </c>
      <c r="J7" s="2">
        <f>J18+J29</f>
        <v>1520</v>
      </c>
      <c r="K7" s="2">
        <f>K18+K29</f>
        <v>1490</v>
      </c>
      <c r="L7" s="2">
        <f>L18+L29</f>
        <v>610</v>
      </c>
      <c r="M7" s="2">
        <f>M18+M29</f>
        <v>80</v>
      </c>
      <c r="N7" s="2">
        <f>N18+N29</f>
        <v>0</v>
      </c>
      <c r="O7" s="2">
        <f>O18+O29</f>
        <v>66630</v>
      </c>
      <c r="P7" s="2">
        <f>P18+P29</f>
        <v>17010</v>
      </c>
      <c r="Q7" s="2">
        <f>Q18+Q29</f>
        <v>23780</v>
      </c>
      <c r="R7" s="2">
        <f>R18+R29</f>
        <v>20340</v>
      </c>
      <c r="S7" s="2">
        <f>S18+S29</f>
        <v>5160</v>
      </c>
      <c r="T7" s="2">
        <f>T18+T29</f>
        <v>340</v>
      </c>
    </row>
    <row r="8" spans="1:20" x14ac:dyDescent="0.2">
      <c r="A8" s="2" t="s">
        <v>255</v>
      </c>
      <c r="B8" s="12">
        <v>73.100509302567303</v>
      </c>
      <c r="C8" s="12">
        <f>C7*100/C6</f>
        <v>53.125</v>
      </c>
      <c r="D8" s="12">
        <f t="shared" ref="D8:G8" si="0">D7*100/D6</f>
        <v>75.45535980889818</v>
      </c>
      <c r="E8" s="12">
        <f t="shared" si="0"/>
        <v>75.116529221943352</v>
      </c>
      <c r="F8" s="12">
        <f t="shared" si="0"/>
        <v>39.33933933933934</v>
      </c>
      <c r="G8" s="12">
        <f t="shared" si="0"/>
        <v>8.7403598971722367</v>
      </c>
      <c r="H8" s="2" t="s">
        <v>255</v>
      </c>
      <c r="I8" s="12">
        <f>I7*100/I6</f>
        <v>59.677419354838712</v>
      </c>
      <c r="J8" s="12">
        <f t="shared" ref="J8:T8" si="1">J7*100/J6</f>
        <v>56.71641791044776</v>
      </c>
      <c r="K8" s="12">
        <f t="shared" si="1"/>
        <v>63.404255319148938</v>
      </c>
      <c r="L8" s="12">
        <f t="shared" si="1"/>
        <v>62.244897959183675</v>
      </c>
      <c r="M8" s="12">
        <f t="shared" si="1"/>
        <v>47.058823529411768</v>
      </c>
      <c r="N8" s="12">
        <f t="shared" si="1"/>
        <v>0</v>
      </c>
      <c r="O8" s="12">
        <f t="shared" si="1"/>
        <v>62.114291041297662</v>
      </c>
      <c r="P8" s="12">
        <f t="shared" si="1"/>
        <v>52.826086956521742</v>
      </c>
      <c r="Q8" s="12">
        <f t="shared" si="1"/>
        <v>76.364804110468853</v>
      </c>
      <c r="R8" s="12">
        <f t="shared" si="1"/>
        <v>75.585284280936449</v>
      </c>
      <c r="S8" s="12">
        <f t="shared" si="1"/>
        <v>39.239543726235745</v>
      </c>
      <c r="T8" s="12">
        <f t="shared" si="1"/>
        <v>8.7855297157622747</v>
      </c>
    </row>
    <row r="9" spans="1:20" x14ac:dyDescent="0.2">
      <c r="A9" s="2" t="s">
        <v>250</v>
      </c>
      <c r="B9" s="2">
        <v>63470</v>
      </c>
      <c r="C9" s="2">
        <v>15330</v>
      </c>
      <c r="D9" s="2">
        <v>23230</v>
      </c>
      <c r="E9" s="2">
        <v>19670</v>
      </c>
      <c r="F9" s="2">
        <v>4920</v>
      </c>
      <c r="G9" s="2">
        <v>320</v>
      </c>
      <c r="H9" s="2" t="s">
        <v>250</v>
      </c>
      <c r="I9" s="2">
        <v>3000</v>
      </c>
      <c r="J9" s="2">
        <v>1190</v>
      </c>
      <c r="K9" s="2">
        <v>1210</v>
      </c>
      <c r="L9" s="2">
        <v>530</v>
      </c>
      <c r="M9" s="2">
        <v>70</v>
      </c>
      <c r="N9" s="2">
        <v>0</v>
      </c>
      <c r="O9" s="2">
        <v>60470</v>
      </c>
      <c r="P9" s="2">
        <v>14140</v>
      </c>
      <c r="Q9" s="2">
        <v>22020</v>
      </c>
      <c r="R9" s="2">
        <v>19140</v>
      </c>
      <c r="S9" s="2">
        <v>4850</v>
      </c>
      <c r="T9" s="2">
        <v>320</v>
      </c>
    </row>
    <row r="10" spans="1:20" x14ac:dyDescent="0.2">
      <c r="A10" s="2" t="s">
        <v>251</v>
      </c>
      <c r="B10" s="2">
        <v>820</v>
      </c>
      <c r="C10" s="2">
        <v>220</v>
      </c>
      <c r="D10" s="2">
        <v>290</v>
      </c>
      <c r="E10" s="2">
        <v>210</v>
      </c>
      <c r="F10" s="2">
        <v>90</v>
      </c>
      <c r="G10" s="2">
        <v>10</v>
      </c>
      <c r="H10" s="2" t="s">
        <v>251</v>
      </c>
      <c r="I10" s="2">
        <v>20</v>
      </c>
      <c r="J10" s="2">
        <v>0</v>
      </c>
      <c r="K10" s="2">
        <v>20</v>
      </c>
      <c r="L10" s="2">
        <v>0</v>
      </c>
      <c r="M10" s="2">
        <v>0</v>
      </c>
      <c r="N10" s="2">
        <v>0</v>
      </c>
      <c r="O10" s="2">
        <v>800</v>
      </c>
      <c r="P10" s="2">
        <v>220</v>
      </c>
      <c r="Q10" s="2">
        <v>270</v>
      </c>
      <c r="R10" s="2">
        <v>210</v>
      </c>
      <c r="S10" s="2">
        <v>90</v>
      </c>
      <c r="T10" s="2">
        <v>10</v>
      </c>
    </row>
    <row r="11" spans="1:20" x14ac:dyDescent="0.2">
      <c r="A11" s="2" t="s">
        <v>252</v>
      </c>
      <c r="B11" s="2">
        <v>6040</v>
      </c>
      <c r="C11" s="2">
        <v>2980</v>
      </c>
      <c r="D11" s="2">
        <v>1750</v>
      </c>
      <c r="E11" s="2">
        <v>1070</v>
      </c>
      <c r="F11" s="2">
        <v>230</v>
      </c>
      <c r="G11" s="2">
        <v>10</v>
      </c>
      <c r="H11" s="2" t="s">
        <v>252</v>
      </c>
      <c r="I11" s="2">
        <v>680</v>
      </c>
      <c r="J11" s="2">
        <v>330</v>
      </c>
      <c r="K11" s="2">
        <v>260</v>
      </c>
      <c r="L11" s="2">
        <v>80</v>
      </c>
      <c r="M11" s="2">
        <v>10</v>
      </c>
      <c r="N11" s="2">
        <v>0</v>
      </c>
      <c r="O11" s="2">
        <v>5360</v>
      </c>
      <c r="P11" s="2">
        <v>2650</v>
      </c>
      <c r="Q11" s="2">
        <v>1490</v>
      </c>
      <c r="R11" s="2">
        <v>990</v>
      </c>
      <c r="S11" s="2">
        <v>220</v>
      </c>
      <c r="T11" s="2">
        <v>10</v>
      </c>
    </row>
    <row r="12" spans="1:20" x14ac:dyDescent="0.2">
      <c r="A12" s="2" t="s">
        <v>255</v>
      </c>
      <c r="B12" s="12">
        <f>B11*100/B7</f>
        <v>8.5880847433527663</v>
      </c>
      <c r="C12" s="12">
        <f t="shared" ref="C12:T12" si="2">C11*100/C7</f>
        <v>16.082029141932001</v>
      </c>
      <c r="D12" s="12">
        <f t="shared" si="2"/>
        <v>6.9252077562326866</v>
      </c>
      <c r="E12" s="12">
        <f t="shared" si="2"/>
        <v>5.107398568019093</v>
      </c>
      <c r="F12" s="12">
        <f t="shared" si="2"/>
        <v>4.3893129770992365</v>
      </c>
      <c r="G12" s="12">
        <f t="shared" si="2"/>
        <v>2.9411764705882355</v>
      </c>
      <c r="H12" s="2" t="s">
        <v>255</v>
      </c>
      <c r="I12" s="12">
        <f t="shared" si="2"/>
        <v>18.378378378378379</v>
      </c>
      <c r="J12" s="12">
        <f t="shared" si="2"/>
        <v>21.710526315789473</v>
      </c>
      <c r="K12" s="12">
        <f t="shared" si="2"/>
        <v>17.449664429530202</v>
      </c>
      <c r="L12" s="12">
        <f t="shared" si="2"/>
        <v>13.114754098360656</v>
      </c>
      <c r="M12" s="12">
        <f t="shared" si="2"/>
        <v>12.5</v>
      </c>
      <c r="N12" s="12"/>
      <c r="O12" s="12">
        <f t="shared" si="2"/>
        <v>8.0444244334383903</v>
      </c>
      <c r="P12" s="12">
        <f t="shared" si="2"/>
        <v>15.579071134626691</v>
      </c>
      <c r="Q12" s="12">
        <f t="shared" si="2"/>
        <v>6.2657695542472664</v>
      </c>
      <c r="R12" s="12">
        <f t="shared" si="2"/>
        <v>4.8672566371681416</v>
      </c>
      <c r="S12" s="12">
        <f t="shared" si="2"/>
        <v>4.2635658914728678</v>
      </c>
      <c r="T12" s="12">
        <f t="shared" si="2"/>
        <v>2.9411764705882355</v>
      </c>
    </row>
    <row r="13" spans="1:20" x14ac:dyDescent="0.2">
      <c r="A13" s="2" t="s">
        <v>253</v>
      </c>
      <c r="B13" s="2">
        <v>4730</v>
      </c>
      <c r="C13" s="2">
        <v>2810</v>
      </c>
      <c r="D13" s="2">
        <v>1690</v>
      </c>
      <c r="E13" s="2">
        <v>230</v>
      </c>
      <c r="F13" s="2">
        <v>0</v>
      </c>
      <c r="G13" s="2">
        <v>0</v>
      </c>
      <c r="H13" s="2" t="s">
        <v>253</v>
      </c>
      <c r="I13" s="2">
        <v>20</v>
      </c>
      <c r="J13" s="2">
        <v>0</v>
      </c>
      <c r="K13" s="2">
        <v>20</v>
      </c>
      <c r="L13" s="2">
        <v>0</v>
      </c>
      <c r="M13" s="2">
        <v>0</v>
      </c>
      <c r="N13" s="2">
        <v>0</v>
      </c>
      <c r="O13" s="2">
        <v>4710</v>
      </c>
      <c r="P13" s="2">
        <v>2810</v>
      </c>
      <c r="Q13" s="2">
        <v>1670</v>
      </c>
      <c r="R13" s="2">
        <v>230</v>
      </c>
      <c r="S13" s="2">
        <v>0</v>
      </c>
      <c r="T13" s="2">
        <v>0</v>
      </c>
    </row>
    <row r="14" spans="1:20" x14ac:dyDescent="0.2">
      <c r="A14" s="2" t="s">
        <v>254</v>
      </c>
      <c r="B14" s="2">
        <v>220</v>
      </c>
      <c r="C14" s="2">
        <v>170</v>
      </c>
      <c r="D14" s="2">
        <v>50</v>
      </c>
      <c r="E14" s="2">
        <v>0</v>
      </c>
      <c r="F14" s="2">
        <v>0</v>
      </c>
      <c r="G14" s="2">
        <v>0</v>
      </c>
      <c r="H14" s="2" t="s">
        <v>254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220</v>
      </c>
      <c r="P14" s="2">
        <v>170</v>
      </c>
      <c r="Q14" s="2">
        <v>50</v>
      </c>
      <c r="R14" s="2">
        <v>0</v>
      </c>
      <c r="S14" s="2">
        <v>0</v>
      </c>
      <c r="T14" s="2">
        <v>0</v>
      </c>
    </row>
    <row r="15" spans="1:20" x14ac:dyDescent="0.2">
      <c r="A15" s="2" t="s">
        <v>183</v>
      </c>
      <c r="B15" s="2">
        <v>38190</v>
      </c>
      <c r="C15" s="2">
        <v>13370</v>
      </c>
      <c r="D15" s="2">
        <v>6480</v>
      </c>
      <c r="E15" s="2">
        <v>6710</v>
      </c>
      <c r="F15" s="2">
        <v>8080</v>
      </c>
      <c r="G15" s="2">
        <v>3550</v>
      </c>
      <c r="H15" s="2" t="s">
        <v>183</v>
      </c>
      <c r="I15" s="2">
        <v>2480</v>
      </c>
      <c r="J15" s="2">
        <v>1160</v>
      </c>
      <c r="K15" s="2">
        <v>840</v>
      </c>
      <c r="L15" s="2">
        <v>370</v>
      </c>
      <c r="M15" s="2">
        <v>90</v>
      </c>
      <c r="N15" s="2">
        <v>20</v>
      </c>
      <c r="O15" s="2">
        <v>35710</v>
      </c>
      <c r="P15" s="2">
        <v>12210</v>
      </c>
      <c r="Q15" s="2">
        <v>5640</v>
      </c>
      <c r="R15" s="2">
        <v>6340</v>
      </c>
      <c r="S15" s="2">
        <v>7990</v>
      </c>
      <c r="T15" s="2">
        <v>3530</v>
      </c>
    </row>
    <row r="17" spans="1:21" x14ac:dyDescent="0.2">
      <c r="A17" s="2" t="s">
        <v>322</v>
      </c>
      <c r="B17" s="2">
        <v>58050</v>
      </c>
      <c r="C17" s="2">
        <v>18340</v>
      </c>
      <c r="D17" s="2">
        <v>16930</v>
      </c>
      <c r="E17" s="2">
        <v>14480</v>
      </c>
      <c r="F17" s="2">
        <v>6610</v>
      </c>
      <c r="G17" s="2">
        <v>1690</v>
      </c>
      <c r="H17" s="2" t="s">
        <v>322</v>
      </c>
      <c r="I17" s="2">
        <v>2840</v>
      </c>
      <c r="J17" s="2">
        <v>1200</v>
      </c>
      <c r="K17" s="2">
        <v>1080</v>
      </c>
      <c r="L17" s="2">
        <v>460</v>
      </c>
      <c r="M17" s="2">
        <v>90</v>
      </c>
      <c r="N17" s="2">
        <v>10</v>
      </c>
      <c r="O17" s="2">
        <v>55210</v>
      </c>
      <c r="P17" s="2">
        <v>17140</v>
      </c>
      <c r="Q17" s="2">
        <v>15850</v>
      </c>
      <c r="R17" s="2">
        <v>14020</v>
      </c>
      <c r="S17" s="2">
        <v>6520</v>
      </c>
      <c r="T17" s="2">
        <v>1680</v>
      </c>
    </row>
    <row r="18" spans="1:21" x14ac:dyDescent="0.2">
      <c r="A18" s="2" t="s">
        <v>249</v>
      </c>
      <c r="B18" s="2">
        <v>38880</v>
      </c>
      <c r="C18" s="2">
        <v>10080</v>
      </c>
      <c r="D18" s="2">
        <v>13850</v>
      </c>
      <c r="E18" s="2">
        <v>11620</v>
      </c>
      <c r="F18" s="2">
        <v>3120</v>
      </c>
      <c r="G18" s="2">
        <v>210</v>
      </c>
      <c r="H18" s="2" t="s">
        <v>249</v>
      </c>
      <c r="I18" s="2">
        <v>2120</v>
      </c>
      <c r="J18" s="2">
        <v>840</v>
      </c>
      <c r="K18" s="2">
        <v>880</v>
      </c>
      <c r="L18" s="2">
        <v>360</v>
      </c>
      <c r="M18" s="2">
        <v>40</v>
      </c>
      <c r="N18" s="2">
        <v>0</v>
      </c>
      <c r="O18" s="2">
        <v>36760</v>
      </c>
      <c r="P18" s="2">
        <v>9240</v>
      </c>
      <c r="Q18" s="2">
        <v>12970</v>
      </c>
      <c r="R18" s="2">
        <v>11260</v>
      </c>
      <c r="S18" s="2">
        <v>3080</v>
      </c>
      <c r="T18" s="2">
        <v>210</v>
      </c>
    </row>
    <row r="19" spans="1:21" x14ac:dyDescent="0.2">
      <c r="A19" s="2" t="s">
        <v>255</v>
      </c>
      <c r="B19" s="12">
        <v>66.976744186046517</v>
      </c>
      <c r="C19" s="12">
        <v>54.961832061068705</v>
      </c>
      <c r="D19" s="12">
        <v>81.807442409923212</v>
      </c>
      <c r="E19" s="12">
        <v>80.248618784530393</v>
      </c>
      <c r="F19" s="12">
        <v>47.201210287443267</v>
      </c>
      <c r="G19" s="12">
        <v>12.42603550295858</v>
      </c>
      <c r="H19" s="2" t="s">
        <v>255</v>
      </c>
      <c r="I19" s="12">
        <v>74.647887323943664</v>
      </c>
      <c r="J19" s="12">
        <v>70</v>
      </c>
      <c r="K19" s="12">
        <v>81.481481481481481</v>
      </c>
      <c r="L19" s="12">
        <v>78.260869565217391</v>
      </c>
      <c r="M19" s="12">
        <v>44.444444444444443</v>
      </c>
      <c r="N19" s="12">
        <v>0</v>
      </c>
      <c r="O19" s="12">
        <v>66.582140916500634</v>
      </c>
      <c r="P19" s="12">
        <v>53.908984830805132</v>
      </c>
      <c r="Q19" s="12">
        <v>81.829652996845425</v>
      </c>
      <c r="R19" s="12">
        <v>80.313837375178323</v>
      </c>
      <c r="S19" s="12">
        <v>47.239263803680984</v>
      </c>
      <c r="T19" s="12">
        <v>12.5</v>
      </c>
    </row>
    <row r="20" spans="1:21" x14ac:dyDescent="0.2">
      <c r="A20" s="2" t="s">
        <v>250</v>
      </c>
      <c r="B20" s="2">
        <v>35500</v>
      </c>
      <c r="C20" s="2">
        <v>8530</v>
      </c>
      <c r="D20" s="2">
        <v>12850</v>
      </c>
      <c r="E20" s="2">
        <v>11030</v>
      </c>
      <c r="F20" s="2">
        <v>2890</v>
      </c>
      <c r="G20" s="2">
        <v>200</v>
      </c>
      <c r="H20" s="2" t="s">
        <v>250</v>
      </c>
      <c r="I20" s="2">
        <v>1780</v>
      </c>
      <c r="J20" s="2">
        <v>670</v>
      </c>
      <c r="K20" s="2">
        <v>760</v>
      </c>
      <c r="L20" s="2">
        <v>310</v>
      </c>
      <c r="M20" s="2">
        <v>40</v>
      </c>
      <c r="N20" s="2">
        <v>0</v>
      </c>
      <c r="O20" s="2">
        <v>33720</v>
      </c>
      <c r="P20" s="2">
        <v>7860</v>
      </c>
      <c r="Q20" s="2">
        <v>12090</v>
      </c>
      <c r="R20" s="2">
        <v>10720</v>
      </c>
      <c r="S20" s="2">
        <v>2850</v>
      </c>
      <c r="T20" s="2">
        <v>200</v>
      </c>
    </row>
    <row r="21" spans="1:21" x14ac:dyDescent="0.2">
      <c r="A21" s="2" t="s">
        <v>251</v>
      </c>
      <c r="B21" s="2">
        <v>370</v>
      </c>
      <c r="C21" s="2">
        <v>50</v>
      </c>
      <c r="D21" s="2">
        <v>140</v>
      </c>
      <c r="E21" s="2">
        <v>120</v>
      </c>
      <c r="F21" s="2">
        <v>60</v>
      </c>
      <c r="G21" s="2">
        <v>0</v>
      </c>
      <c r="H21" s="2" t="s">
        <v>251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370</v>
      </c>
      <c r="P21" s="2">
        <v>50</v>
      </c>
      <c r="Q21" s="2">
        <v>140</v>
      </c>
      <c r="R21" s="2">
        <v>120</v>
      </c>
      <c r="S21" s="2">
        <v>60</v>
      </c>
      <c r="T21" s="2">
        <v>0</v>
      </c>
    </row>
    <row r="22" spans="1:21" x14ac:dyDescent="0.2">
      <c r="A22" s="2" t="s">
        <v>252</v>
      </c>
      <c r="B22" s="2">
        <v>3010</v>
      </c>
      <c r="C22" s="2">
        <v>1500</v>
      </c>
      <c r="D22" s="2">
        <v>860</v>
      </c>
      <c r="E22" s="2">
        <v>470</v>
      </c>
      <c r="F22" s="2">
        <v>170</v>
      </c>
      <c r="G22" s="2">
        <v>10</v>
      </c>
      <c r="H22" s="2" t="s">
        <v>252</v>
      </c>
      <c r="I22" s="2">
        <v>340</v>
      </c>
      <c r="J22" s="2">
        <v>170</v>
      </c>
      <c r="K22" s="2">
        <v>120</v>
      </c>
      <c r="L22" s="2">
        <v>50</v>
      </c>
      <c r="M22" s="2">
        <v>0</v>
      </c>
      <c r="N22" s="2">
        <v>0</v>
      </c>
      <c r="O22" s="2">
        <v>2670</v>
      </c>
      <c r="P22" s="2">
        <v>1330</v>
      </c>
      <c r="Q22" s="2">
        <v>740</v>
      </c>
      <c r="R22" s="2">
        <v>420</v>
      </c>
      <c r="S22" s="2">
        <v>170</v>
      </c>
      <c r="T22" s="2">
        <v>10</v>
      </c>
    </row>
    <row r="23" spans="1:21" x14ac:dyDescent="0.2">
      <c r="A23" s="2" t="s">
        <v>255</v>
      </c>
      <c r="B23" s="12">
        <f>B22*100/B18</f>
        <v>7.7417695473251031</v>
      </c>
      <c r="C23" s="12">
        <f t="shared" ref="C23:T23" si="3">C22*100/C18</f>
        <v>14.880952380952381</v>
      </c>
      <c r="D23" s="12">
        <f t="shared" si="3"/>
        <v>6.209386281588448</v>
      </c>
      <c r="E23" s="12">
        <f t="shared" si="3"/>
        <v>4.0447504302925994</v>
      </c>
      <c r="F23" s="12">
        <f t="shared" si="3"/>
        <v>5.4487179487179489</v>
      </c>
      <c r="G23" s="12">
        <f t="shared" si="3"/>
        <v>4.7619047619047619</v>
      </c>
      <c r="H23" s="2" t="s">
        <v>255</v>
      </c>
      <c r="I23" s="12">
        <f t="shared" si="3"/>
        <v>16.037735849056602</v>
      </c>
      <c r="J23" s="12">
        <f t="shared" si="3"/>
        <v>20.238095238095237</v>
      </c>
      <c r="K23" s="12">
        <f t="shared" si="3"/>
        <v>13.636363636363637</v>
      </c>
      <c r="L23" s="12">
        <f t="shared" si="3"/>
        <v>13.888888888888889</v>
      </c>
      <c r="M23" s="12">
        <f t="shared" si="3"/>
        <v>0</v>
      </c>
      <c r="N23" s="12"/>
      <c r="O23" s="12">
        <f t="shared" si="3"/>
        <v>7.263329706202394</v>
      </c>
      <c r="P23" s="12">
        <f t="shared" si="3"/>
        <v>14.393939393939394</v>
      </c>
      <c r="Q23" s="12">
        <f t="shared" si="3"/>
        <v>5.7054741711642247</v>
      </c>
      <c r="R23" s="12">
        <f t="shared" si="3"/>
        <v>3.7300177619893429</v>
      </c>
      <c r="S23" s="12">
        <f t="shared" si="3"/>
        <v>5.5194805194805197</v>
      </c>
      <c r="T23" s="12">
        <f t="shared" si="3"/>
        <v>4.7619047619047619</v>
      </c>
      <c r="U23" s="12"/>
    </row>
    <row r="24" spans="1:21" x14ac:dyDescent="0.2">
      <c r="A24" s="2" t="s">
        <v>253</v>
      </c>
      <c r="B24" s="2">
        <v>3980</v>
      </c>
      <c r="C24" s="2">
        <v>2330</v>
      </c>
      <c r="D24" s="2">
        <v>1460</v>
      </c>
      <c r="E24" s="2">
        <v>190</v>
      </c>
      <c r="F24" s="2">
        <v>0</v>
      </c>
      <c r="G24" s="2">
        <v>0</v>
      </c>
      <c r="H24" s="2" t="s">
        <v>253</v>
      </c>
      <c r="I24" s="2">
        <v>20</v>
      </c>
      <c r="J24" s="2">
        <v>0</v>
      </c>
      <c r="K24" s="2">
        <v>20</v>
      </c>
      <c r="L24" s="2">
        <v>0</v>
      </c>
      <c r="M24" s="2">
        <v>0</v>
      </c>
      <c r="N24" s="2">
        <v>0</v>
      </c>
      <c r="O24" s="2">
        <v>3960</v>
      </c>
      <c r="P24" s="2">
        <v>2330</v>
      </c>
      <c r="Q24" s="2">
        <v>1440</v>
      </c>
      <c r="R24" s="2">
        <v>190</v>
      </c>
      <c r="S24" s="2">
        <v>0</v>
      </c>
      <c r="T24" s="2">
        <v>0</v>
      </c>
    </row>
    <row r="25" spans="1:21" x14ac:dyDescent="0.2">
      <c r="A25" s="2" t="s">
        <v>254</v>
      </c>
      <c r="B25" s="2">
        <v>180</v>
      </c>
      <c r="C25" s="2">
        <v>140</v>
      </c>
      <c r="D25" s="2">
        <v>40</v>
      </c>
      <c r="E25" s="2">
        <v>0</v>
      </c>
      <c r="F25" s="2">
        <v>0</v>
      </c>
      <c r="G25" s="2">
        <v>0</v>
      </c>
      <c r="H25" s="2" t="s">
        <v>254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180</v>
      </c>
      <c r="P25" s="2">
        <v>140</v>
      </c>
      <c r="Q25" s="2">
        <v>40</v>
      </c>
      <c r="R25" s="2">
        <v>0</v>
      </c>
      <c r="S25" s="2">
        <v>0</v>
      </c>
      <c r="T25" s="2">
        <v>0</v>
      </c>
    </row>
    <row r="26" spans="1:21" x14ac:dyDescent="0.2">
      <c r="A26" s="2" t="s">
        <v>183</v>
      </c>
      <c r="B26" s="2">
        <v>15010</v>
      </c>
      <c r="C26" s="2">
        <v>5790</v>
      </c>
      <c r="D26" s="2">
        <v>1580</v>
      </c>
      <c r="E26" s="2">
        <v>2670</v>
      </c>
      <c r="F26" s="2">
        <v>3490</v>
      </c>
      <c r="G26" s="2">
        <v>1480</v>
      </c>
      <c r="H26" s="2" t="s">
        <v>183</v>
      </c>
      <c r="I26" s="2">
        <v>700</v>
      </c>
      <c r="J26" s="2">
        <v>360</v>
      </c>
      <c r="K26" s="2">
        <v>180</v>
      </c>
      <c r="L26" s="2">
        <v>100</v>
      </c>
      <c r="M26" s="2">
        <v>50</v>
      </c>
      <c r="N26" s="2">
        <v>10</v>
      </c>
      <c r="O26" s="2">
        <v>14310</v>
      </c>
      <c r="P26" s="2">
        <v>5430</v>
      </c>
      <c r="Q26" s="2">
        <v>1400</v>
      </c>
      <c r="R26" s="2">
        <v>2570</v>
      </c>
      <c r="S26" s="2">
        <v>3440</v>
      </c>
      <c r="T26" s="2">
        <v>1470</v>
      </c>
    </row>
    <row r="28" spans="1:21" x14ac:dyDescent="0.2">
      <c r="A28" s="2" t="s">
        <v>321</v>
      </c>
      <c r="B28" s="2">
        <v>55420</v>
      </c>
      <c r="C28" s="2">
        <v>16540</v>
      </c>
      <c r="D28" s="2">
        <v>16560</v>
      </c>
      <c r="E28" s="2">
        <v>13410</v>
      </c>
      <c r="F28" s="2">
        <v>6710</v>
      </c>
      <c r="G28" s="2">
        <v>2200</v>
      </c>
      <c r="H28" s="2" t="s">
        <v>321</v>
      </c>
      <c r="I28" s="2">
        <v>3360</v>
      </c>
      <c r="J28" s="2">
        <v>1480</v>
      </c>
      <c r="K28" s="2">
        <v>1270</v>
      </c>
      <c r="L28" s="2">
        <v>520</v>
      </c>
      <c r="M28" s="2">
        <v>80</v>
      </c>
      <c r="N28" s="2">
        <v>10</v>
      </c>
      <c r="O28" s="2">
        <v>52060</v>
      </c>
      <c r="P28" s="2">
        <v>15060</v>
      </c>
      <c r="Q28" s="2">
        <v>15290</v>
      </c>
      <c r="R28" s="2">
        <v>12890</v>
      </c>
      <c r="S28" s="2">
        <v>6630</v>
      </c>
      <c r="T28" s="2">
        <v>2190</v>
      </c>
    </row>
    <row r="29" spans="1:21" x14ac:dyDescent="0.2">
      <c r="A29" s="2" t="s">
        <v>249</v>
      </c>
      <c r="B29" s="2">
        <v>31450</v>
      </c>
      <c r="C29" s="2">
        <v>8450</v>
      </c>
      <c r="D29" s="2">
        <v>11420</v>
      </c>
      <c r="E29" s="2">
        <v>9330</v>
      </c>
      <c r="F29" s="2">
        <v>2120</v>
      </c>
      <c r="G29" s="2">
        <v>130</v>
      </c>
      <c r="H29" s="2" t="s">
        <v>249</v>
      </c>
      <c r="I29" s="2">
        <v>1580</v>
      </c>
      <c r="J29" s="2">
        <v>680</v>
      </c>
      <c r="K29" s="2">
        <v>610</v>
      </c>
      <c r="L29" s="2">
        <v>250</v>
      </c>
      <c r="M29" s="2">
        <v>40</v>
      </c>
      <c r="N29" s="2">
        <v>0</v>
      </c>
      <c r="O29" s="2">
        <v>29870</v>
      </c>
      <c r="P29" s="2">
        <v>7770</v>
      </c>
      <c r="Q29" s="2">
        <v>10810</v>
      </c>
      <c r="R29" s="2">
        <v>9080</v>
      </c>
      <c r="S29" s="2">
        <v>2080</v>
      </c>
      <c r="T29" s="2">
        <v>130</v>
      </c>
    </row>
    <row r="30" spans="1:21" x14ac:dyDescent="0.2">
      <c r="A30" s="2" t="s">
        <v>255</v>
      </c>
      <c r="B30" s="12">
        <v>56.74846625766871</v>
      </c>
      <c r="C30" s="12">
        <v>51.088270858524787</v>
      </c>
      <c r="D30" s="12">
        <v>68.961352657004838</v>
      </c>
      <c r="E30" s="12">
        <v>69.574944071588362</v>
      </c>
      <c r="F30" s="12">
        <v>31.594634873323397</v>
      </c>
      <c r="G30" s="12">
        <v>5.9090909090909092</v>
      </c>
      <c r="H30" s="2" t="s">
        <v>255</v>
      </c>
      <c r="I30" s="12">
        <v>47.023809523809526</v>
      </c>
      <c r="J30" s="12">
        <v>45.945945945945944</v>
      </c>
      <c r="K30" s="12">
        <v>48.031496062992126</v>
      </c>
      <c r="L30" s="12">
        <v>48.07692307692308</v>
      </c>
      <c r="M30" s="12">
        <v>50</v>
      </c>
      <c r="N30" s="12">
        <v>0</v>
      </c>
      <c r="O30" s="12">
        <v>57.376104494813674</v>
      </c>
      <c r="P30" s="12">
        <v>51.593625498007967</v>
      </c>
      <c r="Q30" s="12">
        <v>70.699803793328968</v>
      </c>
      <c r="R30" s="12">
        <v>70.442203258339802</v>
      </c>
      <c r="S30" s="12">
        <v>31.372549019607842</v>
      </c>
      <c r="T30" s="12">
        <v>5.9360730593607309</v>
      </c>
    </row>
    <row r="31" spans="1:21" x14ac:dyDescent="0.2">
      <c r="A31" s="2" t="s">
        <v>250</v>
      </c>
      <c r="B31" s="2">
        <v>27970</v>
      </c>
      <c r="C31" s="2">
        <v>6800</v>
      </c>
      <c r="D31" s="2">
        <v>10380</v>
      </c>
      <c r="E31" s="2">
        <v>8640</v>
      </c>
      <c r="F31" s="2">
        <v>2030</v>
      </c>
      <c r="G31" s="2">
        <v>120</v>
      </c>
      <c r="H31" s="2" t="s">
        <v>250</v>
      </c>
      <c r="I31" s="2">
        <v>1220</v>
      </c>
      <c r="J31" s="2">
        <v>520</v>
      </c>
      <c r="K31" s="2">
        <v>450</v>
      </c>
      <c r="L31" s="2">
        <v>220</v>
      </c>
      <c r="M31" s="2">
        <v>30</v>
      </c>
      <c r="N31" s="2">
        <v>0</v>
      </c>
      <c r="O31" s="2">
        <v>26750</v>
      </c>
      <c r="P31" s="2">
        <v>6280</v>
      </c>
      <c r="Q31" s="2">
        <v>9930</v>
      </c>
      <c r="R31" s="2">
        <v>8420</v>
      </c>
      <c r="S31" s="2">
        <v>2000</v>
      </c>
      <c r="T31" s="2">
        <v>120</v>
      </c>
    </row>
    <row r="32" spans="1:21" x14ac:dyDescent="0.2">
      <c r="A32" s="2" t="s">
        <v>251</v>
      </c>
      <c r="B32" s="2">
        <v>450</v>
      </c>
      <c r="C32" s="2">
        <v>170</v>
      </c>
      <c r="D32" s="2">
        <v>150</v>
      </c>
      <c r="E32" s="2">
        <v>90</v>
      </c>
      <c r="F32" s="2">
        <v>30</v>
      </c>
      <c r="G32" s="2">
        <v>10</v>
      </c>
      <c r="H32" s="2" t="s">
        <v>251</v>
      </c>
      <c r="I32" s="2">
        <v>20</v>
      </c>
      <c r="J32" s="2">
        <v>0</v>
      </c>
      <c r="K32" s="2">
        <v>20</v>
      </c>
      <c r="L32" s="2">
        <v>0</v>
      </c>
      <c r="M32" s="2">
        <v>0</v>
      </c>
      <c r="N32" s="2">
        <v>0</v>
      </c>
      <c r="O32" s="2">
        <v>430</v>
      </c>
      <c r="P32" s="2">
        <v>170</v>
      </c>
      <c r="Q32" s="2">
        <v>130</v>
      </c>
      <c r="R32" s="2">
        <v>90</v>
      </c>
      <c r="S32" s="2">
        <v>30</v>
      </c>
      <c r="T32" s="2">
        <v>10</v>
      </c>
    </row>
    <row r="33" spans="1:20" x14ac:dyDescent="0.2">
      <c r="A33" s="2" t="s">
        <v>252</v>
      </c>
      <c r="B33" s="2">
        <v>3030</v>
      </c>
      <c r="C33" s="2">
        <v>1480</v>
      </c>
      <c r="D33" s="2">
        <v>890</v>
      </c>
      <c r="E33" s="2">
        <v>600</v>
      </c>
      <c r="F33" s="2">
        <v>60</v>
      </c>
      <c r="G33" s="2">
        <v>0</v>
      </c>
      <c r="H33" s="2" t="s">
        <v>252</v>
      </c>
      <c r="I33" s="2">
        <v>340</v>
      </c>
      <c r="J33" s="2">
        <v>160</v>
      </c>
      <c r="K33" s="2">
        <v>140</v>
      </c>
      <c r="L33" s="2">
        <v>30</v>
      </c>
      <c r="M33" s="2">
        <v>10</v>
      </c>
      <c r="N33" s="2">
        <v>0</v>
      </c>
      <c r="O33" s="2">
        <v>2690</v>
      </c>
      <c r="P33" s="2">
        <v>1320</v>
      </c>
      <c r="Q33" s="2">
        <v>750</v>
      </c>
      <c r="R33" s="2">
        <v>570</v>
      </c>
      <c r="S33" s="2">
        <v>50</v>
      </c>
      <c r="T33" s="2">
        <v>0</v>
      </c>
    </row>
    <row r="34" spans="1:20" x14ac:dyDescent="0.2">
      <c r="A34" s="2" t="s">
        <v>255</v>
      </c>
      <c r="B34" s="12">
        <f>B33*100/B29</f>
        <v>9.634340222575517</v>
      </c>
      <c r="C34" s="12">
        <f t="shared" ref="C34:T34" si="4">C33*100/C29</f>
        <v>17.514792899408285</v>
      </c>
      <c r="D34" s="12">
        <f t="shared" si="4"/>
        <v>7.7933450087565674</v>
      </c>
      <c r="E34" s="12">
        <f t="shared" si="4"/>
        <v>6.430868167202572</v>
      </c>
      <c r="F34" s="12">
        <f t="shared" si="4"/>
        <v>2.8301886792452828</v>
      </c>
      <c r="G34" s="12">
        <f t="shared" si="4"/>
        <v>0</v>
      </c>
      <c r="H34" s="2" t="s">
        <v>255</v>
      </c>
      <c r="I34" s="12">
        <f t="shared" si="4"/>
        <v>21.518987341772153</v>
      </c>
      <c r="J34" s="12">
        <f t="shared" si="4"/>
        <v>23.529411764705884</v>
      </c>
      <c r="K34" s="12">
        <f t="shared" si="4"/>
        <v>22.950819672131146</v>
      </c>
      <c r="L34" s="12">
        <f t="shared" si="4"/>
        <v>12</v>
      </c>
      <c r="M34" s="12">
        <f t="shared" si="4"/>
        <v>25</v>
      </c>
      <c r="N34" s="12"/>
      <c r="O34" s="12">
        <f t="shared" si="4"/>
        <v>9.0056913290927358</v>
      </c>
      <c r="P34" s="12">
        <f t="shared" si="4"/>
        <v>16.98841698841699</v>
      </c>
      <c r="Q34" s="12">
        <f t="shared" si="4"/>
        <v>6.9380203515263643</v>
      </c>
      <c r="R34" s="12">
        <f t="shared" si="4"/>
        <v>6.2775330396475768</v>
      </c>
      <c r="S34" s="12">
        <f t="shared" si="4"/>
        <v>2.4038461538461537</v>
      </c>
      <c r="T34" s="12">
        <f t="shared" si="4"/>
        <v>0</v>
      </c>
    </row>
    <row r="35" spans="1:20" x14ac:dyDescent="0.2">
      <c r="A35" s="2" t="s">
        <v>253</v>
      </c>
      <c r="B35" s="2">
        <v>750</v>
      </c>
      <c r="C35" s="2">
        <v>480</v>
      </c>
      <c r="D35" s="2">
        <v>230</v>
      </c>
      <c r="E35" s="2">
        <v>40</v>
      </c>
      <c r="F35" s="2">
        <v>0</v>
      </c>
      <c r="G35" s="2">
        <v>0</v>
      </c>
      <c r="H35" s="2" t="s">
        <v>253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750</v>
      </c>
      <c r="P35" s="2">
        <v>480</v>
      </c>
      <c r="Q35" s="2">
        <v>230</v>
      </c>
      <c r="R35" s="2">
        <v>40</v>
      </c>
      <c r="S35" s="2">
        <v>0</v>
      </c>
      <c r="T35" s="2">
        <v>0</v>
      </c>
    </row>
    <row r="36" spans="1:20" x14ac:dyDescent="0.2">
      <c r="A36" s="2" t="s">
        <v>254</v>
      </c>
      <c r="B36" s="2">
        <v>40</v>
      </c>
      <c r="C36" s="2">
        <v>30</v>
      </c>
      <c r="D36" s="2">
        <v>10</v>
      </c>
      <c r="E36" s="2">
        <v>0</v>
      </c>
      <c r="F36" s="2">
        <v>0</v>
      </c>
      <c r="G36" s="2">
        <v>0</v>
      </c>
      <c r="H36" s="2" t="s">
        <v>254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40</v>
      </c>
      <c r="P36" s="2">
        <v>30</v>
      </c>
      <c r="Q36" s="2">
        <v>10</v>
      </c>
      <c r="R36" s="2">
        <v>0</v>
      </c>
      <c r="S36" s="2">
        <v>0</v>
      </c>
      <c r="T36" s="2">
        <v>0</v>
      </c>
    </row>
    <row r="37" spans="1:20" x14ac:dyDescent="0.2">
      <c r="A37" s="2" t="s">
        <v>183</v>
      </c>
      <c r="B37" s="2">
        <v>23180</v>
      </c>
      <c r="C37" s="2">
        <v>7580</v>
      </c>
      <c r="D37" s="2">
        <v>4900</v>
      </c>
      <c r="E37" s="2">
        <v>4040</v>
      </c>
      <c r="F37" s="2">
        <v>4590</v>
      </c>
      <c r="G37" s="2">
        <v>2070</v>
      </c>
      <c r="H37" s="2" t="s">
        <v>183</v>
      </c>
      <c r="I37" s="2">
        <v>1780</v>
      </c>
      <c r="J37" s="2">
        <v>800</v>
      </c>
      <c r="K37" s="2">
        <v>660</v>
      </c>
      <c r="L37" s="2">
        <v>270</v>
      </c>
      <c r="M37" s="2">
        <v>40</v>
      </c>
      <c r="N37" s="2">
        <v>10</v>
      </c>
      <c r="O37" s="2">
        <v>21400</v>
      </c>
      <c r="P37" s="2">
        <v>6780</v>
      </c>
      <c r="Q37" s="2">
        <v>4240</v>
      </c>
      <c r="R37" s="2">
        <v>3770</v>
      </c>
      <c r="S37" s="2">
        <v>4550</v>
      </c>
      <c r="T37" s="2">
        <v>2060</v>
      </c>
    </row>
    <row r="38" spans="1:20" x14ac:dyDescent="0.2">
      <c r="A38" s="18" t="s">
        <v>256</v>
      </c>
      <c r="B38" s="18"/>
      <c r="C38" s="18"/>
      <c r="D38" s="18"/>
      <c r="E38" s="18"/>
      <c r="F38" s="18"/>
      <c r="G38" s="18"/>
      <c r="H38" s="18" t="s">
        <v>256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42" spans="1:20" x14ac:dyDescent="0.2">
      <c r="A42" s="2" t="s">
        <v>245</v>
      </c>
      <c r="H42" s="2" t="s">
        <v>245</v>
      </c>
    </row>
    <row r="43" spans="1:20" x14ac:dyDescent="0.2">
      <c r="A43" s="3"/>
      <c r="B43" s="13" t="s">
        <v>0</v>
      </c>
      <c r="C43" s="13"/>
      <c r="D43" s="13"/>
      <c r="E43" s="13"/>
      <c r="F43" s="13"/>
      <c r="G43" s="13"/>
      <c r="H43" s="3"/>
      <c r="I43" s="13" t="s">
        <v>1</v>
      </c>
      <c r="J43" s="13"/>
      <c r="K43" s="13"/>
      <c r="L43" s="13"/>
      <c r="M43" s="13"/>
      <c r="N43" s="13"/>
      <c r="O43" s="13" t="s">
        <v>2</v>
      </c>
      <c r="P43" s="13"/>
      <c r="Q43" s="13"/>
      <c r="R43" s="13"/>
      <c r="S43" s="13"/>
      <c r="T43" s="13"/>
    </row>
    <row r="44" spans="1:20" x14ac:dyDescent="0.2">
      <c r="A44" s="6"/>
      <c r="B44" s="7" t="s">
        <v>0</v>
      </c>
      <c r="C44" s="7" t="s">
        <v>40</v>
      </c>
      <c r="D44" s="7" t="s">
        <v>41</v>
      </c>
      <c r="E44" s="7" t="s">
        <v>42</v>
      </c>
      <c r="F44" s="7" t="s">
        <v>43</v>
      </c>
      <c r="G44" s="7" t="s">
        <v>44</v>
      </c>
      <c r="H44" s="6"/>
      <c r="I44" s="7" t="s">
        <v>0</v>
      </c>
      <c r="J44" s="7" t="s">
        <v>40</v>
      </c>
      <c r="K44" s="7" t="s">
        <v>41</v>
      </c>
      <c r="L44" s="7" t="s">
        <v>42</v>
      </c>
      <c r="M44" s="7" t="s">
        <v>43</v>
      </c>
      <c r="N44" s="7" t="s">
        <v>44</v>
      </c>
      <c r="O44" s="7" t="s">
        <v>0</v>
      </c>
      <c r="P44" s="7" t="s">
        <v>40</v>
      </c>
      <c r="Q44" s="7" t="s">
        <v>41</v>
      </c>
      <c r="R44" s="7" t="s">
        <v>42</v>
      </c>
      <c r="S44" s="7" t="s">
        <v>43</v>
      </c>
      <c r="T44" s="7" t="s">
        <v>44</v>
      </c>
    </row>
    <row r="45" spans="1:20" x14ac:dyDescent="0.2">
      <c r="A45" s="2" t="s">
        <v>184</v>
      </c>
      <c r="H45" s="2" t="s">
        <v>184</v>
      </c>
    </row>
    <row r="47" spans="1:20" x14ac:dyDescent="0.2">
      <c r="A47" s="2" t="s">
        <v>0</v>
      </c>
      <c r="B47" s="2">
        <v>159680</v>
      </c>
      <c r="C47" s="2">
        <v>37790</v>
      </c>
      <c r="D47" s="2">
        <v>33490</v>
      </c>
      <c r="E47" s="2">
        <v>27890</v>
      </c>
      <c r="F47" s="2">
        <v>13320</v>
      </c>
      <c r="G47" s="2">
        <v>3890</v>
      </c>
      <c r="H47" s="2" t="s">
        <v>0</v>
      </c>
      <c r="I47" s="2">
        <v>11460</v>
      </c>
      <c r="J47" s="2">
        <v>2930</v>
      </c>
      <c r="K47" s="2">
        <v>2350</v>
      </c>
      <c r="L47" s="2">
        <v>980</v>
      </c>
      <c r="M47" s="2">
        <v>170</v>
      </c>
      <c r="N47" s="2">
        <v>20</v>
      </c>
      <c r="O47" s="2">
        <v>148220</v>
      </c>
      <c r="P47" s="2">
        <v>34860</v>
      </c>
      <c r="Q47" s="2">
        <v>31140</v>
      </c>
      <c r="R47" s="2">
        <v>26910</v>
      </c>
      <c r="S47" s="2">
        <v>13150</v>
      </c>
      <c r="T47" s="2">
        <v>3870</v>
      </c>
    </row>
    <row r="48" spans="1:20" x14ac:dyDescent="0.2">
      <c r="A48" s="2" t="s">
        <v>185</v>
      </c>
      <c r="B48" s="2">
        <v>74570</v>
      </c>
      <c r="C48" s="2">
        <v>13020</v>
      </c>
      <c r="D48" s="2">
        <v>4050</v>
      </c>
      <c r="E48" s="2">
        <v>4620</v>
      </c>
      <c r="F48" s="2">
        <v>6430</v>
      </c>
      <c r="G48" s="2">
        <v>3150</v>
      </c>
      <c r="H48" s="2" t="s">
        <v>185</v>
      </c>
      <c r="I48" s="2">
        <v>7190</v>
      </c>
      <c r="J48" s="2">
        <v>1200</v>
      </c>
      <c r="K48" s="2">
        <v>600</v>
      </c>
      <c r="L48" s="2">
        <v>280</v>
      </c>
      <c r="M48" s="2">
        <v>80</v>
      </c>
      <c r="N48" s="2">
        <v>20</v>
      </c>
      <c r="O48" s="2">
        <v>67380</v>
      </c>
      <c r="P48" s="2">
        <v>11820</v>
      </c>
      <c r="Q48" s="2">
        <v>3450</v>
      </c>
      <c r="R48" s="2">
        <v>4340</v>
      </c>
      <c r="S48" s="2">
        <v>6350</v>
      </c>
      <c r="T48" s="2">
        <v>3130</v>
      </c>
    </row>
    <row r="49" spans="1:20" x14ac:dyDescent="0.2">
      <c r="A49" s="2" t="s">
        <v>186</v>
      </c>
      <c r="B49" s="2">
        <v>52020</v>
      </c>
      <c r="C49" s="2">
        <v>16190</v>
      </c>
      <c r="D49" s="2">
        <v>18160</v>
      </c>
      <c r="E49" s="2">
        <v>13420</v>
      </c>
      <c r="F49" s="2">
        <v>3840</v>
      </c>
      <c r="G49" s="2">
        <v>410</v>
      </c>
      <c r="H49" s="2" t="s">
        <v>186</v>
      </c>
      <c r="I49" s="2">
        <v>3520</v>
      </c>
      <c r="J49" s="2">
        <v>1410</v>
      </c>
      <c r="K49" s="2">
        <v>1470</v>
      </c>
      <c r="L49" s="2">
        <v>570</v>
      </c>
      <c r="M49" s="2">
        <v>70</v>
      </c>
      <c r="N49" s="2">
        <v>0</v>
      </c>
      <c r="O49" s="2">
        <v>48500</v>
      </c>
      <c r="P49" s="2">
        <v>14780</v>
      </c>
      <c r="Q49" s="2">
        <v>16690</v>
      </c>
      <c r="R49" s="2">
        <v>12850</v>
      </c>
      <c r="S49" s="2">
        <v>3770</v>
      </c>
      <c r="T49" s="2">
        <v>410</v>
      </c>
    </row>
    <row r="50" spans="1:20" x14ac:dyDescent="0.2">
      <c r="A50" s="2" t="s">
        <v>187</v>
      </c>
      <c r="B50" s="2">
        <v>2950</v>
      </c>
      <c r="C50" s="2">
        <v>880</v>
      </c>
      <c r="D50" s="2">
        <v>900</v>
      </c>
      <c r="E50" s="2">
        <v>830</v>
      </c>
      <c r="F50" s="2">
        <v>300</v>
      </c>
      <c r="G50" s="2">
        <v>40</v>
      </c>
      <c r="H50" s="2" t="s">
        <v>187</v>
      </c>
      <c r="I50" s="2">
        <v>110</v>
      </c>
      <c r="J50" s="2">
        <v>40</v>
      </c>
      <c r="K50" s="2">
        <v>30</v>
      </c>
      <c r="L50" s="2">
        <v>30</v>
      </c>
      <c r="M50" s="2">
        <v>10</v>
      </c>
      <c r="N50" s="2">
        <v>0</v>
      </c>
      <c r="O50" s="2">
        <v>2840</v>
      </c>
      <c r="P50" s="2">
        <v>840</v>
      </c>
      <c r="Q50" s="2">
        <v>870</v>
      </c>
      <c r="R50" s="2">
        <v>800</v>
      </c>
      <c r="S50" s="2">
        <v>290</v>
      </c>
      <c r="T50" s="2">
        <v>40</v>
      </c>
    </row>
    <row r="51" spans="1:20" x14ac:dyDescent="0.2">
      <c r="A51" s="2" t="s">
        <v>188</v>
      </c>
      <c r="B51" s="2">
        <v>12890</v>
      </c>
      <c r="C51" s="2">
        <v>1810</v>
      </c>
      <c r="D51" s="2">
        <v>4970</v>
      </c>
      <c r="E51" s="2">
        <v>4730</v>
      </c>
      <c r="F51" s="2">
        <v>1260</v>
      </c>
      <c r="G51" s="2">
        <v>120</v>
      </c>
      <c r="H51" s="2" t="s">
        <v>188</v>
      </c>
      <c r="I51" s="2">
        <v>100</v>
      </c>
      <c r="J51" s="2">
        <v>10</v>
      </c>
      <c r="K51" s="2">
        <v>40</v>
      </c>
      <c r="L51" s="2">
        <v>50</v>
      </c>
      <c r="M51" s="2">
        <v>0</v>
      </c>
      <c r="N51" s="2">
        <v>0</v>
      </c>
      <c r="O51" s="2">
        <v>12790</v>
      </c>
      <c r="P51" s="2">
        <v>1800</v>
      </c>
      <c r="Q51" s="2">
        <v>4930</v>
      </c>
      <c r="R51" s="2">
        <v>4680</v>
      </c>
      <c r="S51" s="2">
        <v>1260</v>
      </c>
      <c r="T51" s="2">
        <v>120</v>
      </c>
    </row>
    <row r="52" spans="1:20" x14ac:dyDescent="0.2">
      <c r="A52" s="2" t="s">
        <v>189</v>
      </c>
      <c r="B52" s="2">
        <v>10340</v>
      </c>
      <c r="C52" s="2">
        <v>4120</v>
      </c>
      <c r="D52" s="2">
        <v>3700</v>
      </c>
      <c r="E52" s="2">
        <v>1910</v>
      </c>
      <c r="F52" s="2">
        <v>560</v>
      </c>
      <c r="G52" s="2">
        <v>50</v>
      </c>
      <c r="H52" s="2" t="s">
        <v>189</v>
      </c>
      <c r="I52" s="2">
        <v>110</v>
      </c>
      <c r="J52" s="2">
        <v>20</v>
      </c>
      <c r="K52" s="2">
        <v>90</v>
      </c>
      <c r="L52" s="2">
        <v>0</v>
      </c>
      <c r="M52" s="2">
        <v>0</v>
      </c>
      <c r="N52" s="2">
        <v>0</v>
      </c>
      <c r="O52" s="2">
        <v>10230</v>
      </c>
      <c r="P52" s="2">
        <v>4100</v>
      </c>
      <c r="Q52" s="2">
        <v>3610</v>
      </c>
      <c r="R52" s="2">
        <v>1910</v>
      </c>
      <c r="S52" s="2">
        <v>560</v>
      </c>
      <c r="T52" s="2">
        <v>50</v>
      </c>
    </row>
    <row r="53" spans="1:20" x14ac:dyDescent="0.2">
      <c r="A53" s="2" t="s">
        <v>190</v>
      </c>
      <c r="B53" s="2">
        <v>2770</v>
      </c>
      <c r="C53" s="2">
        <v>250</v>
      </c>
      <c r="D53" s="2">
        <v>760</v>
      </c>
      <c r="E53" s="2">
        <v>1200</v>
      </c>
      <c r="F53" s="2">
        <v>480</v>
      </c>
      <c r="G53" s="2">
        <v>80</v>
      </c>
      <c r="H53" s="2" t="s">
        <v>190</v>
      </c>
      <c r="I53" s="2">
        <v>40</v>
      </c>
      <c r="J53" s="2">
        <v>10</v>
      </c>
      <c r="K53" s="2">
        <v>20</v>
      </c>
      <c r="L53" s="2">
        <v>10</v>
      </c>
      <c r="M53" s="2">
        <v>0</v>
      </c>
      <c r="N53" s="2">
        <v>0</v>
      </c>
      <c r="O53" s="2">
        <v>2730</v>
      </c>
      <c r="P53" s="2">
        <v>240</v>
      </c>
      <c r="Q53" s="2">
        <v>740</v>
      </c>
      <c r="R53" s="2">
        <v>1190</v>
      </c>
      <c r="S53" s="2">
        <v>480</v>
      </c>
      <c r="T53" s="2">
        <v>80</v>
      </c>
    </row>
    <row r="54" spans="1:20" x14ac:dyDescent="0.2">
      <c r="A54" s="2" t="s">
        <v>191</v>
      </c>
      <c r="B54" s="2">
        <v>1570</v>
      </c>
      <c r="C54" s="2">
        <v>110</v>
      </c>
      <c r="D54" s="2">
        <v>410</v>
      </c>
      <c r="E54" s="2">
        <v>710</v>
      </c>
      <c r="F54" s="2">
        <v>310</v>
      </c>
      <c r="G54" s="2">
        <v>30</v>
      </c>
      <c r="H54" s="2" t="s">
        <v>191</v>
      </c>
      <c r="I54" s="2">
        <v>30</v>
      </c>
      <c r="J54" s="2">
        <v>0</v>
      </c>
      <c r="K54" s="2">
        <v>20</v>
      </c>
      <c r="L54" s="2">
        <v>10</v>
      </c>
      <c r="M54" s="2">
        <v>0</v>
      </c>
      <c r="N54" s="2">
        <v>0</v>
      </c>
      <c r="O54" s="2">
        <v>1540</v>
      </c>
      <c r="P54" s="2">
        <v>110</v>
      </c>
      <c r="Q54" s="2">
        <v>390</v>
      </c>
      <c r="R54" s="2">
        <v>700</v>
      </c>
      <c r="S54" s="2">
        <v>310</v>
      </c>
      <c r="T54" s="2">
        <v>30</v>
      </c>
    </row>
    <row r="55" spans="1:20" x14ac:dyDescent="0.2">
      <c r="A55" s="2" t="s">
        <v>192</v>
      </c>
      <c r="B55" s="2">
        <v>330</v>
      </c>
      <c r="C55" s="2">
        <v>110</v>
      </c>
      <c r="D55" s="2">
        <v>80</v>
      </c>
      <c r="E55" s="2">
        <v>80</v>
      </c>
      <c r="F55" s="2">
        <v>50</v>
      </c>
      <c r="G55" s="2">
        <v>10</v>
      </c>
      <c r="H55" s="2" t="s">
        <v>192</v>
      </c>
      <c r="I55" s="2">
        <v>20</v>
      </c>
      <c r="J55" s="2">
        <v>20</v>
      </c>
      <c r="K55" s="2">
        <v>0</v>
      </c>
      <c r="L55" s="2">
        <v>0</v>
      </c>
      <c r="M55" s="2">
        <v>0</v>
      </c>
      <c r="N55" s="2">
        <v>0</v>
      </c>
      <c r="O55" s="2">
        <v>310</v>
      </c>
      <c r="P55" s="2">
        <v>90</v>
      </c>
      <c r="Q55" s="2">
        <v>80</v>
      </c>
      <c r="R55" s="2">
        <v>80</v>
      </c>
      <c r="S55" s="2">
        <v>50</v>
      </c>
      <c r="T55" s="2">
        <v>10</v>
      </c>
    </row>
    <row r="56" spans="1:20" x14ac:dyDescent="0.2">
      <c r="A56" s="2" t="s">
        <v>193</v>
      </c>
      <c r="B56" s="2">
        <v>2240</v>
      </c>
      <c r="C56" s="2">
        <v>1300</v>
      </c>
      <c r="D56" s="2">
        <v>460</v>
      </c>
      <c r="E56" s="2">
        <v>390</v>
      </c>
      <c r="F56" s="2">
        <v>90</v>
      </c>
      <c r="G56" s="2">
        <v>0</v>
      </c>
      <c r="H56" s="2" t="s">
        <v>193</v>
      </c>
      <c r="I56" s="2">
        <v>340</v>
      </c>
      <c r="J56" s="2">
        <v>220</v>
      </c>
      <c r="K56" s="2">
        <v>80</v>
      </c>
      <c r="L56" s="2">
        <v>30</v>
      </c>
      <c r="M56" s="2">
        <v>10</v>
      </c>
      <c r="N56" s="2">
        <v>0</v>
      </c>
      <c r="O56" s="2">
        <v>1900</v>
      </c>
      <c r="P56" s="2">
        <v>1080</v>
      </c>
      <c r="Q56" s="2">
        <v>380</v>
      </c>
      <c r="R56" s="2">
        <v>360</v>
      </c>
      <c r="S56" s="2">
        <v>80</v>
      </c>
      <c r="T56" s="2">
        <v>0</v>
      </c>
    </row>
    <row r="58" spans="1:20" x14ac:dyDescent="0.2">
      <c r="A58" s="2" t="s">
        <v>320</v>
      </c>
      <c r="B58" s="2">
        <v>81910</v>
      </c>
      <c r="C58" s="2">
        <v>19780</v>
      </c>
      <c r="D58" s="2">
        <v>16930</v>
      </c>
      <c r="E58" s="2">
        <v>14480</v>
      </c>
      <c r="F58" s="2">
        <v>6610</v>
      </c>
      <c r="G58" s="2">
        <v>1690</v>
      </c>
      <c r="H58" s="2" t="s">
        <v>320</v>
      </c>
      <c r="I58" s="2">
        <v>5530</v>
      </c>
      <c r="J58" s="2">
        <v>1320</v>
      </c>
      <c r="K58" s="2">
        <v>1080</v>
      </c>
      <c r="L58" s="2">
        <v>460</v>
      </c>
      <c r="M58" s="2">
        <v>90</v>
      </c>
      <c r="N58" s="2">
        <v>10</v>
      </c>
      <c r="O58" s="2">
        <v>76380</v>
      </c>
      <c r="P58" s="2">
        <v>18460</v>
      </c>
      <c r="Q58" s="2">
        <v>15850</v>
      </c>
      <c r="R58" s="2">
        <v>14020</v>
      </c>
      <c r="S58" s="2">
        <v>6520</v>
      </c>
      <c r="T58" s="2">
        <v>1680</v>
      </c>
    </row>
    <row r="59" spans="1:20" x14ac:dyDescent="0.2">
      <c r="A59" s="2" t="s">
        <v>185</v>
      </c>
      <c r="B59" s="2">
        <v>34920</v>
      </c>
      <c r="C59" s="2">
        <v>6100</v>
      </c>
      <c r="D59" s="2">
        <v>890</v>
      </c>
      <c r="E59" s="2">
        <v>1570</v>
      </c>
      <c r="F59" s="2">
        <v>2700</v>
      </c>
      <c r="G59" s="2">
        <v>1240</v>
      </c>
      <c r="H59" s="2" t="s">
        <v>185</v>
      </c>
      <c r="I59" s="2">
        <v>3230</v>
      </c>
      <c r="J59" s="2">
        <v>420</v>
      </c>
      <c r="K59" s="2">
        <v>100</v>
      </c>
      <c r="L59" s="2">
        <v>80</v>
      </c>
      <c r="M59" s="2">
        <v>50</v>
      </c>
      <c r="N59" s="2">
        <v>10</v>
      </c>
      <c r="O59" s="2">
        <v>31690</v>
      </c>
      <c r="P59" s="2">
        <v>5680</v>
      </c>
      <c r="Q59" s="2">
        <v>790</v>
      </c>
      <c r="R59" s="2">
        <v>1490</v>
      </c>
      <c r="S59" s="2">
        <v>2650</v>
      </c>
      <c r="T59" s="2">
        <v>1230</v>
      </c>
    </row>
    <row r="60" spans="1:20" x14ac:dyDescent="0.2">
      <c r="A60" s="2" t="s">
        <v>186</v>
      </c>
      <c r="B60" s="2">
        <v>28930</v>
      </c>
      <c r="C60" s="2">
        <v>8450</v>
      </c>
      <c r="D60" s="2">
        <v>9970</v>
      </c>
      <c r="E60" s="2">
        <v>7890</v>
      </c>
      <c r="F60" s="2">
        <v>2380</v>
      </c>
      <c r="G60" s="2">
        <v>240</v>
      </c>
      <c r="H60" s="2" t="s">
        <v>186</v>
      </c>
      <c r="I60" s="2">
        <v>1940</v>
      </c>
      <c r="J60" s="2">
        <v>710</v>
      </c>
      <c r="K60" s="2">
        <v>870</v>
      </c>
      <c r="L60" s="2">
        <v>320</v>
      </c>
      <c r="M60" s="2">
        <v>40</v>
      </c>
      <c r="N60" s="2">
        <v>0</v>
      </c>
      <c r="O60" s="2">
        <v>26990</v>
      </c>
      <c r="P60" s="2">
        <v>7740</v>
      </c>
      <c r="Q60" s="2">
        <v>9100</v>
      </c>
      <c r="R60" s="2">
        <v>7570</v>
      </c>
      <c r="S60" s="2">
        <v>2340</v>
      </c>
      <c r="T60" s="2">
        <v>240</v>
      </c>
    </row>
    <row r="61" spans="1:20" x14ac:dyDescent="0.2">
      <c r="A61" s="2" t="s">
        <v>187</v>
      </c>
      <c r="B61" s="2">
        <v>1120</v>
      </c>
      <c r="C61" s="2">
        <v>390</v>
      </c>
      <c r="D61" s="2">
        <v>330</v>
      </c>
      <c r="E61" s="2">
        <v>290</v>
      </c>
      <c r="F61" s="2">
        <v>80</v>
      </c>
      <c r="G61" s="2">
        <v>30</v>
      </c>
      <c r="H61" s="2" t="s">
        <v>187</v>
      </c>
      <c r="I61" s="2">
        <v>40</v>
      </c>
      <c r="J61" s="2">
        <v>30</v>
      </c>
      <c r="K61" s="2">
        <v>10</v>
      </c>
      <c r="L61" s="2">
        <v>0</v>
      </c>
      <c r="M61" s="2">
        <v>0</v>
      </c>
      <c r="N61" s="2">
        <v>0</v>
      </c>
      <c r="O61" s="2">
        <v>1080</v>
      </c>
      <c r="P61" s="2">
        <v>360</v>
      </c>
      <c r="Q61" s="2">
        <v>320</v>
      </c>
      <c r="R61" s="2">
        <v>290</v>
      </c>
      <c r="S61" s="2">
        <v>80</v>
      </c>
      <c r="T61" s="2">
        <v>30</v>
      </c>
    </row>
    <row r="62" spans="1:20" x14ac:dyDescent="0.2">
      <c r="A62" s="2" t="s">
        <v>188</v>
      </c>
      <c r="B62" s="2">
        <v>6020</v>
      </c>
      <c r="C62" s="2">
        <v>810</v>
      </c>
      <c r="D62" s="2">
        <v>2250</v>
      </c>
      <c r="E62" s="2">
        <v>2350</v>
      </c>
      <c r="F62" s="2">
        <v>550</v>
      </c>
      <c r="G62" s="2">
        <v>60</v>
      </c>
      <c r="H62" s="2" t="s">
        <v>188</v>
      </c>
      <c r="I62" s="2">
        <v>50</v>
      </c>
      <c r="J62" s="2">
        <v>0</v>
      </c>
      <c r="K62" s="2">
        <v>20</v>
      </c>
      <c r="L62" s="2">
        <v>30</v>
      </c>
      <c r="M62" s="2">
        <v>0</v>
      </c>
      <c r="N62" s="2">
        <v>0</v>
      </c>
      <c r="O62" s="2">
        <v>5970</v>
      </c>
      <c r="P62" s="2">
        <v>810</v>
      </c>
      <c r="Q62" s="2">
        <v>2230</v>
      </c>
      <c r="R62" s="2">
        <v>2320</v>
      </c>
      <c r="S62" s="2">
        <v>550</v>
      </c>
      <c r="T62" s="2">
        <v>60</v>
      </c>
    </row>
    <row r="63" spans="1:20" x14ac:dyDescent="0.2">
      <c r="A63" s="2" t="s">
        <v>189</v>
      </c>
      <c r="B63" s="2">
        <v>7170</v>
      </c>
      <c r="C63" s="2">
        <v>3090</v>
      </c>
      <c r="D63" s="2">
        <v>2580</v>
      </c>
      <c r="E63" s="2">
        <v>1120</v>
      </c>
      <c r="F63" s="2">
        <v>340</v>
      </c>
      <c r="G63" s="2">
        <v>40</v>
      </c>
      <c r="H63" s="2" t="s">
        <v>189</v>
      </c>
      <c r="I63" s="2">
        <v>50</v>
      </c>
      <c r="J63" s="2">
        <v>10</v>
      </c>
      <c r="K63" s="2">
        <v>40</v>
      </c>
      <c r="L63" s="2">
        <v>0</v>
      </c>
      <c r="M63" s="2">
        <v>0</v>
      </c>
      <c r="N63" s="2">
        <v>0</v>
      </c>
      <c r="O63" s="2">
        <v>7120</v>
      </c>
      <c r="P63" s="2">
        <v>3080</v>
      </c>
      <c r="Q63" s="2">
        <v>2540</v>
      </c>
      <c r="R63" s="2">
        <v>1120</v>
      </c>
      <c r="S63" s="2">
        <v>340</v>
      </c>
      <c r="T63" s="2">
        <v>40</v>
      </c>
    </row>
    <row r="64" spans="1:20" x14ac:dyDescent="0.2">
      <c r="A64" s="2" t="s">
        <v>190</v>
      </c>
      <c r="B64" s="2">
        <v>1680</v>
      </c>
      <c r="C64" s="2">
        <v>170</v>
      </c>
      <c r="D64" s="2">
        <v>480</v>
      </c>
      <c r="E64" s="2">
        <v>690</v>
      </c>
      <c r="F64" s="2">
        <v>290</v>
      </c>
      <c r="G64" s="2">
        <v>50</v>
      </c>
      <c r="H64" s="2" t="s">
        <v>190</v>
      </c>
      <c r="I64" s="2">
        <v>30</v>
      </c>
      <c r="J64" s="2">
        <v>10</v>
      </c>
      <c r="K64" s="2">
        <v>10</v>
      </c>
      <c r="L64" s="2">
        <v>10</v>
      </c>
      <c r="M64" s="2">
        <v>0</v>
      </c>
      <c r="N64" s="2">
        <v>0</v>
      </c>
      <c r="O64" s="2">
        <v>1650</v>
      </c>
      <c r="P64" s="2">
        <v>160</v>
      </c>
      <c r="Q64" s="2">
        <v>470</v>
      </c>
      <c r="R64" s="2">
        <v>680</v>
      </c>
      <c r="S64" s="2">
        <v>290</v>
      </c>
      <c r="T64" s="2">
        <v>50</v>
      </c>
    </row>
    <row r="65" spans="1:20" x14ac:dyDescent="0.2">
      <c r="A65" s="2" t="s">
        <v>191</v>
      </c>
      <c r="B65" s="2">
        <v>950</v>
      </c>
      <c r="C65" s="2">
        <v>80</v>
      </c>
      <c r="D65" s="2">
        <v>240</v>
      </c>
      <c r="E65" s="2">
        <v>400</v>
      </c>
      <c r="F65" s="2">
        <v>210</v>
      </c>
      <c r="G65" s="2">
        <v>20</v>
      </c>
      <c r="H65" s="2" t="s">
        <v>191</v>
      </c>
      <c r="I65" s="2">
        <v>30</v>
      </c>
      <c r="J65" s="2">
        <v>0</v>
      </c>
      <c r="K65" s="2">
        <v>20</v>
      </c>
      <c r="L65" s="2">
        <v>10</v>
      </c>
      <c r="M65" s="2">
        <v>0</v>
      </c>
      <c r="N65" s="2">
        <v>0</v>
      </c>
      <c r="O65" s="2">
        <v>920</v>
      </c>
      <c r="P65" s="2">
        <v>80</v>
      </c>
      <c r="Q65" s="2">
        <v>220</v>
      </c>
      <c r="R65" s="2">
        <v>390</v>
      </c>
      <c r="S65" s="2">
        <v>210</v>
      </c>
      <c r="T65" s="2">
        <v>20</v>
      </c>
    </row>
    <row r="66" spans="1:20" x14ac:dyDescent="0.2">
      <c r="A66" s="2" t="s">
        <v>192</v>
      </c>
      <c r="B66" s="2">
        <v>150</v>
      </c>
      <c r="C66" s="2">
        <v>70</v>
      </c>
      <c r="D66" s="2">
        <v>20</v>
      </c>
      <c r="E66" s="2">
        <v>30</v>
      </c>
      <c r="F66" s="2">
        <v>20</v>
      </c>
      <c r="G66" s="2">
        <v>10</v>
      </c>
      <c r="H66" s="2" t="s">
        <v>192</v>
      </c>
      <c r="I66" s="2">
        <v>20</v>
      </c>
      <c r="J66" s="2">
        <v>20</v>
      </c>
      <c r="K66" s="2">
        <v>0</v>
      </c>
      <c r="L66" s="2">
        <v>0</v>
      </c>
      <c r="M66" s="2">
        <v>0</v>
      </c>
      <c r="N66" s="2">
        <v>0</v>
      </c>
      <c r="O66" s="2">
        <v>130</v>
      </c>
      <c r="P66" s="2">
        <v>50</v>
      </c>
      <c r="Q66" s="2">
        <v>20</v>
      </c>
      <c r="R66" s="2">
        <v>30</v>
      </c>
      <c r="S66" s="2">
        <v>20</v>
      </c>
      <c r="T66" s="2">
        <v>10</v>
      </c>
    </row>
    <row r="67" spans="1:20" x14ac:dyDescent="0.2">
      <c r="A67" s="2" t="s">
        <v>193</v>
      </c>
      <c r="B67" s="2">
        <v>970</v>
      </c>
      <c r="C67" s="2">
        <v>620</v>
      </c>
      <c r="D67" s="2">
        <v>170</v>
      </c>
      <c r="E67" s="2">
        <v>140</v>
      </c>
      <c r="F67" s="2">
        <v>40</v>
      </c>
      <c r="G67" s="2">
        <v>0</v>
      </c>
      <c r="H67" s="2" t="s">
        <v>193</v>
      </c>
      <c r="I67" s="2">
        <v>140</v>
      </c>
      <c r="J67" s="2">
        <v>120</v>
      </c>
      <c r="K67" s="2">
        <v>10</v>
      </c>
      <c r="L67" s="2">
        <v>10</v>
      </c>
      <c r="M67" s="2">
        <v>0</v>
      </c>
      <c r="N67" s="2">
        <v>0</v>
      </c>
      <c r="O67" s="2">
        <v>830</v>
      </c>
      <c r="P67" s="2">
        <v>500</v>
      </c>
      <c r="Q67" s="2">
        <v>160</v>
      </c>
      <c r="R67" s="2">
        <v>130</v>
      </c>
      <c r="S67" s="2">
        <v>40</v>
      </c>
      <c r="T67" s="2">
        <v>0</v>
      </c>
    </row>
    <row r="69" spans="1:20" x14ac:dyDescent="0.2">
      <c r="A69" s="2" t="s">
        <v>321</v>
      </c>
      <c r="B69" s="2">
        <v>77770</v>
      </c>
      <c r="C69" s="2">
        <v>18010</v>
      </c>
      <c r="D69" s="2">
        <v>16560</v>
      </c>
      <c r="E69" s="2">
        <v>13410</v>
      </c>
      <c r="F69" s="2">
        <v>6710</v>
      </c>
      <c r="G69" s="2">
        <v>2200</v>
      </c>
      <c r="H69" s="2" t="s">
        <v>321</v>
      </c>
      <c r="I69" s="2">
        <v>5930</v>
      </c>
      <c r="J69" s="2">
        <v>1610</v>
      </c>
      <c r="K69" s="2">
        <v>1270</v>
      </c>
      <c r="L69" s="2">
        <v>520</v>
      </c>
      <c r="M69" s="2">
        <v>80</v>
      </c>
      <c r="N69" s="2">
        <v>10</v>
      </c>
      <c r="O69" s="2">
        <v>71840</v>
      </c>
      <c r="P69" s="2">
        <v>16400</v>
      </c>
      <c r="Q69" s="2">
        <v>15290</v>
      </c>
      <c r="R69" s="2">
        <v>12890</v>
      </c>
      <c r="S69" s="2">
        <v>6630</v>
      </c>
      <c r="T69" s="2">
        <v>2190</v>
      </c>
    </row>
    <row r="70" spans="1:20" x14ac:dyDescent="0.2">
      <c r="A70" s="2" t="s">
        <v>185</v>
      </c>
      <c r="B70" s="2">
        <v>39650</v>
      </c>
      <c r="C70" s="2">
        <v>6920</v>
      </c>
      <c r="D70" s="2">
        <v>3160</v>
      </c>
      <c r="E70" s="2">
        <v>3050</v>
      </c>
      <c r="F70" s="2">
        <v>3730</v>
      </c>
      <c r="G70" s="2">
        <v>1910</v>
      </c>
      <c r="H70" s="2" t="s">
        <v>185</v>
      </c>
      <c r="I70" s="2">
        <v>3960</v>
      </c>
      <c r="J70" s="2">
        <v>780</v>
      </c>
      <c r="K70" s="2">
        <v>500</v>
      </c>
      <c r="L70" s="2">
        <v>200</v>
      </c>
      <c r="M70" s="2">
        <v>30</v>
      </c>
      <c r="N70" s="2">
        <v>10</v>
      </c>
      <c r="O70" s="2">
        <v>35690</v>
      </c>
      <c r="P70" s="2">
        <v>6140</v>
      </c>
      <c r="Q70" s="2">
        <v>2660</v>
      </c>
      <c r="R70" s="2">
        <v>2850</v>
      </c>
      <c r="S70" s="2">
        <v>3700</v>
      </c>
      <c r="T70" s="2">
        <v>1900</v>
      </c>
    </row>
    <row r="71" spans="1:20" x14ac:dyDescent="0.2">
      <c r="A71" s="2" t="s">
        <v>186</v>
      </c>
      <c r="B71" s="2">
        <v>23090</v>
      </c>
      <c r="C71" s="2">
        <v>7740</v>
      </c>
      <c r="D71" s="2">
        <v>8190</v>
      </c>
      <c r="E71" s="2">
        <v>5530</v>
      </c>
      <c r="F71" s="2">
        <v>1460</v>
      </c>
      <c r="G71" s="2">
        <v>170</v>
      </c>
      <c r="H71" s="2" t="s">
        <v>186</v>
      </c>
      <c r="I71" s="2">
        <v>1580</v>
      </c>
      <c r="J71" s="2">
        <v>700</v>
      </c>
      <c r="K71" s="2">
        <v>600</v>
      </c>
      <c r="L71" s="2">
        <v>250</v>
      </c>
      <c r="M71" s="2">
        <v>30</v>
      </c>
      <c r="N71" s="2">
        <v>0</v>
      </c>
      <c r="O71" s="2">
        <v>21510</v>
      </c>
      <c r="P71" s="2">
        <v>7040</v>
      </c>
      <c r="Q71" s="2">
        <v>7590</v>
      </c>
      <c r="R71" s="2">
        <v>5280</v>
      </c>
      <c r="S71" s="2">
        <v>1430</v>
      </c>
      <c r="T71" s="2">
        <v>170</v>
      </c>
    </row>
    <row r="72" spans="1:20" x14ac:dyDescent="0.2">
      <c r="A72" s="2" t="s">
        <v>187</v>
      </c>
      <c r="B72" s="2">
        <v>1830</v>
      </c>
      <c r="C72" s="2">
        <v>490</v>
      </c>
      <c r="D72" s="2">
        <v>570</v>
      </c>
      <c r="E72" s="2">
        <v>540</v>
      </c>
      <c r="F72" s="2">
        <v>220</v>
      </c>
      <c r="G72" s="2">
        <v>10</v>
      </c>
      <c r="H72" s="2" t="s">
        <v>187</v>
      </c>
      <c r="I72" s="2">
        <v>70</v>
      </c>
      <c r="J72" s="2">
        <v>10</v>
      </c>
      <c r="K72" s="2">
        <v>20</v>
      </c>
      <c r="L72" s="2">
        <v>30</v>
      </c>
      <c r="M72" s="2">
        <v>10</v>
      </c>
      <c r="N72" s="2">
        <v>0</v>
      </c>
      <c r="O72" s="2">
        <v>1760</v>
      </c>
      <c r="P72" s="2">
        <v>480</v>
      </c>
      <c r="Q72" s="2">
        <v>550</v>
      </c>
      <c r="R72" s="2">
        <v>510</v>
      </c>
      <c r="S72" s="2">
        <v>210</v>
      </c>
      <c r="T72" s="2">
        <v>10</v>
      </c>
    </row>
    <row r="73" spans="1:20" x14ac:dyDescent="0.2">
      <c r="A73" s="2" t="s">
        <v>188</v>
      </c>
      <c r="B73" s="2">
        <v>6870</v>
      </c>
      <c r="C73" s="2">
        <v>1000</v>
      </c>
      <c r="D73" s="2">
        <v>2720</v>
      </c>
      <c r="E73" s="2">
        <v>2380</v>
      </c>
      <c r="F73" s="2">
        <v>710</v>
      </c>
      <c r="G73" s="2">
        <v>60</v>
      </c>
      <c r="H73" s="2" t="s">
        <v>188</v>
      </c>
      <c r="I73" s="2">
        <v>50</v>
      </c>
      <c r="J73" s="2">
        <v>10</v>
      </c>
      <c r="K73" s="2">
        <v>20</v>
      </c>
      <c r="L73" s="2">
        <v>20</v>
      </c>
      <c r="M73" s="2">
        <v>0</v>
      </c>
      <c r="N73" s="2">
        <v>0</v>
      </c>
      <c r="O73" s="2">
        <v>6820</v>
      </c>
      <c r="P73" s="2">
        <v>990</v>
      </c>
      <c r="Q73" s="2">
        <v>2700</v>
      </c>
      <c r="R73" s="2">
        <v>2360</v>
      </c>
      <c r="S73" s="2">
        <v>710</v>
      </c>
      <c r="T73" s="2">
        <v>60</v>
      </c>
    </row>
    <row r="74" spans="1:20" x14ac:dyDescent="0.2">
      <c r="A74" s="2" t="s">
        <v>189</v>
      </c>
      <c r="B74" s="2">
        <v>3170</v>
      </c>
      <c r="C74" s="2">
        <v>1030</v>
      </c>
      <c r="D74" s="2">
        <v>1120</v>
      </c>
      <c r="E74" s="2">
        <v>790</v>
      </c>
      <c r="F74" s="2">
        <v>220</v>
      </c>
      <c r="G74" s="2">
        <v>10</v>
      </c>
      <c r="H74" s="2" t="s">
        <v>189</v>
      </c>
      <c r="I74" s="2">
        <v>60</v>
      </c>
      <c r="J74" s="2">
        <v>10</v>
      </c>
      <c r="K74" s="2">
        <v>50</v>
      </c>
      <c r="L74" s="2">
        <v>0</v>
      </c>
      <c r="M74" s="2">
        <v>0</v>
      </c>
      <c r="N74" s="2">
        <v>0</v>
      </c>
      <c r="O74" s="2">
        <v>3110</v>
      </c>
      <c r="P74" s="2">
        <v>1020</v>
      </c>
      <c r="Q74" s="2">
        <v>1070</v>
      </c>
      <c r="R74" s="2">
        <v>790</v>
      </c>
      <c r="S74" s="2">
        <v>220</v>
      </c>
      <c r="T74" s="2">
        <v>10</v>
      </c>
    </row>
    <row r="75" spans="1:20" x14ac:dyDescent="0.2">
      <c r="A75" s="2" t="s">
        <v>190</v>
      </c>
      <c r="B75" s="2">
        <v>1090</v>
      </c>
      <c r="C75" s="2">
        <v>80</v>
      </c>
      <c r="D75" s="2">
        <v>280</v>
      </c>
      <c r="E75" s="2">
        <v>510</v>
      </c>
      <c r="F75" s="2">
        <v>190</v>
      </c>
      <c r="G75" s="2">
        <v>30</v>
      </c>
      <c r="H75" s="2" t="s">
        <v>190</v>
      </c>
      <c r="I75" s="2">
        <v>10</v>
      </c>
      <c r="J75" s="2">
        <v>0</v>
      </c>
      <c r="K75" s="2">
        <v>10</v>
      </c>
      <c r="L75" s="2">
        <v>0</v>
      </c>
      <c r="M75" s="2">
        <v>0</v>
      </c>
      <c r="N75" s="2">
        <v>0</v>
      </c>
      <c r="O75" s="2">
        <v>1080</v>
      </c>
      <c r="P75" s="2">
        <v>80</v>
      </c>
      <c r="Q75" s="2">
        <v>270</v>
      </c>
      <c r="R75" s="2">
        <v>510</v>
      </c>
      <c r="S75" s="2">
        <v>190</v>
      </c>
      <c r="T75" s="2">
        <v>30</v>
      </c>
    </row>
    <row r="76" spans="1:20" x14ac:dyDescent="0.2">
      <c r="A76" s="2" t="s">
        <v>191</v>
      </c>
      <c r="B76" s="2">
        <v>620</v>
      </c>
      <c r="C76" s="2">
        <v>30</v>
      </c>
      <c r="D76" s="2">
        <v>170</v>
      </c>
      <c r="E76" s="2">
        <v>310</v>
      </c>
      <c r="F76" s="2">
        <v>100</v>
      </c>
      <c r="G76" s="2">
        <v>10</v>
      </c>
      <c r="H76" s="2" t="s">
        <v>191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620</v>
      </c>
      <c r="P76" s="2">
        <v>30</v>
      </c>
      <c r="Q76" s="2">
        <v>170</v>
      </c>
      <c r="R76" s="2">
        <v>310</v>
      </c>
      <c r="S76" s="2">
        <v>100</v>
      </c>
      <c r="T76" s="2">
        <v>10</v>
      </c>
    </row>
    <row r="77" spans="1:20" x14ac:dyDescent="0.2">
      <c r="A77" s="2" t="s">
        <v>192</v>
      </c>
      <c r="B77" s="2">
        <v>180</v>
      </c>
      <c r="C77" s="2">
        <v>40</v>
      </c>
      <c r="D77" s="2">
        <v>60</v>
      </c>
      <c r="E77" s="2">
        <v>50</v>
      </c>
      <c r="F77" s="2">
        <v>30</v>
      </c>
      <c r="G77" s="2">
        <v>0</v>
      </c>
      <c r="H77" s="2" t="s">
        <v>192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180</v>
      </c>
      <c r="P77" s="2">
        <v>40</v>
      </c>
      <c r="Q77" s="2">
        <v>60</v>
      </c>
      <c r="R77" s="2">
        <v>50</v>
      </c>
      <c r="S77" s="2">
        <v>30</v>
      </c>
      <c r="T77" s="2">
        <v>0</v>
      </c>
    </row>
    <row r="78" spans="1:20" x14ac:dyDescent="0.2">
      <c r="A78" s="2" t="s">
        <v>193</v>
      </c>
      <c r="B78" s="2">
        <v>1270</v>
      </c>
      <c r="C78" s="2">
        <v>680</v>
      </c>
      <c r="D78" s="2">
        <v>290</v>
      </c>
      <c r="E78" s="2">
        <v>250</v>
      </c>
      <c r="F78" s="2">
        <v>50</v>
      </c>
      <c r="G78" s="2">
        <v>0</v>
      </c>
      <c r="H78" s="2" t="s">
        <v>193</v>
      </c>
      <c r="I78" s="2">
        <v>200</v>
      </c>
      <c r="J78" s="2">
        <v>100</v>
      </c>
      <c r="K78" s="2">
        <v>70</v>
      </c>
      <c r="L78" s="2">
        <v>20</v>
      </c>
      <c r="M78" s="2">
        <v>10</v>
      </c>
      <c r="N78" s="2">
        <v>0</v>
      </c>
      <c r="O78" s="2">
        <v>1070</v>
      </c>
      <c r="P78" s="2">
        <v>580</v>
      </c>
      <c r="Q78" s="2">
        <v>220</v>
      </c>
      <c r="R78" s="2">
        <v>230</v>
      </c>
      <c r="S78" s="2">
        <v>40</v>
      </c>
      <c r="T78" s="2">
        <v>0</v>
      </c>
    </row>
    <row r="79" spans="1:20" x14ac:dyDescent="0.2">
      <c r="A79" s="18" t="s">
        <v>256</v>
      </c>
      <c r="B79" s="18"/>
      <c r="C79" s="18"/>
      <c r="D79" s="18"/>
      <c r="E79" s="18"/>
      <c r="F79" s="18"/>
      <c r="G79" s="18"/>
      <c r="H79" s="18" t="s">
        <v>256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</row>
  </sheetData>
  <mergeCells count="10">
    <mergeCell ref="O43:T43"/>
    <mergeCell ref="B2:G2"/>
    <mergeCell ref="I2:N2"/>
    <mergeCell ref="O2:T2"/>
    <mergeCell ref="A79:G79"/>
    <mergeCell ref="H79:T79"/>
    <mergeCell ref="A38:G38"/>
    <mergeCell ref="H38:T38"/>
    <mergeCell ref="B43:G43"/>
    <mergeCell ref="I43:N43"/>
  </mergeCells>
  <pageMargins left="0.7" right="0.7" top="0.75" bottom="0.75" header="0.3" footer="0.3"/>
  <pageSetup orientation="portrait" r:id="rId1"/>
  <rowBreaks count="1" manualBreakCount="1">
    <brk id="4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6987B-29A7-432E-B801-00FCD80E7070}">
  <dimension ref="A1:Z73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11.77734375" style="2" customWidth="1"/>
    <col min="2" max="16384" width="8.88671875" style="2"/>
  </cols>
  <sheetData>
    <row r="1" spans="1:26" x14ac:dyDescent="0.2">
      <c r="A1" s="2" t="s">
        <v>246</v>
      </c>
      <c r="J1" s="2" t="s">
        <v>246</v>
      </c>
    </row>
    <row r="2" spans="1:26" ht="14.4" customHeight="1" x14ac:dyDescent="0.2">
      <c r="A2" s="3"/>
      <c r="B2" s="13" t="s">
        <v>0</v>
      </c>
      <c r="C2" s="13"/>
      <c r="D2" s="13"/>
      <c r="E2" s="13"/>
      <c r="F2" s="13"/>
      <c r="G2" s="13"/>
      <c r="H2" s="13"/>
      <c r="I2" s="15"/>
      <c r="J2" s="3"/>
      <c r="K2" s="13" t="s">
        <v>2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5"/>
    </row>
    <row r="3" spans="1:26" x14ac:dyDescent="0.2">
      <c r="A3" s="6"/>
      <c r="B3" s="7" t="s">
        <v>0</v>
      </c>
      <c r="C3" s="7" t="s">
        <v>39</v>
      </c>
      <c r="D3" s="7" t="s">
        <v>40</v>
      </c>
      <c r="E3" s="7" t="s">
        <v>41</v>
      </c>
      <c r="F3" s="7" t="s">
        <v>42</v>
      </c>
      <c r="G3" s="7" t="s">
        <v>43</v>
      </c>
      <c r="H3" s="7" t="s">
        <v>44</v>
      </c>
      <c r="I3" s="8" t="s">
        <v>0</v>
      </c>
      <c r="J3" s="6"/>
      <c r="K3" s="7" t="s">
        <v>39</v>
      </c>
      <c r="L3" s="7" t="s">
        <v>40</v>
      </c>
      <c r="M3" s="7" t="s">
        <v>41</v>
      </c>
      <c r="N3" s="7" t="s">
        <v>42</v>
      </c>
      <c r="O3" s="7" t="s">
        <v>43</v>
      </c>
      <c r="P3" s="7" t="s">
        <v>44</v>
      </c>
      <c r="Q3" s="7" t="s">
        <v>0</v>
      </c>
      <c r="R3" s="7" t="s">
        <v>39</v>
      </c>
      <c r="S3" s="7" t="s">
        <v>40</v>
      </c>
      <c r="T3" s="7" t="s">
        <v>41</v>
      </c>
      <c r="U3" s="7" t="s">
        <v>42</v>
      </c>
      <c r="V3" s="7" t="s">
        <v>43</v>
      </c>
      <c r="W3" s="7" t="s">
        <v>44</v>
      </c>
      <c r="X3" s="7"/>
      <c r="Y3" s="7"/>
      <c r="Z3" s="8"/>
    </row>
    <row r="4" spans="1:26" x14ac:dyDescent="0.2">
      <c r="A4" s="2" t="s">
        <v>54</v>
      </c>
      <c r="J4" s="2" t="s">
        <v>54</v>
      </c>
    </row>
    <row r="5" spans="1:26" x14ac:dyDescent="0.2">
      <c r="A5" s="2" t="s">
        <v>55</v>
      </c>
      <c r="J5" s="2" t="s">
        <v>55</v>
      </c>
    </row>
    <row r="6" spans="1:26" x14ac:dyDescent="0.2">
      <c r="A6" s="2" t="s">
        <v>194</v>
      </c>
      <c r="J6" s="2" t="s">
        <v>194</v>
      </c>
    </row>
    <row r="7" spans="1:26" x14ac:dyDescent="0.2">
      <c r="A7" s="2" t="s">
        <v>0</v>
      </c>
      <c r="B7" s="2">
        <v>85110</v>
      </c>
      <c r="C7" s="2">
        <v>0</v>
      </c>
      <c r="D7" s="2">
        <v>24770</v>
      </c>
      <c r="E7" s="2">
        <v>29440</v>
      </c>
      <c r="F7" s="2">
        <v>23270</v>
      </c>
      <c r="G7" s="2">
        <v>6890</v>
      </c>
      <c r="H7" s="2">
        <v>740</v>
      </c>
      <c r="I7" s="2">
        <v>4270</v>
      </c>
      <c r="J7" s="2" t="s">
        <v>0</v>
      </c>
      <c r="K7" s="2">
        <v>0</v>
      </c>
      <c r="L7" s="2">
        <v>1730</v>
      </c>
      <c r="M7" s="2">
        <v>1750</v>
      </c>
      <c r="N7" s="2">
        <v>700</v>
      </c>
      <c r="O7" s="2">
        <v>90</v>
      </c>
      <c r="P7" s="2">
        <v>0</v>
      </c>
      <c r="Q7" s="2">
        <v>80840</v>
      </c>
      <c r="R7" s="2">
        <v>0</v>
      </c>
      <c r="S7" s="2">
        <v>23040</v>
      </c>
      <c r="T7" s="2">
        <v>27690</v>
      </c>
      <c r="U7" s="2">
        <v>22570</v>
      </c>
      <c r="V7" s="2">
        <v>6800</v>
      </c>
      <c r="W7" s="2">
        <v>740</v>
      </c>
    </row>
    <row r="8" spans="1:26" x14ac:dyDescent="0.2">
      <c r="A8" s="2" t="s">
        <v>195</v>
      </c>
      <c r="B8" s="2">
        <v>25730</v>
      </c>
      <c r="C8" s="2">
        <v>0</v>
      </c>
      <c r="D8" s="2">
        <v>5160</v>
      </c>
      <c r="E8" s="2">
        <v>9840</v>
      </c>
      <c r="F8" s="2">
        <v>7960</v>
      </c>
      <c r="G8" s="2">
        <v>2510</v>
      </c>
      <c r="H8" s="2">
        <v>260</v>
      </c>
      <c r="I8" s="2">
        <v>330</v>
      </c>
      <c r="J8" s="2" t="s">
        <v>195</v>
      </c>
      <c r="K8" s="2">
        <v>0</v>
      </c>
      <c r="L8" s="2">
        <v>50</v>
      </c>
      <c r="M8" s="2">
        <v>150</v>
      </c>
      <c r="N8" s="2">
        <v>130</v>
      </c>
      <c r="O8" s="2">
        <v>0</v>
      </c>
      <c r="P8" s="2">
        <v>0</v>
      </c>
      <c r="Q8" s="2">
        <v>25400</v>
      </c>
      <c r="R8" s="2">
        <v>0</v>
      </c>
      <c r="S8" s="2">
        <v>5110</v>
      </c>
      <c r="T8" s="2">
        <v>9690</v>
      </c>
      <c r="U8" s="2">
        <v>7830</v>
      </c>
      <c r="V8" s="2">
        <v>2510</v>
      </c>
      <c r="W8" s="2">
        <v>260</v>
      </c>
    </row>
    <row r="9" spans="1:26" x14ac:dyDescent="0.2">
      <c r="A9" s="2" t="s">
        <v>196</v>
      </c>
      <c r="B9" s="2">
        <v>35860</v>
      </c>
      <c r="C9" s="2">
        <v>0</v>
      </c>
      <c r="D9" s="2">
        <v>12730</v>
      </c>
      <c r="E9" s="2">
        <v>11530</v>
      </c>
      <c r="F9" s="2">
        <v>8710</v>
      </c>
      <c r="G9" s="2">
        <v>2580</v>
      </c>
      <c r="H9" s="2">
        <v>310</v>
      </c>
      <c r="I9" s="2">
        <v>2540</v>
      </c>
      <c r="J9" s="2" t="s">
        <v>196</v>
      </c>
      <c r="K9" s="2">
        <v>0</v>
      </c>
      <c r="L9" s="2">
        <v>1130</v>
      </c>
      <c r="M9" s="2">
        <v>1020</v>
      </c>
      <c r="N9" s="2">
        <v>350</v>
      </c>
      <c r="O9" s="2">
        <v>40</v>
      </c>
      <c r="P9" s="2">
        <v>0</v>
      </c>
      <c r="Q9" s="2">
        <v>33320</v>
      </c>
      <c r="R9" s="2">
        <v>0</v>
      </c>
      <c r="S9" s="2">
        <v>11600</v>
      </c>
      <c r="T9" s="2">
        <v>10510</v>
      </c>
      <c r="U9" s="2">
        <v>8360</v>
      </c>
      <c r="V9" s="2">
        <v>2540</v>
      </c>
      <c r="W9" s="2">
        <v>310</v>
      </c>
    </row>
    <row r="10" spans="1:26" x14ac:dyDescent="0.2">
      <c r="A10" s="2" t="s">
        <v>197</v>
      </c>
      <c r="B10" s="2">
        <v>19780</v>
      </c>
      <c r="C10" s="2">
        <v>0</v>
      </c>
      <c r="D10" s="2">
        <v>4930</v>
      </c>
      <c r="E10" s="2">
        <v>6960</v>
      </c>
      <c r="F10" s="2">
        <v>6020</v>
      </c>
      <c r="G10" s="2">
        <v>1710</v>
      </c>
      <c r="H10" s="2">
        <v>160</v>
      </c>
      <c r="I10" s="2">
        <v>1040</v>
      </c>
      <c r="J10" s="2" t="s">
        <v>197</v>
      </c>
      <c r="K10" s="2">
        <v>0</v>
      </c>
      <c r="L10" s="2">
        <v>330</v>
      </c>
      <c r="M10" s="2">
        <v>480</v>
      </c>
      <c r="N10" s="2">
        <v>190</v>
      </c>
      <c r="O10" s="2">
        <v>40</v>
      </c>
      <c r="P10" s="2">
        <v>0</v>
      </c>
      <c r="Q10" s="2">
        <v>18740</v>
      </c>
      <c r="R10" s="2">
        <v>0</v>
      </c>
      <c r="S10" s="2">
        <v>4600</v>
      </c>
      <c r="T10" s="2">
        <v>6480</v>
      </c>
      <c r="U10" s="2">
        <v>5830</v>
      </c>
      <c r="V10" s="2">
        <v>1670</v>
      </c>
      <c r="W10" s="2">
        <v>160</v>
      </c>
    </row>
    <row r="11" spans="1:26" x14ac:dyDescent="0.2">
      <c r="A11" s="2" t="s">
        <v>198</v>
      </c>
      <c r="B11" s="2">
        <v>3740</v>
      </c>
      <c r="C11" s="2">
        <v>0</v>
      </c>
      <c r="D11" s="2">
        <v>1950</v>
      </c>
      <c r="E11" s="2">
        <v>1110</v>
      </c>
      <c r="F11" s="2">
        <v>580</v>
      </c>
      <c r="G11" s="2">
        <v>90</v>
      </c>
      <c r="H11" s="2">
        <v>10</v>
      </c>
      <c r="I11" s="2">
        <v>360</v>
      </c>
      <c r="J11" s="2" t="s">
        <v>198</v>
      </c>
      <c r="K11" s="2">
        <v>0</v>
      </c>
      <c r="L11" s="2">
        <v>220</v>
      </c>
      <c r="M11" s="2">
        <v>100</v>
      </c>
      <c r="N11" s="2">
        <v>30</v>
      </c>
      <c r="O11" s="2">
        <v>10</v>
      </c>
      <c r="P11" s="2">
        <v>0</v>
      </c>
      <c r="Q11" s="2">
        <v>3380</v>
      </c>
      <c r="R11" s="2">
        <v>0</v>
      </c>
      <c r="S11" s="2">
        <v>1730</v>
      </c>
      <c r="T11" s="2">
        <v>1010</v>
      </c>
      <c r="U11" s="2">
        <v>550</v>
      </c>
      <c r="V11" s="2">
        <v>80</v>
      </c>
      <c r="W11" s="2">
        <v>10</v>
      </c>
    </row>
    <row r="12" spans="1:26" x14ac:dyDescent="0.2">
      <c r="A12" s="2" t="s">
        <v>56</v>
      </c>
      <c r="J12" s="2" t="s">
        <v>56</v>
      </c>
    </row>
    <row r="13" spans="1:26" x14ac:dyDescent="0.2">
      <c r="A13" s="2" t="s">
        <v>194</v>
      </c>
      <c r="J13" s="2" t="s">
        <v>194</v>
      </c>
    </row>
    <row r="14" spans="1:26" x14ac:dyDescent="0.2">
      <c r="A14" s="2" t="s">
        <v>0</v>
      </c>
      <c r="B14" s="2">
        <v>46990</v>
      </c>
      <c r="C14" s="2">
        <v>0</v>
      </c>
      <c r="D14" s="2">
        <v>13680</v>
      </c>
      <c r="E14" s="2">
        <v>16040</v>
      </c>
      <c r="F14" s="2">
        <v>12910</v>
      </c>
      <c r="G14" s="2">
        <v>3910</v>
      </c>
      <c r="H14" s="2">
        <v>450</v>
      </c>
      <c r="I14" s="2">
        <v>2300</v>
      </c>
      <c r="J14" s="2" t="s">
        <v>0</v>
      </c>
      <c r="K14" s="2">
        <v>0</v>
      </c>
      <c r="L14" s="2">
        <v>900</v>
      </c>
      <c r="M14" s="2">
        <v>980</v>
      </c>
      <c r="N14" s="2">
        <v>380</v>
      </c>
      <c r="O14" s="2">
        <v>40</v>
      </c>
      <c r="P14" s="2">
        <v>0</v>
      </c>
      <c r="Q14" s="2">
        <v>44690</v>
      </c>
      <c r="R14" s="2">
        <v>0</v>
      </c>
      <c r="S14" s="2">
        <v>12780</v>
      </c>
      <c r="T14" s="2">
        <v>15060</v>
      </c>
      <c r="U14" s="2">
        <v>12530</v>
      </c>
      <c r="V14" s="2">
        <v>3870</v>
      </c>
      <c r="W14" s="2">
        <v>450</v>
      </c>
    </row>
    <row r="15" spans="1:26" x14ac:dyDescent="0.2">
      <c r="A15" s="2" t="s">
        <v>195</v>
      </c>
      <c r="B15" s="2">
        <v>13830</v>
      </c>
      <c r="C15" s="2">
        <v>0</v>
      </c>
      <c r="D15" s="2">
        <v>2850</v>
      </c>
      <c r="E15" s="2">
        <v>4980</v>
      </c>
      <c r="F15" s="2">
        <v>4410</v>
      </c>
      <c r="G15" s="2">
        <v>1430</v>
      </c>
      <c r="H15" s="2">
        <v>160</v>
      </c>
      <c r="I15" s="2">
        <v>230</v>
      </c>
      <c r="J15" s="2" t="s">
        <v>195</v>
      </c>
      <c r="K15" s="2">
        <v>0</v>
      </c>
      <c r="L15" s="2">
        <v>40</v>
      </c>
      <c r="M15" s="2">
        <v>120</v>
      </c>
      <c r="N15" s="2">
        <v>70</v>
      </c>
      <c r="O15" s="2">
        <v>0</v>
      </c>
      <c r="P15" s="2">
        <v>0</v>
      </c>
      <c r="Q15" s="2">
        <v>13600</v>
      </c>
      <c r="R15" s="2">
        <v>0</v>
      </c>
      <c r="S15" s="2">
        <v>2810</v>
      </c>
      <c r="T15" s="2">
        <v>4860</v>
      </c>
      <c r="U15" s="2">
        <v>4340</v>
      </c>
      <c r="V15" s="2">
        <v>1430</v>
      </c>
      <c r="W15" s="2">
        <v>160</v>
      </c>
    </row>
    <row r="16" spans="1:26" x14ac:dyDescent="0.2">
      <c r="A16" s="2" t="s">
        <v>196</v>
      </c>
      <c r="B16" s="2">
        <v>12940</v>
      </c>
      <c r="C16" s="2">
        <v>0</v>
      </c>
      <c r="D16" s="2">
        <v>5280</v>
      </c>
      <c r="E16" s="2">
        <v>3880</v>
      </c>
      <c r="F16" s="2">
        <v>2770</v>
      </c>
      <c r="G16" s="2">
        <v>870</v>
      </c>
      <c r="H16" s="2">
        <v>140</v>
      </c>
      <c r="I16" s="2">
        <v>970</v>
      </c>
      <c r="J16" s="2" t="s">
        <v>196</v>
      </c>
      <c r="K16" s="2">
        <v>0</v>
      </c>
      <c r="L16" s="2">
        <v>470</v>
      </c>
      <c r="M16" s="2">
        <v>370</v>
      </c>
      <c r="N16" s="2">
        <v>130</v>
      </c>
      <c r="O16" s="2">
        <v>0</v>
      </c>
      <c r="P16" s="2">
        <v>0</v>
      </c>
      <c r="Q16" s="2">
        <v>11970</v>
      </c>
      <c r="R16" s="2">
        <v>0</v>
      </c>
      <c r="S16" s="2">
        <v>4810</v>
      </c>
      <c r="T16" s="2">
        <v>3510</v>
      </c>
      <c r="U16" s="2">
        <v>2640</v>
      </c>
      <c r="V16" s="2">
        <v>870</v>
      </c>
      <c r="W16" s="2">
        <v>140</v>
      </c>
    </row>
    <row r="17" spans="1:23" x14ac:dyDescent="0.2">
      <c r="A17" s="2" t="s">
        <v>197</v>
      </c>
      <c r="B17" s="2">
        <v>17940</v>
      </c>
      <c r="C17" s="2">
        <v>0</v>
      </c>
      <c r="D17" s="2">
        <v>4380</v>
      </c>
      <c r="E17" s="2">
        <v>6430</v>
      </c>
      <c r="F17" s="2">
        <v>5420</v>
      </c>
      <c r="G17" s="2">
        <v>1570</v>
      </c>
      <c r="H17" s="2">
        <v>140</v>
      </c>
      <c r="I17" s="2">
        <v>940</v>
      </c>
      <c r="J17" s="2" t="s">
        <v>197</v>
      </c>
      <c r="K17" s="2">
        <v>0</v>
      </c>
      <c r="L17" s="2">
        <v>270</v>
      </c>
      <c r="M17" s="2">
        <v>460</v>
      </c>
      <c r="N17" s="2">
        <v>170</v>
      </c>
      <c r="O17" s="2">
        <v>40</v>
      </c>
      <c r="P17" s="2">
        <v>0</v>
      </c>
      <c r="Q17" s="2">
        <v>17000</v>
      </c>
      <c r="R17" s="2">
        <v>0</v>
      </c>
      <c r="S17" s="2">
        <v>4110</v>
      </c>
      <c r="T17" s="2">
        <v>5970</v>
      </c>
      <c r="U17" s="2">
        <v>5250</v>
      </c>
      <c r="V17" s="2">
        <v>1530</v>
      </c>
      <c r="W17" s="2">
        <v>140</v>
      </c>
    </row>
    <row r="18" spans="1:23" x14ac:dyDescent="0.2">
      <c r="A18" s="2" t="s">
        <v>198</v>
      </c>
      <c r="B18" s="2">
        <v>2280</v>
      </c>
      <c r="C18" s="2">
        <v>0</v>
      </c>
      <c r="D18" s="2">
        <v>1170</v>
      </c>
      <c r="E18" s="2">
        <v>750</v>
      </c>
      <c r="F18" s="2">
        <v>310</v>
      </c>
      <c r="G18" s="2">
        <v>40</v>
      </c>
      <c r="H18" s="2">
        <v>10</v>
      </c>
      <c r="I18" s="2">
        <v>160</v>
      </c>
      <c r="J18" s="2" t="s">
        <v>198</v>
      </c>
      <c r="K18" s="2">
        <v>0</v>
      </c>
      <c r="L18" s="2">
        <v>120</v>
      </c>
      <c r="M18" s="2">
        <v>30</v>
      </c>
      <c r="N18" s="2">
        <v>10</v>
      </c>
      <c r="O18" s="2">
        <v>0</v>
      </c>
      <c r="P18" s="2">
        <v>0</v>
      </c>
      <c r="Q18" s="2">
        <v>2120</v>
      </c>
      <c r="R18" s="2">
        <v>0</v>
      </c>
      <c r="S18" s="2">
        <v>1050</v>
      </c>
      <c r="T18" s="2">
        <v>720</v>
      </c>
      <c r="U18" s="2">
        <v>300</v>
      </c>
      <c r="V18" s="2">
        <v>40</v>
      </c>
      <c r="W18" s="2">
        <v>10</v>
      </c>
    </row>
    <row r="19" spans="1:23" x14ac:dyDescent="0.2">
      <c r="A19" s="2" t="s">
        <v>57</v>
      </c>
      <c r="J19" s="2" t="s">
        <v>57</v>
      </c>
    </row>
    <row r="20" spans="1:23" x14ac:dyDescent="0.2">
      <c r="A20" s="2" t="s">
        <v>194</v>
      </c>
      <c r="J20" s="2" t="s">
        <v>194</v>
      </c>
    </row>
    <row r="21" spans="1:23" x14ac:dyDescent="0.2">
      <c r="A21" s="2" t="s">
        <v>0</v>
      </c>
      <c r="B21" s="2">
        <v>38120</v>
      </c>
      <c r="C21" s="2">
        <v>0</v>
      </c>
      <c r="D21" s="2">
        <v>11090</v>
      </c>
      <c r="E21" s="2">
        <v>13400</v>
      </c>
      <c r="F21" s="2">
        <v>10360</v>
      </c>
      <c r="G21" s="2">
        <v>2980</v>
      </c>
      <c r="H21" s="2">
        <v>290</v>
      </c>
      <c r="I21" s="2">
        <v>1970</v>
      </c>
      <c r="J21" s="2" t="s">
        <v>0</v>
      </c>
      <c r="K21" s="2">
        <v>0</v>
      </c>
      <c r="L21" s="2">
        <v>830</v>
      </c>
      <c r="M21" s="2">
        <v>770</v>
      </c>
      <c r="N21" s="2">
        <v>320</v>
      </c>
      <c r="O21" s="2">
        <v>50</v>
      </c>
      <c r="P21" s="2">
        <v>0</v>
      </c>
      <c r="Q21" s="2">
        <v>36150</v>
      </c>
      <c r="R21" s="2">
        <v>0</v>
      </c>
      <c r="S21" s="2">
        <v>10260</v>
      </c>
      <c r="T21" s="2">
        <v>12630</v>
      </c>
      <c r="U21" s="2">
        <v>10040</v>
      </c>
      <c r="V21" s="2">
        <v>2930</v>
      </c>
      <c r="W21" s="2">
        <v>290</v>
      </c>
    </row>
    <row r="22" spans="1:23" x14ac:dyDescent="0.2">
      <c r="A22" s="2" t="s">
        <v>195</v>
      </c>
      <c r="B22" s="2">
        <v>11900</v>
      </c>
      <c r="C22" s="2">
        <v>0</v>
      </c>
      <c r="D22" s="2">
        <v>2310</v>
      </c>
      <c r="E22" s="2">
        <v>4860</v>
      </c>
      <c r="F22" s="2">
        <v>3550</v>
      </c>
      <c r="G22" s="2">
        <v>1080</v>
      </c>
      <c r="H22" s="2">
        <v>100</v>
      </c>
      <c r="I22" s="2">
        <v>100</v>
      </c>
      <c r="J22" s="2" t="s">
        <v>195</v>
      </c>
      <c r="K22" s="2">
        <v>0</v>
      </c>
      <c r="L22" s="2">
        <v>10</v>
      </c>
      <c r="M22" s="2">
        <v>30</v>
      </c>
      <c r="N22" s="2">
        <v>60</v>
      </c>
      <c r="O22" s="2">
        <v>0</v>
      </c>
      <c r="P22" s="2">
        <v>0</v>
      </c>
      <c r="Q22" s="2">
        <v>11800</v>
      </c>
      <c r="R22" s="2">
        <v>0</v>
      </c>
      <c r="S22" s="2">
        <v>2300</v>
      </c>
      <c r="T22" s="2">
        <v>4830</v>
      </c>
      <c r="U22" s="2">
        <v>3490</v>
      </c>
      <c r="V22" s="2">
        <v>1080</v>
      </c>
      <c r="W22" s="2">
        <v>100</v>
      </c>
    </row>
    <row r="23" spans="1:23" x14ac:dyDescent="0.2">
      <c r="A23" s="2" t="s">
        <v>196</v>
      </c>
      <c r="B23" s="2">
        <v>22920</v>
      </c>
      <c r="C23" s="2">
        <v>0</v>
      </c>
      <c r="D23" s="2">
        <v>7450</v>
      </c>
      <c r="E23" s="2">
        <v>7650</v>
      </c>
      <c r="F23" s="2">
        <v>5940</v>
      </c>
      <c r="G23" s="2">
        <v>1710</v>
      </c>
      <c r="H23" s="2">
        <v>170</v>
      </c>
      <c r="I23" s="2">
        <v>1570</v>
      </c>
      <c r="J23" s="2" t="s">
        <v>196</v>
      </c>
      <c r="K23" s="2">
        <v>0</v>
      </c>
      <c r="L23" s="2">
        <v>660</v>
      </c>
      <c r="M23" s="2">
        <v>650</v>
      </c>
      <c r="N23" s="2">
        <v>220</v>
      </c>
      <c r="O23" s="2">
        <v>40</v>
      </c>
      <c r="P23" s="2">
        <v>0</v>
      </c>
      <c r="Q23" s="2">
        <v>21350</v>
      </c>
      <c r="R23" s="2">
        <v>0</v>
      </c>
      <c r="S23" s="2">
        <v>6790</v>
      </c>
      <c r="T23" s="2">
        <v>7000</v>
      </c>
      <c r="U23" s="2">
        <v>5720</v>
      </c>
      <c r="V23" s="2">
        <v>1670</v>
      </c>
      <c r="W23" s="2">
        <v>170</v>
      </c>
    </row>
    <row r="24" spans="1:23" x14ac:dyDescent="0.2">
      <c r="A24" s="2" t="s">
        <v>197</v>
      </c>
      <c r="B24" s="2">
        <v>1840</v>
      </c>
      <c r="C24" s="2">
        <v>0</v>
      </c>
      <c r="D24" s="2">
        <v>550</v>
      </c>
      <c r="E24" s="2">
        <v>530</v>
      </c>
      <c r="F24" s="2">
        <v>600</v>
      </c>
      <c r="G24" s="2">
        <v>140</v>
      </c>
      <c r="H24" s="2">
        <v>20</v>
      </c>
      <c r="I24" s="2">
        <v>100</v>
      </c>
      <c r="J24" s="2" t="s">
        <v>197</v>
      </c>
      <c r="K24" s="2">
        <v>0</v>
      </c>
      <c r="L24" s="2">
        <v>60</v>
      </c>
      <c r="M24" s="2">
        <v>20</v>
      </c>
      <c r="N24" s="2">
        <v>20</v>
      </c>
      <c r="O24" s="2">
        <v>0</v>
      </c>
      <c r="P24" s="2">
        <v>0</v>
      </c>
      <c r="Q24" s="2">
        <v>1740</v>
      </c>
      <c r="R24" s="2">
        <v>0</v>
      </c>
      <c r="S24" s="2">
        <v>490</v>
      </c>
      <c r="T24" s="2">
        <v>510</v>
      </c>
      <c r="U24" s="2">
        <v>580</v>
      </c>
      <c r="V24" s="2">
        <v>140</v>
      </c>
      <c r="W24" s="2">
        <v>20</v>
      </c>
    </row>
    <row r="25" spans="1:23" x14ac:dyDescent="0.2">
      <c r="A25" s="2" t="s">
        <v>198</v>
      </c>
      <c r="B25" s="2">
        <v>1460</v>
      </c>
      <c r="C25" s="2">
        <v>0</v>
      </c>
      <c r="D25" s="2">
        <v>780</v>
      </c>
      <c r="E25" s="2">
        <v>360</v>
      </c>
      <c r="F25" s="2">
        <v>270</v>
      </c>
      <c r="G25" s="2">
        <v>50</v>
      </c>
      <c r="H25" s="2">
        <v>0</v>
      </c>
      <c r="I25" s="2">
        <v>200</v>
      </c>
      <c r="J25" s="2" t="s">
        <v>198</v>
      </c>
      <c r="K25" s="2">
        <v>0</v>
      </c>
      <c r="L25" s="2">
        <v>100</v>
      </c>
      <c r="M25" s="2">
        <v>70</v>
      </c>
      <c r="N25" s="2">
        <v>20</v>
      </c>
      <c r="O25" s="2">
        <v>10</v>
      </c>
      <c r="P25" s="2">
        <v>0</v>
      </c>
      <c r="Q25" s="2">
        <v>1260</v>
      </c>
      <c r="R25" s="2">
        <v>0</v>
      </c>
      <c r="S25" s="2">
        <v>680</v>
      </c>
      <c r="T25" s="2">
        <v>290</v>
      </c>
      <c r="U25" s="2">
        <v>250</v>
      </c>
      <c r="V25" s="2">
        <v>40</v>
      </c>
      <c r="W25" s="2">
        <v>0</v>
      </c>
    </row>
    <row r="26" spans="1:23" x14ac:dyDescent="0.2">
      <c r="A26" s="2" t="s">
        <v>54</v>
      </c>
      <c r="J26" s="2" t="s">
        <v>54</v>
      </c>
    </row>
    <row r="27" spans="1:23" x14ac:dyDescent="0.2">
      <c r="A27" s="2" t="s">
        <v>55</v>
      </c>
      <c r="J27" s="2" t="s">
        <v>55</v>
      </c>
    </row>
    <row r="28" spans="1:23" x14ac:dyDescent="0.2">
      <c r="A28" s="2" t="s">
        <v>199</v>
      </c>
      <c r="J28" s="2" t="s">
        <v>199</v>
      </c>
    </row>
    <row r="29" spans="1:23" x14ac:dyDescent="0.2">
      <c r="A29" s="2" t="s">
        <v>0</v>
      </c>
      <c r="B29" s="2">
        <v>159680</v>
      </c>
      <c r="C29" s="2">
        <v>43300</v>
      </c>
      <c r="D29" s="2">
        <v>37790</v>
      </c>
      <c r="E29" s="2">
        <v>33490</v>
      </c>
      <c r="F29" s="2">
        <v>27890</v>
      </c>
      <c r="G29" s="2">
        <v>13320</v>
      </c>
      <c r="H29" s="2">
        <v>3890</v>
      </c>
      <c r="I29" s="2">
        <v>11460</v>
      </c>
      <c r="J29" s="2" t="s">
        <v>0</v>
      </c>
      <c r="K29" s="2">
        <v>5010</v>
      </c>
      <c r="L29" s="2">
        <v>2930</v>
      </c>
      <c r="M29" s="2">
        <v>2350</v>
      </c>
      <c r="N29" s="2">
        <v>980</v>
      </c>
      <c r="O29" s="2">
        <v>170</v>
      </c>
      <c r="P29" s="2">
        <v>20</v>
      </c>
      <c r="Q29" s="2">
        <v>148220</v>
      </c>
      <c r="R29" s="2">
        <v>38290</v>
      </c>
      <c r="S29" s="2">
        <v>34860</v>
      </c>
      <c r="T29" s="2">
        <v>31140</v>
      </c>
      <c r="U29" s="2">
        <v>26910</v>
      </c>
      <c r="V29" s="2">
        <v>13150</v>
      </c>
      <c r="W29" s="2">
        <v>3870</v>
      </c>
    </row>
    <row r="30" spans="1:23" x14ac:dyDescent="0.2">
      <c r="A30" s="2" t="s">
        <v>200</v>
      </c>
      <c r="B30" s="2">
        <v>83970</v>
      </c>
      <c r="C30" s="2">
        <v>43300</v>
      </c>
      <c r="D30" s="2">
        <v>16610</v>
      </c>
      <c r="E30" s="2">
        <v>6430</v>
      </c>
      <c r="F30" s="2">
        <v>6540</v>
      </c>
      <c r="G30" s="2">
        <v>7650</v>
      </c>
      <c r="H30" s="2">
        <v>3440</v>
      </c>
      <c r="I30" s="2">
        <v>8050</v>
      </c>
      <c r="J30" s="2" t="s">
        <v>200</v>
      </c>
      <c r="K30" s="2">
        <v>5010</v>
      </c>
      <c r="L30" s="2">
        <v>1610</v>
      </c>
      <c r="M30" s="2">
        <v>900</v>
      </c>
      <c r="N30" s="2">
        <v>410</v>
      </c>
      <c r="O30" s="2">
        <v>100</v>
      </c>
      <c r="P30" s="2">
        <v>20</v>
      </c>
      <c r="Q30" s="2">
        <v>75920</v>
      </c>
      <c r="R30" s="2">
        <v>38290</v>
      </c>
      <c r="S30" s="2">
        <v>15000</v>
      </c>
      <c r="T30" s="2">
        <v>5530</v>
      </c>
      <c r="U30" s="2">
        <v>6130</v>
      </c>
      <c r="V30" s="2">
        <v>7550</v>
      </c>
      <c r="W30" s="2">
        <v>3420</v>
      </c>
    </row>
    <row r="31" spans="1:23" x14ac:dyDescent="0.2">
      <c r="A31" s="2" t="s">
        <v>201</v>
      </c>
      <c r="B31" s="2">
        <v>56880</v>
      </c>
      <c r="C31" s="2">
        <v>0</v>
      </c>
      <c r="D31" s="2">
        <v>13620</v>
      </c>
      <c r="E31" s="2">
        <v>21590</v>
      </c>
      <c r="F31" s="2">
        <v>17190</v>
      </c>
      <c r="G31" s="2">
        <v>4190</v>
      </c>
      <c r="H31" s="2">
        <v>290</v>
      </c>
      <c r="I31" s="2">
        <v>2430</v>
      </c>
      <c r="J31" s="2" t="s">
        <v>201</v>
      </c>
      <c r="K31" s="2">
        <v>0</v>
      </c>
      <c r="L31" s="2">
        <v>890</v>
      </c>
      <c r="M31" s="2">
        <v>990</v>
      </c>
      <c r="N31" s="2">
        <v>490</v>
      </c>
      <c r="O31" s="2">
        <v>60</v>
      </c>
      <c r="P31" s="2">
        <v>0</v>
      </c>
      <c r="Q31" s="2">
        <v>54450</v>
      </c>
      <c r="R31" s="2">
        <v>0</v>
      </c>
      <c r="S31" s="2">
        <v>12730</v>
      </c>
      <c r="T31" s="2">
        <v>20600</v>
      </c>
      <c r="U31" s="2">
        <v>16700</v>
      </c>
      <c r="V31" s="2">
        <v>4130</v>
      </c>
      <c r="W31" s="2">
        <v>290</v>
      </c>
    </row>
    <row r="32" spans="1:23" x14ac:dyDescent="0.2">
      <c r="A32" s="2" t="s">
        <v>202</v>
      </c>
      <c r="B32" s="2">
        <v>2270</v>
      </c>
      <c r="C32" s="2">
        <v>0</v>
      </c>
      <c r="D32" s="2">
        <v>660</v>
      </c>
      <c r="E32" s="2">
        <v>790</v>
      </c>
      <c r="F32" s="2">
        <v>640</v>
      </c>
      <c r="G32" s="2">
        <v>160</v>
      </c>
      <c r="H32" s="2">
        <v>20</v>
      </c>
      <c r="I32" s="2">
        <v>90</v>
      </c>
      <c r="J32" s="2" t="s">
        <v>202</v>
      </c>
      <c r="K32" s="2">
        <v>0</v>
      </c>
      <c r="L32" s="2">
        <v>30</v>
      </c>
      <c r="M32" s="2">
        <v>60</v>
      </c>
      <c r="N32" s="2">
        <v>0</v>
      </c>
      <c r="O32" s="2">
        <v>0</v>
      </c>
      <c r="P32" s="2">
        <v>0</v>
      </c>
      <c r="Q32" s="2">
        <v>2180</v>
      </c>
      <c r="R32" s="2">
        <v>0</v>
      </c>
      <c r="S32" s="2">
        <v>630</v>
      </c>
      <c r="T32" s="2">
        <v>730</v>
      </c>
      <c r="U32" s="2">
        <v>640</v>
      </c>
      <c r="V32" s="2">
        <v>160</v>
      </c>
      <c r="W32" s="2">
        <v>20</v>
      </c>
    </row>
    <row r="33" spans="1:23" x14ac:dyDescent="0.2">
      <c r="A33" s="2" t="s">
        <v>203</v>
      </c>
      <c r="B33" s="2">
        <v>4720</v>
      </c>
      <c r="C33" s="2">
        <v>0</v>
      </c>
      <c r="D33" s="2">
        <v>1610</v>
      </c>
      <c r="E33" s="2">
        <v>1400</v>
      </c>
      <c r="F33" s="2">
        <v>1210</v>
      </c>
      <c r="G33" s="2">
        <v>450</v>
      </c>
      <c r="H33" s="2">
        <v>50</v>
      </c>
      <c r="I33" s="2">
        <v>210</v>
      </c>
      <c r="J33" s="2" t="s">
        <v>203</v>
      </c>
      <c r="K33" s="2">
        <v>0</v>
      </c>
      <c r="L33" s="2">
        <v>50</v>
      </c>
      <c r="M33" s="2">
        <v>140</v>
      </c>
      <c r="N33" s="2">
        <v>20</v>
      </c>
      <c r="O33" s="2">
        <v>0</v>
      </c>
      <c r="P33" s="2">
        <v>0</v>
      </c>
      <c r="Q33" s="2">
        <v>4510</v>
      </c>
      <c r="R33" s="2">
        <v>0</v>
      </c>
      <c r="S33" s="2">
        <v>1560</v>
      </c>
      <c r="T33" s="2">
        <v>1260</v>
      </c>
      <c r="U33" s="2">
        <v>1190</v>
      </c>
      <c r="V33" s="2">
        <v>450</v>
      </c>
      <c r="W33" s="2">
        <v>50</v>
      </c>
    </row>
    <row r="34" spans="1:23" x14ac:dyDescent="0.2">
      <c r="A34" s="2" t="s">
        <v>204</v>
      </c>
      <c r="B34" s="2">
        <v>4440</v>
      </c>
      <c r="C34" s="2">
        <v>0</v>
      </c>
      <c r="D34" s="2">
        <v>1780</v>
      </c>
      <c r="E34" s="2">
        <v>1460</v>
      </c>
      <c r="F34" s="2">
        <v>840</v>
      </c>
      <c r="G34" s="2">
        <v>360</v>
      </c>
      <c r="H34" s="2">
        <v>0</v>
      </c>
      <c r="I34" s="2">
        <v>260</v>
      </c>
      <c r="J34" s="2" t="s">
        <v>204</v>
      </c>
      <c r="K34" s="2">
        <v>0</v>
      </c>
      <c r="L34" s="2">
        <v>140</v>
      </c>
      <c r="M34" s="2">
        <v>90</v>
      </c>
      <c r="N34" s="2">
        <v>20</v>
      </c>
      <c r="O34" s="2">
        <v>10</v>
      </c>
      <c r="P34" s="2">
        <v>0</v>
      </c>
      <c r="Q34" s="2">
        <v>4180</v>
      </c>
      <c r="R34" s="2">
        <v>0</v>
      </c>
      <c r="S34" s="2">
        <v>1640</v>
      </c>
      <c r="T34" s="2">
        <v>1370</v>
      </c>
      <c r="U34" s="2">
        <v>820</v>
      </c>
      <c r="V34" s="2">
        <v>350</v>
      </c>
      <c r="W34" s="2">
        <v>0</v>
      </c>
    </row>
    <row r="35" spans="1:23" x14ac:dyDescent="0.2">
      <c r="A35" s="2" t="s">
        <v>205</v>
      </c>
      <c r="B35" s="2">
        <v>3440</v>
      </c>
      <c r="C35" s="2">
        <v>0</v>
      </c>
      <c r="D35" s="2">
        <v>1440</v>
      </c>
      <c r="E35" s="2">
        <v>920</v>
      </c>
      <c r="F35" s="2">
        <v>770</v>
      </c>
      <c r="G35" s="2">
        <v>260</v>
      </c>
      <c r="H35" s="2">
        <v>50</v>
      </c>
      <c r="I35" s="2">
        <v>160</v>
      </c>
      <c r="J35" s="2" t="s">
        <v>205</v>
      </c>
      <c r="K35" s="2">
        <v>0</v>
      </c>
      <c r="L35" s="2">
        <v>90</v>
      </c>
      <c r="M35" s="2">
        <v>60</v>
      </c>
      <c r="N35" s="2">
        <v>10</v>
      </c>
      <c r="O35" s="2">
        <v>0</v>
      </c>
      <c r="P35" s="2">
        <v>0</v>
      </c>
      <c r="Q35" s="2">
        <v>3280</v>
      </c>
      <c r="R35" s="2">
        <v>0</v>
      </c>
      <c r="S35" s="2">
        <v>1350</v>
      </c>
      <c r="T35" s="2">
        <v>860</v>
      </c>
      <c r="U35" s="2">
        <v>760</v>
      </c>
      <c r="V35" s="2">
        <v>260</v>
      </c>
      <c r="W35" s="2">
        <v>50</v>
      </c>
    </row>
    <row r="36" spans="1:23" x14ac:dyDescent="0.2">
      <c r="A36" s="2" t="s">
        <v>206</v>
      </c>
      <c r="B36" s="2">
        <v>3960</v>
      </c>
      <c r="C36" s="2">
        <v>0</v>
      </c>
      <c r="D36" s="2">
        <v>2070</v>
      </c>
      <c r="E36" s="2">
        <v>900</v>
      </c>
      <c r="F36" s="2">
        <v>700</v>
      </c>
      <c r="G36" s="2">
        <v>250</v>
      </c>
      <c r="H36" s="2">
        <v>40</v>
      </c>
      <c r="I36" s="2">
        <v>260</v>
      </c>
      <c r="J36" s="2" t="s">
        <v>206</v>
      </c>
      <c r="K36" s="2">
        <v>0</v>
      </c>
      <c r="L36" s="2">
        <v>120</v>
      </c>
      <c r="M36" s="2">
        <v>110</v>
      </c>
      <c r="N36" s="2">
        <v>30</v>
      </c>
      <c r="O36" s="2">
        <v>0</v>
      </c>
      <c r="P36" s="2">
        <v>0</v>
      </c>
      <c r="Q36" s="2">
        <v>3700</v>
      </c>
      <c r="R36" s="2">
        <v>0</v>
      </c>
      <c r="S36" s="2">
        <v>1950</v>
      </c>
      <c r="T36" s="2">
        <v>790</v>
      </c>
      <c r="U36" s="2">
        <v>670</v>
      </c>
      <c r="V36" s="2">
        <v>250</v>
      </c>
      <c r="W36" s="2">
        <v>40</v>
      </c>
    </row>
    <row r="37" spans="1:23" x14ac:dyDescent="0.2">
      <c r="A37" s="2" t="s">
        <v>56</v>
      </c>
      <c r="J37" s="2" t="s">
        <v>56</v>
      </c>
    </row>
    <row r="38" spans="1:23" x14ac:dyDescent="0.2">
      <c r="A38" s="2" t="s">
        <v>199</v>
      </c>
      <c r="J38" s="2" t="s">
        <v>199</v>
      </c>
    </row>
    <row r="39" spans="1:23" x14ac:dyDescent="0.2">
      <c r="A39" s="2" t="s">
        <v>0</v>
      </c>
      <c r="B39" s="2">
        <v>81910</v>
      </c>
      <c r="C39" s="2">
        <v>22420</v>
      </c>
      <c r="D39" s="2">
        <v>19780</v>
      </c>
      <c r="E39" s="2">
        <v>16930</v>
      </c>
      <c r="F39" s="2">
        <v>14480</v>
      </c>
      <c r="G39" s="2">
        <v>6610</v>
      </c>
      <c r="H39" s="2">
        <v>1690</v>
      </c>
      <c r="I39" s="2">
        <v>5530</v>
      </c>
      <c r="J39" s="2" t="s">
        <v>0</v>
      </c>
      <c r="K39" s="2">
        <v>2570</v>
      </c>
      <c r="L39" s="2">
        <v>1320</v>
      </c>
      <c r="M39" s="2">
        <v>1080</v>
      </c>
      <c r="N39" s="2">
        <v>460</v>
      </c>
      <c r="O39" s="2">
        <v>90</v>
      </c>
      <c r="P39" s="2">
        <v>10</v>
      </c>
      <c r="Q39" s="2">
        <v>76380</v>
      </c>
      <c r="R39" s="2">
        <v>19850</v>
      </c>
      <c r="S39" s="2">
        <v>18460</v>
      </c>
      <c r="T39" s="2">
        <v>15850</v>
      </c>
      <c r="U39" s="2">
        <v>14020</v>
      </c>
      <c r="V39" s="2">
        <v>6520</v>
      </c>
      <c r="W39" s="2">
        <v>1680</v>
      </c>
    </row>
    <row r="40" spans="1:23" x14ac:dyDescent="0.2">
      <c r="A40" s="2" t="s">
        <v>200</v>
      </c>
      <c r="B40" s="2">
        <v>38600</v>
      </c>
      <c r="C40" s="2">
        <v>22420</v>
      </c>
      <c r="D40" s="2">
        <v>7440</v>
      </c>
      <c r="E40" s="2">
        <v>1520</v>
      </c>
      <c r="F40" s="2">
        <v>2490</v>
      </c>
      <c r="G40" s="2">
        <v>3320</v>
      </c>
      <c r="H40" s="2">
        <v>1410</v>
      </c>
      <c r="I40" s="2">
        <v>3520</v>
      </c>
      <c r="J40" s="2" t="s">
        <v>200</v>
      </c>
      <c r="K40" s="2">
        <v>2570</v>
      </c>
      <c r="L40" s="2">
        <v>600</v>
      </c>
      <c r="M40" s="2">
        <v>170</v>
      </c>
      <c r="N40" s="2">
        <v>120</v>
      </c>
      <c r="O40" s="2">
        <v>50</v>
      </c>
      <c r="P40" s="2">
        <v>10</v>
      </c>
      <c r="Q40" s="2">
        <v>35080</v>
      </c>
      <c r="R40" s="2">
        <v>19850</v>
      </c>
      <c r="S40" s="2">
        <v>6840</v>
      </c>
      <c r="T40" s="2">
        <v>1350</v>
      </c>
      <c r="U40" s="2">
        <v>2370</v>
      </c>
      <c r="V40" s="2">
        <v>3270</v>
      </c>
      <c r="W40" s="2">
        <v>1400</v>
      </c>
    </row>
    <row r="41" spans="1:23" x14ac:dyDescent="0.2">
      <c r="A41" s="2" t="s">
        <v>201</v>
      </c>
      <c r="B41" s="2">
        <v>33110</v>
      </c>
      <c r="C41" s="2">
        <v>0</v>
      </c>
      <c r="D41" s="2">
        <v>8240</v>
      </c>
      <c r="E41" s="2">
        <v>12510</v>
      </c>
      <c r="F41" s="2">
        <v>9690</v>
      </c>
      <c r="G41" s="2">
        <v>2480</v>
      </c>
      <c r="H41" s="2">
        <v>190</v>
      </c>
      <c r="I41" s="2">
        <v>1520</v>
      </c>
      <c r="J41" s="2" t="s">
        <v>201</v>
      </c>
      <c r="K41" s="2">
        <v>0</v>
      </c>
      <c r="L41" s="2">
        <v>530</v>
      </c>
      <c r="M41" s="2">
        <v>660</v>
      </c>
      <c r="N41" s="2">
        <v>300</v>
      </c>
      <c r="O41" s="2">
        <v>30</v>
      </c>
      <c r="P41" s="2">
        <v>0</v>
      </c>
      <c r="Q41" s="2">
        <v>31590</v>
      </c>
      <c r="R41" s="2">
        <v>0</v>
      </c>
      <c r="S41" s="2">
        <v>7710</v>
      </c>
      <c r="T41" s="2">
        <v>11850</v>
      </c>
      <c r="U41" s="2">
        <v>9390</v>
      </c>
      <c r="V41" s="2">
        <v>2450</v>
      </c>
      <c r="W41" s="2">
        <v>190</v>
      </c>
    </row>
    <row r="42" spans="1:23" x14ac:dyDescent="0.2">
      <c r="A42" s="2" t="s">
        <v>202</v>
      </c>
      <c r="B42" s="2">
        <v>1400</v>
      </c>
      <c r="C42" s="2">
        <v>0</v>
      </c>
      <c r="D42" s="2">
        <v>420</v>
      </c>
      <c r="E42" s="2">
        <v>470</v>
      </c>
      <c r="F42" s="2">
        <v>410</v>
      </c>
      <c r="G42" s="2">
        <v>100</v>
      </c>
      <c r="H42" s="2">
        <v>0</v>
      </c>
      <c r="I42" s="2">
        <v>60</v>
      </c>
      <c r="J42" s="2" t="s">
        <v>202</v>
      </c>
      <c r="K42" s="2">
        <v>0</v>
      </c>
      <c r="L42" s="2">
        <v>30</v>
      </c>
      <c r="M42" s="2">
        <v>30</v>
      </c>
      <c r="N42" s="2">
        <v>0</v>
      </c>
      <c r="O42" s="2">
        <v>0</v>
      </c>
      <c r="P42" s="2">
        <v>0</v>
      </c>
      <c r="Q42" s="2">
        <v>1340</v>
      </c>
      <c r="R42" s="2">
        <v>0</v>
      </c>
      <c r="S42" s="2">
        <v>390</v>
      </c>
      <c r="T42" s="2">
        <v>440</v>
      </c>
      <c r="U42" s="2">
        <v>410</v>
      </c>
      <c r="V42" s="2">
        <v>100</v>
      </c>
      <c r="W42" s="2">
        <v>0</v>
      </c>
    </row>
    <row r="43" spans="1:23" x14ac:dyDescent="0.2">
      <c r="A43" s="2" t="s">
        <v>203</v>
      </c>
      <c r="B43" s="2">
        <v>2570</v>
      </c>
      <c r="C43" s="2">
        <v>0</v>
      </c>
      <c r="D43" s="2">
        <v>850</v>
      </c>
      <c r="E43" s="2">
        <v>740</v>
      </c>
      <c r="F43" s="2">
        <v>730</v>
      </c>
      <c r="G43" s="2">
        <v>220</v>
      </c>
      <c r="H43" s="2">
        <v>30</v>
      </c>
      <c r="I43" s="2">
        <v>130</v>
      </c>
      <c r="J43" s="2" t="s">
        <v>203</v>
      </c>
      <c r="K43" s="2">
        <v>0</v>
      </c>
      <c r="L43" s="2">
        <v>30</v>
      </c>
      <c r="M43" s="2">
        <v>90</v>
      </c>
      <c r="N43" s="2">
        <v>10</v>
      </c>
      <c r="O43" s="2">
        <v>0</v>
      </c>
      <c r="P43" s="2">
        <v>0</v>
      </c>
      <c r="Q43" s="2">
        <v>2440</v>
      </c>
      <c r="R43" s="2">
        <v>0</v>
      </c>
      <c r="S43" s="2">
        <v>820</v>
      </c>
      <c r="T43" s="2">
        <v>650</v>
      </c>
      <c r="U43" s="2">
        <v>720</v>
      </c>
      <c r="V43" s="2">
        <v>220</v>
      </c>
      <c r="W43" s="2">
        <v>30</v>
      </c>
    </row>
    <row r="44" spans="1:23" x14ac:dyDescent="0.2">
      <c r="A44" s="2" t="s">
        <v>204</v>
      </c>
      <c r="B44" s="2">
        <v>2260</v>
      </c>
      <c r="C44" s="2">
        <v>0</v>
      </c>
      <c r="D44" s="2">
        <v>820</v>
      </c>
      <c r="E44" s="2">
        <v>820</v>
      </c>
      <c r="F44" s="2">
        <v>430</v>
      </c>
      <c r="G44" s="2">
        <v>190</v>
      </c>
      <c r="H44" s="2">
        <v>0</v>
      </c>
      <c r="I44" s="2">
        <v>120</v>
      </c>
      <c r="J44" s="2" t="s">
        <v>204</v>
      </c>
      <c r="K44" s="2">
        <v>0</v>
      </c>
      <c r="L44" s="2">
        <v>60</v>
      </c>
      <c r="M44" s="2">
        <v>40</v>
      </c>
      <c r="N44" s="2">
        <v>10</v>
      </c>
      <c r="O44" s="2">
        <v>10</v>
      </c>
      <c r="P44" s="2">
        <v>0</v>
      </c>
      <c r="Q44" s="2">
        <v>2140</v>
      </c>
      <c r="R44" s="2">
        <v>0</v>
      </c>
      <c r="S44" s="2">
        <v>760</v>
      </c>
      <c r="T44" s="2">
        <v>780</v>
      </c>
      <c r="U44" s="2">
        <v>420</v>
      </c>
      <c r="V44" s="2">
        <v>180</v>
      </c>
      <c r="W44" s="2">
        <v>0</v>
      </c>
    </row>
    <row r="45" spans="1:23" x14ac:dyDescent="0.2">
      <c r="A45" s="2" t="s">
        <v>205</v>
      </c>
      <c r="B45" s="2">
        <v>1720</v>
      </c>
      <c r="C45" s="2">
        <v>0</v>
      </c>
      <c r="D45" s="2">
        <v>750</v>
      </c>
      <c r="E45" s="2">
        <v>420</v>
      </c>
      <c r="F45" s="2">
        <v>370</v>
      </c>
      <c r="G45" s="2">
        <v>160</v>
      </c>
      <c r="H45" s="2">
        <v>20</v>
      </c>
      <c r="I45" s="2">
        <v>70</v>
      </c>
      <c r="J45" s="2" t="s">
        <v>205</v>
      </c>
      <c r="K45" s="2">
        <v>0</v>
      </c>
      <c r="L45" s="2">
        <v>30</v>
      </c>
      <c r="M45" s="2">
        <v>30</v>
      </c>
      <c r="N45" s="2">
        <v>10</v>
      </c>
      <c r="O45" s="2">
        <v>0</v>
      </c>
      <c r="P45" s="2">
        <v>0</v>
      </c>
      <c r="Q45" s="2">
        <v>1650</v>
      </c>
      <c r="R45" s="2">
        <v>0</v>
      </c>
      <c r="S45" s="2">
        <v>720</v>
      </c>
      <c r="T45" s="2">
        <v>390</v>
      </c>
      <c r="U45" s="2">
        <v>360</v>
      </c>
      <c r="V45" s="2">
        <v>160</v>
      </c>
      <c r="W45" s="2">
        <v>20</v>
      </c>
    </row>
    <row r="46" spans="1:23" x14ac:dyDescent="0.2">
      <c r="A46" s="2" t="s">
        <v>206</v>
      </c>
      <c r="B46" s="2">
        <v>2250</v>
      </c>
      <c r="C46" s="2">
        <v>0</v>
      </c>
      <c r="D46" s="2">
        <v>1260</v>
      </c>
      <c r="E46" s="2">
        <v>450</v>
      </c>
      <c r="F46" s="2">
        <v>360</v>
      </c>
      <c r="G46" s="2">
        <v>140</v>
      </c>
      <c r="H46" s="2">
        <v>40</v>
      </c>
      <c r="I46" s="2">
        <v>110</v>
      </c>
      <c r="J46" s="2" t="s">
        <v>206</v>
      </c>
      <c r="K46" s="2">
        <v>0</v>
      </c>
      <c r="L46" s="2">
        <v>40</v>
      </c>
      <c r="M46" s="2">
        <v>60</v>
      </c>
      <c r="N46" s="2">
        <v>10</v>
      </c>
      <c r="O46" s="2">
        <v>0</v>
      </c>
      <c r="P46" s="2">
        <v>0</v>
      </c>
      <c r="Q46" s="2">
        <v>2140</v>
      </c>
      <c r="R46" s="2">
        <v>0</v>
      </c>
      <c r="S46" s="2">
        <v>1220</v>
      </c>
      <c r="T46" s="2">
        <v>390</v>
      </c>
      <c r="U46" s="2">
        <v>350</v>
      </c>
      <c r="V46" s="2">
        <v>140</v>
      </c>
      <c r="W46" s="2">
        <v>40</v>
      </c>
    </row>
    <row r="47" spans="1:23" x14ac:dyDescent="0.2">
      <c r="A47" s="2" t="s">
        <v>57</v>
      </c>
      <c r="J47" s="2" t="s">
        <v>57</v>
      </c>
    </row>
    <row r="48" spans="1:23" x14ac:dyDescent="0.2">
      <c r="A48" s="2" t="s">
        <v>199</v>
      </c>
      <c r="J48" s="2" t="s">
        <v>199</v>
      </c>
    </row>
    <row r="49" spans="1:23" x14ac:dyDescent="0.2">
      <c r="A49" s="2" t="s">
        <v>0</v>
      </c>
      <c r="B49" s="2">
        <v>77770</v>
      </c>
      <c r="C49" s="2">
        <v>20880</v>
      </c>
      <c r="D49" s="2">
        <v>18010</v>
      </c>
      <c r="E49" s="2">
        <v>16560</v>
      </c>
      <c r="F49" s="2">
        <v>13410</v>
      </c>
      <c r="G49" s="2">
        <v>6710</v>
      </c>
      <c r="H49" s="2">
        <v>2200</v>
      </c>
      <c r="I49" s="2">
        <v>5930</v>
      </c>
      <c r="J49" s="2" t="s">
        <v>0</v>
      </c>
      <c r="K49" s="2">
        <v>2440</v>
      </c>
      <c r="L49" s="2">
        <v>1610</v>
      </c>
      <c r="M49" s="2">
        <v>1270</v>
      </c>
      <c r="N49" s="2">
        <v>520</v>
      </c>
      <c r="O49" s="2">
        <v>80</v>
      </c>
      <c r="P49" s="2">
        <v>10</v>
      </c>
      <c r="Q49" s="2">
        <v>71840</v>
      </c>
      <c r="R49" s="2">
        <v>18440</v>
      </c>
      <c r="S49" s="2">
        <v>16400</v>
      </c>
      <c r="T49" s="2">
        <v>15290</v>
      </c>
      <c r="U49" s="2">
        <v>12890</v>
      </c>
      <c r="V49" s="2">
        <v>6630</v>
      </c>
      <c r="W49" s="2">
        <v>2190</v>
      </c>
    </row>
    <row r="50" spans="1:23" x14ac:dyDescent="0.2">
      <c r="A50" s="2" t="s">
        <v>200</v>
      </c>
      <c r="B50" s="2">
        <v>45370</v>
      </c>
      <c r="C50" s="2">
        <v>20880</v>
      </c>
      <c r="D50" s="2">
        <v>9170</v>
      </c>
      <c r="E50" s="2">
        <v>4910</v>
      </c>
      <c r="F50" s="2">
        <v>4050</v>
      </c>
      <c r="G50" s="2">
        <v>4330</v>
      </c>
      <c r="H50" s="2">
        <v>2030</v>
      </c>
      <c r="I50" s="2">
        <v>4530</v>
      </c>
      <c r="J50" s="2" t="s">
        <v>200</v>
      </c>
      <c r="K50" s="2">
        <v>2440</v>
      </c>
      <c r="L50" s="2">
        <v>1010</v>
      </c>
      <c r="M50" s="2">
        <v>730</v>
      </c>
      <c r="N50" s="2">
        <v>290</v>
      </c>
      <c r="O50" s="2">
        <v>50</v>
      </c>
      <c r="P50" s="2">
        <v>10</v>
      </c>
      <c r="Q50" s="2">
        <v>40840</v>
      </c>
      <c r="R50" s="2">
        <v>18440</v>
      </c>
      <c r="S50" s="2">
        <v>8160</v>
      </c>
      <c r="T50" s="2">
        <v>4180</v>
      </c>
      <c r="U50" s="2">
        <v>3760</v>
      </c>
      <c r="V50" s="2">
        <v>4280</v>
      </c>
      <c r="W50" s="2">
        <v>2020</v>
      </c>
    </row>
    <row r="51" spans="1:23" x14ac:dyDescent="0.2">
      <c r="A51" s="2" t="s">
        <v>201</v>
      </c>
      <c r="B51" s="2">
        <v>23770</v>
      </c>
      <c r="C51" s="2">
        <v>0</v>
      </c>
      <c r="D51" s="2">
        <v>5380</v>
      </c>
      <c r="E51" s="2">
        <v>9080</v>
      </c>
      <c r="F51" s="2">
        <v>7500</v>
      </c>
      <c r="G51" s="2">
        <v>1710</v>
      </c>
      <c r="H51" s="2">
        <v>100</v>
      </c>
      <c r="I51" s="2">
        <v>910</v>
      </c>
      <c r="J51" s="2" t="s">
        <v>201</v>
      </c>
      <c r="K51" s="2">
        <v>0</v>
      </c>
      <c r="L51" s="2">
        <v>360</v>
      </c>
      <c r="M51" s="2">
        <v>330</v>
      </c>
      <c r="N51" s="2">
        <v>190</v>
      </c>
      <c r="O51" s="2">
        <v>30</v>
      </c>
      <c r="P51" s="2">
        <v>0</v>
      </c>
      <c r="Q51" s="2">
        <v>22860</v>
      </c>
      <c r="R51" s="2">
        <v>0</v>
      </c>
      <c r="S51" s="2">
        <v>5020</v>
      </c>
      <c r="T51" s="2">
        <v>8750</v>
      </c>
      <c r="U51" s="2">
        <v>7310</v>
      </c>
      <c r="V51" s="2">
        <v>1680</v>
      </c>
      <c r="W51" s="2">
        <v>100</v>
      </c>
    </row>
    <row r="52" spans="1:23" x14ac:dyDescent="0.2">
      <c r="A52" s="2" t="s">
        <v>202</v>
      </c>
      <c r="B52" s="2">
        <v>870</v>
      </c>
      <c r="C52" s="2">
        <v>0</v>
      </c>
      <c r="D52" s="2">
        <v>240</v>
      </c>
      <c r="E52" s="2">
        <v>320</v>
      </c>
      <c r="F52" s="2">
        <v>230</v>
      </c>
      <c r="G52" s="2">
        <v>60</v>
      </c>
      <c r="H52" s="2">
        <v>20</v>
      </c>
      <c r="I52" s="2">
        <v>30</v>
      </c>
      <c r="J52" s="2" t="s">
        <v>202</v>
      </c>
      <c r="K52" s="2">
        <v>0</v>
      </c>
      <c r="L52" s="2">
        <v>0</v>
      </c>
      <c r="M52" s="2">
        <v>30</v>
      </c>
      <c r="N52" s="2">
        <v>0</v>
      </c>
      <c r="O52" s="2">
        <v>0</v>
      </c>
      <c r="P52" s="2">
        <v>0</v>
      </c>
      <c r="Q52" s="2">
        <v>840</v>
      </c>
      <c r="R52" s="2">
        <v>0</v>
      </c>
      <c r="S52" s="2">
        <v>240</v>
      </c>
      <c r="T52" s="2">
        <v>290</v>
      </c>
      <c r="U52" s="2">
        <v>230</v>
      </c>
      <c r="V52" s="2">
        <v>60</v>
      </c>
      <c r="W52" s="2">
        <v>20</v>
      </c>
    </row>
    <row r="53" spans="1:23" x14ac:dyDescent="0.2">
      <c r="A53" s="2" t="s">
        <v>203</v>
      </c>
      <c r="B53" s="2">
        <v>2150</v>
      </c>
      <c r="C53" s="2">
        <v>0</v>
      </c>
      <c r="D53" s="2">
        <v>760</v>
      </c>
      <c r="E53" s="2">
        <v>660</v>
      </c>
      <c r="F53" s="2">
        <v>480</v>
      </c>
      <c r="G53" s="2">
        <v>230</v>
      </c>
      <c r="H53" s="2">
        <v>20</v>
      </c>
      <c r="I53" s="2">
        <v>80</v>
      </c>
      <c r="J53" s="2" t="s">
        <v>203</v>
      </c>
      <c r="K53" s="2">
        <v>0</v>
      </c>
      <c r="L53" s="2">
        <v>20</v>
      </c>
      <c r="M53" s="2">
        <v>50</v>
      </c>
      <c r="N53" s="2">
        <v>10</v>
      </c>
      <c r="O53" s="2">
        <v>0</v>
      </c>
      <c r="P53" s="2">
        <v>0</v>
      </c>
      <c r="Q53" s="2">
        <v>2070</v>
      </c>
      <c r="R53" s="2">
        <v>0</v>
      </c>
      <c r="S53" s="2">
        <v>740</v>
      </c>
      <c r="T53" s="2">
        <v>610</v>
      </c>
      <c r="U53" s="2">
        <v>470</v>
      </c>
      <c r="V53" s="2">
        <v>230</v>
      </c>
      <c r="W53" s="2">
        <v>20</v>
      </c>
    </row>
    <row r="54" spans="1:23" x14ac:dyDescent="0.2">
      <c r="A54" s="2" t="s">
        <v>204</v>
      </c>
      <c r="B54" s="2">
        <v>2180</v>
      </c>
      <c r="C54" s="2">
        <v>0</v>
      </c>
      <c r="D54" s="2">
        <v>960</v>
      </c>
      <c r="E54" s="2">
        <v>640</v>
      </c>
      <c r="F54" s="2">
        <v>410</v>
      </c>
      <c r="G54" s="2">
        <v>170</v>
      </c>
      <c r="H54" s="2">
        <v>0</v>
      </c>
      <c r="I54" s="2">
        <v>140</v>
      </c>
      <c r="J54" s="2" t="s">
        <v>204</v>
      </c>
      <c r="K54" s="2">
        <v>0</v>
      </c>
      <c r="L54" s="2">
        <v>80</v>
      </c>
      <c r="M54" s="2">
        <v>50</v>
      </c>
      <c r="N54" s="2">
        <v>10</v>
      </c>
      <c r="O54" s="2">
        <v>0</v>
      </c>
      <c r="P54" s="2">
        <v>0</v>
      </c>
      <c r="Q54" s="2">
        <v>2040</v>
      </c>
      <c r="R54" s="2">
        <v>0</v>
      </c>
      <c r="S54" s="2">
        <v>880</v>
      </c>
      <c r="T54" s="2">
        <v>590</v>
      </c>
      <c r="U54" s="2">
        <v>400</v>
      </c>
      <c r="V54" s="2">
        <v>170</v>
      </c>
      <c r="W54" s="2">
        <v>0</v>
      </c>
    </row>
    <row r="55" spans="1:23" x14ac:dyDescent="0.2">
      <c r="A55" s="2" t="s">
        <v>205</v>
      </c>
      <c r="B55" s="2">
        <v>1720</v>
      </c>
      <c r="C55" s="2">
        <v>0</v>
      </c>
      <c r="D55" s="2">
        <v>690</v>
      </c>
      <c r="E55" s="2">
        <v>500</v>
      </c>
      <c r="F55" s="2">
        <v>400</v>
      </c>
      <c r="G55" s="2">
        <v>100</v>
      </c>
      <c r="H55" s="2">
        <v>30</v>
      </c>
      <c r="I55" s="2">
        <v>90</v>
      </c>
      <c r="J55" s="2" t="s">
        <v>205</v>
      </c>
      <c r="K55" s="2">
        <v>0</v>
      </c>
      <c r="L55" s="2">
        <v>60</v>
      </c>
      <c r="M55" s="2">
        <v>30</v>
      </c>
      <c r="N55" s="2">
        <v>0</v>
      </c>
      <c r="O55" s="2">
        <v>0</v>
      </c>
      <c r="P55" s="2">
        <v>0</v>
      </c>
      <c r="Q55" s="2">
        <v>1630</v>
      </c>
      <c r="R55" s="2">
        <v>0</v>
      </c>
      <c r="S55" s="2">
        <v>630</v>
      </c>
      <c r="T55" s="2">
        <v>470</v>
      </c>
      <c r="U55" s="2">
        <v>400</v>
      </c>
      <c r="V55" s="2">
        <v>100</v>
      </c>
      <c r="W55" s="2">
        <v>30</v>
      </c>
    </row>
    <row r="56" spans="1:23" x14ac:dyDescent="0.2">
      <c r="A56" s="2" t="s">
        <v>206</v>
      </c>
      <c r="B56" s="2">
        <v>1710</v>
      </c>
      <c r="C56" s="2">
        <v>0</v>
      </c>
      <c r="D56" s="2">
        <v>810</v>
      </c>
      <c r="E56" s="2">
        <v>450</v>
      </c>
      <c r="F56" s="2">
        <v>340</v>
      </c>
      <c r="G56" s="2">
        <v>110</v>
      </c>
      <c r="H56" s="2">
        <v>0</v>
      </c>
      <c r="I56" s="2">
        <v>150</v>
      </c>
      <c r="J56" s="2" t="s">
        <v>206</v>
      </c>
      <c r="K56" s="2">
        <v>0</v>
      </c>
      <c r="L56" s="2">
        <v>80</v>
      </c>
      <c r="M56" s="2">
        <v>50</v>
      </c>
      <c r="N56" s="2">
        <v>20</v>
      </c>
      <c r="O56" s="2">
        <v>0</v>
      </c>
      <c r="P56" s="2">
        <v>0</v>
      </c>
      <c r="Q56" s="2">
        <v>1560</v>
      </c>
      <c r="R56" s="2">
        <v>0</v>
      </c>
      <c r="S56" s="2">
        <v>730</v>
      </c>
      <c r="T56" s="2">
        <v>400</v>
      </c>
      <c r="U56" s="2">
        <v>320</v>
      </c>
      <c r="V56" s="2">
        <v>110</v>
      </c>
      <c r="W56" s="2">
        <v>0</v>
      </c>
    </row>
    <row r="57" spans="1:23" x14ac:dyDescent="0.2">
      <c r="A57" s="2" t="s">
        <v>54</v>
      </c>
      <c r="J57" s="2" t="s">
        <v>54</v>
      </c>
    </row>
    <row r="58" spans="1:23" x14ac:dyDescent="0.2">
      <c r="A58" s="2" t="s">
        <v>55</v>
      </c>
      <c r="J58" s="2" t="s">
        <v>55</v>
      </c>
    </row>
    <row r="59" spans="1:23" x14ac:dyDescent="0.2">
      <c r="A59" s="2" t="s">
        <v>207</v>
      </c>
      <c r="J59" s="2" t="s">
        <v>207</v>
      </c>
    </row>
    <row r="60" spans="1:23" x14ac:dyDescent="0.2">
      <c r="A60" s="2" t="s">
        <v>0</v>
      </c>
      <c r="B60" s="2">
        <v>84090</v>
      </c>
      <c r="C60" s="2">
        <v>43300</v>
      </c>
      <c r="D60" s="2">
        <v>16670</v>
      </c>
      <c r="E60" s="2">
        <v>6460</v>
      </c>
      <c r="F60" s="2">
        <v>6560</v>
      </c>
      <c r="G60" s="2">
        <v>7660</v>
      </c>
      <c r="H60" s="2">
        <v>3440</v>
      </c>
      <c r="I60" s="2">
        <v>8050</v>
      </c>
      <c r="J60" s="2" t="s">
        <v>0</v>
      </c>
      <c r="K60" s="2">
        <v>5010</v>
      </c>
      <c r="L60" s="2">
        <v>1610</v>
      </c>
      <c r="M60" s="2">
        <v>900</v>
      </c>
      <c r="N60" s="2">
        <v>410</v>
      </c>
      <c r="O60" s="2">
        <v>100</v>
      </c>
      <c r="P60" s="2">
        <v>20</v>
      </c>
      <c r="Q60" s="2">
        <v>76040</v>
      </c>
      <c r="R60" s="2">
        <v>38290</v>
      </c>
      <c r="S60" s="2">
        <v>15060</v>
      </c>
      <c r="T60" s="2">
        <v>5560</v>
      </c>
      <c r="U60" s="2">
        <v>6150</v>
      </c>
      <c r="V60" s="2">
        <v>7560</v>
      </c>
      <c r="W60" s="2">
        <v>3420</v>
      </c>
    </row>
    <row r="61" spans="1:23" x14ac:dyDescent="0.2">
      <c r="A61" s="2" t="s">
        <v>200</v>
      </c>
      <c r="B61" s="2">
        <v>83970</v>
      </c>
      <c r="C61" s="2">
        <v>43300</v>
      </c>
      <c r="D61" s="2">
        <v>16610</v>
      </c>
      <c r="E61" s="2">
        <v>6430</v>
      </c>
      <c r="F61" s="2">
        <v>6540</v>
      </c>
      <c r="G61" s="2">
        <v>7650</v>
      </c>
      <c r="H61" s="2">
        <v>3440</v>
      </c>
      <c r="I61" s="2">
        <v>8050</v>
      </c>
      <c r="J61" s="2" t="s">
        <v>200</v>
      </c>
      <c r="K61" s="2">
        <v>5010</v>
      </c>
      <c r="L61" s="2">
        <v>1610</v>
      </c>
      <c r="M61" s="2">
        <v>900</v>
      </c>
      <c r="N61" s="2">
        <v>410</v>
      </c>
      <c r="O61" s="2">
        <v>100</v>
      </c>
      <c r="P61" s="2">
        <v>20</v>
      </c>
      <c r="Q61" s="2">
        <v>75920</v>
      </c>
      <c r="R61" s="2">
        <v>38290</v>
      </c>
      <c r="S61" s="2">
        <v>15000</v>
      </c>
      <c r="T61" s="2">
        <v>5530</v>
      </c>
      <c r="U61" s="2">
        <v>6130</v>
      </c>
      <c r="V61" s="2">
        <v>7550</v>
      </c>
      <c r="W61" s="2">
        <v>3420</v>
      </c>
    </row>
    <row r="62" spans="1:23" x14ac:dyDescent="0.2">
      <c r="A62" s="2" t="s">
        <v>208</v>
      </c>
      <c r="B62" s="2">
        <v>120</v>
      </c>
      <c r="C62" s="2">
        <v>0</v>
      </c>
      <c r="D62" s="2">
        <v>60</v>
      </c>
      <c r="E62" s="2">
        <v>30</v>
      </c>
      <c r="F62" s="2">
        <v>20</v>
      </c>
      <c r="G62" s="2">
        <v>10</v>
      </c>
      <c r="H62" s="2">
        <v>0</v>
      </c>
      <c r="I62" s="2">
        <v>0</v>
      </c>
      <c r="J62" s="2" t="s">
        <v>208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120</v>
      </c>
      <c r="R62" s="2">
        <v>0</v>
      </c>
      <c r="S62" s="2">
        <v>60</v>
      </c>
      <c r="T62" s="2">
        <v>30</v>
      </c>
      <c r="U62" s="2">
        <v>20</v>
      </c>
      <c r="V62" s="2">
        <v>10</v>
      </c>
      <c r="W62" s="2">
        <v>0</v>
      </c>
    </row>
    <row r="63" spans="1:23" x14ac:dyDescent="0.2">
      <c r="A63" s="2" t="s">
        <v>56</v>
      </c>
      <c r="J63" s="2" t="s">
        <v>56</v>
      </c>
    </row>
    <row r="64" spans="1:23" x14ac:dyDescent="0.2">
      <c r="A64" s="2" t="s">
        <v>207</v>
      </c>
      <c r="J64" s="2" t="s">
        <v>207</v>
      </c>
    </row>
    <row r="65" spans="1:23" x14ac:dyDescent="0.2">
      <c r="A65" s="2" t="s">
        <v>0</v>
      </c>
      <c r="B65" s="2">
        <v>38670</v>
      </c>
      <c r="C65" s="2">
        <v>22420</v>
      </c>
      <c r="D65" s="2">
        <v>7480</v>
      </c>
      <c r="E65" s="2">
        <v>1530</v>
      </c>
      <c r="F65" s="2">
        <v>2500</v>
      </c>
      <c r="G65" s="2">
        <v>3330</v>
      </c>
      <c r="H65" s="2">
        <v>1410</v>
      </c>
      <c r="I65" s="2">
        <v>3520</v>
      </c>
      <c r="J65" s="2" t="s">
        <v>0</v>
      </c>
      <c r="K65" s="2">
        <v>2570</v>
      </c>
      <c r="L65" s="2">
        <v>600</v>
      </c>
      <c r="M65" s="2">
        <v>170</v>
      </c>
      <c r="N65" s="2">
        <v>120</v>
      </c>
      <c r="O65" s="2">
        <v>50</v>
      </c>
      <c r="P65" s="2">
        <v>10</v>
      </c>
      <c r="Q65" s="2">
        <v>35150</v>
      </c>
      <c r="R65" s="2">
        <v>19850</v>
      </c>
      <c r="S65" s="2">
        <v>6880</v>
      </c>
      <c r="T65" s="2">
        <v>1360</v>
      </c>
      <c r="U65" s="2">
        <v>2380</v>
      </c>
      <c r="V65" s="2">
        <v>3280</v>
      </c>
      <c r="W65" s="2">
        <v>1400</v>
      </c>
    </row>
    <row r="66" spans="1:23" x14ac:dyDescent="0.2">
      <c r="A66" s="2" t="s">
        <v>200</v>
      </c>
      <c r="B66" s="2">
        <v>38600</v>
      </c>
      <c r="C66" s="2">
        <v>22420</v>
      </c>
      <c r="D66" s="2">
        <v>7440</v>
      </c>
      <c r="E66" s="2">
        <v>1520</v>
      </c>
      <c r="F66" s="2">
        <v>2490</v>
      </c>
      <c r="G66" s="2">
        <v>3320</v>
      </c>
      <c r="H66" s="2">
        <v>1410</v>
      </c>
      <c r="I66" s="2">
        <v>3520</v>
      </c>
      <c r="J66" s="2" t="s">
        <v>200</v>
      </c>
      <c r="K66" s="2">
        <v>2570</v>
      </c>
      <c r="L66" s="2">
        <v>600</v>
      </c>
      <c r="M66" s="2">
        <v>170</v>
      </c>
      <c r="N66" s="2">
        <v>120</v>
      </c>
      <c r="O66" s="2">
        <v>50</v>
      </c>
      <c r="P66" s="2">
        <v>10</v>
      </c>
      <c r="Q66" s="2">
        <v>35080</v>
      </c>
      <c r="R66" s="2">
        <v>19850</v>
      </c>
      <c r="S66" s="2">
        <v>6840</v>
      </c>
      <c r="T66" s="2">
        <v>1350</v>
      </c>
      <c r="U66" s="2">
        <v>2370</v>
      </c>
      <c r="V66" s="2">
        <v>3270</v>
      </c>
      <c r="W66" s="2">
        <v>1400</v>
      </c>
    </row>
    <row r="67" spans="1:23" x14ac:dyDescent="0.2">
      <c r="A67" s="2" t="s">
        <v>208</v>
      </c>
      <c r="B67" s="2">
        <v>70</v>
      </c>
      <c r="C67" s="2">
        <v>0</v>
      </c>
      <c r="D67" s="2">
        <v>40</v>
      </c>
      <c r="E67" s="2">
        <v>10</v>
      </c>
      <c r="F67" s="2">
        <v>10</v>
      </c>
      <c r="G67" s="2">
        <v>10</v>
      </c>
      <c r="H67" s="2">
        <v>0</v>
      </c>
      <c r="I67" s="2">
        <v>0</v>
      </c>
      <c r="J67" s="2" t="s">
        <v>208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70</v>
      </c>
      <c r="R67" s="2">
        <v>0</v>
      </c>
      <c r="S67" s="2">
        <v>40</v>
      </c>
      <c r="T67" s="2">
        <v>10</v>
      </c>
      <c r="U67" s="2">
        <v>10</v>
      </c>
      <c r="V67" s="2">
        <v>10</v>
      </c>
      <c r="W67" s="2">
        <v>0</v>
      </c>
    </row>
    <row r="68" spans="1:23" x14ac:dyDescent="0.2">
      <c r="A68" s="2" t="s">
        <v>57</v>
      </c>
      <c r="J68" s="2" t="s">
        <v>57</v>
      </c>
    </row>
    <row r="69" spans="1:23" x14ac:dyDescent="0.2">
      <c r="A69" s="2" t="s">
        <v>207</v>
      </c>
      <c r="J69" s="2" t="s">
        <v>207</v>
      </c>
    </row>
    <row r="70" spans="1:23" x14ac:dyDescent="0.2">
      <c r="A70" s="2" t="s">
        <v>0</v>
      </c>
      <c r="B70" s="2">
        <v>45420</v>
      </c>
      <c r="C70" s="2">
        <v>20880</v>
      </c>
      <c r="D70" s="2">
        <v>9190</v>
      </c>
      <c r="E70" s="2">
        <v>4930</v>
      </c>
      <c r="F70" s="2">
        <v>4060</v>
      </c>
      <c r="G70" s="2">
        <v>4330</v>
      </c>
      <c r="H70" s="2">
        <v>2030</v>
      </c>
      <c r="I70" s="2">
        <v>4530</v>
      </c>
      <c r="J70" s="2" t="s">
        <v>0</v>
      </c>
      <c r="K70" s="2">
        <v>2440</v>
      </c>
      <c r="L70" s="2">
        <v>1010</v>
      </c>
      <c r="M70" s="2">
        <v>730</v>
      </c>
      <c r="N70" s="2">
        <v>290</v>
      </c>
      <c r="O70" s="2">
        <v>50</v>
      </c>
      <c r="P70" s="2">
        <v>10</v>
      </c>
      <c r="Q70" s="2">
        <v>40890</v>
      </c>
      <c r="R70" s="2">
        <v>18440</v>
      </c>
      <c r="S70" s="2">
        <v>8180</v>
      </c>
      <c r="T70" s="2">
        <v>4200</v>
      </c>
      <c r="U70" s="2">
        <v>3770</v>
      </c>
      <c r="V70" s="2">
        <v>4280</v>
      </c>
      <c r="W70" s="2">
        <v>2020</v>
      </c>
    </row>
    <row r="71" spans="1:23" x14ac:dyDescent="0.2">
      <c r="A71" s="2" t="s">
        <v>200</v>
      </c>
      <c r="B71" s="2">
        <v>45370</v>
      </c>
      <c r="C71" s="2">
        <v>20880</v>
      </c>
      <c r="D71" s="2">
        <v>9170</v>
      </c>
      <c r="E71" s="2">
        <v>4910</v>
      </c>
      <c r="F71" s="2">
        <v>4050</v>
      </c>
      <c r="G71" s="2">
        <v>4330</v>
      </c>
      <c r="H71" s="2">
        <v>2030</v>
      </c>
      <c r="I71" s="2">
        <v>4530</v>
      </c>
      <c r="J71" s="2" t="s">
        <v>200</v>
      </c>
      <c r="K71" s="2">
        <v>2440</v>
      </c>
      <c r="L71" s="2">
        <v>1010</v>
      </c>
      <c r="M71" s="2">
        <v>730</v>
      </c>
      <c r="N71" s="2">
        <v>290</v>
      </c>
      <c r="O71" s="2">
        <v>50</v>
      </c>
      <c r="P71" s="2">
        <v>10</v>
      </c>
      <c r="Q71" s="2">
        <v>40840</v>
      </c>
      <c r="R71" s="2">
        <v>18440</v>
      </c>
      <c r="S71" s="2">
        <v>8160</v>
      </c>
      <c r="T71" s="2">
        <v>4180</v>
      </c>
      <c r="U71" s="2">
        <v>3760</v>
      </c>
      <c r="V71" s="2">
        <v>4280</v>
      </c>
      <c r="W71" s="2">
        <v>2020</v>
      </c>
    </row>
    <row r="72" spans="1:23" x14ac:dyDescent="0.2">
      <c r="A72" s="2" t="s">
        <v>208</v>
      </c>
      <c r="B72" s="2">
        <v>50</v>
      </c>
      <c r="C72" s="2">
        <v>0</v>
      </c>
      <c r="D72" s="2">
        <v>20</v>
      </c>
      <c r="E72" s="2">
        <v>20</v>
      </c>
      <c r="F72" s="2">
        <v>10</v>
      </c>
      <c r="G72" s="2">
        <v>0</v>
      </c>
      <c r="H72" s="2">
        <v>0</v>
      </c>
      <c r="I72" s="2">
        <v>0</v>
      </c>
      <c r="J72" s="2" t="s">
        <v>208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50</v>
      </c>
      <c r="R72" s="2">
        <v>0</v>
      </c>
      <c r="S72" s="2">
        <v>20</v>
      </c>
      <c r="T72" s="2">
        <v>20</v>
      </c>
      <c r="U72" s="2">
        <v>10</v>
      </c>
      <c r="V72" s="2">
        <v>0</v>
      </c>
      <c r="W72" s="2">
        <v>0</v>
      </c>
    </row>
    <row r="73" spans="1:23" x14ac:dyDescent="0.2">
      <c r="A73" s="18" t="s">
        <v>256</v>
      </c>
      <c r="B73" s="18"/>
      <c r="C73" s="18"/>
      <c r="D73" s="18"/>
      <c r="E73" s="18"/>
      <c r="F73" s="18"/>
      <c r="G73" s="18"/>
      <c r="H73" s="18"/>
      <c r="I73" s="18"/>
      <c r="J73" s="31" t="s">
        <v>256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</row>
  </sheetData>
  <mergeCells count="5">
    <mergeCell ref="B2:I2"/>
    <mergeCell ref="K2:R2"/>
    <mergeCell ref="S2:Z2"/>
    <mergeCell ref="A73:I73"/>
    <mergeCell ref="J73:W7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4DCD-AF8B-483C-8EB6-2F1ACF0E2BE0}">
  <dimension ref="A1:V90"/>
  <sheetViews>
    <sheetView tabSelected="1" view="pageBreakPreview" zoomScale="125" zoomScaleNormal="100" zoomScaleSheetLayoutView="125" workbookViewId="0"/>
  </sheetViews>
  <sheetFormatPr defaultRowHeight="10.199999999999999" x14ac:dyDescent="0.2"/>
  <cols>
    <col min="1" max="1" width="23" style="2" customWidth="1"/>
    <col min="2" max="7" width="8.88671875" style="2"/>
    <col min="8" max="8" width="8.88671875" style="12"/>
    <col min="9" max="9" width="22.109375" style="2" customWidth="1"/>
    <col min="10" max="14" width="5.33203125" style="2" customWidth="1"/>
    <col min="15" max="15" width="5.33203125" style="12" customWidth="1"/>
    <col min="16" max="20" width="5.33203125" style="2" customWidth="1"/>
    <col min="21" max="21" width="4" style="2" customWidth="1"/>
    <col min="22" max="22" width="5.33203125" style="12" customWidth="1"/>
    <col min="23" max="16384" width="8.88671875" style="2"/>
  </cols>
  <sheetData>
    <row r="1" spans="1:22" x14ac:dyDescent="0.2">
      <c r="A1" s="2" t="s">
        <v>347</v>
      </c>
      <c r="I1" s="2" t="s">
        <v>347</v>
      </c>
    </row>
    <row r="2" spans="1:22" x14ac:dyDescent="0.2">
      <c r="A2" s="3"/>
      <c r="B2" s="13" t="s">
        <v>0</v>
      </c>
      <c r="C2" s="13"/>
      <c r="D2" s="13"/>
      <c r="E2" s="13"/>
      <c r="F2" s="13"/>
      <c r="G2" s="13"/>
      <c r="H2" s="15"/>
      <c r="I2" s="3"/>
      <c r="J2" s="13" t="s">
        <v>1</v>
      </c>
      <c r="K2" s="13"/>
      <c r="L2" s="13"/>
      <c r="M2" s="13"/>
      <c r="N2" s="13"/>
      <c r="O2" s="13"/>
      <c r="P2" s="13" t="s">
        <v>2</v>
      </c>
      <c r="Q2" s="13"/>
      <c r="R2" s="13"/>
      <c r="S2" s="13"/>
      <c r="T2" s="13"/>
      <c r="U2" s="13"/>
      <c r="V2" s="15"/>
    </row>
    <row r="3" spans="1:22" x14ac:dyDescent="0.2">
      <c r="A3" s="6"/>
      <c r="B3" s="7" t="s">
        <v>0</v>
      </c>
      <c r="C3" s="7" t="s">
        <v>40</v>
      </c>
      <c r="D3" s="7" t="s">
        <v>41</v>
      </c>
      <c r="E3" s="7" t="s">
        <v>42</v>
      </c>
      <c r="F3" s="7" t="s">
        <v>43</v>
      </c>
      <c r="G3" s="7" t="s">
        <v>44</v>
      </c>
      <c r="H3" s="16" t="s">
        <v>21</v>
      </c>
      <c r="I3" s="6"/>
      <c r="J3" s="14" t="s">
        <v>0</v>
      </c>
      <c r="K3" s="14" t="s">
        <v>40</v>
      </c>
      <c r="L3" s="14" t="s">
        <v>41</v>
      </c>
      <c r="M3" s="14" t="s">
        <v>42</v>
      </c>
      <c r="N3" s="14" t="s">
        <v>43</v>
      </c>
      <c r="O3" s="38" t="s">
        <v>21</v>
      </c>
      <c r="P3" s="14" t="s">
        <v>0</v>
      </c>
      <c r="Q3" s="14" t="s">
        <v>40</v>
      </c>
      <c r="R3" s="14" t="s">
        <v>41</v>
      </c>
      <c r="S3" s="14" t="s">
        <v>42</v>
      </c>
      <c r="T3" s="14" t="s">
        <v>43</v>
      </c>
      <c r="U3" s="14" t="s">
        <v>44</v>
      </c>
      <c r="V3" s="39" t="s">
        <v>21</v>
      </c>
    </row>
    <row r="4" spans="1:22" x14ac:dyDescent="0.2">
      <c r="A4" s="2" t="s">
        <v>345</v>
      </c>
      <c r="I4" s="2" t="s">
        <v>54</v>
      </c>
    </row>
    <row r="5" spans="1:22" x14ac:dyDescent="0.2">
      <c r="I5" s="2" t="s">
        <v>194</v>
      </c>
    </row>
    <row r="6" spans="1:22" x14ac:dyDescent="0.2">
      <c r="A6" s="2" t="s">
        <v>265</v>
      </c>
      <c r="B6" s="2">
        <v>85110</v>
      </c>
      <c r="C6" s="2">
        <v>24770</v>
      </c>
      <c r="D6" s="2">
        <v>29440</v>
      </c>
      <c r="E6" s="2">
        <v>23270</v>
      </c>
      <c r="F6" s="2">
        <v>6890</v>
      </c>
      <c r="G6" s="2">
        <v>740</v>
      </c>
      <c r="H6" s="12">
        <v>39.1</v>
      </c>
      <c r="I6" s="2" t="s">
        <v>0</v>
      </c>
      <c r="J6" s="2">
        <v>4270</v>
      </c>
      <c r="K6" s="2">
        <v>1730</v>
      </c>
      <c r="L6" s="2">
        <v>1750</v>
      </c>
      <c r="M6" s="2">
        <v>700</v>
      </c>
      <c r="N6" s="2">
        <v>90</v>
      </c>
      <c r="O6" s="12">
        <v>33.5</v>
      </c>
      <c r="P6" s="2">
        <v>80840</v>
      </c>
      <c r="Q6" s="2">
        <v>23040</v>
      </c>
      <c r="R6" s="2">
        <v>27690</v>
      </c>
      <c r="S6" s="2">
        <v>22570</v>
      </c>
      <c r="T6" s="2">
        <v>6800</v>
      </c>
      <c r="U6" s="2">
        <v>740</v>
      </c>
      <c r="V6" s="12">
        <v>39.4</v>
      </c>
    </row>
    <row r="7" spans="1:22" x14ac:dyDescent="0.2">
      <c r="A7" s="2" t="s">
        <v>195</v>
      </c>
      <c r="B7" s="2">
        <v>25730</v>
      </c>
      <c r="C7" s="2">
        <v>5160</v>
      </c>
      <c r="D7" s="2">
        <v>9840</v>
      </c>
      <c r="E7" s="2">
        <v>7960</v>
      </c>
      <c r="F7" s="2">
        <v>2510</v>
      </c>
      <c r="G7" s="2">
        <v>260</v>
      </c>
      <c r="H7" s="12">
        <v>41.7</v>
      </c>
      <c r="I7" s="2" t="s">
        <v>195</v>
      </c>
      <c r="J7" s="2">
        <v>330</v>
      </c>
      <c r="K7" s="2">
        <v>50</v>
      </c>
      <c r="L7" s="2">
        <v>150</v>
      </c>
      <c r="M7" s="2">
        <v>130</v>
      </c>
      <c r="N7" s="2">
        <v>0</v>
      </c>
      <c r="O7" s="12">
        <v>41.5</v>
      </c>
      <c r="P7" s="2">
        <v>25400</v>
      </c>
      <c r="Q7" s="2">
        <v>5110</v>
      </c>
      <c r="R7" s="2">
        <v>9690</v>
      </c>
      <c r="S7" s="2">
        <v>7830</v>
      </c>
      <c r="T7" s="2">
        <v>2510</v>
      </c>
      <c r="U7" s="2">
        <v>260</v>
      </c>
      <c r="V7" s="12">
        <v>41.7</v>
      </c>
    </row>
    <row r="8" spans="1:22" x14ac:dyDescent="0.2">
      <c r="A8" s="2" t="s">
        <v>196</v>
      </c>
      <c r="B8" s="2">
        <v>35860</v>
      </c>
      <c r="C8" s="2">
        <v>12730</v>
      </c>
      <c r="D8" s="2">
        <v>11530</v>
      </c>
      <c r="E8" s="2">
        <v>8710</v>
      </c>
      <c r="F8" s="2">
        <v>2580</v>
      </c>
      <c r="G8" s="2">
        <v>310</v>
      </c>
      <c r="H8" s="12">
        <v>36.799999999999997</v>
      </c>
      <c r="I8" s="2" t="s">
        <v>196</v>
      </c>
      <c r="J8" s="2">
        <v>2540</v>
      </c>
      <c r="K8" s="2">
        <v>1130</v>
      </c>
      <c r="L8" s="2">
        <v>1020</v>
      </c>
      <c r="M8" s="2">
        <v>350</v>
      </c>
      <c r="N8" s="2">
        <v>40</v>
      </c>
      <c r="O8" s="12">
        <v>32.1</v>
      </c>
      <c r="P8" s="2">
        <v>33320</v>
      </c>
      <c r="Q8" s="2">
        <v>11600</v>
      </c>
      <c r="R8" s="2">
        <v>10510</v>
      </c>
      <c r="S8" s="2">
        <v>8360</v>
      </c>
      <c r="T8" s="2">
        <v>2540</v>
      </c>
      <c r="U8" s="2">
        <v>310</v>
      </c>
      <c r="V8" s="12">
        <v>37.200000000000003</v>
      </c>
    </row>
    <row r="9" spans="1:22" x14ac:dyDescent="0.2">
      <c r="A9" s="2" t="s">
        <v>197</v>
      </c>
      <c r="B9" s="2">
        <v>19780</v>
      </c>
      <c r="C9" s="2">
        <v>4930</v>
      </c>
      <c r="D9" s="2">
        <v>6960</v>
      </c>
      <c r="E9" s="2">
        <v>6020</v>
      </c>
      <c r="F9" s="2">
        <v>1710</v>
      </c>
      <c r="G9" s="2">
        <v>160</v>
      </c>
      <c r="H9" s="12">
        <v>40.700000000000003</v>
      </c>
      <c r="I9" s="2" t="s">
        <v>197</v>
      </c>
      <c r="J9" s="2">
        <v>1040</v>
      </c>
      <c r="K9" s="2">
        <v>330</v>
      </c>
      <c r="L9" s="2">
        <v>480</v>
      </c>
      <c r="M9" s="2">
        <v>190</v>
      </c>
      <c r="N9" s="2">
        <v>40</v>
      </c>
      <c r="O9" s="12">
        <v>35.9</v>
      </c>
      <c r="P9" s="2">
        <v>18740</v>
      </c>
      <c r="Q9" s="2">
        <v>4600</v>
      </c>
      <c r="R9" s="2">
        <v>6480</v>
      </c>
      <c r="S9" s="2">
        <v>5830</v>
      </c>
      <c r="T9" s="2">
        <v>1670</v>
      </c>
      <c r="U9" s="2">
        <v>160</v>
      </c>
      <c r="V9" s="12">
        <v>41</v>
      </c>
    </row>
    <row r="10" spans="1:22" x14ac:dyDescent="0.2">
      <c r="A10" s="2" t="s">
        <v>198</v>
      </c>
      <c r="B10" s="2">
        <v>3740</v>
      </c>
      <c r="C10" s="2">
        <v>1950</v>
      </c>
      <c r="D10" s="2">
        <v>1110</v>
      </c>
      <c r="E10" s="2">
        <v>580</v>
      </c>
      <c r="F10" s="2">
        <v>90</v>
      </c>
      <c r="G10" s="2">
        <v>10</v>
      </c>
      <c r="H10" s="12">
        <v>29.4</v>
      </c>
      <c r="I10" s="2" t="s">
        <v>198</v>
      </c>
      <c r="J10" s="2">
        <v>360</v>
      </c>
      <c r="K10" s="2">
        <v>220</v>
      </c>
      <c r="L10" s="2">
        <v>100</v>
      </c>
      <c r="M10" s="2">
        <v>30</v>
      </c>
      <c r="N10" s="2">
        <v>10</v>
      </c>
      <c r="O10" s="12">
        <v>27.3</v>
      </c>
      <c r="P10" s="2">
        <v>3380</v>
      </c>
      <c r="Q10" s="2">
        <v>1730</v>
      </c>
      <c r="R10" s="2">
        <v>1010</v>
      </c>
      <c r="S10" s="2">
        <v>550</v>
      </c>
      <c r="T10" s="2">
        <v>80</v>
      </c>
      <c r="U10" s="2">
        <v>10</v>
      </c>
      <c r="V10" s="12">
        <v>29.7</v>
      </c>
    </row>
    <row r="11" spans="1:22" x14ac:dyDescent="0.2">
      <c r="I11" s="2" t="s">
        <v>194</v>
      </c>
    </row>
    <row r="12" spans="1:22" x14ac:dyDescent="0.2">
      <c r="A12" s="2" t="s">
        <v>320</v>
      </c>
      <c r="B12" s="2">
        <v>46990</v>
      </c>
      <c r="C12" s="2">
        <v>13680</v>
      </c>
      <c r="D12" s="2">
        <v>16040</v>
      </c>
      <c r="E12" s="2">
        <v>12910</v>
      </c>
      <c r="F12" s="2">
        <v>3910</v>
      </c>
      <c r="G12" s="2">
        <v>450</v>
      </c>
      <c r="H12" s="12">
        <v>39.200000000000003</v>
      </c>
      <c r="I12" s="2" t="s">
        <v>0</v>
      </c>
      <c r="J12" s="2">
        <v>2300</v>
      </c>
      <c r="K12" s="2">
        <v>900</v>
      </c>
      <c r="L12" s="2">
        <v>980</v>
      </c>
      <c r="M12" s="2">
        <v>380</v>
      </c>
      <c r="N12" s="2">
        <v>40</v>
      </c>
      <c r="O12" s="12">
        <v>33.799999999999997</v>
      </c>
      <c r="P12" s="2">
        <v>44690</v>
      </c>
      <c r="Q12" s="2">
        <v>12780</v>
      </c>
      <c r="R12" s="2">
        <v>15060</v>
      </c>
      <c r="S12" s="2">
        <v>12530</v>
      </c>
      <c r="T12" s="2">
        <v>3870</v>
      </c>
      <c r="U12" s="2">
        <v>450</v>
      </c>
      <c r="V12" s="12">
        <v>39.5</v>
      </c>
    </row>
    <row r="13" spans="1:22" x14ac:dyDescent="0.2">
      <c r="A13" s="2" t="s">
        <v>195</v>
      </c>
      <c r="B13" s="2">
        <v>13830</v>
      </c>
      <c r="C13" s="2">
        <v>2850</v>
      </c>
      <c r="D13" s="2">
        <v>4980</v>
      </c>
      <c r="E13" s="2">
        <v>4410</v>
      </c>
      <c r="F13" s="2">
        <v>1430</v>
      </c>
      <c r="G13" s="2">
        <v>160</v>
      </c>
      <c r="H13" s="12">
        <v>42.2</v>
      </c>
      <c r="I13" s="2" t="s">
        <v>195</v>
      </c>
      <c r="J13" s="2">
        <v>230</v>
      </c>
      <c r="K13" s="2">
        <v>40</v>
      </c>
      <c r="L13" s="2">
        <v>120</v>
      </c>
      <c r="M13" s="2">
        <v>70</v>
      </c>
      <c r="N13" s="2">
        <v>0</v>
      </c>
      <c r="O13" s="12">
        <v>39.4</v>
      </c>
      <c r="P13" s="2">
        <v>13600</v>
      </c>
      <c r="Q13" s="2">
        <v>2810</v>
      </c>
      <c r="R13" s="2">
        <v>4860</v>
      </c>
      <c r="S13" s="2">
        <v>4340</v>
      </c>
      <c r="T13" s="2">
        <v>1430</v>
      </c>
      <c r="U13" s="2">
        <v>160</v>
      </c>
      <c r="V13" s="12">
        <v>42.3</v>
      </c>
    </row>
    <row r="14" spans="1:22" x14ac:dyDescent="0.2">
      <c r="A14" s="2" t="s">
        <v>196</v>
      </c>
      <c r="B14" s="2">
        <v>12940</v>
      </c>
      <c r="C14" s="2">
        <v>5280</v>
      </c>
      <c r="D14" s="2">
        <v>3880</v>
      </c>
      <c r="E14" s="2">
        <v>2770</v>
      </c>
      <c r="F14" s="2">
        <v>870</v>
      </c>
      <c r="G14" s="2">
        <v>140</v>
      </c>
      <c r="H14" s="12">
        <v>34.6</v>
      </c>
      <c r="I14" s="2" t="s">
        <v>196</v>
      </c>
      <c r="J14" s="2">
        <v>970</v>
      </c>
      <c r="K14" s="2">
        <v>470</v>
      </c>
      <c r="L14" s="2">
        <v>370</v>
      </c>
      <c r="M14" s="2">
        <v>130</v>
      </c>
      <c r="N14" s="2">
        <v>0</v>
      </c>
      <c r="O14" s="12">
        <v>30.6</v>
      </c>
      <c r="P14" s="2">
        <v>11970</v>
      </c>
      <c r="Q14" s="2">
        <v>4810</v>
      </c>
      <c r="R14" s="2">
        <v>3510</v>
      </c>
      <c r="S14" s="2">
        <v>2640</v>
      </c>
      <c r="T14" s="2">
        <v>870</v>
      </c>
      <c r="U14" s="2">
        <v>140</v>
      </c>
      <c r="V14" s="12">
        <v>35</v>
      </c>
    </row>
    <row r="15" spans="1:22" x14ac:dyDescent="0.2">
      <c r="A15" s="2" t="s">
        <v>197</v>
      </c>
      <c r="B15" s="2">
        <v>17940</v>
      </c>
      <c r="C15" s="2">
        <v>4380</v>
      </c>
      <c r="D15" s="2">
        <v>6430</v>
      </c>
      <c r="E15" s="2">
        <v>5420</v>
      </c>
      <c r="F15" s="2">
        <v>1570</v>
      </c>
      <c r="G15" s="2">
        <v>140</v>
      </c>
      <c r="H15" s="12">
        <v>40.700000000000003</v>
      </c>
      <c r="I15" s="2" t="s">
        <v>197</v>
      </c>
      <c r="J15" s="2">
        <v>940</v>
      </c>
      <c r="K15" s="2">
        <v>270</v>
      </c>
      <c r="L15" s="2">
        <v>460</v>
      </c>
      <c r="M15" s="2">
        <v>170</v>
      </c>
      <c r="N15" s="2">
        <v>40</v>
      </c>
      <c r="O15" s="12">
        <v>36.5</v>
      </c>
      <c r="P15" s="2">
        <v>17000</v>
      </c>
      <c r="Q15" s="2">
        <v>4110</v>
      </c>
      <c r="R15" s="2">
        <v>5970</v>
      </c>
      <c r="S15" s="2">
        <v>5250</v>
      </c>
      <c r="T15" s="2">
        <v>1530</v>
      </c>
      <c r="U15" s="2">
        <v>140</v>
      </c>
      <c r="V15" s="12">
        <v>41</v>
      </c>
    </row>
    <row r="16" spans="1:22" x14ac:dyDescent="0.2">
      <c r="A16" s="2" t="s">
        <v>198</v>
      </c>
      <c r="B16" s="2">
        <v>2280</v>
      </c>
      <c r="C16" s="2">
        <v>1170</v>
      </c>
      <c r="D16" s="2">
        <v>750</v>
      </c>
      <c r="E16" s="2">
        <v>310</v>
      </c>
      <c r="F16" s="2">
        <v>40</v>
      </c>
      <c r="G16" s="2">
        <v>10</v>
      </c>
      <c r="H16" s="12">
        <v>29.6</v>
      </c>
      <c r="I16" s="2" t="s">
        <v>198</v>
      </c>
      <c r="J16" s="2">
        <v>160</v>
      </c>
      <c r="K16" s="2">
        <v>120</v>
      </c>
      <c r="L16" s="2">
        <v>30</v>
      </c>
      <c r="M16" s="2">
        <v>10</v>
      </c>
      <c r="N16" s="2">
        <v>0</v>
      </c>
      <c r="O16" s="12">
        <v>25</v>
      </c>
      <c r="P16" s="2">
        <v>2120</v>
      </c>
      <c r="Q16" s="2">
        <v>1050</v>
      </c>
      <c r="R16" s="2">
        <v>720</v>
      </c>
      <c r="S16" s="2">
        <v>300</v>
      </c>
      <c r="T16" s="2">
        <v>40</v>
      </c>
      <c r="U16" s="2">
        <v>10</v>
      </c>
      <c r="V16" s="12">
        <v>30.2</v>
      </c>
    </row>
    <row r="17" spans="1:22" x14ac:dyDescent="0.2">
      <c r="I17" s="2" t="s">
        <v>194</v>
      </c>
    </row>
    <row r="18" spans="1:22" x14ac:dyDescent="0.2">
      <c r="A18" s="2" t="s">
        <v>321</v>
      </c>
      <c r="B18" s="2">
        <v>38120</v>
      </c>
      <c r="C18" s="2">
        <v>11090</v>
      </c>
      <c r="D18" s="2">
        <v>13400</v>
      </c>
      <c r="E18" s="2">
        <v>10360</v>
      </c>
      <c r="F18" s="2">
        <v>2980</v>
      </c>
      <c r="G18" s="2">
        <v>290</v>
      </c>
      <c r="H18" s="12">
        <v>38.9</v>
      </c>
      <c r="I18" s="2" t="s">
        <v>0</v>
      </c>
      <c r="J18" s="2">
        <v>1970</v>
      </c>
      <c r="K18" s="2">
        <v>830</v>
      </c>
      <c r="L18" s="2">
        <v>770</v>
      </c>
      <c r="M18" s="2">
        <v>320</v>
      </c>
      <c r="N18" s="2">
        <v>50</v>
      </c>
      <c r="O18" s="12">
        <v>33</v>
      </c>
      <c r="P18" s="2">
        <v>36150</v>
      </c>
      <c r="Q18" s="2">
        <v>10260</v>
      </c>
      <c r="R18" s="2">
        <v>12630</v>
      </c>
      <c r="S18" s="2">
        <v>10040</v>
      </c>
      <c r="T18" s="2">
        <v>2930</v>
      </c>
      <c r="U18" s="2">
        <v>290</v>
      </c>
      <c r="V18" s="12">
        <v>39.299999999999997</v>
      </c>
    </row>
    <row r="19" spans="1:22" x14ac:dyDescent="0.2">
      <c r="A19" s="2" t="s">
        <v>195</v>
      </c>
      <c r="B19" s="2">
        <v>11900</v>
      </c>
      <c r="C19" s="2">
        <v>2310</v>
      </c>
      <c r="D19" s="2">
        <v>4860</v>
      </c>
      <c r="E19" s="2">
        <v>3550</v>
      </c>
      <c r="F19" s="2">
        <v>1080</v>
      </c>
      <c r="G19" s="2">
        <v>100</v>
      </c>
      <c r="H19" s="12">
        <v>41.2</v>
      </c>
      <c r="I19" s="2" t="s">
        <v>195</v>
      </c>
      <c r="J19" s="2">
        <v>100</v>
      </c>
      <c r="K19" s="2">
        <v>10</v>
      </c>
      <c r="L19" s="2">
        <v>30</v>
      </c>
      <c r="M19" s="2">
        <v>60</v>
      </c>
      <c r="N19" s="2">
        <v>0</v>
      </c>
      <c r="O19" s="12">
        <v>47.5</v>
      </c>
      <c r="P19" s="2">
        <v>11800</v>
      </c>
      <c r="Q19" s="2">
        <v>2300</v>
      </c>
      <c r="R19" s="2">
        <v>4830</v>
      </c>
      <c r="S19" s="2">
        <v>3490</v>
      </c>
      <c r="T19" s="2">
        <v>1080</v>
      </c>
      <c r="U19" s="2">
        <v>100</v>
      </c>
      <c r="V19" s="12">
        <v>41.2</v>
      </c>
    </row>
    <row r="20" spans="1:22" x14ac:dyDescent="0.2">
      <c r="A20" s="2" t="s">
        <v>196</v>
      </c>
      <c r="B20" s="2">
        <v>22920</v>
      </c>
      <c r="C20" s="2">
        <v>7450</v>
      </c>
      <c r="D20" s="2">
        <v>7650</v>
      </c>
      <c r="E20" s="2">
        <v>5940</v>
      </c>
      <c r="F20" s="2">
        <v>1710</v>
      </c>
      <c r="G20" s="2">
        <v>170</v>
      </c>
      <c r="H20" s="12">
        <v>37.9</v>
      </c>
      <c r="I20" s="2" t="s">
        <v>196</v>
      </c>
      <c r="J20" s="2">
        <v>1570</v>
      </c>
      <c r="K20" s="2">
        <v>660</v>
      </c>
      <c r="L20" s="2">
        <v>650</v>
      </c>
      <c r="M20" s="2">
        <v>220</v>
      </c>
      <c r="N20" s="2">
        <v>40</v>
      </c>
      <c r="O20" s="12">
        <v>32.9</v>
      </c>
      <c r="P20" s="2">
        <v>21350</v>
      </c>
      <c r="Q20" s="2">
        <v>6790</v>
      </c>
      <c r="R20" s="2">
        <v>7000</v>
      </c>
      <c r="S20" s="2">
        <v>5720</v>
      </c>
      <c r="T20" s="2">
        <v>1670</v>
      </c>
      <c r="U20" s="2">
        <v>170</v>
      </c>
      <c r="V20" s="12">
        <v>38.299999999999997</v>
      </c>
    </row>
    <row r="21" spans="1:22" x14ac:dyDescent="0.2">
      <c r="A21" s="2" t="s">
        <v>197</v>
      </c>
      <c r="B21" s="2">
        <v>1840</v>
      </c>
      <c r="C21" s="2">
        <v>550</v>
      </c>
      <c r="D21" s="2">
        <v>530</v>
      </c>
      <c r="E21" s="2">
        <v>600</v>
      </c>
      <c r="F21" s="2">
        <v>140</v>
      </c>
      <c r="G21" s="2">
        <v>20</v>
      </c>
      <c r="H21" s="12">
        <v>40.5</v>
      </c>
      <c r="I21" s="2" t="s">
        <v>197</v>
      </c>
      <c r="J21" s="2">
        <v>100</v>
      </c>
      <c r="K21" s="2">
        <v>60</v>
      </c>
      <c r="L21" s="2">
        <v>20</v>
      </c>
      <c r="M21" s="2">
        <v>20</v>
      </c>
      <c r="N21" s="2">
        <v>0</v>
      </c>
      <c r="O21" s="12">
        <v>27.5</v>
      </c>
      <c r="P21" s="2">
        <v>1740</v>
      </c>
      <c r="Q21" s="2">
        <v>490</v>
      </c>
      <c r="R21" s="2">
        <v>510</v>
      </c>
      <c r="S21" s="2">
        <v>580</v>
      </c>
      <c r="T21" s="2">
        <v>140</v>
      </c>
      <c r="U21" s="2">
        <v>20</v>
      </c>
      <c r="V21" s="12">
        <v>41.2</v>
      </c>
    </row>
    <row r="22" spans="1:22" x14ac:dyDescent="0.2">
      <c r="A22" s="2" t="s">
        <v>198</v>
      </c>
      <c r="B22" s="2">
        <v>1460</v>
      </c>
      <c r="C22" s="2">
        <v>780</v>
      </c>
      <c r="D22" s="2">
        <v>360</v>
      </c>
      <c r="E22" s="2">
        <v>270</v>
      </c>
      <c r="F22" s="2">
        <v>50</v>
      </c>
      <c r="G22" s="2">
        <v>0</v>
      </c>
      <c r="H22" s="12">
        <v>29</v>
      </c>
      <c r="I22" s="2" t="s">
        <v>198</v>
      </c>
      <c r="J22" s="2">
        <v>200</v>
      </c>
      <c r="K22" s="2">
        <v>100</v>
      </c>
      <c r="L22" s="2">
        <v>70</v>
      </c>
      <c r="M22" s="2">
        <v>20</v>
      </c>
      <c r="N22" s="2">
        <v>10</v>
      </c>
      <c r="O22" s="12">
        <v>30</v>
      </c>
      <c r="P22" s="2">
        <v>1260</v>
      </c>
      <c r="Q22" s="2">
        <v>680</v>
      </c>
      <c r="R22" s="2">
        <v>290</v>
      </c>
      <c r="S22" s="2">
        <v>250</v>
      </c>
      <c r="T22" s="2">
        <v>40</v>
      </c>
      <c r="U22" s="2">
        <v>0</v>
      </c>
      <c r="V22" s="12">
        <v>28.9</v>
      </c>
    </row>
    <row r="23" spans="1:22" x14ac:dyDescent="0.2">
      <c r="I23" s="2" t="s">
        <v>54</v>
      </c>
    </row>
    <row r="24" spans="1:22" x14ac:dyDescent="0.2">
      <c r="A24" s="2" t="s">
        <v>343</v>
      </c>
      <c r="I24" s="2" t="s">
        <v>55</v>
      </c>
    </row>
    <row r="25" spans="1:22" x14ac:dyDescent="0.2">
      <c r="I25" s="2" t="s">
        <v>199</v>
      </c>
    </row>
    <row r="26" spans="1:22" x14ac:dyDescent="0.2">
      <c r="A26" s="2" t="s">
        <v>248</v>
      </c>
      <c r="B26" s="2">
        <v>159680</v>
      </c>
      <c r="C26" s="2">
        <v>37790</v>
      </c>
      <c r="D26" s="2">
        <v>33490</v>
      </c>
      <c r="E26" s="2">
        <v>27890</v>
      </c>
      <c r="F26" s="2">
        <v>13320</v>
      </c>
      <c r="G26" s="2">
        <v>3890</v>
      </c>
      <c r="H26" s="12">
        <v>29.5</v>
      </c>
      <c r="I26" s="2" t="s">
        <v>0</v>
      </c>
      <c r="J26" s="2">
        <v>11460</v>
      </c>
      <c r="K26" s="2">
        <v>2930</v>
      </c>
      <c r="L26" s="2">
        <v>2350</v>
      </c>
      <c r="M26" s="2">
        <v>980</v>
      </c>
      <c r="N26" s="2">
        <v>170</v>
      </c>
      <c r="O26" s="12">
        <v>18.7</v>
      </c>
      <c r="P26" s="2">
        <v>148220</v>
      </c>
      <c r="Q26" s="2">
        <v>34860</v>
      </c>
      <c r="R26" s="2">
        <v>31140</v>
      </c>
      <c r="S26" s="2">
        <v>26910</v>
      </c>
      <c r="T26" s="2">
        <v>13150</v>
      </c>
      <c r="U26" s="2">
        <v>3870</v>
      </c>
      <c r="V26" s="12">
        <v>30.5</v>
      </c>
    </row>
    <row r="27" spans="1:22" x14ac:dyDescent="0.2">
      <c r="A27" s="2" t="s">
        <v>200</v>
      </c>
      <c r="B27" s="2">
        <v>83970</v>
      </c>
      <c r="C27" s="2">
        <v>16610</v>
      </c>
      <c r="D27" s="2">
        <v>6430</v>
      </c>
      <c r="E27" s="2">
        <v>6540</v>
      </c>
      <c r="F27" s="2">
        <v>7650</v>
      </c>
      <c r="G27" s="2">
        <v>3440</v>
      </c>
      <c r="H27" s="12">
        <v>14.5</v>
      </c>
      <c r="I27" s="2" t="s">
        <v>200</v>
      </c>
      <c r="J27" s="2">
        <v>8050</v>
      </c>
      <c r="K27" s="2">
        <v>1610</v>
      </c>
      <c r="L27" s="2">
        <v>900</v>
      </c>
      <c r="M27" s="2">
        <v>410</v>
      </c>
      <c r="N27" s="2">
        <v>100</v>
      </c>
      <c r="O27" s="12">
        <v>12.1</v>
      </c>
      <c r="P27" s="2">
        <v>75920</v>
      </c>
      <c r="Q27" s="2">
        <v>15000</v>
      </c>
      <c r="R27" s="2">
        <v>5530</v>
      </c>
      <c r="S27" s="2">
        <v>6130</v>
      </c>
      <c r="T27" s="2">
        <v>7550</v>
      </c>
      <c r="U27" s="2">
        <v>3420</v>
      </c>
      <c r="V27" s="12">
        <v>14.9</v>
      </c>
    </row>
    <row r="28" spans="1:22" x14ac:dyDescent="0.2">
      <c r="A28" s="2" t="s">
        <v>201</v>
      </c>
      <c r="B28" s="2">
        <v>56880</v>
      </c>
      <c r="C28" s="2">
        <v>13620</v>
      </c>
      <c r="D28" s="2">
        <v>21590</v>
      </c>
      <c r="E28" s="2">
        <v>17190</v>
      </c>
      <c r="F28" s="2">
        <v>4190</v>
      </c>
      <c r="G28" s="2">
        <v>290</v>
      </c>
      <c r="H28" s="12">
        <v>40.299999999999997</v>
      </c>
      <c r="I28" s="2" t="s">
        <v>201</v>
      </c>
      <c r="J28" s="2">
        <v>2430</v>
      </c>
      <c r="K28" s="2">
        <v>890</v>
      </c>
      <c r="L28" s="2">
        <v>990</v>
      </c>
      <c r="M28" s="2">
        <v>490</v>
      </c>
      <c r="N28" s="2">
        <v>60</v>
      </c>
      <c r="O28" s="12">
        <v>34.9</v>
      </c>
      <c r="P28" s="2">
        <v>54450</v>
      </c>
      <c r="Q28" s="2">
        <v>12730</v>
      </c>
      <c r="R28" s="2">
        <v>20600</v>
      </c>
      <c r="S28" s="2">
        <v>16700</v>
      </c>
      <c r="T28" s="2">
        <v>4130</v>
      </c>
      <c r="U28" s="2">
        <v>290</v>
      </c>
      <c r="V28" s="12">
        <v>40.6</v>
      </c>
    </row>
    <row r="29" spans="1:22" x14ac:dyDescent="0.2">
      <c r="A29" s="2" t="s">
        <v>202</v>
      </c>
      <c r="B29" s="2">
        <v>2270</v>
      </c>
      <c r="C29" s="2">
        <v>660</v>
      </c>
      <c r="D29" s="2">
        <v>790</v>
      </c>
      <c r="E29" s="2">
        <v>640</v>
      </c>
      <c r="F29" s="2">
        <v>160</v>
      </c>
      <c r="G29" s="2">
        <v>20</v>
      </c>
      <c r="H29" s="12">
        <v>39</v>
      </c>
      <c r="I29" s="2" t="s">
        <v>202</v>
      </c>
      <c r="J29" s="2">
        <v>90</v>
      </c>
      <c r="K29" s="2">
        <v>30</v>
      </c>
      <c r="L29" s="2">
        <v>60</v>
      </c>
      <c r="M29" s="2">
        <v>0</v>
      </c>
      <c r="N29" s="2">
        <v>0</v>
      </c>
      <c r="O29" s="12">
        <v>33.799999999999997</v>
      </c>
      <c r="P29" s="2">
        <v>2180</v>
      </c>
      <c r="Q29" s="2">
        <v>630</v>
      </c>
      <c r="R29" s="2">
        <v>730</v>
      </c>
      <c r="S29" s="2">
        <v>640</v>
      </c>
      <c r="T29" s="2">
        <v>160</v>
      </c>
      <c r="U29" s="2">
        <v>20</v>
      </c>
      <c r="V29" s="12">
        <v>39.5</v>
      </c>
    </row>
    <row r="30" spans="1:22" x14ac:dyDescent="0.2">
      <c r="A30" s="2" t="s">
        <v>203</v>
      </c>
      <c r="B30" s="2">
        <v>4720</v>
      </c>
      <c r="C30" s="2">
        <v>1610</v>
      </c>
      <c r="D30" s="2">
        <v>1400</v>
      </c>
      <c r="E30" s="2">
        <v>1210</v>
      </c>
      <c r="F30" s="2">
        <v>450</v>
      </c>
      <c r="G30" s="2">
        <v>50</v>
      </c>
      <c r="H30" s="12">
        <v>38</v>
      </c>
      <c r="I30" s="2" t="s">
        <v>203</v>
      </c>
      <c r="J30" s="2">
        <v>210</v>
      </c>
      <c r="K30" s="2">
        <v>50</v>
      </c>
      <c r="L30" s="2">
        <v>140</v>
      </c>
      <c r="M30" s="2">
        <v>20</v>
      </c>
      <c r="N30" s="2">
        <v>0</v>
      </c>
      <c r="O30" s="12">
        <v>35.9</v>
      </c>
      <c r="P30" s="2">
        <v>4510</v>
      </c>
      <c r="Q30" s="2">
        <v>1560</v>
      </c>
      <c r="R30" s="2">
        <v>1260</v>
      </c>
      <c r="S30" s="2">
        <v>1190</v>
      </c>
      <c r="T30" s="2">
        <v>450</v>
      </c>
      <c r="U30" s="2">
        <v>50</v>
      </c>
      <c r="V30" s="12">
        <v>38.299999999999997</v>
      </c>
    </row>
    <row r="31" spans="1:22" x14ac:dyDescent="0.2">
      <c r="A31" s="2" t="s">
        <v>204</v>
      </c>
      <c r="B31" s="2">
        <v>4440</v>
      </c>
      <c r="C31" s="2">
        <v>1780</v>
      </c>
      <c r="D31" s="2">
        <v>1460</v>
      </c>
      <c r="E31" s="2">
        <v>840</v>
      </c>
      <c r="F31" s="2">
        <v>360</v>
      </c>
      <c r="G31" s="2">
        <v>0</v>
      </c>
      <c r="H31" s="12">
        <v>34.5</v>
      </c>
      <c r="I31" s="2" t="s">
        <v>204</v>
      </c>
      <c r="J31" s="2">
        <v>260</v>
      </c>
      <c r="K31" s="2">
        <v>140</v>
      </c>
      <c r="L31" s="2">
        <v>90</v>
      </c>
      <c r="M31" s="2">
        <v>20</v>
      </c>
      <c r="N31" s="2">
        <v>10</v>
      </c>
      <c r="O31" s="12">
        <v>28.9</v>
      </c>
      <c r="P31" s="2">
        <v>4180</v>
      </c>
      <c r="Q31" s="2">
        <v>1640</v>
      </c>
      <c r="R31" s="2">
        <v>1370</v>
      </c>
      <c r="S31" s="2">
        <v>820</v>
      </c>
      <c r="T31" s="2">
        <v>350</v>
      </c>
      <c r="U31" s="2">
        <v>0</v>
      </c>
      <c r="V31" s="12">
        <v>34.9</v>
      </c>
    </row>
    <row r="32" spans="1:22" x14ac:dyDescent="0.2">
      <c r="A32" s="2" t="s">
        <v>205</v>
      </c>
      <c r="B32" s="2">
        <v>3440</v>
      </c>
      <c r="C32" s="2">
        <v>1440</v>
      </c>
      <c r="D32" s="2">
        <v>920</v>
      </c>
      <c r="E32" s="2">
        <v>770</v>
      </c>
      <c r="F32" s="2">
        <v>260</v>
      </c>
      <c r="G32" s="2">
        <v>50</v>
      </c>
      <c r="H32" s="12">
        <v>34.6</v>
      </c>
      <c r="I32" s="2" t="s">
        <v>205</v>
      </c>
      <c r="J32" s="2">
        <v>160</v>
      </c>
      <c r="K32" s="2">
        <v>90</v>
      </c>
      <c r="L32" s="2">
        <v>60</v>
      </c>
      <c r="M32" s="2">
        <v>10</v>
      </c>
      <c r="N32" s="2">
        <v>0</v>
      </c>
      <c r="O32" s="12">
        <v>28.3</v>
      </c>
      <c r="P32" s="2">
        <v>3280</v>
      </c>
      <c r="Q32" s="2">
        <v>1350</v>
      </c>
      <c r="R32" s="2">
        <v>860</v>
      </c>
      <c r="S32" s="2">
        <v>760</v>
      </c>
      <c r="T32" s="2">
        <v>260</v>
      </c>
      <c r="U32" s="2">
        <v>50</v>
      </c>
      <c r="V32" s="12">
        <v>35.1</v>
      </c>
    </row>
    <row r="33" spans="1:22" x14ac:dyDescent="0.2">
      <c r="A33" s="2" t="s">
        <v>206</v>
      </c>
      <c r="B33" s="2">
        <v>3960</v>
      </c>
      <c r="C33" s="2">
        <v>2070</v>
      </c>
      <c r="D33" s="2">
        <v>900</v>
      </c>
      <c r="E33" s="2">
        <v>700</v>
      </c>
      <c r="F33" s="2">
        <v>250</v>
      </c>
      <c r="G33" s="2">
        <v>40</v>
      </c>
      <c r="H33" s="12">
        <v>29.3</v>
      </c>
      <c r="I33" s="2" t="s">
        <v>206</v>
      </c>
      <c r="J33" s="2">
        <v>260</v>
      </c>
      <c r="K33" s="2">
        <v>120</v>
      </c>
      <c r="L33" s="2">
        <v>110</v>
      </c>
      <c r="M33" s="2">
        <v>30</v>
      </c>
      <c r="N33" s="2">
        <v>0</v>
      </c>
      <c r="O33" s="12">
        <v>31.4</v>
      </c>
      <c r="P33" s="2">
        <v>3700</v>
      </c>
      <c r="Q33" s="2">
        <v>1950</v>
      </c>
      <c r="R33" s="2">
        <v>790</v>
      </c>
      <c r="S33" s="2">
        <v>670</v>
      </c>
      <c r="T33" s="2">
        <v>250</v>
      </c>
      <c r="U33" s="2">
        <v>40</v>
      </c>
      <c r="V33" s="12">
        <v>29.2</v>
      </c>
    </row>
    <row r="35" spans="1:22" x14ac:dyDescent="0.2">
      <c r="A35" s="2" t="s">
        <v>320</v>
      </c>
      <c r="B35" s="2">
        <v>81910</v>
      </c>
      <c r="C35" s="2">
        <v>19780</v>
      </c>
      <c r="D35" s="2">
        <v>16930</v>
      </c>
      <c r="E35" s="2">
        <v>14480</v>
      </c>
      <c r="F35" s="2">
        <v>6610</v>
      </c>
      <c r="G35" s="2">
        <v>1690</v>
      </c>
      <c r="H35" s="12">
        <v>29.1</v>
      </c>
      <c r="I35" s="2" t="s">
        <v>0</v>
      </c>
      <c r="J35" s="2">
        <v>5530</v>
      </c>
      <c r="K35" s="2">
        <v>1320</v>
      </c>
      <c r="L35" s="2">
        <v>1080</v>
      </c>
      <c r="M35" s="2">
        <v>460</v>
      </c>
      <c r="N35" s="2">
        <v>90</v>
      </c>
      <c r="O35" s="12">
        <v>17.2</v>
      </c>
      <c r="P35" s="2">
        <v>76380</v>
      </c>
      <c r="Q35" s="2">
        <v>18460</v>
      </c>
      <c r="R35" s="2">
        <v>15850</v>
      </c>
      <c r="S35" s="2">
        <v>14020</v>
      </c>
      <c r="T35" s="2">
        <v>6520</v>
      </c>
      <c r="U35" s="2">
        <v>1680</v>
      </c>
      <c r="V35" s="12">
        <v>29.9</v>
      </c>
    </row>
    <row r="36" spans="1:22" x14ac:dyDescent="0.2">
      <c r="A36" s="2" t="s">
        <v>200</v>
      </c>
      <c r="B36" s="2">
        <v>38600</v>
      </c>
      <c r="C36" s="2">
        <v>7440</v>
      </c>
      <c r="D36" s="2">
        <v>1520</v>
      </c>
      <c r="E36" s="2">
        <v>2490</v>
      </c>
      <c r="F36" s="2">
        <v>3320</v>
      </c>
      <c r="G36" s="2">
        <v>1410</v>
      </c>
      <c r="H36" s="12">
        <v>12.9</v>
      </c>
      <c r="I36" s="2" t="s">
        <v>200</v>
      </c>
      <c r="J36" s="2">
        <v>3520</v>
      </c>
      <c r="K36" s="2">
        <v>600</v>
      </c>
      <c r="L36" s="2">
        <v>170</v>
      </c>
      <c r="M36" s="2">
        <v>120</v>
      </c>
      <c r="N36" s="2">
        <v>50</v>
      </c>
      <c r="O36" s="12">
        <v>10.3</v>
      </c>
      <c r="P36" s="2">
        <v>35080</v>
      </c>
      <c r="Q36" s="2">
        <v>6840</v>
      </c>
      <c r="R36" s="2">
        <v>1350</v>
      </c>
      <c r="S36" s="2">
        <v>2370</v>
      </c>
      <c r="T36" s="2">
        <v>3270</v>
      </c>
      <c r="U36" s="2">
        <v>1400</v>
      </c>
      <c r="V36" s="12">
        <v>13.3</v>
      </c>
    </row>
    <row r="37" spans="1:22" x14ac:dyDescent="0.2">
      <c r="A37" s="2" t="s">
        <v>201</v>
      </c>
      <c r="B37" s="2">
        <v>33110</v>
      </c>
      <c r="C37" s="2">
        <v>8240</v>
      </c>
      <c r="D37" s="2">
        <v>12510</v>
      </c>
      <c r="E37" s="2">
        <v>9690</v>
      </c>
      <c r="F37" s="2">
        <v>2480</v>
      </c>
      <c r="G37" s="2">
        <v>190</v>
      </c>
      <c r="H37" s="12">
        <v>40</v>
      </c>
      <c r="I37" s="2" t="s">
        <v>201</v>
      </c>
      <c r="J37" s="2">
        <v>1520</v>
      </c>
      <c r="K37" s="2">
        <v>530</v>
      </c>
      <c r="L37" s="2">
        <v>660</v>
      </c>
      <c r="M37" s="2">
        <v>300</v>
      </c>
      <c r="N37" s="2">
        <v>30</v>
      </c>
      <c r="O37" s="12">
        <v>35.200000000000003</v>
      </c>
      <c r="P37" s="2">
        <v>31590</v>
      </c>
      <c r="Q37" s="2">
        <v>7710</v>
      </c>
      <c r="R37" s="2">
        <v>11850</v>
      </c>
      <c r="S37" s="2">
        <v>9390</v>
      </c>
      <c r="T37" s="2">
        <v>2450</v>
      </c>
      <c r="U37" s="2">
        <v>190</v>
      </c>
      <c r="V37" s="12">
        <v>40.200000000000003</v>
      </c>
    </row>
    <row r="38" spans="1:22" x14ac:dyDescent="0.2">
      <c r="A38" s="2" t="s">
        <v>202</v>
      </c>
      <c r="B38" s="2">
        <v>1400</v>
      </c>
      <c r="C38" s="2">
        <v>420</v>
      </c>
      <c r="D38" s="2">
        <v>470</v>
      </c>
      <c r="E38" s="2">
        <v>410</v>
      </c>
      <c r="F38" s="2">
        <v>100</v>
      </c>
      <c r="G38" s="2">
        <v>0</v>
      </c>
      <c r="H38" s="12">
        <v>38.9</v>
      </c>
      <c r="I38" s="2" t="s">
        <v>202</v>
      </c>
      <c r="J38" s="2">
        <v>60</v>
      </c>
      <c r="K38" s="2">
        <v>30</v>
      </c>
      <c r="L38" s="2">
        <v>30</v>
      </c>
      <c r="M38" s="2">
        <v>0</v>
      </c>
      <c r="N38" s="2">
        <v>0</v>
      </c>
      <c r="O38" s="12">
        <v>30</v>
      </c>
      <c r="P38" s="2">
        <v>1340</v>
      </c>
      <c r="Q38" s="2">
        <v>390</v>
      </c>
      <c r="R38" s="2">
        <v>440</v>
      </c>
      <c r="S38" s="2">
        <v>410</v>
      </c>
      <c r="T38" s="2">
        <v>100</v>
      </c>
      <c r="U38" s="2">
        <v>0</v>
      </c>
      <c r="V38" s="12">
        <v>39.5</v>
      </c>
    </row>
    <row r="39" spans="1:22" x14ac:dyDescent="0.2">
      <c r="A39" s="2" t="s">
        <v>203</v>
      </c>
      <c r="B39" s="2">
        <v>2570</v>
      </c>
      <c r="C39" s="2">
        <v>850</v>
      </c>
      <c r="D39" s="2">
        <v>740</v>
      </c>
      <c r="E39" s="2">
        <v>730</v>
      </c>
      <c r="F39" s="2">
        <v>220</v>
      </c>
      <c r="G39" s="2">
        <v>30</v>
      </c>
      <c r="H39" s="12">
        <v>38.799999999999997</v>
      </c>
      <c r="I39" s="2" t="s">
        <v>203</v>
      </c>
      <c r="J39" s="2">
        <v>130</v>
      </c>
      <c r="K39" s="2">
        <v>30</v>
      </c>
      <c r="L39" s="2">
        <v>90</v>
      </c>
      <c r="M39" s="2">
        <v>10</v>
      </c>
      <c r="N39" s="2">
        <v>0</v>
      </c>
      <c r="O39" s="12">
        <v>35.799999999999997</v>
      </c>
      <c r="P39" s="2">
        <v>2440</v>
      </c>
      <c r="Q39" s="2">
        <v>820</v>
      </c>
      <c r="R39" s="2">
        <v>650</v>
      </c>
      <c r="S39" s="2">
        <v>720</v>
      </c>
      <c r="T39" s="2">
        <v>220</v>
      </c>
      <c r="U39" s="2">
        <v>30</v>
      </c>
      <c r="V39" s="12">
        <v>39.200000000000003</v>
      </c>
    </row>
    <row r="40" spans="1:22" x14ac:dyDescent="0.2">
      <c r="A40" s="2" t="s">
        <v>204</v>
      </c>
      <c r="B40" s="2">
        <v>2260</v>
      </c>
      <c r="C40" s="2">
        <v>820</v>
      </c>
      <c r="D40" s="2">
        <v>820</v>
      </c>
      <c r="E40" s="2">
        <v>430</v>
      </c>
      <c r="F40" s="2">
        <v>190</v>
      </c>
      <c r="G40" s="2">
        <v>0</v>
      </c>
      <c r="H40" s="12">
        <v>35.700000000000003</v>
      </c>
      <c r="I40" s="2" t="s">
        <v>204</v>
      </c>
      <c r="J40" s="2">
        <v>120</v>
      </c>
      <c r="K40" s="2">
        <v>60</v>
      </c>
      <c r="L40" s="2">
        <v>40</v>
      </c>
      <c r="M40" s="2">
        <v>10</v>
      </c>
      <c r="N40" s="2">
        <v>10</v>
      </c>
      <c r="O40" s="12">
        <v>30</v>
      </c>
      <c r="P40" s="2">
        <v>2140</v>
      </c>
      <c r="Q40" s="2">
        <v>760</v>
      </c>
      <c r="R40" s="2">
        <v>780</v>
      </c>
      <c r="S40" s="2">
        <v>420</v>
      </c>
      <c r="T40" s="2">
        <v>180</v>
      </c>
      <c r="U40" s="2">
        <v>0</v>
      </c>
      <c r="V40" s="12">
        <v>36</v>
      </c>
    </row>
    <row r="41" spans="1:22" x14ac:dyDescent="0.2">
      <c r="A41" s="2" t="s">
        <v>205</v>
      </c>
      <c r="B41" s="2">
        <v>1720</v>
      </c>
      <c r="C41" s="2">
        <v>750</v>
      </c>
      <c r="D41" s="2">
        <v>420</v>
      </c>
      <c r="E41" s="2">
        <v>370</v>
      </c>
      <c r="F41" s="2">
        <v>160</v>
      </c>
      <c r="G41" s="2">
        <v>20</v>
      </c>
      <c r="H41" s="12">
        <v>33.9</v>
      </c>
      <c r="I41" s="2" t="s">
        <v>205</v>
      </c>
      <c r="J41" s="2">
        <v>70</v>
      </c>
      <c r="K41" s="2">
        <v>30</v>
      </c>
      <c r="L41" s="2">
        <v>30</v>
      </c>
      <c r="M41" s="2">
        <v>10</v>
      </c>
      <c r="N41" s="2">
        <v>0</v>
      </c>
      <c r="O41" s="12">
        <v>32.5</v>
      </c>
      <c r="P41" s="2">
        <v>1650</v>
      </c>
      <c r="Q41" s="2">
        <v>720</v>
      </c>
      <c r="R41" s="2">
        <v>390</v>
      </c>
      <c r="S41" s="2">
        <v>360</v>
      </c>
      <c r="T41" s="2">
        <v>160</v>
      </c>
      <c r="U41" s="2">
        <v>20</v>
      </c>
      <c r="V41" s="12">
        <v>34</v>
      </c>
    </row>
    <row r="42" spans="1:22" x14ac:dyDescent="0.2">
      <c r="A42" s="2" t="s">
        <v>206</v>
      </c>
      <c r="B42" s="2">
        <v>2250</v>
      </c>
      <c r="C42" s="2">
        <v>1260</v>
      </c>
      <c r="D42" s="2">
        <v>450</v>
      </c>
      <c r="E42" s="2">
        <v>360</v>
      </c>
      <c r="F42" s="2">
        <v>140</v>
      </c>
      <c r="G42" s="2">
        <v>40</v>
      </c>
      <c r="H42" s="12">
        <v>28.4</v>
      </c>
      <c r="I42" s="2" t="s">
        <v>206</v>
      </c>
      <c r="J42" s="2">
        <v>110</v>
      </c>
      <c r="K42" s="2">
        <v>40</v>
      </c>
      <c r="L42" s="2">
        <v>60</v>
      </c>
      <c r="M42" s="2">
        <v>10</v>
      </c>
      <c r="N42" s="2">
        <v>0</v>
      </c>
      <c r="O42" s="12">
        <v>33.799999999999997</v>
      </c>
      <c r="P42" s="2">
        <v>2140</v>
      </c>
      <c r="Q42" s="2">
        <v>1220</v>
      </c>
      <c r="R42" s="2">
        <v>390</v>
      </c>
      <c r="S42" s="2">
        <v>350</v>
      </c>
      <c r="T42" s="2">
        <v>140</v>
      </c>
      <c r="U42" s="2">
        <v>40</v>
      </c>
      <c r="V42" s="12">
        <v>28.2</v>
      </c>
    </row>
    <row r="43" spans="1:22" x14ac:dyDescent="0.2">
      <c r="I43" s="2" t="s">
        <v>199</v>
      </c>
    </row>
    <row r="44" spans="1:22" x14ac:dyDescent="0.2">
      <c r="A44" s="2" t="s">
        <v>344</v>
      </c>
      <c r="B44" s="2">
        <v>77770</v>
      </c>
      <c r="C44" s="2">
        <v>18010</v>
      </c>
      <c r="D44" s="2">
        <v>16560</v>
      </c>
      <c r="E44" s="2">
        <v>13410</v>
      </c>
      <c r="F44" s="2">
        <v>6710</v>
      </c>
      <c r="G44" s="2">
        <v>2200</v>
      </c>
      <c r="H44" s="12">
        <v>30</v>
      </c>
      <c r="I44" s="2" t="s">
        <v>0</v>
      </c>
      <c r="J44" s="2">
        <v>5930</v>
      </c>
      <c r="K44" s="2">
        <v>1610</v>
      </c>
      <c r="L44" s="2">
        <v>1270</v>
      </c>
      <c r="M44" s="2">
        <v>520</v>
      </c>
      <c r="N44" s="2">
        <v>80</v>
      </c>
      <c r="O44" s="12">
        <v>19.899999999999999</v>
      </c>
      <c r="P44" s="2">
        <v>71840</v>
      </c>
      <c r="Q44" s="2">
        <v>16400</v>
      </c>
      <c r="R44" s="2">
        <v>15290</v>
      </c>
      <c r="S44" s="2">
        <v>12890</v>
      </c>
      <c r="T44" s="2">
        <v>6630</v>
      </c>
      <c r="U44" s="2">
        <v>2190</v>
      </c>
      <c r="V44" s="12">
        <v>31.1</v>
      </c>
    </row>
    <row r="45" spans="1:22" x14ac:dyDescent="0.2">
      <c r="A45" s="2" t="s">
        <v>200</v>
      </c>
      <c r="B45" s="2">
        <v>45370</v>
      </c>
      <c r="C45" s="2">
        <v>9170</v>
      </c>
      <c r="D45" s="2">
        <v>4910</v>
      </c>
      <c r="E45" s="2">
        <v>4050</v>
      </c>
      <c r="F45" s="2">
        <v>4330</v>
      </c>
      <c r="G45" s="2">
        <v>2030</v>
      </c>
      <c r="H45" s="12">
        <v>18</v>
      </c>
      <c r="I45" s="2" t="s">
        <v>200</v>
      </c>
      <c r="J45" s="2">
        <v>4530</v>
      </c>
      <c r="K45" s="2">
        <v>1010</v>
      </c>
      <c r="L45" s="2">
        <v>730</v>
      </c>
      <c r="M45" s="2">
        <v>290</v>
      </c>
      <c r="N45" s="2">
        <v>50</v>
      </c>
      <c r="O45" s="12">
        <v>13.9</v>
      </c>
      <c r="P45" s="2">
        <v>40840</v>
      </c>
      <c r="Q45" s="2">
        <v>8160</v>
      </c>
      <c r="R45" s="2">
        <v>4180</v>
      </c>
      <c r="S45" s="2">
        <v>3760</v>
      </c>
      <c r="T45" s="2">
        <v>4280</v>
      </c>
      <c r="U45" s="2">
        <v>2020</v>
      </c>
      <c r="V45" s="12">
        <v>18.600000000000001</v>
      </c>
    </row>
    <row r="46" spans="1:22" x14ac:dyDescent="0.2">
      <c r="A46" s="2" t="s">
        <v>201</v>
      </c>
      <c r="B46" s="2">
        <v>23770</v>
      </c>
      <c r="C46" s="2">
        <v>5380</v>
      </c>
      <c r="D46" s="2">
        <v>9080</v>
      </c>
      <c r="E46" s="2">
        <v>7500</v>
      </c>
      <c r="F46" s="2">
        <v>1710</v>
      </c>
      <c r="G46" s="2">
        <v>100</v>
      </c>
      <c r="H46" s="12">
        <v>40.700000000000003</v>
      </c>
      <c r="I46" s="2" t="s">
        <v>201</v>
      </c>
      <c r="J46" s="2">
        <v>910</v>
      </c>
      <c r="K46" s="2">
        <v>360</v>
      </c>
      <c r="L46" s="2">
        <v>330</v>
      </c>
      <c r="M46" s="2">
        <v>190</v>
      </c>
      <c r="N46" s="2">
        <v>30</v>
      </c>
      <c r="O46" s="12">
        <v>34.299999999999997</v>
      </c>
      <c r="P46" s="2">
        <v>22860</v>
      </c>
      <c r="Q46" s="2">
        <v>5020</v>
      </c>
      <c r="R46" s="2">
        <v>8750</v>
      </c>
      <c r="S46" s="2">
        <v>7310</v>
      </c>
      <c r="T46" s="2">
        <v>1680</v>
      </c>
      <c r="U46" s="2">
        <v>100</v>
      </c>
      <c r="V46" s="12">
        <v>41</v>
      </c>
    </row>
    <row r="47" spans="1:22" x14ac:dyDescent="0.2">
      <c r="A47" s="2" t="s">
        <v>202</v>
      </c>
      <c r="B47" s="2">
        <v>870</v>
      </c>
      <c r="C47" s="2">
        <v>240</v>
      </c>
      <c r="D47" s="2">
        <v>320</v>
      </c>
      <c r="E47" s="2">
        <v>230</v>
      </c>
      <c r="F47" s="2">
        <v>60</v>
      </c>
      <c r="G47" s="2">
        <v>20</v>
      </c>
      <c r="H47" s="12">
        <v>39.1</v>
      </c>
      <c r="I47" s="2" t="s">
        <v>202</v>
      </c>
      <c r="J47" s="2">
        <v>30</v>
      </c>
      <c r="K47" s="2">
        <v>0</v>
      </c>
      <c r="L47" s="2">
        <v>30</v>
      </c>
      <c r="M47" s="2">
        <v>0</v>
      </c>
      <c r="N47" s="2">
        <v>0</v>
      </c>
      <c r="O47" s="12">
        <v>37.5</v>
      </c>
      <c r="P47" s="2">
        <v>840</v>
      </c>
      <c r="Q47" s="2">
        <v>240</v>
      </c>
      <c r="R47" s="2">
        <v>290</v>
      </c>
      <c r="S47" s="2">
        <v>230</v>
      </c>
      <c r="T47" s="2">
        <v>60</v>
      </c>
      <c r="U47" s="2">
        <v>20</v>
      </c>
      <c r="V47" s="12">
        <v>39.299999999999997</v>
      </c>
    </row>
    <row r="48" spans="1:22" x14ac:dyDescent="0.2">
      <c r="A48" s="2" t="s">
        <v>203</v>
      </c>
      <c r="B48" s="2">
        <v>2150</v>
      </c>
      <c r="C48" s="2">
        <v>760</v>
      </c>
      <c r="D48" s="2">
        <v>660</v>
      </c>
      <c r="E48" s="2">
        <v>480</v>
      </c>
      <c r="F48" s="2">
        <v>230</v>
      </c>
      <c r="G48" s="2">
        <v>20</v>
      </c>
      <c r="H48" s="12">
        <v>37.200000000000003</v>
      </c>
      <c r="I48" s="2" t="s">
        <v>203</v>
      </c>
      <c r="J48" s="2">
        <v>80</v>
      </c>
      <c r="K48" s="2">
        <v>20</v>
      </c>
      <c r="L48" s="2">
        <v>50</v>
      </c>
      <c r="M48" s="2">
        <v>10</v>
      </c>
      <c r="N48" s="2">
        <v>0</v>
      </c>
      <c r="O48" s="12">
        <v>36</v>
      </c>
      <c r="P48" s="2">
        <v>2070</v>
      </c>
      <c r="Q48" s="2">
        <v>740</v>
      </c>
      <c r="R48" s="2">
        <v>610</v>
      </c>
      <c r="S48" s="2">
        <v>470</v>
      </c>
      <c r="T48" s="2">
        <v>230</v>
      </c>
      <c r="U48" s="2">
        <v>20</v>
      </c>
      <c r="V48" s="12">
        <v>37.299999999999997</v>
      </c>
    </row>
    <row r="49" spans="1:22" x14ac:dyDescent="0.2">
      <c r="A49" s="2" t="s">
        <v>204</v>
      </c>
      <c r="B49" s="2">
        <v>2180</v>
      </c>
      <c r="C49" s="2">
        <v>960</v>
      </c>
      <c r="D49" s="2">
        <v>640</v>
      </c>
      <c r="E49" s="2">
        <v>410</v>
      </c>
      <c r="F49" s="2">
        <v>170</v>
      </c>
      <c r="G49" s="2">
        <v>0</v>
      </c>
      <c r="H49" s="12">
        <v>33</v>
      </c>
      <c r="I49" s="2" t="s">
        <v>204</v>
      </c>
      <c r="J49" s="2">
        <v>140</v>
      </c>
      <c r="K49" s="2">
        <v>80</v>
      </c>
      <c r="L49" s="2">
        <v>50</v>
      </c>
      <c r="M49" s="2">
        <v>10</v>
      </c>
      <c r="N49" s="2">
        <v>0</v>
      </c>
      <c r="O49" s="12">
        <v>28.1</v>
      </c>
      <c r="P49" s="2">
        <v>2040</v>
      </c>
      <c r="Q49" s="2">
        <v>880</v>
      </c>
      <c r="R49" s="2">
        <v>590</v>
      </c>
      <c r="S49" s="2">
        <v>400</v>
      </c>
      <c r="T49" s="2">
        <v>170</v>
      </c>
      <c r="U49" s="2">
        <v>0</v>
      </c>
      <c r="V49" s="12">
        <v>33.6</v>
      </c>
    </row>
    <row r="50" spans="1:22" x14ac:dyDescent="0.2">
      <c r="A50" s="2" t="s">
        <v>205</v>
      </c>
      <c r="B50" s="2">
        <v>1720</v>
      </c>
      <c r="C50" s="2">
        <v>690</v>
      </c>
      <c r="D50" s="2">
        <v>500</v>
      </c>
      <c r="E50" s="2">
        <v>400</v>
      </c>
      <c r="F50" s="2">
        <v>100</v>
      </c>
      <c r="G50" s="2">
        <v>30</v>
      </c>
      <c r="H50" s="12">
        <v>35.1</v>
      </c>
      <c r="I50" s="2" t="s">
        <v>205</v>
      </c>
      <c r="J50" s="2">
        <v>90</v>
      </c>
      <c r="K50" s="2">
        <v>60</v>
      </c>
      <c r="L50" s="2">
        <v>30</v>
      </c>
      <c r="M50" s="2">
        <v>0</v>
      </c>
      <c r="N50" s="2">
        <v>0</v>
      </c>
      <c r="O50" s="12">
        <v>26.3</v>
      </c>
      <c r="P50" s="2">
        <v>1630</v>
      </c>
      <c r="Q50" s="2">
        <v>630</v>
      </c>
      <c r="R50" s="2">
        <v>470</v>
      </c>
      <c r="S50" s="2">
        <v>400</v>
      </c>
      <c r="T50" s="2">
        <v>100</v>
      </c>
      <c r="U50" s="2">
        <v>30</v>
      </c>
      <c r="V50" s="12">
        <v>35.9</v>
      </c>
    </row>
    <row r="51" spans="1:22" x14ac:dyDescent="0.2">
      <c r="A51" s="2" t="s">
        <v>206</v>
      </c>
      <c r="B51" s="2">
        <v>1710</v>
      </c>
      <c r="C51" s="2">
        <v>810</v>
      </c>
      <c r="D51" s="2">
        <v>450</v>
      </c>
      <c r="E51" s="2">
        <v>340</v>
      </c>
      <c r="F51" s="2">
        <v>110</v>
      </c>
      <c r="G51" s="2">
        <v>0</v>
      </c>
      <c r="H51" s="12">
        <v>31.5</v>
      </c>
      <c r="I51" s="2" t="s">
        <v>206</v>
      </c>
      <c r="J51" s="2">
        <v>150</v>
      </c>
      <c r="K51" s="2">
        <v>80</v>
      </c>
      <c r="L51" s="2">
        <v>50</v>
      </c>
      <c r="M51" s="2">
        <v>20</v>
      </c>
      <c r="N51" s="2">
        <v>0</v>
      </c>
      <c r="O51" s="12">
        <v>29.1</v>
      </c>
      <c r="P51" s="2">
        <v>1560</v>
      </c>
      <c r="Q51" s="2">
        <v>730</v>
      </c>
      <c r="R51" s="2">
        <v>400</v>
      </c>
      <c r="S51" s="2">
        <v>320</v>
      </c>
      <c r="T51" s="2">
        <v>110</v>
      </c>
      <c r="U51" s="2">
        <v>0</v>
      </c>
      <c r="V51" s="12">
        <v>31.9</v>
      </c>
    </row>
    <row r="52" spans="1:22" x14ac:dyDescent="0.2">
      <c r="A52" s="31" t="s">
        <v>256</v>
      </c>
      <c r="B52" s="31"/>
      <c r="C52" s="31"/>
      <c r="D52" s="31"/>
      <c r="E52" s="31"/>
      <c r="F52" s="31"/>
      <c r="G52" s="31"/>
      <c r="H52" s="31"/>
      <c r="I52" s="31" t="s">
        <v>256</v>
      </c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6" spans="1:22" x14ac:dyDescent="0.2">
      <c r="A56" s="2" t="s">
        <v>347</v>
      </c>
      <c r="I56" s="2" t="s">
        <v>347</v>
      </c>
    </row>
    <row r="57" spans="1:22" x14ac:dyDescent="0.2">
      <c r="A57" s="3"/>
      <c r="B57" s="13" t="s">
        <v>0</v>
      </c>
      <c r="C57" s="13"/>
      <c r="D57" s="13"/>
      <c r="E57" s="13"/>
      <c r="F57" s="13"/>
      <c r="G57" s="13"/>
      <c r="H57" s="15"/>
      <c r="I57" s="3"/>
      <c r="J57" s="13" t="s">
        <v>1</v>
      </c>
      <c r="K57" s="13"/>
      <c r="L57" s="13"/>
      <c r="M57" s="13"/>
      <c r="N57" s="13"/>
      <c r="O57" s="13"/>
      <c r="P57" s="13" t="s">
        <v>2</v>
      </c>
      <c r="Q57" s="13"/>
      <c r="R57" s="13"/>
      <c r="S57" s="13"/>
      <c r="T57" s="13"/>
      <c r="U57" s="13"/>
      <c r="V57" s="15"/>
    </row>
    <row r="58" spans="1:22" x14ac:dyDescent="0.2">
      <c r="A58" s="6"/>
      <c r="B58" s="7" t="s">
        <v>0</v>
      </c>
      <c r="C58" s="7" t="s">
        <v>40</v>
      </c>
      <c r="D58" s="7" t="s">
        <v>41</v>
      </c>
      <c r="E58" s="7" t="s">
        <v>42</v>
      </c>
      <c r="F58" s="7" t="s">
        <v>43</v>
      </c>
      <c r="G58" s="7" t="s">
        <v>44</v>
      </c>
      <c r="H58" s="16" t="s">
        <v>21</v>
      </c>
      <c r="I58" s="6"/>
      <c r="J58" s="14" t="s">
        <v>0</v>
      </c>
      <c r="K58" s="14" t="s">
        <v>40</v>
      </c>
      <c r="L58" s="14" t="s">
        <v>41</v>
      </c>
      <c r="M58" s="14" t="s">
        <v>42</v>
      </c>
      <c r="N58" s="14" t="s">
        <v>43</v>
      </c>
      <c r="O58" s="38" t="s">
        <v>21</v>
      </c>
      <c r="P58" s="14" t="s">
        <v>0</v>
      </c>
      <c r="Q58" s="14" t="s">
        <v>40</v>
      </c>
      <c r="R58" s="14" t="s">
        <v>41</v>
      </c>
      <c r="S58" s="14" t="s">
        <v>42</v>
      </c>
      <c r="T58" s="14" t="s">
        <v>43</v>
      </c>
      <c r="U58" s="14" t="s">
        <v>44</v>
      </c>
      <c r="V58" s="39" t="s">
        <v>21</v>
      </c>
    </row>
    <row r="59" spans="1:22" x14ac:dyDescent="0.2">
      <c r="A59" s="2" t="s">
        <v>346</v>
      </c>
      <c r="I59" s="2" t="s">
        <v>55</v>
      </c>
    </row>
    <row r="60" spans="1:22" x14ac:dyDescent="0.2">
      <c r="I60" s="2" t="s">
        <v>334</v>
      </c>
    </row>
    <row r="61" spans="1:22" x14ac:dyDescent="0.2">
      <c r="A61" s="2" t="s">
        <v>0</v>
      </c>
      <c r="B61" s="2">
        <v>159680</v>
      </c>
      <c r="C61" s="2">
        <v>37790</v>
      </c>
      <c r="D61" s="2">
        <v>33490</v>
      </c>
      <c r="E61" s="2">
        <v>27890</v>
      </c>
      <c r="F61" s="2">
        <v>13320</v>
      </c>
      <c r="G61" s="2">
        <v>3890</v>
      </c>
      <c r="H61" s="12">
        <v>29.5</v>
      </c>
      <c r="I61" s="2" t="s">
        <v>0</v>
      </c>
      <c r="J61" s="2">
        <v>11460</v>
      </c>
      <c r="K61" s="2">
        <v>2930</v>
      </c>
      <c r="L61" s="2">
        <v>2350</v>
      </c>
      <c r="M61" s="2">
        <v>980</v>
      </c>
      <c r="N61" s="2">
        <v>170</v>
      </c>
      <c r="O61" s="12">
        <v>18.7</v>
      </c>
      <c r="P61" s="2">
        <v>148220</v>
      </c>
      <c r="Q61" s="2">
        <v>34860</v>
      </c>
      <c r="R61" s="2">
        <v>31140</v>
      </c>
      <c r="S61" s="2">
        <v>26910</v>
      </c>
      <c r="T61" s="2">
        <v>13150</v>
      </c>
      <c r="U61" s="2">
        <v>3870</v>
      </c>
      <c r="V61" s="12">
        <v>30.5</v>
      </c>
    </row>
    <row r="62" spans="1:22" x14ac:dyDescent="0.2">
      <c r="A62" s="2" t="s">
        <v>335</v>
      </c>
      <c r="B62" s="2">
        <v>85350</v>
      </c>
      <c r="C62" s="2">
        <v>17180</v>
      </c>
      <c r="D62" s="2">
        <v>6770</v>
      </c>
      <c r="E62" s="2">
        <v>6820</v>
      </c>
      <c r="F62" s="2">
        <v>7800</v>
      </c>
      <c r="G62" s="2">
        <v>3480</v>
      </c>
      <c r="H62" s="12">
        <v>14.8</v>
      </c>
      <c r="I62" s="2" t="s">
        <v>335</v>
      </c>
      <c r="J62" s="2">
        <v>8130</v>
      </c>
      <c r="K62" s="2">
        <v>1640</v>
      </c>
      <c r="L62" s="2">
        <v>930</v>
      </c>
      <c r="M62" s="2">
        <v>430</v>
      </c>
      <c r="N62" s="2">
        <v>100</v>
      </c>
      <c r="O62" s="12">
        <v>12.2</v>
      </c>
      <c r="P62" s="2">
        <v>77220</v>
      </c>
      <c r="Q62" s="2">
        <v>15540</v>
      </c>
      <c r="R62" s="2">
        <v>5840</v>
      </c>
      <c r="S62" s="2">
        <v>6390</v>
      </c>
      <c r="T62" s="2">
        <v>7700</v>
      </c>
      <c r="U62" s="2">
        <v>3460</v>
      </c>
      <c r="V62" s="12">
        <v>15.3</v>
      </c>
    </row>
    <row r="63" spans="1:22" x14ac:dyDescent="0.2">
      <c r="A63" s="2" t="s">
        <v>336</v>
      </c>
      <c r="B63" s="2">
        <v>1730</v>
      </c>
      <c r="C63" s="2">
        <v>760</v>
      </c>
      <c r="D63" s="2">
        <v>430</v>
      </c>
      <c r="E63" s="2">
        <v>340</v>
      </c>
      <c r="F63" s="2">
        <v>170</v>
      </c>
      <c r="G63" s="2">
        <v>30</v>
      </c>
      <c r="H63" s="12">
        <v>33.700000000000003</v>
      </c>
      <c r="I63" s="2" t="s">
        <v>336</v>
      </c>
      <c r="J63" s="2">
        <v>70</v>
      </c>
      <c r="K63" s="2">
        <v>30</v>
      </c>
      <c r="L63" s="2">
        <v>30</v>
      </c>
      <c r="M63" s="2">
        <v>10</v>
      </c>
      <c r="N63" s="2">
        <v>0</v>
      </c>
      <c r="O63" s="12">
        <v>32.5</v>
      </c>
      <c r="P63" s="2">
        <v>1660</v>
      </c>
      <c r="Q63" s="2">
        <v>730</v>
      </c>
      <c r="R63" s="2">
        <v>400</v>
      </c>
      <c r="S63" s="2">
        <v>330</v>
      </c>
      <c r="T63" s="2">
        <v>170</v>
      </c>
      <c r="U63" s="2">
        <v>30</v>
      </c>
      <c r="V63" s="12">
        <v>33.799999999999997</v>
      </c>
    </row>
    <row r="64" spans="1:22" x14ac:dyDescent="0.2">
      <c r="A64" s="2" t="s">
        <v>337</v>
      </c>
      <c r="B64" s="2">
        <v>4910</v>
      </c>
      <c r="C64" s="2">
        <v>2430</v>
      </c>
      <c r="D64" s="2">
        <v>1120</v>
      </c>
      <c r="E64" s="2">
        <v>850</v>
      </c>
      <c r="F64" s="2">
        <v>440</v>
      </c>
      <c r="G64" s="2">
        <v>70</v>
      </c>
      <c r="H64" s="12">
        <v>30.3</v>
      </c>
      <c r="I64" s="2" t="s">
        <v>337</v>
      </c>
      <c r="J64" s="2">
        <v>280</v>
      </c>
      <c r="K64" s="2">
        <v>140</v>
      </c>
      <c r="L64" s="2">
        <v>120</v>
      </c>
      <c r="M64" s="2">
        <v>20</v>
      </c>
      <c r="N64" s="2">
        <v>0</v>
      </c>
      <c r="O64" s="12">
        <v>30</v>
      </c>
      <c r="P64" s="2">
        <v>4630</v>
      </c>
      <c r="Q64" s="2">
        <v>2290</v>
      </c>
      <c r="R64" s="2">
        <v>1000</v>
      </c>
      <c r="S64" s="2">
        <v>830</v>
      </c>
      <c r="T64" s="2">
        <v>440</v>
      </c>
      <c r="U64" s="2">
        <v>70</v>
      </c>
      <c r="V64" s="12">
        <v>30.4</v>
      </c>
    </row>
    <row r="65" spans="1:22" x14ac:dyDescent="0.2">
      <c r="A65" s="2" t="s">
        <v>338</v>
      </c>
      <c r="B65" s="2">
        <v>10230</v>
      </c>
      <c r="C65" s="2">
        <v>4370</v>
      </c>
      <c r="D65" s="2">
        <v>2760</v>
      </c>
      <c r="E65" s="2">
        <v>2390</v>
      </c>
      <c r="F65" s="2">
        <v>640</v>
      </c>
      <c r="G65" s="2">
        <v>70</v>
      </c>
      <c r="H65" s="12">
        <v>34</v>
      </c>
      <c r="I65" s="2" t="s">
        <v>338</v>
      </c>
      <c r="J65" s="2">
        <v>710</v>
      </c>
      <c r="K65" s="2">
        <v>320</v>
      </c>
      <c r="L65" s="2">
        <v>300</v>
      </c>
      <c r="M65" s="2">
        <v>80</v>
      </c>
      <c r="N65" s="2">
        <v>10</v>
      </c>
      <c r="O65" s="12">
        <v>31.8</v>
      </c>
      <c r="P65" s="2">
        <v>9520</v>
      </c>
      <c r="Q65" s="2">
        <v>4050</v>
      </c>
      <c r="R65" s="2">
        <v>2460</v>
      </c>
      <c r="S65" s="2">
        <v>2310</v>
      </c>
      <c r="T65" s="2">
        <v>630</v>
      </c>
      <c r="U65" s="2">
        <v>70</v>
      </c>
      <c r="V65" s="12">
        <v>34.299999999999997</v>
      </c>
    </row>
    <row r="66" spans="1:22" x14ac:dyDescent="0.2">
      <c r="A66" s="2" t="s">
        <v>339</v>
      </c>
      <c r="B66" s="2">
        <v>43570</v>
      </c>
      <c r="C66" s="2">
        <v>9390</v>
      </c>
      <c r="D66" s="2">
        <v>16820</v>
      </c>
      <c r="E66" s="2">
        <v>13740</v>
      </c>
      <c r="F66" s="2">
        <v>3400</v>
      </c>
      <c r="G66" s="2">
        <v>220</v>
      </c>
      <c r="H66" s="12">
        <v>41.1</v>
      </c>
      <c r="I66" s="2" t="s">
        <v>339</v>
      </c>
      <c r="J66" s="2">
        <v>1820</v>
      </c>
      <c r="K66" s="2">
        <v>590</v>
      </c>
      <c r="L66" s="2">
        <v>800</v>
      </c>
      <c r="M66" s="2">
        <v>390</v>
      </c>
      <c r="N66" s="2">
        <v>40</v>
      </c>
      <c r="O66" s="12">
        <v>36</v>
      </c>
      <c r="P66" s="2">
        <v>41750</v>
      </c>
      <c r="Q66" s="2">
        <v>8800</v>
      </c>
      <c r="R66" s="2">
        <v>16020</v>
      </c>
      <c r="S66" s="2">
        <v>13350</v>
      </c>
      <c r="T66" s="2">
        <v>3360</v>
      </c>
      <c r="U66" s="2">
        <v>220</v>
      </c>
      <c r="V66" s="12">
        <v>41.3</v>
      </c>
    </row>
    <row r="67" spans="1:22" x14ac:dyDescent="0.2">
      <c r="A67" s="2" t="s">
        <v>340</v>
      </c>
      <c r="B67" s="2">
        <v>3840</v>
      </c>
      <c r="C67" s="2">
        <v>910</v>
      </c>
      <c r="D67" s="2">
        <v>1570</v>
      </c>
      <c r="E67" s="2">
        <v>1150</v>
      </c>
      <c r="F67" s="2">
        <v>210</v>
      </c>
      <c r="G67" s="2">
        <v>0</v>
      </c>
      <c r="H67" s="12">
        <v>39.6</v>
      </c>
      <c r="I67" s="2" t="s">
        <v>340</v>
      </c>
      <c r="J67" s="2">
        <v>130</v>
      </c>
      <c r="K67" s="2">
        <v>50</v>
      </c>
      <c r="L67" s="2">
        <v>40</v>
      </c>
      <c r="M67" s="2">
        <v>40</v>
      </c>
      <c r="N67" s="2">
        <v>0</v>
      </c>
      <c r="O67" s="12">
        <v>35.6</v>
      </c>
      <c r="P67" s="2">
        <v>3710</v>
      </c>
      <c r="Q67" s="2">
        <v>860</v>
      </c>
      <c r="R67" s="2">
        <v>1530</v>
      </c>
      <c r="S67" s="2">
        <v>1110</v>
      </c>
      <c r="T67" s="2">
        <v>210</v>
      </c>
      <c r="U67" s="2">
        <v>0</v>
      </c>
      <c r="V67" s="12">
        <v>39.799999999999997</v>
      </c>
    </row>
    <row r="68" spans="1:22" x14ac:dyDescent="0.2">
      <c r="A68" s="2" t="s">
        <v>341</v>
      </c>
      <c r="B68" s="2">
        <v>4500</v>
      </c>
      <c r="C68" s="2">
        <v>1210</v>
      </c>
      <c r="D68" s="2">
        <v>1790</v>
      </c>
      <c r="E68" s="2">
        <v>1210</v>
      </c>
      <c r="F68" s="2">
        <v>290</v>
      </c>
      <c r="G68" s="2">
        <v>0</v>
      </c>
      <c r="H68" s="12">
        <v>38.700000000000003</v>
      </c>
      <c r="I68" s="2" t="s">
        <v>341</v>
      </c>
      <c r="J68" s="2">
        <v>70</v>
      </c>
      <c r="K68" s="2">
        <v>50</v>
      </c>
      <c r="L68" s="2">
        <v>0</v>
      </c>
      <c r="M68" s="2">
        <v>0</v>
      </c>
      <c r="N68" s="2">
        <v>20</v>
      </c>
      <c r="O68" s="12">
        <v>25.5</v>
      </c>
      <c r="P68" s="2">
        <v>4430</v>
      </c>
      <c r="Q68" s="2">
        <v>1160</v>
      </c>
      <c r="R68" s="2">
        <v>1790</v>
      </c>
      <c r="S68" s="2">
        <v>1210</v>
      </c>
      <c r="T68" s="2">
        <v>270</v>
      </c>
      <c r="U68" s="2">
        <v>0</v>
      </c>
      <c r="V68" s="12">
        <v>38.799999999999997</v>
      </c>
    </row>
    <row r="69" spans="1:22" x14ac:dyDescent="0.2">
      <c r="A69" s="2" t="s">
        <v>342</v>
      </c>
      <c r="B69" s="2">
        <v>5550</v>
      </c>
      <c r="C69" s="2">
        <v>1540</v>
      </c>
      <c r="D69" s="2">
        <v>2230</v>
      </c>
      <c r="E69" s="2">
        <v>1390</v>
      </c>
      <c r="F69" s="2">
        <v>370</v>
      </c>
      <c r="G69" s="2">
        <v>20</v>
      </c>
      <c r="H69" s="12">
        <v>38.299999999999997</v>
      </c>
      <c r="I69" s="2" t="s">
        <v>342</v>
      </c>
      <c r="J69" s="2">
        <v>250</v>
      </c>
      <c r="K69" s="2">
        <v>110</v>
      </c>
      <c r="L69" s="2">
        <v>130</v>
      </c>
      <c r="M69" s="2">
        <v>10</v>
      </c>
      <c r="N69" s="2">
        <v>0</v>
      </c>
      <c r="O69" s="12">
        <v>31.7</v>
      </c>
      <c r="P69" s="2">
        <v>5300</v>
      </c>
      <c r="Q69" s="2">
        <v>1430</v>
      </c>
      <c r="R69" s="2">
        <v>2100</v>
      </c>
      <c r="S69" s="2">
        <v>1380</v>
      </c>
      <c r="T69" s="2">
        <v>370</v>
      </c>
      <c r="U69" s="2">
        <v>20</v>
      </c>
      <c r="V69" s="12">
        <v>38.700000000000003</v>
      </c>
    </row>
    <row r="70" spans="1:22" x14ac:dyDescent="0.2">
      <c r="I70" s="2" t="s">
        <v>56</v>
      </c>
    </row>
    <row r="71" spans="1:22" x14ac:dyDescent="0.2">
      <c r="A71" s="2" t="s">
        <v>320</v>
      </c>
      <c r="B71" s="2">
        <v>81910</v>
      </c>
      <c r="C71" s="2">
        <v>19780</v>
      </c>
      <c r="D71" s="2">
        <v>16930</v>
      </c>
      <c r="E71" s="2">
        <v>14480</v>
      </c>
      <c r="F71" s="2">
        <v>6610</v>
      </c>
      <c r="G71" s="2">
        <v>1690</v>
      </c>
      <c r="H71" s="12">
        <v>29.1</v>
      </c>
      <c r="I71" s="2" t="s">
        <v>0</v>
      </c>
      <c r="J71" s="2">
        <v>5530</v>
      </c>
      <c r="K71" s="2">
        <v>1320</v>
      </c>
      <c r="L71" s="2">
        <v>1080</v>
      </c>
      <c r="M71" s="2">
        <v>460</v>
      </c>
      <c r="N71" s="2">
        <v>90</v>
      </c>
      <c r="O71" s="12">
        <v>17.2</v>
      </c>
      <c r="P71" s="2">
        <v>76380</v>
      </c>
      <c r="Q71" s="2">
        <v>18460</v>
      </c>
      <c r="R71" s="2">
        <v>15850</v>
      </c>
      <c r="S71" s="2">
        <v>14020</v>
      </c>
      <c r="T71" s="2">
        <v>6520</v>
      </c>
      <c r="U71" s="2">
        <v>1680</v>
      </c>
      <c r="V71" s="12">
        <v>29.9</v>
      </c>
    </row>
    <row r="72" spans="1:22" x14ac:dyDescent="0.2">
      <c r="A72" s="2" t="s">
        <v>335</v>
      </c>
      <c r="B72" s="2">
        <v>39260</v>
      </c>
      <c r="C72" s="2">
        <v>7770</v>
      </c>
      <c r="D72" s="2">
        <v>1610</v>
      </c>
      <c r="E72" s="2">
        <v>2620</v>
      </c>
      <c r="F72" s="2">
        <v>3400</v>
      </c>
      <c r="G72" s="2">
        <v>1440</v>
      </c>
      <c r="H72" s="12">
        <v>13.1</v>
      </c>
      <c r="I72" s="2" t="s">
        <v>335</v>
      </c>
      <c r="J72" s="2">
        <v>3550</v>
      </c>
      <c r="K72" s="2">
        <v>610</v>
      </c>
      <c r="L72" s="2">
        <v>180</v>
      </c>
      <c r="M72" s="2">
        <v>130</v>
      </c>
      <c r="N72" s="2">
        <v>50</v>
      </c>
      <c r="O72" s="12">
        <v>10.4</v>
      </c>
      <c r="P72" s="2">
        <v>35710</v>
      </c>
      <c r="Q72" s="2">
        <v>7160</v>
      </c>
      <c r="R72" s="2">
        <v>1430</v>
      </c>
      <c r="S72" s="2">
        <v>2490</v>
      </c>
      <c r="T72" s="2">
        <v>3350</v>
      </c>
      <c r="U72" s="2">
        <v>1430</v>
      </c>
      <c r="V72" s="12">
        <v>13.5</v>
      </c>
    </row>
    <row r="73" spans="1:22" x14ac:dyDescent="0.2">
      <c r="A73" s="2" t="s">
        <v>336</v>
      </c>
      <c r="B73" s="2">
        <v>760</v>
      </c>
      <c r="C73" s="2">
        <v>380</v>
      </c>
      <c r="D73" s="2">
        <v>190</v>
      </c>
      <c r="E73" s="2">
        <v>100</v>
      </c>
      <c r="F73" s="2">
        <v>80</v>
      </c>
      <c r="G73" s="2">
        <v>10</v>
      </c>
      <c r="H73" s="12">
        <v>30</v>
      </c>
      <c r="I73" s="2" t="s">
        <v>336</v>
      </c>
      <c r="J73" s="2">
        <v>20</v>
      </c>
      <c r="K73" s="2">
        <v>0</v>
      </c>
      <c r="L73" s="2">
        <v>20</v>
      </c>
      <c r="M73" s="2">
        <v>0</v>
      </c>
      <c r="N73" s="2">
        <v>0</v>
      </c>
      <c r="O73" s="12">
        <v>37.5</v>
      </c>
      <c r="P73" s="2">
        <v>740</v>
      </c>
      <c r="Q73" s="2">
        <v>380</v>
      </c>
      <c r="R73" s="2">
        <v>170</v>
      </c>
      <c r="S73" s="2">
        <v>100</v>
      </c>
      <c r="T73" s="2">
        <v>80</v>
      </c>
      <c r="U73" s="2">
        <v>10</v>
      </c>
      <c r="V73" s="12">
        <v>29.6</v>
      </c>
    </row>
    <row r="74" spans="1:22" x14ac:dyDescent="0.2">
      <c r="A74" s="2" t="s">
        <v>337</v>
      </c>
      <c r="B74" s="2">
        <v>2070</v>
      </c>
      <c r="C74" s="2">
        <v>1060</v>
      </c>
      <c r="D74" s="2">
        <v>480</v>
      </c>
      <c r="E74" s="2">
        <v>310</v>
      </c>
      <c r="F74" s="2">
        <v>170</v>
      </c>
      <c r="G74" s="2">
        <v>50</v>
      </c>
      <c r="H74" s="12">
        <v>29.6</v>
      </c>
      <c r="I74" s="2" t="s">
        <v>337</v>
      </c>
      <c r="J74" s="2">
        <v>110</v>
      </c>
      <c r="K74" s="2">
        <v>60</v>
      </c>
      <c r="L74" s="2">
        <v>50</v>
      </c>
      <c r="M74" s="2">
        <v>0</v>
      </c>
      <c r="N74" s="2">
        <v>0</v>
      </c>
      <c r="O74" s="12">
        <v>28.8</v>
      </c>
      <c r="P74" s="2">
        <v>1960</v>
      </c>
      <c r="Q74" s="2">
        <v>1000</v>
      </c>
      <c r="R74" s="2">
        <v>430</v>
      </c>
      <c r="S74" s="2">
        <v>310</v>
      </c>
      <c r="T74" s="2">
        <v>170</v>
      </c>
      <c r="U74" s="2">
        <v>50</v>
      </c>
      <c r="V74" s="12">
        <v>29.7</v>
      </c>
    </row>
    <row r="75" spans="1:22" x14ac:dyDescent="0.2">
      <c r="A75" s="2" t="s">
        <v>338</v>
      </c>
      <c r="B75" s="2">
        <v>4550</v>
      </c>
      <c r="C75" s="2">
        <v>2200</v>
      </c>
      <c r="D75" s="2">
        <v>1090</v>
      </c>
      <c r="E75" s="2">
        <v>890</v>
      </c>
      <c r="F75" s="2">
        <v>330</v>
      </c>
      <c r="G75" s="2">
        <v>40</v>
      </c>
      <c r="H75" s="12">
        <v>31</v>
      </c>
      <c r="I75" s="2" t="s">
        <v>338</v>
      </c>
      <c r="J75" s="2">
        <v>380</v>
      </c>
      <c r="K75" s="2">
        <v>170</v>
      </c>
      <c r="L75" s="2">
        <v>150</v>
      </c>
      <c r="M75" s="2">
        <v>50</v>
      </c>
      <c r="N75" s="2">
        <v>10</v>
      </c>
      <c r="O75" s="12">
        <v>32</v>
      </c>
      <c r="P75" s="2">
        <v>4170</v>
      </c>
      <c r="Q75" s="2">
        <v>2030</v>
      </c>
      <c r="R75" s="2">
        <v>940</v>
      </c>
      <c r="S75" s="2">
        <v>840</v>
      </c>
      <c r="T75" s="2">
        <v>320</v>
      </c>
      <c r="U75" s="2">
        <v>40</v>
      </c>
      <c r="V75" s="12">
        <v>30.9</v>
      </c>
    </row>
    <row r="76" spans="1:22" x14ac:dyDescent="0.2">
      <c r="A76" s="2" t="s">
        <v>339</v>
      </c>
      <c r="B76" s="2">
        <v>25510</v>
      </c>
      <c r="C76" s="2">
        <v>5750</v>
      </c>
      <c r="D76" s="2">
        <v>9580</v>
      </c>
      <c r="E76" s="2">
        <v>8090</v>
      </c>
      <c r="F76" s="2">
        <v>1960</v>
      </c>
      <c r="G76" s="2">
        <v>130</v>
      </c>
      <c r="H76" s="12">
        <v>41</v>
      </c>
      <c r="I76" s="2" t="s">
        <v>339</v>
      </c>
      <c r="J76" s="2">
        <v>1170</v>
      </c>
      <c r="K76" s="2">
        <v>300</v>
      </c>
      <c r="L76" s="2">
        <v>580</v>
      </c>
      <c r="M76" s="2">
        <v>260</v>
      </c>
      <c r="N76" s="2">
        <v>30</v>
      </c>
      <c r="O76" s="12">
        <v>37.4</v>
      </c>
      <c r="P76" s="2">
        <v>24340</v>
      </c>
      <c r="Q76" s="2">
        <v>5450</v>
      </c>
      <c r="R76" s="2">
        <v>9000</v>
      </c>
      <c r="S76" s="2">
        <v>7830</v>
      </c>
      <c r="T76" s="2">
        <v>1930</v>
      </c>
      <c r="U76" s="2">
        <v>130</v>
      </c>
      <c r="V76" s="12">
        <v>41.2</v>
      </c>
    </row>
    <row r="77" spans="1:22" x14ac:dyDescent="0.2">
      <c r="A77" s="2" t="s">
        <v>340</v>
      </c>
      <c r="B77" s="2">
        <v>2580</v>
      </c>
      <c r="C77" s="2">
        <v>600</v>
      </c>
      <c r="D77" s="2">
        <v>1080</v>
      </c>
      <c r="E77" s="2">
        <v>770</v>
      </c>
      <c r="F77" s="2">
        <v>130</v>
      </c>
      <c r="G77" s="2">
        <v>0</v>
      </c>
      <c r="H77" s="12">
        <v>39.6</v>
      </c>
      <c r="I77" s="2" t="s">
        <v>340</v>
      </c>
      <c r="J77" s="2">
        <v>100</v>
      </c>
      <c r="K77" s="2">
        <v>40</v>
      </c>
      <c r="L77" s="2">
        <v>40</v>
      </c>
      <c r="M77" s="2">
        <v>20</v>
      </c>
      <c r="N77" s="2">
        <v>0</v>
      </c>
      <c r="O77" s="12">
        <v>33.799999999999997</v>
      </c>
      <c r="P77" s="2">
        <v>2480</v>
      </c>
      <c r="Q77" s="2">
        <v>560</v>
      </c>
      <c r="R77" s="2">
        <v>1040</v>
      </c>
      <c r="S77" s="2">
        <v>750</v>
      </c>
      <c r="T77" s="2">
        <v>130</v>
      </c>
      <c r="U77" s="2">
        <v>0</v>
      </c>
      <c r="V77" s="12">
        <v>39.799999999999997</v>
      </c>
    </row>
    <row r="78" spans="1:22" x14ac:dyDescent="0.2">
      <c r="A78" s="2" t="s">
        <v>341</v>
      </c>
      <c r="B78" s="2">
        <v>3200</v>
      </c>
      <c r="C78" s="2">
        <v>880</v>
      </c>
      <c r="D78" s="2">
        <v>1260</v>
      </c>
      <c r="E78" s="2">
        <v>820</v>
      </c>
      <c r="F78" s="2">
        <v>240</v>
      </c>
      <c r="G78" s="2">
        <v>0</v>
      </c>
      <c r="H78" s="12">
        <v>38.6</v>
      </c>
      <c r="I78" s="2" t="s">
        <v>341</v>
      </c>
      <c r="J78" s="2">
        <v>40</v>
      </c>
      <c r="K78" s="2">
        <v>40</v>
      </c>
      <c r="L78" s="2">
        <v>0</v>
      </c>
      <c r="M78" s="2">
        <v>0</v>
      </c>
      <c r="N78" s="2">
        <v>0</v>
      </c>
      <c r="O78" s="12">
        <v>22.5</v>
      </c>
      <c r="P78" s="2">
        <v>3160</v>
      </c>
      <c r="Q78" s="2">
        <v>840</v>
      </c>
      <c r="R78" s="2">
        <v>1260</v>
      </c>
      <c r="S78" s="2">
        <v>820</v>
      </c>
      <c r="T78" s="2">
        <v>240</v>
      </c>
      <c r="U78" s="2">
        <v>0</v>
      </c>
      <c r="V78" s="12">
        <v>38.799999999999997</v>
      </c>
    </row>
    <row r="79" spans="1:22" x14ac:dyDescent="0.2">
      <c r="A79" s="2" t="s">
        <v>342</v>
      </c>
      <c r="B79" s="2">
        <v>3980</v>
      </c>
      <c r="C79" s="2">
        <v>1140</v>
      </c>
      <c r="D79" s="2">
        <v>1640</v>
      </c>
      <c r="E79" s="2">
        <v>880</v>
      </c>
      <c r="F79" s="2">
        <v>300</v>
      </c>
      <c r="G79" s="2">
        <v>20</v>
      </c>
      <c r="H79" s="12">
        <v>37.799999999999997</v>
      </c>
      <c r="I79" s="2" t="s">
        <v>342</v>
      </c>
      <c r="J79" s="2">
        <v>160</v>
      </c>
      <c r="K79" s="2">
        <v>100</v>
      </c>
      <c r="L79" s="2">
        <v>60</v>
      </c>
      <c r="M79" s="2">
        <v>0</v>
      </c>
      <c r="N79" s="2">
        <v>0</v>
      </c>
      <c r="O79" s="12">
        <v>27</v>
      </c>
      <c r="P79" s="2">
        <v>3820</v>
      </c>
      <c r="Q79" s="2">
        <v>1040</v>
      </c>
      <c r="R79" s="2">
        <v>1580</v>
      </c>
      <c r="S79" s="2">
        <v>880</v>
      </c>
      <c r="T79" s="2">
        <v>300</v>
      </c>
      <c r="U79" s="2">
        <v>20</v>
      </c>
      <c r="V79" s="12">
        <v>38.299999999999997</v>
      </c>
    </row>
    <row r="80" spans="1:22" x14ac:dyDescent="0.2">
      <c r="I80" s="2" t="s">
        <v>334</v>
      </c>
    </row>
    <row r="81" spans="1:22" x14ac:dyDescent="0.2">
      <c r="A81" s="2" t="s">
        <v>321</v>
      </c>
      <c r="B81" s="2">
        <v>77770</v>
      </c>
      <c r="C81" s="2">
        <v>18010</v>
      </c>
      <c r="D81" s="2">
        <v>16560</v>
      </c>
      <c r="E81" s="2">
        <v>13410</v>
      </c>
      <c r="F81" s="2">
        <v>6710</v>
      </c>
      <c r="G81" s="2">
        <v>2200</v>
      </c>
      <c r="H81" s="12">
        <v>30</v>
      </c>
      <c r="I81" s="2" t="s">
        <v>0</v>
      </c>
      <c r="J81" s="2">
        <v>5930</v>
      </c>
      <c r="K81" s="2">
        <v>1610</v>
      </c>
      <c r="L81" s="2">
        <v>1270</v>
      </c>
      <c r="M81" s="2">
        <v>520</v>
      </c>
      <c r="N81" s="2">
        <v>80</v>
      </c>
      <c r="O81" s="12">
        <v>19.899999999999999</v>
      </c>
      <c r="P81" s="2">
        <v>71840</v>
      </c>
      <c r="Q81" s="2">
        <v>16400</v>
      </c>
      <c r="R81" s="2">
        <v>15290</v>
      </c>
      <c r="S81" s="2">
        <v>12890</v>
      </c>
      <c r="T81" s="2">
        <v>6630</v>
      </c>
      <c r="U81" s="2">
        <v>2190</v>
      </c>
      <c r="V81" s="12">
        <v>31.1</v>
      </c>
    </row>
    <row r="82" spans="1:22" x14ac:dyDescent="0.2">
      <c r="A82" s="2" t="s">
        <v>335</v>
      </c>
      <c r="B82" s="2">
        <v>46090</v>
      </c>
      <c r="C82" s="2">
        <v>9410</v>
      </c>
      <c r="D82" s="2">
        <v>5160</v>
      </c>
      <c r="E82" s="2">
        <v>4200</v>
      </c>
      <c r="F82" s="2">
        <v>4400</v>
      </c>
      <c r="G82" s="2">
        <v>2040</v>
      </c>
      <c r="H82" s="12">
        <v>18.5</v>
      </c>
      <c r="I82" s="2" t="s">
        <v>335</v>
      </c>
      <c r="J82" s="2">
        <v>4580</v>
      </c>
      <c r="K82" s="2">
        <v>1030</v>
      </c>
      <c r="L82" s="2">
        <v>750</v>
      </c>
      <c r="M82" s="2">
        <v>300</v>
      </c>
      <c r="N82" s="2">
        <v>50</v>
      </c>
      <c r="O82" s="12">
        <v>14.1</v>
      </c>
      <c r="P82" s="2">
        <v>41510</v>
      </c>
      <c r="Q82" s="2">
        <v>8380</v>
      </c>
      <c r="R82" s="2">
        <v>4410</v>
      </c>
      <c r="S82" s="2">
        <v>3900</v>
      </c>
      <c r="T82" s="2">
        <v>4350</v>
      </c>
      <c r="U82" s="2">
        <v>2030</v>
      </c>
      <c r="V82" s="12">
        <v>19.100000000000001</v>
      </c>
    </row>
    <row r="83" spans="1:22" x14ac:dyDescent="0.2">
      <c r="A83" s="2" t="s">
        <v>336</v>
      </c>
      <c r="B83" s="2">
        <v>970</v>
      </c>
      <c r="C83" s="2">
        <v>380</v>
      </c>
      <c r="D83" s="2">
        <v>240</v>
      </c>
      <c r="E83" s="2">
        <v>240</v>
      </c>
      <c r="F83" s="2">
        <v>90</v>
      </c>
      <c r="G83" s="2">
        <v>20</v>
      </c>
      <c r="H83" s="12">
        <v>36.6</v>
      </c>
      <c r="I83" s="2" t="s">
        <v>336</v>
      </c>
      <c r="J83" s="2">
        <v>50</v>
      </c>
      <c r="K83" s="2">
        <v>30</v>
      </c>
      <c r="L83" s="2">
        <v>10</v>
      </c>
      <c r="M83" s="2">
        <v>10</v>
      </c>
      <c r="N83" s="2">
        <v>0</v>
      </c>
      <c r="O83" s="12">
        <v>27.5</v>
      </c>
      <c r="P83" s="2">
        <v>920</v>
      </c>
      <c r="Q83" s="2">
        <v>350</v>
      </c>
      <c r="R83" s="2">
        <v>230</v>
      </c>
      <c r="S83" s="2">
        <v>230</v>
      </c>
      <c r="T83" s="2">
        <v>90</v>
      </c>
      <c r="U83" s="2">
        <v>20</v>
      </c>
      <c r="V83" s="12">
        <v>37.200000000000003</v>
      </c>
    </row>
    <row r="84" spans="1:22" x14ac:dyDescent="0.2">
      <c r="A84" s="2" t="s">
        <v>337</v>
      </c>
      <c r="B84" s="2">
        <v>2840</v>
      </c>
      <c r="C84" s="2">
        <v>1370</v>
      </c>
      <c r="D84" s="2">
        <v>640</v>
      </c>
      <c r="E84" s="2">
        <v>540</v>
      </c>
      <c r="F84" s="2">
        <v>270</v>
      </c>
      <c r="G84" s="2">
        <v>20</v>
      </c>
      <c r="H84" s="12">
        <v>31.2</v>
      </c>
      <c r="I84" s="2" t="s">
        <v>337</v>
      </c>
      <c r="J84" s="2">
        <v>170</v>
      </c>
      <c r="K84" s="2">
        <v>80</v>
      </c>
      <c r="L84" s="2">
        <v>70</v>
      </c>
      <c r="M84" s="2">
        <v>20</v>
      </c>
      <c r="N84" s="2">
        <v>0</v>
      </c>
      <c r="O84" s="12">
        <v>31.1</v>
      </c>
      <c r="P84" s="2">
        <v>2670</v>
      </c>
      <c r="Q84" s="2">
        <v>1290</v>
      </c>
      <c r="R84" s="2">
        <v>570</v>
      </c>
      <c r="S84" s="2">
        <v>520</v>
      </c>
      <c r="T84" s="2">
        <v>270</v>
      </c>
      <c r="U84" s="2">
        <v>20</v>
      </c>
      <c r="V84" s="12">
        <v>31.2</v>
      </c>
    </row>
    <row r="85" spans="1:22" x14ac:dyDescent="0.2">
      <c r="A85" s="2" t="s">
        <v>338</v>
      </c>
      <c r="B85" s="2">
        <v>5680</v>
      </c>
      <c r="C85" s="2">
        <v>2170</v>
      </c>
      <c r="D85" s="2">
        <v>1670</v>
      </c>
      <c r="E85" s="2">
        <v>1500</v>
      </c>
      <c r="F85" s="2">
        <v>310</v>
      </c>
      <c r="G85" s="2">
        <v>30</v>
      </c>
      <c r="H85" s="12">
        <v>36</v>
      </c>
      <c r="I85" s="2" t="s">
        <v>338</v>
      </c>
      <c r="J85" s="2">
        <v>330</v>
      </c>
      <c r="K85" s="2">
        <v>150</v>
      </c>
      <c r="L85" s="2">
        <v>150</v>
      </c>
      <c r="M85" s="2">
        <v>30</v>
      </c>
      <c r="N85" s="2">
        <v>0</v>
      </c>
      <c r="O85" s="12">
        <v>31.5</v>
      </c>
      <c r="P85" s="2">
        <v>5350</v>
      </c>
      <c r="Q85" s="2">
        <v>2020</v>
      </c>
      <c r="R85" s="2">
        <v>1520</v>
      </c>
      <c r="S85" s="2">
        <v>1470</v>
      </c>
      <c r="T85" s="2">
        <v>310</v>
      </c>
      <c r="U85" s="2">
        <v>30</v>
      </c>
      <c r="V85" s="12">
        <v>36.5</v>
      </c>
    </row>
    <row r="86" spans="1:22" x14ac:dyDescent="0.2">
      <c r="A86" s="2" t="s">
        <v>339</v>
      </c>
      <c r="B86" s="2">
        <v>18060</v>
      </c>
      <c r="C86" s="2">
        <v>3640</v>
      </c>
      <c r="D86" s="2">
        <v>7240</v>
      </c>
      <c r="E86" s="2">
        <v>5650</v>
      </c>
      <c r="F86" s="2">
        <v>1440</v>
      </c>
      <c r="G86" s="2">
        <v>90</v>
      </c>
      <c r="H86" s="12">
        <v>41.2</v>
      </c>
      <c r="I86" s="2" t="s">
        <v>339</v>
      </c>
      <c r="J86" s="2">
        <v>650</v>
      </c>
      <c r="K86" s="2">
        <v>290</v>
      </c>
      <c r="L86" s="2">
        <v>220</v>
      </c>
      <c r="M86" s="2">
        <v>130</v>
      </c>
      <c r="N86" s="2">
        <v>10</v>
      </c>
      <c r="O86" s="12">
        <v>32.4</v>
      </c>
      <c r="P86" s="2">
        <v>17410</v>
      </c>
      <c r="Q86" s="2">
        <v>3350</v>
      </c>
      <c r="R86" s="2">
        <v>7020</v>
      </c>
      <c r="S86" s="2">
        <v>5520</v>
      </c>
      <c r="T86" s="2">
        <v>1430</v>
      </c>
      <c r="U86" s="2">
        <v>90</v>
      </c>
      <c r="V86" s="12">
        <v>41.4</v>
      </c>
    </row>
    <row r="87" spans="1:22" x14ac:dyDescent="0.2">
      <c r="A87" s="2" t="s">
        <v>340</v>
      </c>
      <c r="B87" s="2">
        <v>1260</v>
      </c>
      <c r="C87" s="2">
        <v>310</v>
      </c>
      <c r="D87" s="2">
        <v>490</v>
      </c>
      <c r="E87" s="2">
        <v>380</v>
      </c>
      <c r="F87" s="2">
        <v>80</v>
      </c>
      <c r="G87" s="2">
        <v>0</v>
      </c>
      <c r="H87" s="12">
        <v>39.799999999999997</v>
      </c>
      <c r="I87" s="2" t="s">
        <v>340</v>
      </c>
      <c r="J87" s="2">
        <v>30</v>
      </c>
      <c r="K87" s="2">
        <v>10</v>
      </c>
      <c r="L87" s="2">
        <v>0</v>
      </c>
      <c r="M87" s="2">
        <v>20</v>
      </c>
      <c r="N87" s="2">
        <v>0</v>
      </c>
      <c r="O87" s="12">
        <v>48.8</v>
      </c>
      <c r="P87" s="2">
        <v>1230</v>
      </c>
      <c r="Q87" s="2">
        <v>300</v>
      </c>
      <c r="R87" s="2">
        <v>490</v>
      </c>
      <c r="S87" s="2">
        <v>360</v>
      </c>
      <c r="T87" s="2">
        <v>80</v>
      </c>
      <c r="U87" s="2">
        <v>0</v>
      </c>
      <c r="V87" s="12">
        <v>39.6</v>
      </c>
    </row>
    <row r="88" spans="1:22" x14ac:dyDescent="0.2">
      <c r="A88" s="2" t="s">
        <v>341</v>
      </c>
      <c r="B88" s="2">
        <v>1300</v>
      </c>
      <c r="C88" s="2">
        <v>330</v>
      </c>
      <c r="D88" s="2">
        <v>530</v>
      </c>
      <c r="E88" s="2">
        <v>390</v>
      </c>
      <c r="F88" s="2">
        <v>50</v>
      </c>
      <c r="G88" s="2">
        <v>0</v>
      </c>
      <c r="H88" s="12">
        <v>39.1</v>
      </c>
      <c r="I88" s="2" t="s">
        <v>341</v>
      </c>
      <c r="J88" s="2">
        <v>30</v>
      </c>
      <c r="K88" s="2">
        <v>10</v>
      </c>
      <c r="L88" s="2">
        <v>0</v>
      </c>
      <c r="M88" s="2">
        <v>0</v>
      </c>
      <c r="N88" s="2">
        <v>20</v>
      </c>
      <c r="O88" s="12">
        <v>63.8</v>
      </c>
      <c r="P88" s="2">
        <v>1270</v>
      </c>
      <c r="Q88" s="2">
        <v>320</v>
      </c>
      <c r="R88" s="2">
        <v>530</v>
      </c>
      <c r="S88" s="2">
        <v>390</v>
      </c>
      <c r="T88" s="2">
        <v>30</v>
      </c>
      <c r="U88" s="2">
        <v>0</v>
      </c>
      <c r="V88" s="12">
        <v>38.9</v>
      </c>
    </row>
    <row r="89" spans="1:22" x14ac:dyDescent="0.2">
      <c r="A89" s="2" t="s">
        <v>342</v>
      </c>
      <c r="B89" s="2">
        <v>1570</v>
      </c>
      <c r="C89" s="2">
        <v>400</v>
      </c>
      <c r="D89" s="2">
        <v>590</v>
      </c>
      <c r="E89" s="2">
        <v>510</v>
      </c>
      <c r="F89" s="2">
        <v>70</v>
      </c>
      <c r="G89" s="2">
        <v>0</v>
      </c>
      <c r="H89" s="12">
        <v>39.799999999999997</v>
      </c>
      <c r="I89" s="2" t="s">
        <v>342</v>
      </c>
      <c r="J89" s="2">
        <v>90</v>
      </c>
      <c r="K89" s="2">
        <v>10</v>
      </c>
      <c r="L89" s="2">
        <v>70</v>
      </c>
      <c r="M89" s="2">
        <v>10</v>
      </c>
      <c r="N89" s="2">
        <v>0</v>
      </c>
      <c r="O89" s="12">
        <v>37.5</v>
      </c>
      <c r="P89" s="2">
        <v>1480</v>
      </c>
      <c r="Q89" s="2">
        <v>390</v>
      </c>
      <c r="R89" s="2">
        <v>520</v>
      </c>
      <c r="S89" s="2">
        <v>500</v>
      </c>
      <c r="T89" s="2">
        <v>70</v>
      </c>
      <c r="U89" s="2">
        <v>0</v>
      </c>
      <c r="V89" s="12">
        <v>40.1</v>
      </c>
    </row>
    <row r="90" spans="1:22" x14ac:dyDescent="0.2">
      <c r="A90" s="31" t="s">
        <v>256</v>
      </c>
      <c r="B90" s="31"/>
      <c r="C90" s="31"/>
      <c r="D90" s="31"/>
      <c r="E90" s="31"/>
      <c r="F90" s="31"/>
      <c r="G90" s="31"/>
      <c r="H90" s="31"/>
      <c r="I90" s="31" t="s">
        <v>256</v>
      </c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</row>
  </sheetData>
  <mergeCells count="10">
    <mergeCell ref="B2:H2"/>
    <mergeCell ref="J2:O2"/>
    <mergeCell ref="P2:V2"/>
    <mergeCell ref="A90:H90"/>
    <mergeCell ref="I90:V90"/>
    <mergeCell ref="A52:H52"/>
    <mergeCell ref="I52:V52"/>
    <mergeCell ref="B57:H57"/>
    <mergeCell ref="J57:O57"/>
    <mergeCell ref="P57:V57"/>
  </mergeCells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74D0-422F-4F0E-92D6-C7692B05208A}">
  <dimension ref="A1:W53"/>
  <sheetViews>
    <sheetView view="pageBreakPreview" topLeftCell="C27" zoomScale="125" zoomScaleNormal="100" zoomScaleSheetLayoutView="125" workbookViewId="0">
      <selection activeCell="I53" sqref="I53:W53"/>
    </sheetView>
  </sheetViews>
  <sheetFormatPr defaultRowHeight="10.199999999999999" x14ac:dyDescent="0.2"/>
  <cols>
    <col min="1" max="1" width="17.77734375" style="2" customWidth="1"/>
    <col min="2" max="7" width="9.33203125" style="2" customWidth="1"/>
    <col min="8" max="8" width="9.33203125" style="12" customWidth="1"/>
    <col min="9" max="9" width="8.88671875" style="2"/>
    <col min="10" max="15" width="5.44140625" style="2" customWidth="1"/>
    <col min="16" max="16" width="5.44140625" style="12" customWidth="1"/>
    <col min="17" max="22" width="5.44140625" style="2" customWidth="1"/>
    <col min="23" max="23" width="5.44140625" style="12" customWidth="1"/>
    <col min="24" max="16384" width="8.88671875" style="2"/>
  </cols>
  <sheetData>
    <row r="1" spans="1:23" x14ac:dyDescent="0.2">
      <c r="A1" s="2" t="s">
        <v>247</v>
      </c>
      <c r="I1" s="2" t="s">
        <v>247</v>
      </c>
    </row>
    <row r="2" spans="1:23" x14ac:dyDescent="0.2">
      <c r="A2" s="3"/>
      <c r="B2" s="13" t="s">
        <v>0</v>
      </c>
      <c r="C2" s="13"/>
      <c r="D2" s="13"/>
      <c r="E2" s="13"/>
      <c r="F2" s="13"/>
      <c r="G2" s="13"/>
      <c r="H2" s="15"/>
      <c r="I2" s="3"/>
      <c r="J2" s="13" t="s">
        <v>3</v>
      </c>
      <c r="K2" s="13"/>
      <c r="L2" s="13"/>
      <c r="M2" s="13"/>
      <c r="N2" s="13"/>
      <c r="O2" s="13"/>
      <c r="P2" s="13"/>
      <c r="Q2" s="13" t="s">
        <v>4</v>
      </c>
      <c r="R2" s="13"/>
      <c r="S2" s="13"/>
      <c r="T2" s="13"/>
      <c r="U2" s="13"/>
      <c r="V2" s="13"/>
      <c r="W2" s="15"/>
    </row>
    <row r="3" spans="1:23" x14ac:dyDescent="0.2">
      <c r="A3" s="6"/>
      <c r="B3" s="7" t="s">
        <v>0</v>
      </c>
      <c r="C3" s="7" t="s">
        <v>40</v>
      </c>
      <c r="D3" s="7" t="s">
        <v>41</v>
      </c>
      <c r="E3" s="7" t="s">
        <v>42</v>
      </c>
      <c r="F3" s="7" t="s">
        <v>43</v>
      </c>
      <c r="G3" s="7" t="s">
        <v>44</v>
      </c>
      <c r="H3" s="16" t="s">
        <v>21</v>
      </c>
      <c r="I3" s="6"/>
      <c r="J3" s="7" t="s">
        <v>0</v>
      </c>
      <c r="K3" s="7" t="s">
        <v>40</v>
      </c>
      <c r="L3" s="7" t="s">
        <v>41</v>
      </c>
      <c r="M3" s="7" t="s">
        <v>42</v>
      </c>
      <c r="N3" s="7" t="s">
        <v>43</v>
      </c>
      <c r="O3" s="7" t="s">
        <v>44</v>
      </c>
      <c r="P3" s="17" t="s">
        <v>21</v>
      </c>
      <c r="Q3" s="7" t="s">
        <v>0</v>
      </c>
      <c r="R3" s="7" t="s">
        <v>40</v>
      </c>
      <c r="S3" s="7" t="s">
        <v>41</v>
      </c>
      <c r="T3" s="7" t="s">
        <v>42</v>
      </c>
      <c r="U3" s="7" t="s">
        <v>43</v>
      </c>
      <c r="V3" s="7" t="s">
        <v>44</v>
      </c>
      <c r="W3" s="16" t="s">
        <v>21</v>
      </c>
    </row>
    <row r="5" spans="1:23" x14ac:dyDescent="0.2">
      <c r="A5" s="2" t="s">
        <v>55</v>
      </c>
      <c r="I5" s="2" t="s">
        <v>55</v>
      </c>
    </row>
    <row r="7" spans="1:23" x14ac:dyDescent="0.2">
      <c r="A7" s="2" t="s">
        <v>288</v>
      </c>
      <c r="B7" s="2">
        <v>91150</v>
      </c>
      <c r="C7" s="2">
        <v>23340</v>
      </c>
      <c r="D7" s="2">
        <v>29000</v>
      </c>
      <c r="E7" s="2">
        <v>23900</v>
      </c>
      <c r="F7" s="2">
        <v>11500</v>
      </c>
      <c r="G7" s="2">
        <v>3410</v>
      </c>
      <c r="H7" s="12">
        <v>41.5</v>
      </c>
      <c r="I7" s="2" t="s">
        <v>288</v>
      </c>
      <c r="J7" s="2">
        <v>49650</v>
      </c>
      <c r="K7" s="2">
        <v>12930</v>
      </c>
      <c r="L7" s="2">
        <v>15790</v>
      </c>
      <c r="M7" s="2">
        <v>13280</v>
      </c>
      <c r="N7" s="2">
        <v>6080</v>
      </c>
      <c r="O7" s="2">
        <v>1570</v>
      </c>
      <c r="P7" s="12">
        <v>41.3</v>
      </c>
      <c r="Q7" s="2">
        <v>41500</v>
      </c>
      <c r="R7" s="2">
        <v>10410</v>
      </c>
      <c r="S7" s="2">
        <v>13210</v>
      </c>
      <c r="T7" s="2">
        <v>10620</v>
      </c>
      <c r="U7" s="2">
        <v>5420</v>
      </c>
      <c r="V7" s="2">
        <v>1840</v>
      </c>
      <c r="W7" s="12">
        <v>41.7</v>
      </c>
    </row>
    <row r="8" spans="1:23" x14ac:dyDescent="0.2">
      <c r="A8" s="2" t="s">
        <v>209</v>
      </c>
      <c r="B8" s="2">
        <v>20270</v>
      </c>
      <c r="C8" s="2">
        <v>8560</v>
      </c>
      <c r="D8" s="2">
        <v>4500</v>
      </c>
      <c r="E8" s="2">
        <v>3260</v>
      </c>
      <c r="F8" s="2">
        <v>2710</v>
      </c>
      <c r="G8" s="2">
        <v>1240</v>
      </c>
      <c r="H8" s="12">
        <v>35.299999999999997</v>
      </c>
      <c r="I8" s="2" t="s">
        <v>209</v>
      </c>
      <c r="J8" s="2">
        <v>8840</v>
      </c>
      <c r="K8" s="2">
        <v>4130</v>
      </c>
      <c r="L8" s="2">
        <v>1850</v>
      </c>
      <c r="M8" s="2">
        <v>1500</v>
      </c>
      <c r="N8" s="2">
        <v>920</v>
      </c>
      <c r="O8" s="2">
        <v>440</v>
      </c>
      <c r="P8" s="12">
        <v>32.4</v>
      </c>
      <c r="Q8" s="2">
        <v>11430</v>
      </c>
      <c r="R8" s="2">
        <v>4430</v>
      </c>
      <c r="S8" s="2">
        <v>2650</v>
      </c>
      <c r="T8" s="2">
        <v>1760</v>
      </c>
      <c r="U8" s="2">
        <v>1790</v>
      </c>
      <c r="V8" s="2">
        <v>800</v>
      </c>
      <c r="W8" s="12">
        <v>37.299999999999997</v>
      </c>
    </row>
    <row r="9" spans="1:23" x14ac:dyDescent="0.2">
      <c r="A9" s="2" t="s">
        <v>210</v>
      </c>
      <c r="B9" s="2">
        <v>22990</v>
      </c>
      <c r="C9" s="2">
        <v>7480</v>
      </c>
      <c r="D9" s="2">
        <v>7020</v>
      </c>
      <c r="E9" s="2">
        <v>5150</v>
      </c>
      <c r="F9" s="2">
        <v>2450</v>
      </c>
      <c r="G9" s="2">
        <v>890</v>
      </c>
      <c r="H9" s="12">
        <v>38.6</v>
      </c>
      <c r="I9" s="2" t="s">
        <v>210</v>
      </c>
      <c r="J9" s="2">
        <v>11520</v>
      </c>
      <c r="K9" s="2">
        <v>4010</v>
      </c>
      <c r="L9" s="2">
        <v>3560</v>
      </c>
      <c r="M9" s="2">
        <v>2350</v>
      </c>
      <c r="N9" s="2">
        <v>1220</v>
      </c>
      <c r="O9" s="2">
        <v>380</v>
      </c>
      <c r="P9" s="12">
        <v>37.4</v>
      </c>
      <c r="Q9" s="2">
        <v>11470</v>
      </c>
      <c r="R9" s="2">
        <v>3470</v>
      </c>
      <c r="S9" s="2">
        <v>3460</v>
      </c>
      <c r="T9" s="2">
        <v>2800</v>
      </c>
      <c r="U9" s="2">
        <v>1230</v>
      </c>
      <c r="V9" s="2">
        <v>510</v>
      </c>
      <c r="W9" s="12">
        <v>39.799999999999997</v>
      </c>
    </row>
    <row r="10" spans="1:23" x14ac:dyDescent="0.2">
      <c r="A10" s="2" t="s">
        <v>211</v>
      </c>
      <c r="B10" s="2">
        <v>16510</v>
      </c>
      <c r="C10" s="2">
        <v>4070</v>
      </c>
      <c r="D10" s="2">
        <v>5600</v>
      </c>
      <c r="E10" s="2">
        <v>4610</v>
      </c>
      <c r="F10" s="2">
        <v>1670</v>
      </c>
      <c r="G10" s="2">
        <v>560</v>
      </c>
      <c r="H10" s="12">
        <v>41.2</v>
      </c>
      <c r="I10" s="2" t="s">
        <v>211</v>
      </c>
      <c r="J10" s="2">
        <v>9580</v>
      </c>
      <c r="K10" s="2">
        <v>2470</v>
      </c>
      <c r="L10" s="2">
        <v>3220</v>
      </c>
      <c r="M10" s="2">
        <v>2710</v>
      </c>
      <c r="N10" s="2">
        <v>910</v>
      </c>
      <c r="O10" s="2">
        <v>270</v>
      </c>
      <c r="P10" s="12">
        <v>40.799999999999997</v>
      </c>
      <c r="Q10" s="2">
        <v>6930</v>
      </c>
      <c r="R10" s="2">
        <v>1600</v>
      </c>
      <c r="S10" s="2">
        <v>2380</v>
      </c>
      <c r="T10" s="2">
        <v>1900</v>
      </c>
      <c r="U10" s="2">
        <v>760</v>
      </c>
      <c r="V10" s="2">
        <v>290</v>
      </c>
      <c r="W10" s="12">
        <v>41.8</v>
      </c>
    </row>
    <row r="11" spans="1:23" x14ac:dyDescent="0.2">
      <c r="A11" s="2" t="s">
        <v>212</v>
      </c>
      <c r="B11" s="2">
        <v>11290</v>
      </c>
      <c r="C11" s="2">
        <v>1730</v>
      </c>
      <c r="D11" s="2">
        <v>4560</v>
      </c>
      <c r="E11" s="2">
        <v>3420</v>
      </c>
      <c r="F11" s="2">
        <v>1370</v>
      </c>
      <c r="G11" s="2">
        <v>210</v>
      </c>
      <c r="H11" s="12">
        <v>42.9</v>
      </c>
      <c r="I11" s="2" t="s">
        <v>212</v>
      </c>
      <c r="J11" s="2">
        <v>6670</v>
      </c>
      <c r="K11" s="2">
        <v>1190</v>
      </c>
      <c r="L11" s="2">
        <v>2550</v>
      </c>
      <c r="M11" s="2">
        <v>1990</v>
      </c>
      <c r="N11" s="2">
        <v>800</v>
      </c>
      <c r="O11" s="2">
        <v>140</v>
      </c>
      <c r="P11" s="12">
        <v>42.6</v>
      </c>
      <c r="Q11" s="2">
        <v>4620</v>
      </c>
      <c r="R11" s="2">
        <v>540</v>
      </c>
      <c r="S11" s="2">
        <v>2010</v>
      </c>
      <c r="T11" s="2">
        <v>1430</v>
      </c>
      <c r="U11" s="2">
        <v>570</v>
      </c>
      <c r="V11" s="2">
        <v>70</v>
      </c>
      <c r="W11" s="12">
        <v>43.2</v>
      </c>
    </row>
    <row r="12" spans="1:23" x14ac:dyDescent="0.2">
      <c r="A12" s="2" t="s">
        <v>213</v>
      </c>
      <c r="B12" s="2">
        <v>6690</v>
      </c>
      <c r="C12" s="2">
        <v>670</v>
      </c>
      <c r="D12" s="2">
        <v>2840</v>
      </c>
      <c r="E12" s="2">
        <v>2190</v>
      </c>
      <c r="F12" s="2">
        <v>880</v>
      </c>
      <c r="G12" s="2">
        <v>110</v>
      </c>
      <c r="H12" s="12">
        <v>44.1</v>
      </c>
      <c r="I12" s="2" t="s">
        <v>213</v>
      </c>
      <c r="J12" s="2">
        <v>3940</v>
      </c>
      <c r="K12" s="2">
        <v>420</v>
      </c>
      <c r="L12" s="2">
        <v>1590</v>
      </c>
      <c r="M12" s="2">
        <v>1280</v>
      </c>
      <c r="N12" s="2">
        <v>580</v>
      </c>
      <c r="O12" s="2">
        <v>70</v>
      </c>
      <c r="P12" s="12">
        <v>44.6</v>
      </c>
      <c r="Q12" s="2">
        <v>2750</v>
      </c>
      <c r="R12" s="2">
        <v>250</v>
      </c>
      <c r="S12" s="2">
        <v>1250</v>
      </c>
      <c r="T12" s="2">
        <v>910</v>
      </c>
      <c r="U12" s="2">
        <v>300</v>
      </c>
      <c r="V12" s="2">
        <v>40</v>
      </c>
      <c r="W12" s="12">
        <v>43.5</v>
      </c>
    </row>
    <row r="13" spans="1:23" x14ac:dyDescent="0.2">
      <c r="A13" s="2" t="s">
        <v>214</v>
      </c>
      <c r="B13" s="2">
        <v>4140</v>
      </c>
      <c r="C13" s="2">
        <v>270</v>
      </c>
      <c r="D13" s="2">
        <v>1400</v>
      </c>
      <c r="E13" s="2">
        <v>1690</v>
      </c>
      <c r="F13" s="2">
        <v>590</v>
      </c>
      <c r="G13" s="2">
        <v>190</v>
      </c>
      <c r="H13" s="12">
        <v>48.6</v>
      </c>
      <c r="I13" s="2" t="s">
        <v>214</v>
      </c>
      <c r="J13" s="2">
        <v>2550</v>
      </c>
      <c r="K13" s="2">
        <v>240</v>
      </c>
      <c r="L13" s="2">
        <v>870</v>
      </c>
      <c r="M13" s="2">
        <v>970</v>
      </c>
      <c r="N13" s="2">
        <v>340</v>
      </c>
      <c r="O13" s="2">
        <v>130</v>
      </c>
      <c r="P13" s="12">
        <v>47.6</v>
      </c>
      <c r="Q13" s="2">
        <v>1590</v>
      </c>
      <c r="R13" s="2">
        <v>30</v>
      </c>
      <c r="S13" s="2">
        <v>530</v>
      </c>
      <c r="T13" s="2">
        <v>720</v>
      </c>
      <c r="U13" s="2">
        <v>250</v>
      </c>
      <c r="V13" s="2">
        <v>60</v>
      </c>
      <c r="W13" s="12">
        <v>49.9</v>
      </c>
    </row>
    <row r="14" spans="1:23" x14ac:dyDescent="0.2">
      <c r="A14" s="2" t="s">
        <v>215</v>
      </c>
      <c r="B14" s="2">
        <v>2690</v>
      </c>
      <c r="C14" s="2">
        <v>230</v>
      </c>
      <c r="D14" s="2">
        <v>1080</v>
      </c>
      <c r="E14" s="2">
        <v>890</v>
      </c>
      <c r="F14" s="2">
        <v>470</v>
      </c>
      <c r="G14" s="2">
        <v>20</v>
      </c>
      <c r="H14" s="12">
        <v>45.6</v>
      </c>
      <c r="I14" s="2" t="s">
        <v>215</v>
      </c>
      <c r="J14" s="2">
        <v>1730</v>
      </c>
      <c r="K14" s="2">
        <v>180</v>
      </c>
      <c r="L14" s="2">
        <v>650</v>
      </c>
      <c r="M14" s="2">
        <v>580</v>
      </c>
      <c r="N14" s="2">
        <v>310</v>
      </c>
      <c r="O14" s="2">
        <v>10</v>
      </c>
      <c r="P14" s="12">
        <v>45.9</v>
      </c>
      <c r="Q14" s="2">
        <v>960</v>
      </c>
      <c r="R14" s="2">
        <v>50</v>
      </c>
      <c r="S14" s="2">
        <v>430</v>
      </c>
      <c r="T14" s="2">
        <v>310</v>
      </c>
      <c r="U14" s="2">
        <v>160</v>
      </c>
      <c r="V14" s="2">
        <v>10</v>
      </c>
      <c r="W14" s="12">
        <v>45</v>
      </c>
    </row>
    <row r="15" spans="1:23" x14ac:dyDescent="0.2">
      <c r="A15" s="2" t="s">
        <v>216</v>
      </c>
      <c r="B15" s="2">
        <v>1970</v>
      </c>
      <c r="C15" s="2">
        <v>100</v>
      </c>
      <c r="D15" s="2">
        <v>740</v>
      </c>
      <c r="E15" s="2">
        <v>800</v>
      </c>
      <c r="F15" s="2">
        <v>300</v>
      </c>
      <c r="G15" s="2">
        <v>30</v>
      </c>
      <c r="H15" s="12">
        <v>47.7</v>
      </c>
      <c r="I15" s="2" t="s">
        <v>216</v>
      </c>
      <c r="J15" s="2">
        <v>1400</v>
      </c>
      <c r="K15" s="2">
        <v>80</v>
      </c>
      <c r="L15" s="2">
        <v>530</v>
      </c>
      <c r="M15" s="2">
        <v>540</v>
      </c>
      <c r="N15" s="2">
        <v>220</v>
      </c>
      <c r="O15" s="2">
        <v>30</v>
      </c>
      <c r="P15" s="12">
        <v>47.5</v>
      </c>
      <c r="Q15" s="2">
        <v>570</v>
      </c>
      <c r="R15" s="2">
        <v>20</v>
      </c>
      <c r="S15" s="2">
        <v>210</v>
      </c>
      <c r="T15" s="2">
        <v>260</v>
      </c>
      <c r="U15" s="2">
        <v>80</v>
      </c>
      <c r="V15" s="2">
        <v>0</v>
      </c>
      <c r="W15" s="12">
        <v>48.2</v>
      </c>
    </row>
    <row r="16" spans="1:23" x14ac:dyDescent="0.2">
      <c r="A16" s="2" t="s">
        <v>217</v>
      </c>
      <c r="B16" s="2">
        <v>1200</v>
      </c>
      <c r="C16" s="2">
        <v>80</v>
      </c>
      <c r="D16" s="2">
        <v>360</v>
      </c>
      <c r="E16" s="2">
        <v>450</v>
      </c>
      <c r="F16" s="2">
        <v>270</v>
      </c>
      <c r="G16" s="2">
        <v>40</v>
      </c>
      <c r="H16" s="12">
        <v>50.3</v>
      </c>
      <c r="I16" s="2" t="s">
        <v>217</v>
      </c>
      <c r="J16" s="2">
        <v>860</v>
      </c>
      <c r="K16" s="2">
        <v>70</v>
      </c>
      <c r="L16" s="2">
        <v>260</v>
      </c>
      <c r="M16" s="2">
        <v>330</v>
      </c>
      <c r="N16" s="2">
        <v>180</v>
      </c>
      <c r="O16" s="2">
        <v>20</v>
      </c>
      <c r="P16" s="12">
        <v>49.5</v>
      </c>
      <c r="Q16" s="2">
        <v>340</v>
      </c>
      <c r="R16" s="2">
        <v>10</v>
      </c>
      <c r="S16" s="2">
        <v>100</v>
      </c>
      <c r="T16" s="2">
        <v>120</v>
      </c>
      <c r="U16" s="2">
        <v>90</v>
      </c>
      <c r="V16" s="2">
        <v>20</v>
      </c>
      <c r="W16" s="12">
        <v>52.5</v>
      </c>
    </row>
    <row r="17" spans="1:23" x14ac:dyDescent="0.2">
      <c r="A17" s="2" t="s">
        <v>218</v>
      </c>
      <c r="B17" s="2">
        <v>900</v>
      </c>
      <c r="C17" s="2">
        <v>60</v>
      </c>
      <c r="D17" s="2">
        <v>300</v>
      </c>
      <c r="E17" s="2">
        <v>350</v>
      </c>
      <c r="F17" s="2">
        <v>160</v>
      </c>
      <c r="G17" s="2">
        <v>30</v>
      </c>
      <c r="H17" s="12">
        <v>48.9</v>
      </c>
      <c r="I17" s="2" t="s">
        <v>218</v>
      </c>
      <c r="J17" s="2">
        <v>630</v>
      </c>
      <c r="K17" s="2">
        <v>60</v>
      </c>
      <c r="L17" s="2">
        <v>230</v>
      </c>
      <c r="M17" s="2">
        <v>220</v>
      </c>
      <c r="N17" s="2">
        <v>100</v>
      </c>
      <c r="O17" s="2">
        <v>20</v>
      </c>
      <c r="P17" s="12">
        <v>46.7</v>
      </c>
      <c r="Q17" s="2">
        <v>270</v>
      </c>
      <c r="R17" s="2">
        <v>0</v>
      </c>
      <c r="S17" s="2">
        <v>70</v>
      </c>
      <c r="T17" s="2">
        <v>130</v>
      </c>
      <c r="U17" s="2">
        <v>60</v>
      </c>
      <c r="V17" s="2">
        <v>10</v>
      </c>
      <c r="W17" s="12">
        <v>52.5</v>
      </c>
    </row>
    <row r="18" spans="1:23" x14ac:dyDescent="0.2">
      <c r="A18" s="2" t="s">
        <v>219</v>
      </c>
      <c r="B18" s="2">
        <v>2500</v>
      </c>
      <c r="C18" s="2">
        <v>90</v>
      </c>
      <c r="D18" s="2">
        <v>600</v>
      </c>
      <c r="E18" s="2">
        <v>1090</v>
      </c>
      <c r="F18" s="2">
        <v>630</v>
      </c>
      <c r="G18" s="2">
        <v>90</v>
      </c>
      <c r="H18" s="12">
        <v>52.7</v>
      </c>
      <c r="I18" s="2" t="s">
        <v>219</v>
      </c>
      <c r="J18" s="2">
        <v>1930</v>
      </c>
      <c r="K18" s="2">
        <v>80</v>
      </c>
      <c r="L18" s="2">
        <v>480</v>
      </c>
      <c r="M18" s="2">
        <v>810</v>
      </c>
      <c r="N18" s="2">
        <v>500</v>
      </c>
      <c r="O18" s="2">
        <v>60</v>
      </c>
      <c r="P18" s="12">
        <v>52.5</v>
      </c>
      <c r="Q18" s="2">
        <v>570</v>
      </c>
      <c r="R18" s="2">
        <v>10</v>
      </c>
      <c r="S18" s="2">
        <v>120</v>
      </c>
      <c r="T18" s="2">
        <v>280</v>
      </c>
      <c r="U18" s="2">
        <v>130</v>
      </c>
      <c r="V18" s="2">
        <v>30</v>
      </c>
      <c r="W18" s="12">
        <v>53.3</v>
      </c>
    </row>
    <row r="19" spans="1:23" s="30" customFormat="1" ht="9.6" x14ac:dyDescent="0.2">
      <c r="A19" s="30" t="s">
        <v>220</v>
      </c>
      <c r="B19" s="30">
        <v>28659.4</v>
      </c>
      <c r="C19" s="30">
        <v>16583.3</v>
      </c>
      <c r="D19" s="30">
        <v>30542.9</v>
      </c>
      <c r="E19" s="30">
        <v>35973.5</v>
      </c>
      <c r="F19" s="30">
        <v>34842.9</v>
      </c>
      <c r="G19" s="30">
        <v>23181.8</v>
      </c>
      <c r="I19" s="30" t="s">
        <v>220</v>
      </c>
      <c r="J19" s="30">
        <v>32768.800000000003</v>
      </c>
      <c r="K19" s="30">
        <v>18856</v>
      </c>
      <c r="L19" s="30">
        <v>34332.400000000001</v>
      </c>
      <c r="M19" s="30">
        <v>40457.300000000003</v>
      </c>
      <c r="N19" s="30">
        <v>42526.7</v>
      </c>
      <c r="O19" s="30">
        <v>28802.2</v>
      </c>
      <c r="Q19" s="30">
        <v>23743</v>
      </c>
      <c r="R19" s="30">
        <v>13760.4</v>
      </c>
      <c r="S19" s="30">
        <v>26013.3</v>
      </c>
      <c r="T19" s="30">
        <v>30366.7</v>
      </c>
      <c r="U19" s="30">
        <v>26223.4</v>
      </c>
      <c r="V19" s="30">
        <v>18386.2</v>
      </c>
    </row>
    <row r="20" spans="1:23" s="30" customFormat="1" ht="9.6" x14ac:dyDescent="0.2">
      <c r="A20" s="30" t="s">
        <v>21</v>
      </c>
      <c r="B20" s="30">
        <v>21402.2</v>
      </c>
      <c r="C20" s="30">
        <v>14157.8</v>
      </c>
      <c r="D20" s="30">
        <v>25321.4</v>
      </c>
      <c r="E20" s="30">
        <v>27679</v>
      </c>
      <c r="F20" s="30">
        <v>23532.9</v>
      </c>
      <c r="G20" s="30">
        <v>15224.7</v>
      </c>
      <c r="I20" s="30" t="s">
        <v>21</v>
      </c>
      <c r="J20" s="30">
        <v>24660.799999999999</v>
      </c>
      <c r="K20" s="30">
        <v>15822.9</v>
      </c>
      <c r="L20" s="30">
        <v>27717.4</v>
      </c>
      <c r="M20" s="30">
        <v>30402</v>
      </c>
      <c r="N20" s="30">
        <v>29890.1</v>
      </c>
      <c r="O20" s="30">
        <v>19078.900000000001</v>
      </c>
      <c r="Q20" s="30">
        <v>18125.5</v>
      </c>
      <c r="R20" s="30">
        <v>12233.4</v>
      </c>
      <c r="S20" s="30">
        <v>22079.8</v>
      </c>
      <c r="T20" s="30">
        <v>23947.4</v>
      </c>
      <c r="U20" s="30">
        <v>17479.7</v>
      </c>
      <c r="V20" s="30">
        <v>12352.9</v>
      </c>
    </row>
    <row r="22" spans="1:23" x14ac:dyDescent="0.2">
      <c r="A22" s="2" t="s">
        <v>221</v>
      </c>
      <c r="I22" s="2" t="s">
        <v>221</v>
      </c>
    </row>
    <row r="23" spans="1:23" x14ac:dyDescent="0.2">
      <c r="A23" s="2" t="s">
        <v>0</v>
      </c>
      <c r="B23" s="2">
        <v>4170</v>
      </c>
      <c r="C23" s="2">
        <v>1580</v>
      </c>
      <c r="D23" s="2">
        <v>1770</v>
      </c>
      <c r="E23" s="2">
        <v>680</v>
      </c>
      <c r="F23" s="2">
        <v>140</v>
      </c>
      <c r="G23" s="2">
        <v>0</v>
      </c>
      <c r="H23" s="12">
        <v>34.299999999999997</v>
      </c>
      <c r="I23" s="2" t="s">
        <v>0</v>
      </c>
      <c r="J23" s="2">
        <v>2130</v>
      </c>
      <c r="K23" s="2">
        <v>760</v>
      </c>
      <c r="L23" s="2">
        <v>930</v>
      </c>
      <c r="M23" s="2">
        <v>370</v>
      </c>
      <c r="N23" s="2">
        <v>70</v>
      </c>
      <c r="O23" s="2">
        <v>0</v>
      </c>
      <c r="P23" s="12">
        <v>34.9</v>
      </c>
      <c r="Q23" s="2">
        <v>2040</v>
      </c>
      <c r="R23" s="2">
        <v>820</v>
      </c>
      <c r="S23" s="2">
        <v>840</v>
      </c>
      <c r="T23" s="2">
        <v>310</v>
      </c>
      <c r="U23" s="2">
        <v>70</v>
      </c>
      <c r="V23" s="2">
        <v>0</v>
      </c>
      <c r="W23" s="12">
        <v>33.6</v>
      </c>
    </row>
    <row r="24" spans="1:23" x14ac:dyDescent="0.2">
      <c r="A24" s="2" t="s">
        <v>209</v>
      </c>
      <c r="B24" s="2">
        <v>1680</v>
      </c>
      <c r="C24" s="2">
        <v>740</v>
      </c>
      <c r="D24" s="2">
        <v>640</v>
      </c>
      <c r="E24" s="2">
        <v>240</v>
      </c>
      <c r="F24" s="2">
        <v>60</v>
      </c>
      <c r="G24" s="2">
        <v>0</v>
      </c>
      <c r="H24" s="12">
        <v>32.299999999999997</v>
      </c>
      <c r="I24" s="2" t="s">
        <v>209</v>
      </c>
      <c r="J24" s="2">
        <v>590</v>
      </c>
      <c r="K24" s="2">
        <v>280</v>
      </c>
      <c r="L24" s="2">
        <v>210</v>
      </c>
      <c r="M24" s="2">
        <v>90</v>
      </c>
      <c r="N24" s="2">
        <v>10</v>
      </c>
      <c r="O24" s="2">
        <v>0</v>
      </c>
      <c r="P24" s="12">
        <v>31.1</v>
      </c>
      <c r="Q24" s="2">
        <v>1090</v>
      </c>
      <c r="R24" s="2">
        <v>460</v>
      </c>
      <c r="S24" s="2">
        <v>430</v>
      </c>
      <c r="T24" s="2">
        <v>150</v>
      </c>
      <c r="U24" s="2">
        <v>50</v>
      </c>
      <c r="V24" s="2">
        <v>0</v>
      </c>
      <c r="W24" s="12">
        <v>33</v>
      </c>
    </row>
    <row r="25" spans="1:23" x14ac:dyDescent="0.2">
      <c r="A25" s="2" t="s">
        <v>210</v>
      </c>
      <c r="B25" s="2">
        <v>1730</v>
      </c>
      <c r="C25" s="2">
        <v>660</v>
      </c>
      <c r="D25" s="2">
        <v>760</v>
      </c>
      <c r="E25" s="2">
        <v>270</v>
      </c>
      <c r="F25" s="2">
        <v>40</v>
      </c>
      <c r="G25" s="2">
        <v>0</v>
      </c>
      <c r="H25" s="12">
        <v>34</v>
      </c>
      <c r="I25" s="2" t="s">
        <v>210</v>
      </c>
      <c r="J25" s="2">
        <v>980</v>
      </c>
      <c r="K25" s="2">
        <v>380</v>
      </c>
      <c r="L25" s="2">
        <v>420</v>
      </c>
      <c r="M25" s="2">
        <v>150</v>
      </c>
      <c r="N25" s="2">
        <v>30</v>
      </c>
      <c r="O25" s="2">
        <v>0</v>
      </c>
      <c r="P25" s="12">
        <v>33.9</v>
      </c>
      <c r="Q25" s="2">
        <v>750</v>
      </c>
      <c r="R25" s="2">
        <v>280</v>
      </c>
      <c r="S25" s="2">
        <v>340</v>
      </c>
      <c r="T25" s="2">
        <v>120</v>
      </c>
      <c r="U25" s="2">
        <v>10</v>
      </c>
      <c r="V25" s="2">
        <v>0</v>
      </c>
      <c r="W25" s="12">
        <v>34.200000000000003</v>
      </c>
    </row>
    <row r="26" spans="1:23" x14ac:dyDescent="0.2">
      <c r="A26" s="2" t="s">
        <v>211</v>
      </c>
      <c r="B26" s="2">
        <v>420</v>
      </c>
      <c r="C26" s="2">
        <v>100</v>
      </c>
      <c r="D26" s="2">
        <v>240</v>
      </c>
      <c r="E26" s="2">
        <v>60</v>
      </c>
      <c r="F26" s="2">
        <v>20</v>
      </c>
      <c r="G26" s="2">
        <v>0</v>
      </c>
      <c r="H26" s="12">
        <v>36.9</v>
      </c>
      <c r="I26" s="2" t="s">
        <v>211</v>
      </c>
      <c r="J26" s="2">
        <v>280</v>
      </c>
      <c r="K26" s="2">
        <v>40</v>
      </c>
      <c r="L26" s="2">
        <v>190</v>
      </c>
      <c r="M26" s="2">
        <v>40</v>
      </c>
      <c r="N26" s="2">
        <v>10</v>
      </c>
      <c r="O26" s="2">
        <v>0</v>
      </c>
      <c r="P26" s="12">
        <v>37.9</v>
      </c>
      <c r="Q26" s="2">
        <v>140</v>
      </c>
      <c r="R26" s="2">
        <v>60</v>
      </c>
      <c r="S26" s="2">
        <v>50</v>
      </c>
      <c r="T26" s="2">
        <v>20</v>
      </c>
      <c r="U26" s="2">
        <v>10</v>
      </c>
      <c r="V26" s="2">
        <v>0</v>
      </c>
      <c r="W26" s="12">
        <v>33</v>
      </c>
    </row>
    <row r="27" spans="1:23" x14ac:dyDescent="0.2">
      <c r="A27" s="2" t="s">
        <v>212</v>
      </c>
      <c r="B27" s="2">
        <v>160</v>
      </c>
      <c r="C27" s="2">
        <v>80</v>
      </c>
      <c r="D27" s="2">
        <v>50</v>
      </c>
      <c r="E27" s="2">
        <v>20</v>
      </c>
      <c r="F27" s="2">
        <v>10</v>
      </c>
      <c r="G27" s="2">
        <v>0</v>
      </c>
      <c r="H27" s="12">
        <v>30</v>
      </c>
      <c r="I27" s="2" t="s">
        <v>212</v>
      </c>
      <c r="J27" s="2">
        <v>130</v>
      </c>
      <c r="K27" s="2">
        <v>60</v>
      </c>
      <c r="L27" s="2">
        <v>40</v>
      </c>
      <c r="M27" s="2">
        <v>20</v>
      </c>
      <c r="N27" s="2">
        <v>10</v>
      </c>
      <c r="O27" s="2">
        <v>0</v>
      </c>
      <c r="P27" s="12">
        <v>31.9</v>
      </c>
      <c r="Q27" s="2">
        <v>30</v>
      </c>
      <c r="R27" s="2">
        <v>20</v>
      </c>
      <c r="S27" s="2">
        <v>10</v>
      </c>
      <c r="T27" s="2">
        <v>0</v>
      </c>
      <c r="U27" s="2">
        <v>0</v>
      </c>
      <c r="V27" s="2">
        <v>0</v>
      </c>
      <c r="W27" s="12">
        <v>26.3</v>
      </c>
    </row>
    <row r="28" spans="1:23" x14ac:dyDescent="0.2">
      <c r="A28" s="2" t="s">
        <v>213</v>
      </c>
      <c r="B28" s="2">
        <v>80</v>
      </c>
      <c r="C28" s="2">
        <v>0</v>
      </c>
      <c r="D28" s="2">
        <v>20</v>
      </c>
      <c r="E28" s="2">
        <v>50</v>
      </c>
      <c r="F28" s="2">
        <v>10</v>
      </c>
      <c r="G28" s="2">
        <v>0</v>
      </c>
      <c r="H28" s="12">
        <v>51</v>
      </c>
      <c r="I28" s="2" t="s">
        <v>213</v>
      </c>
      <c r="J28" s="2">
        <v>60</v>
      </c>
      <c r="K28" s="2">
        <v>0</v>
      </c>
      <c r="L28" s="2">
        <v>10</v>
      </c>
      <c r="M28" s="2">
        <v>40</v>
      </c>
      <c r="N28" s="2">
        <v>10</v>
      </c>
      <c r="O28" s="2">
        <v>0</v>
      </c>
      <c r="P28" s="12">
        <v>52.5</v>
      </c>
      <c r="Q28" s="2">
        <v>20</v>
      </c>
      <c r="R28" s="2">
        <v>0</v>
      </c>
      <c r="S28" s="2">
        <v>10</v>
      </c>
      <c r="T28" s="2">
        <v>10</v>
      </c>
      <c r="U28" s="2">
        <v>0</v>
      </c>
      <c r="V28" s="2">
        <v>0</v>
      </c>
      <c r="W28" s="12">
        <v>45</v>
      </c>
    </row>
    <row r="29" spans="1:23" x14ac:dyDescent="0.2">
      <c r="A29" s="2" t="s">
        <v>214</v>
      </c>
      <c r="B29" s="2">
        <v>20</v>
      </c>
      <c r="C29" s="2">
        <v>0</v>
      </c>
      <c r="D29" s="2">
        <v>10</v>
      </c>
      <c r="E29" s="2">
        <v>10</v>
      </c>
      <c r="F29" s="2">
        <v>0</v>
      </c>
      <c r="G29" s="2">
        <v>0</v>
      </c>
      <c r="H29" s="12">
        <v>45</v>
      </c>
      <c r="I29" s="2" t="s">
        <v>214</v>
      </c>
      <c r="J29" s="2">
        <v>20</v>
      </c>
      <c r="K29" s="2">
        <v>0</v>
      </c>
      <c r="L29" s="2">
        <v>10</v>
      </c>
      <c r="M29" s="2">
        <v>10</v>
      </c>
      <c r="N29" s="2">
        <v>0</v>
      </c>
      <c r="O29" s="2">
        <v>0</v>
      </c>
      <c r="P29" s="12">
        <v>45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12">
        <v>0</v>
      </c>
    </row>
    <row r="30" spans="1:23" x14ac:dyDescent="0.2">
      <c r="A30" s="2" t="s">
        <v>215</v>
      </c>
      <c r="B30" s="2">
        <v>20</v>
      </c>
      <c r="C30" s="2">
        <v>0</v>
      </c>
      <c r="D30" s="2">
        <v>20</v>
      </c>
      <c r="E30" s="2">
        <v>0</v>
      </c>
      <c r="F30" s="2">
        <v>0</v>
      </c>
      <c r="G30" s="2">
        <v>0</v>
      </c>
      <c r="H30" s="12">
        <v>37.5</v>
      </c>
      <c r="I30" s="2" t="s">
        <v>215</v>
      </c>
      <c r="J30" s="2">
        <v>20</v>
      </c>
      <c r="K30" s="2">
        <v>0</v>
      </c>
      <c r="L30" s="2">
        <v>20</v>
      </c>
      <c r="M30" s="2">
        <v>0</v>
      </c>
      <c r="N30" s="2">
        <v>0</v>
      </c>
      <c r="O30" s="2">
        <v>0</v>
      </c>
      <c r="P30" s="12">
        <v>37.5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12">
        <v>0</v>
      </c>
    </row>
    <row r="31" spans="1:23" x14ac:dyDescent="0.2">
      <c r="A31" s="2" t="s">
        <v>216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12">
        <v>0</v>
      </c>
      <c r="I31" s="2" t="s">
        <v>216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1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12">
        <v>0</v>
      </c>
    </row>
    <row r="32" spans="1:23" x14ac:dyDescent="0.2">
      <c r="A32" s="2" t="s">
        <v>217</v>
      </c>
      <c r="B32" s="2">
        <v>10</v>
      </c>
      <c r="C32" s="2">
        <v>0</v>
      </c>
      <c r="D32" s="2">
        <v>10</v>
      </c>
      <c r="E32" s="2">
        <v>0</v>
      </c>
      <c r="F32" s="2">
        <v>0</v>
      </c>
      <c r="G32" s="2">
        <v>0</v>
      </c>
      <c r="H32" s="12">
        <v>37.5</v>
      </c>
      <c r="I32" s="2" t="s">
        <v>217</v>
      </c>
      <c r="J32" s="2">
        <v>10</v>
      </c>
      <c r="K32" s="2">
        <v>0</v>
      </c>
      <c r="L32" s="2">
        <v>10</v>
      </c>
      <c r="M32" s="2">
        <v>0</v>
      </c>
      <c r="N32" s="2">
        <v>0</v>
      </c>
      <c r="O32" s="2">
        <v>0</v>
      </c>
      <c r="P32" s="12">
        <v>37.5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12">
        <v>0</v>
      </c>
    </row>
    <row r="33" spans="1:23" x14ac:dyDescent="0.2">
      <c r="A33" s="2" t="s">
        <v>218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12">
        <v>0</v>
      </c>
      <c r="I33" s="2" t="s">
        <v>218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1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12">
        <v>0</v>
      </c>
    </row>
    <row r="34" spans="1:23" x14ac:dyDescent="0.2">
      <c r="A34" s="2" t="s">
        <v>219</v>
      </c>
      <c r="B34" s="2">
        <v>50</v>
      </c>
      <c r="C34" s="2">
        <v>0</v>
      </c>
      <c r="D34" s="2">
        <v>20</v>
      </c>
      <c r="E34" s="2">
        <v>30</v>
      </c>
      <c r="F34" s="2">
        <v>0</v>
      </c>
      <c r="G34" s="2">
        <v>0</v>
      </c>
      <c r="H34" s="12">
        <v>47.5</v>
      </c>
      <c r="I34" s="2" t="s">
        <v>219</v>
      </c>
      <c r="J34" s="2">
        <v>40</v>
      </c>
      <c r="K34" s="2">
        <v>0</v>
      </c>
      <c r="L34" s="2">
        <v>20</v>
      </c>
      <c r="M34" s="2">
        <v>20</v>
      </c>
      <c r="N34" s="2">
        <v>0</v>
      </c>
      <c r="O34" s="2">
        <v>0</v>
      </c>
      <c r="P34" s="12">
        <v>45</v>
      </c>
      <c r="Q34" s="2">
        <v>10</v>
      </c>
      <c r="R34" s="2">
        <v>0</v>
      </c>
      <c r="S34" s="2">
        <v>0</v>
      </c>
      <c r="T34" s="2">
        <v>10</v>
      </c>
      <c r="U34" s="2">
        <v>0</v>
      </c>
      <c r="V34" s="2">
        <v>0</v>
      </c>
      <c r="W34" s="12">
        <v>52.5</v>
      </c>
    </row>
    <row r="35" spans="1:23" s="30" customFormat="1" ht="9.6" x14ac:dyDescent="0.2">
      <c r="A35" s="30" t="s">
        <v>220</v>
      </c>
      <c r="B35" s="30">
        <v>14597.2</v>
      </c>
      <c r="C35" s="30">
        <v>10859.6</v>
      </c>
      <c r="D35" s="30">
        <v>15253.3</v>
      </c>
      <c r="E35" s="30">
        <v>21484.6</v>
      </c>
      <c r="F35" s="30">
        <v>15032.1</v>
      </c>
      <c r="G35" s="30">
        <v>0</v>
      </c>
      <c r="I35" s="30" t="s">
        <v>220</v>
      </c>
      <c r="J35" s="30">
        <v>18792.8</v>
      </c>
      <c r="K35" s="30">
        <v>12622.4</v>
      </c>
      <c r="L35" s="30">
        <v>20011.400000000001</v>
      </c>
      <c r="M35" s="30">
        <v>27935.1</v>
      </c>
      <c r="N35" s="30">
        <v>21271.4</v>
      </c>
      <c r="O35" s="30">
        <v>0</v>
      </c>
      <c r="Q35" s="30">
        <v>10216.6</v>
      </c>
      <c r="R35" s="30">
        <v>9225.7000000000007</v>
      </c>
      <c r="S35" s="30">
        <v>9985.4</v>
      </c>
      <c r="T35" s="30">
        <v>13785.5</v>
      </c>
      <c r="U35" s="30">
        <v>8792.9</v>
      </c>
      <c r="V35" s="30">
        <v>0</v>
      </c>
    </row>
    <row r="36" spans="1:23" s="30" customFormat="1" ht="9.6" x14ac:dyDescent="0.2">
      <c r="A36" s="30" t="s">
        <v>21</v>
      </c>
      <c r="B36" s="30">
        <v>12341</v>
      </c>
      <c r="C36" s="30">
        <v>10757.6</v>
      </c>
      <c r="D36" s="30">
        <v>13223.7</v>
      </c>
      <c r="E36" s="30">
        <v>13703.7</v>
      </c>
      <c r="F36" s="30">
        <v>12500</v>
      </c>
      <c r="G36" s="30">
        <v>0</v>
      </c>
      <c r="I36" s="30" t="s">
        <v>21</v>
      </c>
      <c r="J36" s="30">
        <v>14846.9</v>
      </c>
      <c r="K36" s="30">
        <v>12631.6</v>
      </c>
      <c r="L36" s="30">
        <v>16071.4</v>
      </c>
      <c r="M36" s="30">
        <v>16333.3</v>
      </c>
      <c r="N36" s="30">
        <v>18333.3</v>
      </c>
      <c r="O36" s="30">
        <v>0</v>
      </c>
      <c r="Q36" s="30">
        <v>9357.9</v>
      </c>
      <c r="R36" s="30">
        <v>8913.2000000000007</v>
      </c>
      <c r="S36" s="30">
        <v>9767.5</v>
      </c>
      <c r="T36" s="30">
        <v>10416.700000000001</v>
      </c>
      <c r="U36" s="30">
        <v>7000.3</v>
      </c>
      <c r="V36" s="30">
        <v>0</v>
      </c>
    </row>
    <row r="38" spans="1:23" x14ac:dyDescent="0.2">
      <c r="A38" s="2" t="s">
        <v>222</v>
      </c>
      <c r="I38" s="2" t="s">
        <v>222</v>
      </c>
    </row>
    <row r="39" spans="1:23" x14ac:dyDescent="0.2">
      <c r="A39" s="2" t="s">
        <v>0</v>
      </c>
      <c r="B39" s="2">
        <v>86980</v>
      </c>
      <c r="C39" s="2">
        <v>21760</v>
      </c>
      <c r="D39" s="2">
        <v>27230</v>
      </c>
      <c r="E39" s="2">
        <v>23220</v>
      </c>
      <c r="F39" s="2">
        <v>11360</v>
      </c>
      <c r="G39" s="2">
        <v>3410</v>
      </c>
      <c r="H39" s="12">
        <v>42</v>
      </c>
      <c r="I39" s="2" t="s">
        <v>0</v>
      </c>
      <c r="J39" s="2">
        <v>47520</v>
      </c>
      <c r="K39" s="2">
        <v>12170</v>
      </c>
      <c r="L39" s="2">
        <v>14860</v>
      </c>
      <c r="M39" s="2">
        <v>12910</v>
      </c>
      <c r="N39" s="2">
        <v>6010</v>
      </c>
      <c r="O39" s="2">
        <v>1570</v>
      </c>
      <c r="P39" s="12">
        <v>41.7</v>
      </c>
      <c r="Q39" s="2">
        <v>39460</v>
      </c>
      <c r="R39" s="2">
        <v>9590</v>
      </c>
      <c r="S39" s="2">
        <v>12370</v>
      </c>
      <c r="T39" s="2">
        <v>10310</v>
      </c>
      <c r="U39" s="2">
        <v>5350</v>
      </c>
      <c r="V39" s="2">
        <v>1840</v>
      </c>
      <c r="W39" s="12">
        <v>42.3</v>
      </c>
    </row>
    <row r="40" spans="1:23" x14ac:dyDescent="0.2">
      <c r="A40" s="2" t="s">
        <v>209</v>
      </c>
      <c r="B40" s="2">
        <v>18590</v>
      </c>
      <c r="C40" s="2">
        <v>7820</v>
      </c>
      <c r="D40" s="2">
        <v>3860</v>
      </c>
      <c r="E40" s="2">
        <v>3020</v>
      </c>
      <c r="F40" s="2">
        <v>2650</v>
      </c>
      <c r="G40" s="2">
        <v>1240</v>
      </c>
      <c r="H40" s="12">
        <v>35.700000000000003</v>
      </c>
      <c r="I40" s="2" t="s">
        <v>209</v>
      </c>
      <c r="J40" s="2">
        <v>8250</v>
      </c>
      <c r="K40" s="2">
        <v>3850</v>
      </c>
      <c r="L40" s="2">
        <v>1640</v>
      </c>
      <c r="M40" s="2">
        <v>1410</v>
      </c>
      <c r="N40" s="2">
        <v>910</v>
      </c>
      <c r="O40" s="2">
        <v>440</v>
      </c>
      <c r="P40" s="12">
        <v>32.5</v>
      </c>
      <c r="Q40" s="2">
        <v>10340</v>
      </c>
      <c r="R40" s="2">
        <v>3970</v>
      </c>
      <c r="S40" s="2">
        <v>2220</v>
      </c>
      <c r="T40" s="2">
        <v>1610</v>
      </c>
      <c r="U40" s="2">
        <v>1740</v>
      </c>
      <c r="V40" s="2">
        <v>800</v>
      </c>
      <c r="W40" s="12">
        <v>38.1</v>
      </c>
    </row>
    <row r="41" spans="1:23" x14ac:dyDescent="0.2">
      <c r="A41" s="2" t="s">
        <v>210</v>
      </c>
      <c r="B41" s="2">
        <v>21260</v>
      </c>
      <c r="C41" s="2">
        <v>6820</v>
      </c>
      <c r="D41" s="2">
        <v>6260</v>
      </c>
      <c r="E41" s="2">
        <v>4880</v>
      </c>
      <c r="F41" s="2">
        <v>2410</v>
      </c>
      <c r="G41" s="2">
        <v>890</v>
      </c>
      <c r="H41" s="12">
        <v>39.1</v>
      </c>
      <c r="I41" s="2" t="s">
        <v>210</v>
      </c>
      <c r="J41" s="2">
        <v>10540</v>
      </c>
      <c r="K41" s="2">
        <v>3630</v>
      </c>
      <c r="L41" s="2">
        <v>3140</v>
      </c>
      <c r="M41" s="2">
        <v>2200</v>
      </c>
      <c r="N41" s="2">
        <v>1190</v>
      </c>
      <c r="O41" s="2">
        <v>380</v>
      </c>
      <c r="P41" s="12">
        <v>37.799999999999997</v>
      </c>
      <c r="Q41" s="2">
        <v>10720</v>
      </c>
      <c r="R41" s="2">
        <v>3190</v>
      </c>
      <c r="S41" s="2">
        <v>3120</v>
      </c>
      <c r="T41" s="2">
        <v>2680</v>
      </c>
      <c r="U41" s="2">
        <v>1220</v>
      </c>
      <c r="V41" s="2">
        <v>510</v>
      </c>
      <c r="W41" s="12">
        <v>40.4</v>
      </c>
    </row>
    <row r="42" spans="1:23" x14ac:dyDescent="0.2">
      <c r="A42" s="2" t="s">
        <v>211</v>
      </c>
      <c r="B42" s="2">
        <v>16090</v>
      </c>
      <c r="C42" s="2">
        <v>3970</v>
      </c>
      <c r="D42" s="2">
        <v>5360</v>
      </c>
      <c r="E42" s="2">
        <v>4550</v>
      </c>
      <c r="F42" s="2">
        <v>1650</v>
      </c>
      <c r="G42" s="2">
        <v>560</v>
      </c>
      <c r="H42" s="12">
        <v>41.4</v>
      </c>
      <c r="I42" s="2" t="s">
        <v>211</v>
      </c>
      <c r="J42" s="2">
        <v>9300</v>
      </c>
      <c r="K42" s="2">
        <v>2430</v>
      </c>
      <c r="L42" s="2">
        <v>3030</v>
      </c>
      <c r="M42" s="2">
        <v>2670</v>
      </c>
      <c r="N42" s="2">
        <v>900</v>
      </c>
      <c r="O42" s="2">
        <v>270</v>
      </c>
      <c r="P42" s="12">
        <v>41</v>
      </c>
      <c r="Q42" s="2">
        <v>6790</v>
      </c>
      <c r="R42" s="2">
        <v>1540</v>
      </c>
      <c r="S42" s="2">
        <v>2330</v>
      </c>
      <c r="T42" s="2">
        <v>1880</v>
      </c>
      <c r="U42" s="2">
        <v>750</v>
      </c>
      <c r="V42" s="2">
        <v>290</v>
      </c>
      <c r="W42" s="12">
        <v>41.9</v>
      </c>
    </row>
    <row r="43" spans="1:23" x14ac:dyDescent="0.2">
      <c r="A43" s="2" t="s">
        <v>212</v>
      </c>
      <c r="B43" s="2">
        <v>11130</v>
      </c>
      <c r="C43" s="2">
        <v>1650</v>
      </c>
      <c r="D43" s="2">
        <v>4510</v>
      </c>
      <c r="E43" s="2">
        <v>3400</v>
      </c>
      <c r="F43" s="2">
        <v>1360</v>
      </c>
      <c r="G43" s="2">
        <v>210</v>
      </c>
      <c r="H43" s="12">
        <v>43</v>
      </c>
      <c r="I43" s="2" t="s">
        <v>212</v>
      </c>
      <c r="J43" s="2">
        <v>6540</v>
      </c>
      <c r="K43" s="2">
        <v>1130</v>
      </c>
      <c r="L43" s="2">
        <v>2510</v>
      </c>
      <c r="M43" s="2">
        <v>1970</v>
      </c>
      <c r="N43" s="2">
        <v>790</v>
      </c>
      <c r="O43" s="2">
        <v>140</v>
      </c>
      <c r="P43" s="12">
        <v>42.8</v>
      </c>
      <c r="Q43" s="2">
        <v>4590</v>
      </c>
      <c r="R43" s="2">
        <v>520</v>
      </c>
      <c r="S43" s="2">
        <v>2000</v>
      </c>
      <c r="T43" s="2">
        <v>1430</v>
      </c>
      <c r="U43" s="2">
        <v>570</v>
      </c>
      <c r="V43" s="2">
        <v>70</v>
      </c>
      <c r="W43" s="12">
        <v>43.3</v>
      </c>
    </row>
    <row r="44" spans="1:23" x14ac:dyDescent="0.2">
      <c r="A44" s="2" t="s">
        <v>213</v>
      </c>
      <c r="B44" s="2">
        <v>6610</v>
      </c>
      <c r="C44" s="2">
        <v>670</v>
      </c>
      <c r="D44" s="2">
        <v>2820</v>
      </c>
      <c r="E44" s="2">
        <v>2140</v>
      </c>
      <c r="F44" s="2">
        <v>870</v>
      </c>
      <c r="G44" s="2">
        <v>110</v>
      </c>
      <c r="H44" s="12">
        <v>44</v>
      </c>
      <c r="I44" s="2" t="s">
        <v>213</v>
      </c>
      <c r="J44" s="2">
        <v>3880</v>
      </c>
      <c r="K44" s="2">
        <v>420</v>
      </c>
      <c r="L44" s="2">
        <v>1580</v>
      </c>
      <c r="M44" s="2">
        <v>1240</v>
      </c>
      <c r="N44" s="2">
        <v>570</v>
      </c>
      <c r="O44" s="2">
        <v>70</v>
      </c>
      <c r="P44" s="12">
        <v>44.4</v>
      </c>
      <c r="Q44" s="2">
        <v>2730</v>
      </c>
      <c r="R44" s="2">
        <v>250</v>
      </c>
      <c r="S44" s="2">
        <v>1240</v>
      </c>
      <c r="T44" s="2">
        <v>900</v>
      </c>
      <c r="U44" s="2">
        <v>300</v>
      </c>
      <c r="V44" s="2">
        <v>40</v>
      </c>
      <c r="W44" s="12">
        <v>43.5</v>
      </c>
    </row>
    <row r="45" spans="1:23" x14ac:dyDescent="0.2">
      <c r="A45" s="2" t="s">
        <v>214</v>
      </c>
      <c r="B45" s="2">
        <v>4120</v>
      </c>
      <c r="C45" s="2">
        <v>270</v>
      </c>
      <c r="D45" s="2">
        <v>1390</v>
      </c>
      <c r="E45" s="2">
        <v>1680</v>
      </c>
      <c r="F45" s="2">
        <v>590</v>
      </c>
      <c r="G45" s="2">
        <v>190</v>
      </c>
      <c r="H45" s="12">
        <v>48.6</v>
      </c>
      <c r="I45" s="2" t="s">
        <v>214</v>
      </c>
      <c r="J45" s="2">
        <v>2530</v>
      </c>
      <c r="K45" s="2">
        <v>240</v>
      </c>
      <c r="L45" s="2">
        <v>860</v>
      </c>
      <c r="M45" s="2">
        <v>960</v>
      </c>
      <c r="N45" s="2">
        <v>340</v>
      </c>
      <c r="O45" s="2">
        <v>130</v>
      </c>
      <c r="P45" s="12">
        <v>47.6</v>
      </c>
      <c r="Q45" s="2">
        <v>1590</v>
      </c>
      <c r="R45" s="2">
        <v>30</v>
      </c>
      <c r="S45" s="2">
        <v>530</v>
      </c>
      <c r="T45" s="2">
        <v>720</v>
      </c>
      <c r="U45" s="2">
        <v>250</v>
      </c>
      <c r="V45" s="2">
        <v>60</v>
      </c>
      <c r="W45" s="12">
        <v>49.9</v>
      </c>
    </row>
    <row r="46" spans="1:23" x14ac:dyDescent="0.2">
      <c r="A46" s="2" t="s">
        <v>215</v>
      </c>
      <c r="B46" s="2">
        <v>2670</v>
      </c>
      <c r="C46" s="2">
        <v>230</v>
      </c>
      <c r="D46" s="2">
        <v>1060</v>
      </c>
      <c r="E46" s="2">
        <v>890</v>
      </c>
      <c r="F46" s="2">
        <v>470</v>
      </c>
      <c r="G46" s="2">
        <v>20</v>
      </c>
      <c r="H46" s="12">
        <v>45.8</v>
      </c>
      <c r="I46" s="2" t="s">
        <v>215</v>
      </c>
      <c r="J46" s="2">
        <v>1710</v>
      </c>
      <c r="K46" s="2">
        <v>180</v>
      </c>
      <c r="L46" s="2">
        <v>630</v>
      </c>
      <c r="M46" s="2">
        <v>580</v>
      </c>
      <c r="N46" s="2">
        <v>310</v>
      </c>
      <c r="O46" s="2">
        <v>10</v>
      </c>
      <c r="P46" s="12">
        <v>46.2</v>
      </c>
      <c r="Q46" s="2">
        <v>960</v>
      </c>
      <c r="R46" s="2">
        <v>50</v>
      </c>
      <c r="S46" s="2">
        <v>430</v>
      </c>
      <c r="T46" s="2">
        <v>310</v>
      </c>
      <c r="U46" s="2">
        <v>160</v>
      </c>
      <c r="V46" s="2">
        <v>10</v>
      </c>
      <c r="W46" s="12">
        <v>45</v>
      </c>
    </row>
    <row r="47" spans="1:23" x14ac:dyDescent="0.2">
      <c r="A47" s="2" t="s">
        <v>216</v>
      </c>
      <c r="B47" s="2">
        <v>1970</v>
      </c>
      <c r="C47" s="2">
        <v>100</v>
      </c>
      <c r="D47" s="2">
        <v>740</v>
      </c>
      <c r="E47" s="2">
        <v>800</v>
      </c>
      <c r="F47" s="2">
        <v>300</v>
      </c>
      <c r="G47" s="2">
        <v>30</v>
      </c>
      <c r="H47" s="12">
        <v>47.7</v>
      </c>
      <c r="I47" s="2" t="s">
        <v>216</v>
      </c>
      <c r="J47" s="2">
        <v>1400</v>
      </c>
      <c r="K47" s="2">
        <v>80</v>
      </c>
      <c r="L47" s="2">
        <v>530</v>
      </c>
      <c r="M47" s="2">
        <v>540</v>
      </c>
      <c r="N47" s="2">
        <v>220</v>
      </c>
      <c r="O47" s="2">
        <v>30</v>
      </c>
      <c r="P47" s="12">
        <v>47.5</v>
      </c>
      <c r="Q47" s="2">
        <v>570</v>
      </c>
      <c r="R47" s="2">
        <v>20</v>
      </c>
      <c r="S47" s="2">
        <v>210</v>
      </c>
      <c r="T47" s="2">
        <v>260</v>
      </c>
      <c r="U47" s="2">
        <v>80</v>
      </c>
      <c r="V47" s="2">
        <v>0</v>
      </c>
      <c r="W47" s="12">
        <v>48.2</v>
      </c>
    </row>
    <row r="48" spans="1:23" x14ac:dyDescent="0.2">
      <c r="A48" s="2" t="s">
        <v>217</v>
      </c>
      <c r="B48" s="2">
        <v>1190</v>
      </c>
      <c r="C48" s="2">
        <v>80</v>
      </c>
      <c r="D48" s="2">
        <v>350</v>
      </c>
      <c r="E48" s="2">
        <v>450</v>
      </c>
      <c r="F48" s="2">
        <v>270</v>
      </c>
      <c r="G48" s="2">
        <v>40</v>
      </c>
      <c r="H48" s="12">
        <v>50.5</v>
      </c>
      <c r="I48" s="2" t="s">
        <v>217</v>
      </c>
      <c r="J48" s="2">
        <v>850</v>
      </c>
      <c r="K48" s="2">
        <v>70</v>
      </c>
      <c r="L48" s="2">
        <v>250</v>
      </c>
      <c r="M48" s="2">
        <v>330</v>
      </c>
      <c r="N48" s="2">
        <v>180</v>
      </c>
      <c r="O48" s="2">
        <v>20</v>
      </c>
      <c r="P48" s="12">
        <v>49.8</v>
      </c>
      <c r="Q48" s="2">
        <v>340</v>
      </c>
      <c r="R48" s="2">
        <v>10</v>
      </c>
      <c r="S48" s="2">
        <v>100</v>
      </c>
      <c r="T48" s="2">
        <v>120</v>
      </c>
      <c r="U48" s="2">
        <v>90</v>
      </c>
      <c r="V48" s="2">
        <v>20</v>
      </c>
      <c r="W48" s="12">
        <v>52.5</v>
      </c>
    </row>
    <row r="49" spans="1:23" x14ac:dyDescent="0.2">
      <c r="A49" s="2" t="s">
        <v>218</v>
      </c>
      <c r="B49" s="2">
        <v>900</v>
      </c>
      <c r="C49" s="2">
        <v>60</v>
      </c>
      <c r="D49" s="2">
        <v>300</v>
      </c>
      <c r="E49" s="2">
        <v>350</v>
      </c>
      <c r="F49" s="2">
        <v>160</v>
      </c>
      <c r="G49" s="2">
        <v>30</v>
      </c>
      <c r="H49" s="12">
        <v>48.9</v>
      </c>
      <c r="I49" s="2" t="s">
        <v>218</v>
      </c>
      <c r="J49" s="2">
        <v>630</v>
      </c>
      <c r="K49" s="2">
        <v>60</v>
      </c>
      <c r="L49" s="2">
        <v>230</v>
      </c>
      <c r="M49" s="2">
        <v>220</v>
      </c>
      <c r="N49" s="2">
        <v>100</v>
      </c>
      <c r="O49" s="2">
        <v>20</v>
      </c>
      <c r="P49" s="12">
        <v>46.7</v>
      </c>
      <c r="Q49" s="2">
        <v>270</v>
      </c>
      <c r="R49" s="2">
        <v>0</v>
      </c>
      <c r="S49" s="2">
        <v>70</v>
      </c>
      <c r="T49" s="2">
        <v>130</v>
      </c>
      <c r="U49" s="2">
        <v>60</v>
      </c>
      <c r="V49" s="2">
        <v>10</v>
      </c>
      <c r="W49" s="12">
        <v>52.5</v>
      </c>
    </row>
    <row r="50" spans="1:23" x14ac:dyDescent="0.2">
      <c r="A50" s="2" t="s">
        <v>219</v>
      </c>
      <c r="B50" s="2">
        <v>2450</v>
      </c>
      <c r="C50" s="2">
        <v>90</v>
      </c>
      <c r="D50" s="2">
        <v>580</v>
      </c>
      <c r="E50" s="2">
        <v>1060</v>
      </c>
      <c r="F50" s="2">
        <v>630</v>
      </c>
      <c r="G50" s="2">
        <v>90</v>
      </c>
      <c r="H50" s="12">
        <v>52.9</v>
      </c>
      <c r="I50" s="2" t="s">
        <v>219</v>
      </c>
      <c r="J50" s="2">
        <v>1890</v>
      </c>
      <c r="K50" s="2">
        <v>80</v>
      </c>
      <c r="L50" s="2">
        <v>460</v>
      </c>
      <c r="M50" s="2">
        <v>790</v>
      </c>
      <c r="N50" s="2">
        <v>500</v>
      </c>
      <c r="O50" s="2">
        <v>60</v>
      </c>
      <c r="P50" s="12">
        <v>52.7</v>
      </c>
      <c r="Q50" s="2">
        <v>560</v>
      </c>
      <c r="R50" s="2">
        <v>10</v>
      </c>
      <c r="S50" s="2">
        <v>120</v>
      </c>
      <c r="T50" s="2">
        <v>270</v>
      </c>
      <c r="U50" s="2">
        <v>130</v>
      </c>
      <c r="V50" s="2">
        <v>30</v>
      </c>
      <c r="W50" s="12">
        <v>53.3</v>
      </c>
    </row>
    <row r="51" spans="1:23" s="30" customFormat="1" ht="9.6" x14ac:dyDescent="0.2">
      <c r="A51" s="30" t="s">
        <v>220</v>
      </c>
      <c r="B51" s="30">
        <v>29333.599999999999</v>
      </c>
      <c r="C51" s="30">
        <v>16998.900000000001</v>
      </c>
      <c r="D51" s="30">
        <v>31536.799999999999</v>
      </c>
      <c r="E51" s="30">
        <v>36397.800000000003</v>
      </c>
      <c r="F51" s="30">
        <v>35087</v>
      </c>
      <c r="G51" s="30">
        <v>23181.8</v>
      </c>
      <c r="I51" s="30" t="s">
        <v>220</v>
      </c>
      <c r="J51" s="30">
        <v>33395.300000000003</v>
      </c>
      <c r="K51" s="30">
        <v>19245.3</v>
      </c>
      <c r="L51" s="30">
        <v>35228.699999999997</v>
      </c>
      <c r="M51" s="30">
        <v>40816.199999999997</v>
      </c>
      <c r="N51" s="30">
        <v>42774.3</v>
      </c>
      <c r="O51" s="30">
        <v>28802.2</v>
      </c>
      <c r="Q51" s="30">
        <v>24442.3</v>
      </c>
      <c r="R51" s="30">
        <v>14148.1</v>
      </c>
      <c r="S51" s="30">
        <v>27101.7</v>
      </c>
      <c r="T51" s="30">
        <v>30865.200000000001</v>
      </c>
      <c r="U51" s="30">
        <v>26451.4</v>
      </c>
      <c r="V51" s="30">
        <v>18386.2</v>
      </c>
    </row>
    <row r="52" spans="1:23" s="30" customFormat="1" ht="9.6" x14ac:dyDescent="0.2">
      <c r="A52" s="30" t="s">
        <v>21</v>
      </c>
      <c r="B52" s="30">
        <v>22262.3</v>
      </c>
      <c r="C52" s="30">
        <v>14486.8</v>
      </c>
      <c r="D52" s="30">
        <v>26520.5</v>
      </c>
      <c r="E52" s="30">
        <v>28153.8</v>
      </c>
      <c r="F52" s="30">
        <v>23757.599999999999</v>
      </c>
      <c r="G52" s="30">
        <v>15224.7</v>
      </c>
      <c r="I52" s="30" t="s">
        <v>21</v>
      </c>
      <c r="J52" s="30">
        <v>25344.1</v>
      </c>
      <c r="K52" s="30">
        <v>16157</v>
      </c>
      <c r="L52" s="30">
        <v>28745.9</v>
      </c>
      <c r="M52" s="30">
        <v>30888.3</v>
      </c>
      <c r="N52" s="30">
        <v>30063.3</v>
      </c>
      <c r="O52" s="30">
        <v>19078.900000000001</v>
      </c>
      <c r="Q52" s="30">
        <v>18759.3</v>
      </c>
      <c r="R52" s="30">
        <v>12586.2</v>
      </c>
      <c r="S52" s="30">
        <v>23626.6</v>
      </c>
      <c r="T52" s="30">
        <v>24601.1</v>
      </c>
      <c r="U52" s="30">
        <v>17663.900000000001</v>
      </c>
      <c r="V52" s="30">
        <v>12352.9</v>
      </c>
    </row>
    <row r="53" spans="1:23" x14ac:dyDescent="0.2">
      <c r="A53" s="18" t="s">
        <v>256</v>
      </c>
      <c r="B53" s="18"/>
      <c r="C53" s="18"/>
      <c r="D53" s="18"/>
      <c r="E53" s="18"/>
      <c r="F53" s="18"/>
      <c r="G53" s="18"/>
      <c r="H53" s="18"/>
      <c r="I53" s="31" t="s">
        <v>319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</row>
  </sheetData>
  <mergeCells count="5">
    <mergeCell ref="B2:H2"/>
    <mergeCell ref="J2:P2"/>
    <mergeCell ref="Q2:W2"/>
    <mergeCell ref="A53:H53"/>
    <mergeCell ref="I53:W5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C6661-EFB9-4E6E-8E2E-63C067E4DBE5}">
  <dimension ref="A1:J22"/>
  <sheetViews>
    <sheetView view="pageBreakPreview" zoomScale="125" zoomScaleNormal="100" zoomScaleSheetLayoutView="125" workbookViewId="0">
      <selection activeCell="A22" sqref="A22:XFD24"/>
    </sheetView>
  </sheetViews>
  <sheetFormatPr defaultRowHeight="10.199999999999999" x14ac:dyDescent="0.2"/>
  <cols>
    <col min="1" max="16384" width="8.88671875" style="2"/>
  </cols>
  <sheetData>
    <row r="1" spans="1:10" x14ac:dyDescent="0.2">
      <c r="A1" s="2" t="s">
        <v>227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265</v>
      </c>
      <c r="B4" s="2">
        <v>159680</v>
      </c>
      <c r="C4" s="2">
        <v>81910</v>
      </c>
      <c r="D4" s="2">
        <v>77770</v>
      </c>
      <c r="E4" s="2">
        <v>11460</v>
      </c>
      <c r="F4" s="2">
        <v>5530</v>
      </c>
      <c r="G4" s="2">
        <v>5930</v>
      </c>
      <c r="H4" s="2">
        <v>148220</v>
      </c>
      <c r="I4" s="2">
        <v>76380</v>
      </c>
      <c r="J4" s="2">
        <v>71840</v>
      </c>
    </row>
    <row r="5" spans="1:10" x14ac:dyDescent="0.2">
      <c r="A5" s="2" t="s">
        <v>39</v>
      </c>
      <c r="B5" s="2">
        <v>43300</v>
      </c>
      <c r="C5" s="2">
        <v>22420</v>
      </c>
      <c r="D5" s="2">
        <v>20880</v>
      </c>
      <c r="E5" s="2">
        <v>5010</v>
      </c>
      <c r="F5" s="2">
        <v>2570</v>
      </c>
      <c r="G5" s="2">
        <v>2440</v>
      </c>
      <c r="H5" s="2">
        <v>38290</v>
      </c>
      <c r="I5" s="2">
        <v>19850</v>
      </c>
      <c r="J5" s="2">
        <v>18440</v>
      </c>
    </row>
    <row r="6" spans="1:10" x14ac:dyDescent="0.2">
      <c r="A6" s="2" t="s">
        <v>40</v>
      </c>
      <c r="B6" s="2">
        <v>37790</v>
      </c>
      <c r="C6" s="2">
        <v>19780</v>
      </c>
      <c r="D6" s="2">
        <v>18010</v>
      </c>
      <c r="E6" s="2">
        <v>2930</v>
      </c>
      <c r="F6" s="2">
        <v>1320</v>
      </c>
      <c r="G6" s="2">
        <v>1610</v>
      </c>
      <c r="H6" s="2">
        <v>34860</v>
      </c>
      <c r="I6" s="2">
        <v>18460</v>
      </c>
      <c r="J6" s="2">
        <v>16400</v>
      </c>
    </row>
    <row r="7" spans="1:10" x14ac:dyDescent="0.2">
      <c r="A7" s="2" t="s">
        <v>41</v>
      </c>
      <c r="B7" s="2">
        <v>33490</v>
      </c>
      <c r="C7" s="2">
        <v>16930</v>
      </c>
      <c r="D7" s="2">
        <v>16560</v>
      </c>
      <c r="E7" s="2">
        <v>2350</v>
      </c>
      <c r="F7" s="2">
        <v>1080</v>
      </c>
      <c r="G7" s="2">
        <v>1270</v>
      </c>
      <c r="H7" s="2">
        <v>31140</v>
      </c>
      <c r="I7" s="2">
        <v>15850</v>
      </c>
      <c r="J7" s="2">
        <v>15290</v>
      </c>
    </row>
    <row r="8" spans="1:10" x14ac:dyDescent="0.2">
      <c r="A8" s="2" t="s">
        <v>42</v>
      </c>
      <c r="B8" s="2">
        <v>27890</v>
      </c>
      <c r="C8" s="2">
        <v>14480</v>
      </c>
      <c r="D8" s="2">
        <v>13410</v>
      </c>
      <c r="E8" s="2">
        <v>980</v>
      </c>
      <c r="F8" s="2">
        <v>460</v>
      </c>
      <c r="G8" s="2">
        <v>520</v>
      </c>
      <c r="H8" s="2">
        <v>26910</v>
      </c>
      <c r="I8" s="2">
        <v>14020</v>
      </c>
      <c r="J8" s="2">
        <v>12890</v>
      </c>
    </row>
    <row r="9" spans="1:10" x14ac:dyDescent="0.2">
      <c r="A9" s="2" t="s">
        <v>43</v>
      </c>
      <c r="B9" s="2">
        <v>13320</v>
      </c>
      <c r="C9" s="2">
        <v>6610</v>
      </c>
      <c r="D9" s="2">
        <v>6710</v>
      </c>
      <c r="E9" s="2">
        <v>170</v>
      </c>
      <c r="F9" s="2">
        <v>90</v>
      </c>
      <c r="G9" s="2">
        <v>80</v>
      </c>
      <c r="H9" s="2">
        <v>13150</v>
      </c>
      <c r="I9" s="2">
        <v>6520</v>
      </c>
      <c r="J9" s="2">
        <v>6630</v>
      </c>
    </row>
    <row r="10" spans="1:10" x14ac:dyDescent="0.2">
      <c r="A10" s="2" t="s">
        <v>44</v>
      </c>
      <c r="B10" s="2">
        <v>3890</v>
      </c>
      <c r="C10" s="2">
        <v>1690</v>
      </c>
      <c r="D10" s="2">
        <v>2200</v>
      </c>
      <c r="E10" s="2">
        <v>20</v>
      </c>
      <c r="F10" s="2">
        <v>10</v>
      </c>
      <c r="G10" s="2">
        <v>10</v>
      </c>
      <c r="H10" s="2">
        <v>3870</v>
      </c>
      <c r="I10" s="2">
        <v>1680</v>
      </c>
      <c r="J10" s="2">
        <v>2190</v>
      </c>
    </row>
    <row r="12" spans="1:10" x14ac:dyDescent="0.2">
      <c r="A12" s="2" t="s">
        <v>282</v>
      </c>
      <c r="B12" s="12">
        <f>B4*100/B$4</f>
        <v>100</v>
      </c>
      <c r="C12" s="12">
        <f t="shared" ref="C12:J12" si="0">C4*100/C$4</f>
        <v>100</v>
      </c>
      <c r="D12" s="12">
        <f t="shared" si="0"/>
        <v>100</v>
      </c>
      <c r="E12" s="12">
        <f t="shared" si="0"/>
        <v>100</v>
      </c>
      <c r="F12" s="12">
        <f t="shared" si="0"/>
        <v>100</v>
      </c>
      <c r="G12" s="12">
        <f t="shared" si="0"/>
        <v>100</v>
      </c>
      <c r="H12" s="12">
        <f t="shared" si="0"/>
        <v>100</v>
      </c>
      <c r="I12" s="12">
        <f t="shared" si="0"/>
        <v>100</v>
      </c>
      <c r="J12" s="12">
        <f t="shared" si="0"/>
        <v>100</v>
      </c>
    </row>
    <row r="13" spans="1:10" x14ac:dyDescent="0.2">
      <c r="A13" s="2" t="s">
        <v>39</v>
      </c>
      <c r="B13" s="12">
        <f t="shared" ref="B13:J18" si="1">B5*100/B$4</f>
        <v>27.116733466933869</v>
      </c>
      <c r="C13" s="12">
        <f t="shared" si="1"/>
        <v>27.371505310706873</v>
      </c>
      <c r="D13" s="12">
        <f t="shared" si="1"/>
        <v>26.848399125626848</v>
      </c>
      <c r="E13" s="12">
        <f t="shared" si="1"/>
        <v>43.717277486910994</v>
      </c>
      <c r="F13" s="12">
        <f t="shared" si="1"/>
        <v>46.473779385171788</v>
      </c>
      <c r="G13" s="12">
        <f t="shared" si="1"/>
        <v>41.146711635750421</v>
      </c>
      <c r="H13" s="12">
        <f t="shared" si="1"/>
        <v>25.833220887869384</v>
      </c>
      <c r="I13" s="12">
        <f t="shared" si="1"/>
        <v>25.988478659334906</v>
      </c>
      <c r="J13" s="12">
        <f t="shared" si="1"/>
        <v>25.668151447661469</v>
      </c>
    </row>
    <row r="14" spans="1:10" x14ac:dyDescent="0.2">
      <c r="A14" s="2" t="s">
        <v>40</v>
      </c>
      <c r="B14" s="12">
        <f t="shared" si="1"/>
        <v>23.666082164328657</v>
      </c>
      <c r="C14" s="12">
        <f t="shared" si="1"/>
        <v>24.148455622024173</v>
      </c>
      <c r="D14" s="12">
        <f t="shared" si="1"/>
        <v>23.158030088723159</v>
      </c>
      <c r="E14" s="12">
        <f t="shared" si="1"/>
        <v>25.56719022687609</v>
      </c>
      <c r="F14" s="12">
        <f t="shared" si="1"/>
        <v>23.869801084990957</v>
      </c>
      <c r="G14" s="12">
        <f t="shared" si="1"/>
        <v>27.150084317032039</v>
      </c>
      <c r="H14" s="12">
        <f t="shared" si="1"/>
        <v>23.519093239778709</v>
      </c>
      <c r="I14" s="12">
        <f t="shared" si="1"/>
        <v>24.168630531552761</v>
      </c>
      <c r="J14" s="12">
        <f t="shared" si="1"/>
        <v>22.828507795100222</v>
      </c>
    </row>
    <row r="15" spans="1:10" x14ac:dyDescent="0.2">
      <c r="A15" s="2" t="s">
        <v>41</v>
      </c>
      <c r="B15" s="12">
        <f t="shared" si="1"/>
        <v>20.973196392785571</v>
      </c>
      <c r="C15" s="12">
        <f t="shared" si="1"/>
        <v>20.669026980832623</v>
      </c>
      <c r="D15" s="12">
        <f t="shared" si="1"/>
        <v>21.293557927221293</v>
      </c>
      <c r="E15" s="12">
        <f t="shared" si="1"/>
        <v>20.506108202443279</v>
      </c>
      <c r="F15" s="12">
        <f t="shared" si="1"/>
        <v>19.529837251356238</v>
      </c>
      <c r="G15" s="12">
        <f t="shared" si="1"/>
        <v>21.416526138279931</v>
      </c>
      <c r="H15" s="12">
        <f t="shared" si="1"/>
        <v>21.00931048441506</v>
      </c>
      <c r="I15" s="12">
        <f t="shared" si="1"/>
        <v>20.751505629746006</v>
      </c>
      <c r="J15" s="12">
        <f t="shared" si="1"/>
        <v>21.283407572383073</v>
      </c>
    </row>
    <row r="16" spans="1:10" x14ac:dyDescent="0.2">
      <c r="A16" s="2" t="s">
        <v>42</v>
      </c>
      <c r="B16" s="12">
        <f t="shared" si="1"/>
        <v>17.466182364729459</v>
      </c>
      <c r="C16" s="12">
        <f t="shared" si="1"/>
        <v>17.67793920156269</v>
      </c>
      <c r="D16" s="12">
        <f t="shared" si="1"/>
        <v>17.243152886717244</v>
      </c>
      <c r="E16" s="12">
        <f t="shared" si="1"/>
        <v>8.5514834205933674</v>
      </c>
      <c r="F16" s="12">
        <f t="shared" si="1"/>
        <v>8.3182640144665463</v>
      </c>
      <c r="G16" s="12">
        <f t="shared" si="1"/>
        <v>8.768971332209107</v>
      </c>
      <c r="H16" s="12">
        <f t="shared" si="1"/>
        <v>18.155444609364459</v>
      </c>
      <c r="I16" s="12">
        <f t="shared" si="1"/>
        <v>18.355590468709085</v>
      </c>
      <c r="J16" s="12">
        <f t="shared" si="1"/>
        <v>17.942650334075722</v>
      </c>
    </row>
    <row r="17" spans="1:10" x14ac:dyDescent="0.2">
      <c r="A17" s="2" t="s">
        <v>43</v>
      </c>
      <c r="B17" s="12">
        <f t="shared" si="1"/>
        <v>8.3416833667334664</v>
      </c>
      <c r="C17" s="12">
        <f t="shared" si="1"/>
        <v>8.0698327432547927</v>
      </c>
      <c r="D17" s="12">
        <f t="shared" si="1"/>
        <v>8.6280056577086288</v>
      </c>
      <c r="E17" s="12">
        <f t="shared" si="1"/>
        <v>1.4834205933682374</v>
      </c>
      <c r="F17" s="12">
        <f t="shared" si="1"/>
        <v>1.6274864376130198</v>
      </c>
      <c r="G17" s="12">
        <f t="shared" si="1"/>
        <v>1.3490725126475549</v>
      </c>
      <c r="H17" s="12">
        <f t="shared" si="1"/>
        <v>8.8719471056537582</v>
      </c>
      <c r="I17" s="12">
        <f t="shared" si="1"/>
        <v>8.5362660382299023</v>
      </c>
      <c r="J17" s="12">
        <f t="shared" si="1"/>
        <v>9.2288418708240538</v>
      </c>
    </row>
    <row r="18" spans="1:10" x14ac:dyDescent="0.2">
      <c r="A18" s="2" t="s">
        <v>44</v>
      </c>
      <c r="B18" s="12">
        <f t="shared" si="1"/>
        <v>2.4361222444889781</v>
      </c>
      <c r="C18" s="12">
        <f t="shared" si="1"/>
        <v>2.0632401416188499</v>
      </c>
      <c r="D18" s="12">
        <f t="shared" si="1"/>
        <v>2.8288543140028288</v>
      </c>
      <c r="E18" s="12">
        <f t="shared" si="1"/>
        <v>0.17452006980802792</v>
      </c>
      <c r="F18" s="12">
        <f t="shared" si="1"/>
        <v>0.18083182640144665</v>
      </c>
      <c r="G18" s="12">
        <f t="shared" si="1"/>
        <v>0.16863406408094436</v>
      </c>
      <c r="H18" s="12">
        <f t="shared" si="1"/>
        <v>2.6109836729186346</v>
      </c>
      <c r="I18" s="12">
        <f t="shared" si="1"/>
        <v>2.1995286724273369</v>
      </c>
      <c r="J18" s="12">
        <f t="shared" si="1"/>
        <v>3.0484409799554566</v>
      </c>
    </row>
    <row r="20" spans="1:10" x14ac:dyDescent="0.2">
      <c r="A20" s="2" t="s">
        <v>283</v>
      </c>
    </row>
    <row r="21" spans="1:10" x14ac:dyDescent="0.2">
      <c r="A21" s="2" t="s">
        <v>284</v>
      </c>
      <c r="B21" s="12">
        <f>(B5+B9+B10)*100/SUM(B6:B8)</f>
        <v>61.016436422305134</v>
      </c>
      <c r="C21" s="12">
        <f t="shared" ref="C21:J21" si="2">(C5+C9+C10)*100/SUM(C6:C8)</f>
        <v>60.011721039265481</v>
      </c>
      <c r="D21" s="12">
        <f t="shared" si="2"/>
        <v>62.08837015423093</v>
      </c>
      <c r="E21" s="12">
        <f t="shared" si="2"/>
        <v>83.067092651757193</v>
      </c>
      <c r="F21" s="12">
        <f t="shared" si="2"/>
        <v>93.35664335664336</v>
      </c>
      <c r="G21" s="12">
        <f t="shared" si="2"/>
        <v>74.411764705882348</v>
      </c>
      <c r="H21" s="12">
        <f t="shared" si="2"/>
        <v>59.53072866214616</v>
      </c>
      <c r="I21" s="12">
        <f t="shared" si="2"/>
        <v>58.03848541278709</v>
      </c>
      <c r="J21" s="12">
        <f t="shared" si="2"/>
        <v>61.148497083894121</v>
      </c>
    </row>
    <row r="22" spans="1:10" x14ac:dyDescent="0.2">
      <c r="A22" s="18" t="s">
        <v>256</v>
      </c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4">
    <mergeCell ref="B2:D2"/>
    <mergeCell ref="E2:G2"/>
    <mergeCell ref="H2:J2"/>
    <mergeCell ref="A22:J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9048-92FC-437E-8AA5-AFFBD02FED50}">
  <dimension ref="A1:J14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6384" width="8.88671875" style="2"/>
  </cols>
  <sheetData>
    <row r="1" spans="1:10" x14ac:dyDescent="0.2">
      <c r="A1" s="2" t="s">
        <v>228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 t="s">
        <v>278</v>
      </c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288</v>
      </c>
      <c r="B4" s="2">
        <v>159660</v>
      </c>
      <c r="C4" s="2">
        <v>81900</v>
      </c>
      <c r="D4" s="2">
        <v>77760</v>
      </c>
      <c r="E4" s="2">
        <v>11460</v>
      </c>
      <c r="F4" s="2">
        <v>5530</v>
      </c>
      <c r="G4" s="2">
        <v>5930</v>
      </c>
      <c r="H4" s="2">
        <v>148200</v>
      </c>
      <c r="I4" s="2">
        <v>76370</v>
      </c>
      <c r="J4" s="2">
        <v>71830</v>
      </c>
    </row>
    <row r="5" spans="1:10" x14ac:dyDescent="0.2">
      <c r="A5" s="2" t="s">
        <v>45</v>
      </c>
      <c r="B5" s="2">
        <v>10730</v>
      </c>
      <c r="C5" s="2">
        <v>5170</v>
      </c>
      <c r="D5" s="2">
        <v>5560</v>
      </c>
      <c r="E5" s="2">
        <v>6890</v>
      </c>
      <c r="F5" s="2">
        <v>3270</v>
      </c>
      <c r="G5" s="2">
        <v>3620</v>
      </c>
      <c r="H5" s="2">
        <v>3840</v>
      </c>
      <c r="I5" s="2">
        <v>1900</v>
      </c>
      <c r="J5" s="2">
        <v>1940</v>
      </c>
    </row>
    <row r="6" spans="1:10" x14ac:dyDescent="0.2">
      <c r="A6" s="2" t="s">
        <v>46</v>
      </c>
      <c r="B6" s="2">
        <v>18860</v>
      </c>
      <c r="C6" s="2">
        <v>11040</v>
      </c>
      <c r="D6" s="2">
        <v>7820</v>
      </c>
      <c r="E6" s="2">
        <v>80</v>
      </c>
      <c r="F6" s="2">
        <v>40</v>
      </c>
      <c r="G6" s="2">
        <v>40</v>
      </c>
      <c r="H6" s="2">
        <v>18780</v>
      </c>
      <c r="I6" s="2">
        <v>11000</v>
      </c>
      <c r="J6" s="2">
        <v>7780</v>
      </c>
    </row>
    <row r="7" spans="1:10" x14ac:dyDescent="0.2">
      <c r="A7" s="2" t="s">
        <v>47</v>
      </c>
      <c r="B7" s="2">
        <v>84390</v>
      </c>
      <c r="C7" s="2">
        <v>42650</v>
      </c>
      <c r="D7" s="2">
        <v>41740</v>
      </c>
      <c r="E7" s="2">
        <v>4190</v>
      </c>
      <c r="F7" s="2">
        <v>2050</v>
      </c>
      <c r="G7" s="2">
        <v>2140</v>
      </c>
      <c r="H7" s="2">
        <v>80200</v>
      </c>
      <c r="I7" s="2">
        <v>40600</v>
      </c>
      <c r="J7" s="2">
        <v>39600</v>
      </c>
    </row>
    <row r="8" spans="1:10" x14ac:dyDescent="0.2">
      <c r="A8" s="2" t="s">
        <v>48</v>
      </c>
      <c r="B8" s="2">
        <v>3680</v>
      </c>
      <c r="C8" s="2">
        <v>1730</v>
      </c>
      <c r="D8" s="2">
        <v>1950</v>
      </c>
      <c r="E8" s="2">
        <v>200</v>
      </c>
      <c r="F8" s="2">
        <v>130</v>
      </c>
      <c r="G8" s="2">
        <v>70</v>
      </c>
      <c r="H8" s="2">
        <v>3480</v>
      </c>
      <c r="I8" s="2">
        <v>1600</v>
      </c>
      <c r="J8" s="2">
        <v>1880</v>
      </c>
    </row>
    <row r="9" spans="1:10" x14ac:dyDescent="0.2">
      <c r="A9" s="2" t="s">
        <v>49</v>
      </c>
      <c r="B9" s="2">
        <v>240</v>
      </c>
      <c r="C9" s="2">
        <v>140</v>
      </c>
      <c r="D9" s="2">
        <v>100</v>
      </c>
      <c r="E9" s="2">
        <v>10</v>
      </c>
      <c r="F9" s="2">
        <v>0</v>
      </c>
      <c r="G9" s="2">
        <v>10</v>
      </c>
      <c r="H9" s="2">
        <v>230</v>
      </c>
      <c r="I9" s="2">
        <v>140</v>
      </c>
      <c r="J9" s="2">
        <v>90</v>
      </c>
    </row>
    <row r="10" spans="1:10" x14ac:dyDescent="0.2">
      <c r="A10" s="2" t="s">
        <v>50</v>
      </c>
      <c r="B10" s="2">
        <v>1390</v>
      </c>
      <c r="C10" s="2">
        <v>690</v>
      </c>
      <c r="D10" s="2">
        <v>700</v>
      </c>
      <c r="E10" s="2">
        <v>70</v>
      </c>
      <c r="F10" s="2">
        <v>40</v>
      </c>
      <c r="G10" s="2">
        <v>30</v>
      </c>
      <c r="H10" s="2">
        <v>1320</v>
      </c>
      <c r="I10" s="2">
        <v>650</v>
      </c>
      <c r="J10" s="2">
        <v>670</v>
      </c>
    </row>
    <row r="11" spans="1:10" x14ac:dyDescent="0.2">
      <c r="A11" s="2" t="s">
        <v>51</v>
      </c>
      <c r="B11" s="2">
        <v>950</v>
      </c>
      <c r="C11" s="2">
        <v>470</v>
      </c>
      <c r="D11" s="2">
        <v>480</v>
      </c>
      <c r="E11" s="2">
        <v>20</v>
      </c>
      <c r="F11" s="2">
        <v>0</v>
      </c>
      <c r="G11" s="2">
        <v>20</v>
      </c>
      <c r="H11" s="2">
        <v>930</v>
      </c>
      <c r="I11" s="2">
        <v>470</v>
      </c>
      <c r="J11" s="2">
        <v>460</v>
      </c>
    </row>
    <row r="12" spans="1:10" x14ac:dyDescent="0.2">
      <c r="A12" s="2" t="s">
        <v>52</v>
      </c>
      <c r="B12" s="2">
        <v>38630</v>
      </c>
      <c r="C12" s="2">
        <v>19610</v>
      </c>
      <c r="D12" s="2">
        <v>19020</v>
      </c>
      <c r="E12" s="2">
        <v>0</v>
      </c>
      <c r="F12" s="2">
        <v>0</v>
      </c>
      <c r="G12" s="2">
        <v>0</v>
      </c>
      <c r="H12" s="2">
        <v>38630</v>
      </c>
      <c r="I12" s="2">
        <v>19610</v>
      </c>
      <c r="J12" s="2">
        <v>19020</v>
      </c>
    </row>
    <row r="13" spans="1:10" x14ac:dyDescent="0.2">
      <c r="A13" s="2" t="s">
        <v>53</v>
      </c>
      <c r="B13" s="2">
        <v>790</v>
      </c>
      <c r="C13" s="2">
        <v>400</v>
      </c>
      <c r="D13" s="2">
        <v>390</v>
      </c>
      <c r="E13" s="2">
        <v>0</v>
      </c>
      <c r="F13" s="2">
        <v>0</v>
      </c>
      <c r="G13" s="2">
        <v>0</v>
      </c>
      <c r="H13" s="2">
        <v>790</v>
      </c>
      <c r="I13" s="2">
        <v>400</v>
      </c>
      <c r="J13" s="2">
        <v>390</v>
      </c>
    </row>
    <row r="14" spans="1:10" x14ac:dyDescent="0.2">
      <c r="A14" s="18" t="s">
        <v>256</v>
      </c>
      <c r="B14" s="18"/>
      <c r="C14" s="18"/>
      <c r="D14" s="18"/>
      <c r="E14" s="18"/>
      <c r="F14" s="18"/>
      <c r="G14" s="18"/>
      <c r="H14" s="18"/>
      <c r="I14" s="18"/>
      <c r="J14" s="18"/>
    </row>
  </sheetData>
  <mergeCells count="4">
    <mergeCell ref="B2:D2"/>
    <mergeCell ref="E2:G2"/>
    <mergeCell ref="H2:J2"/>
    <mergeCell ref="A14:J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B87E6-5475-49C6-A135-0FFF6B26C337}">
  <dimension ref="A1:J11"/>
  <sheetViews>
    <sheetView view="pageBreakPreview" zoomScale="125" zoomScaleNormal="100" zoomScaleSheetLayoutView="125" workbookViewId="0">
      <selection activeCell="B1" sqref="B1:J1048576"/>
    </sheetView>
  </sheetViews>
  <sheetFormatPr defaultRowHeight="10.199999999999999" x14ac:dyDescent="0.2"/>
  <cols>
    <col min="1" max="1" width="19.77734375" style="2" customWidth="1"/>
    <col min="2" max="10" width="7.21875" style="2" customWidth="1"/>
    <col min="11" max="16384" width="8.88671875" style="2"/>
  </cols>
  <sheetData>
    <row r="1" spans="1:10" x14ac:dyDescent="0.2">
      <c r="A1" s="2" t="s">
        <v>229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 t="s">
        <v>268</v>
      </c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265</v>
      </c>
      <c r="B4" s="2">
        <v>159680</v>
      </c>
      <c r="C4" s="2">
        <v>81910</v>
      </c>
      <c r="D4" s="2">
        <v>77770</v>
      </c>
      <c r="E4" s="2">
        <v>11460</v>
      </c>
      <c r="F4" s="2">
        <v>5530</v>
      </c>
      <c r="G4" s="2">
        <v>5930</v>
      </c>
      <c r="H4" s="2">
        <v>148220</v>
      </c>
      <c r="I4" s="2">
        <v>76380</v>
      </c>
      <c r="J4" s="2">
        <v>71840</v>
      </c>
    </row>
    <row r="5" spans="1:10" x14ac:dyDescent="0.2">
      <c r="A5" s="2" t="s">
        <v>58</v>
      </c>
      <c r="B5" s="2">
        <v>84390</v>
      </c>
      <c r="C5" s="2">
        <v>42650</v>
      </c>
      <c r="D5" s="2">
        <v>41740</v>
      </c>
      <c r="E5" s="2">
        <v>4190</v>
      </c>
      <c r="F5" s="2">
        <v>2050</v>
      </c>
      <c r="G5" s="2">
        <v>2140</v>
      </c>
      <c r="H5" s="2">
        <v>80200</v>
      </c>
      <c r="I5" s="2">
        <v>40600</v>
      </c>
      <c r="J5" s="2">
        <v>39600</v>
      </c>
    </row>
    <row r="6" spans="1:10" x14ac:dyDescent="0.2">
      <c r="A6" s="2" t="s">
        <v>269</v>
      </c>
      <c r="B6" s="2">
        <v>22540</v>
      </c>
      <c r="C6" s="2">
        <v>12770</v>
      </c>
      <c r="D6" s="2">
        <v>9770</v>
      </c>
      <c r="E6" s="2">
        <v>280</v>
      </c>
      <c r="F6" s="2">
        <v>170</v>
      </c>
      <c r="G6" s="2">
        <v>110</v>
      </c>
      <c r="H6" s="2">
        <v>22260</v>
      </c>
      <c r="I6" s="2">
        <v>12600</v>
      </c>
      <c r="J6" s="2">
        <v>9660</v>
      </c>
    </row>
    <row r="7" spans="1:10" x14ac:dyDescent="0.2">
      <c r="A7" s="2" t="s">
        <v>270</v>
      </c>
      <c r="B7" s="2">
        <v>2730</v>
      </c>
      <c r="C7" s="2">
        <v>1540</v>
      </c>
      <c r="D7" s="2">
        <v>1190</v>
      </c>
      <c r="E7" s="2">
        <v>110</v>
      </c>
      <c r="F7" s="2">
        <v>60</v>
      </c>
      <c r="G7" s="2">
        <v>50</v>
      </c>
      <c r="H7" s="2">
        <v>2620</v>
      </c>
      <c r="I7" s="2">
        <v>1480</v>
      </c>
      <c r="J7" s="2">
        <v>1140</v>
      </c>
    </row>
    <row r="8" spans="1:10" x14ac:dyDescent="0.2">
      <c r="A8" s="2" t="s">
        <v>271</v>
      </c>
      <c r="B8" s="2">
        <v>20330</v>
      </c>
      <c r="C8" s="2">
        <v>9580</v>
      </c>
      <c r="D8" s="2">
        <v>10750</v>
      </c>
      <c r="E8" s="2">
        <v>540</v>
      </c>
      <c r="F8" s="2">
        <v>260</v>
      </c>
      <c r="G8" s="2">
        <v>280</v>
      </c>
      <c r="H8" s="2">
        <v>19790</v>
      </c>
      <c r="I8" s="2">
        <v>9320</v>
      </c>
      <c r="J8" s="2">
        <v>10470</v>
      </c>
    </row>
    <row r="9" spans="1:10" x14ac:dyDescent="0.2">
      <c r="A9" s="2" t="s">
        <v>272</v>
      </c>
      <c r="B9" s="2">
        <v>22860</v>
      </c>
      <c r="C9" s="2">
        <v>11010</v>
      </c>
      <c r="D9" s="2">
        <v>11850</v>
      </c>
      <c r="E9" s="2">
        <v>4590</v>
      </c>
      <c r="F9" s="2">
        <v>2180</v>
      </c>
      <c r="G9" s="2">
        <v>2410</v>
      </c>
      <c r="H9" s="2">
        <v>18270</v>
      </c>
      <c r="I9" s="2">
        <v>8830</v>
      </c>
      <c r="J9" s="2">
        <v>9440</v>
      </c>
    </row>
    <row r="10" spans="1:10" x14ac:dyDescent="0.2">
      <c r="A10" s="2" t="s">
        <v>273</v>
      </c>
      <c r="B10" s="2">
        <v>6830</v>
      </c>
      <c r="C10" s="2">
        <v>4360</v>
      </c>
      <c r="D10" s="2">
        <v>2470</v>
      </c>
      <c r="E10" s="2">
        <v>1750</v>
      </c>
      <c r="F10" s="2">
        <v>810</v>
      </c>
      <c r="G10" s="2">
        <v>940</v>
      </c>
      <c r="H10" s="2">
        <v>5080</v>
      </c>
      <c r="I10" s="2">
        <v>3550</v>
      </c>
      <c r="J10" s="2">
        <v>1530</v>
      </c>
    </row>
    <row r="11" spans="1:10" x14ac:dyDescent="0.2">
      <c r="A11" s="18" t="s">
        <v>256</v>
      </c>
      <c r="B11" s="18"/>
      <c r="C11" s="18"/>
      <c r="D11" s="18"/>
      <c r="E11" s="18"/>
      <c r="F11" s="18"/>
      <c r="G11" s="18"/>
      <c r="H11" s="18"/>
      <c r="I11" s="18"/>
      <c r="J11" s="18"/>
    </row>
  </sheetData>
  <mergeCells count="4">
    <mergeCell ref="B2:D2"/>
    <mergeCell ref="E2:G2"/>
    <mergeCell ref="H2:J2"/>
    <mergeCell ref="A11:J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40884-17C5-4E18-9DCD-CDB3CF3A832E}">
  <dimension ref="A1:J15"/>
  <sheetViews>
    <sheetView view="pageBreakPreview" zoomScale="125" zoomScaleNormal="100" zoomScaleSheetLayoutView="125" workbookViewId="0">
      <selection activeCell="H21" sqref="H21"/>
    </sheetView>
  </sheetViews>
  <sheetFormatPr defaultRowHeight="10.199999999999999" x14ac:dyDescent="0.2"/>
  <cols>
    <col min="1" max="1" width="12.33203125" style="2" customWidth="1"/>
    <col min="2" max="10" width="7.21875" style="2" customWidth="1"/>
    <col min="11" max="16384" width="8.88671875" style="2"/>
  </cols>
  <sheetData>
    <row r="1" spans="1:10" x14ac:dyDescent="0.2">
      <c r="A1" s="2" t="s">
        <v>230</v>
      </c>
    </row>
    <row r="2" spans="1:10" x14ac:dyDescent="0.2">
      <c r="A2" s="10" t="s">
        <v>274</v>
      </c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 t="s">
        <v>275</v>
      </c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265</v>
      </c>
      <c r="B4" s="2">
        <v>159680</v>
      </c>
      <c r="C4" s="2">
        <v>81910</v>
      </c>
      <c r="D4" s="2">
        <v>77770</v>
      </c>
      <c r="E4" s="2">
        <v>11460</v>
      </c>
      <c r="F4" s="2">
        <v>5530</v>
      </c>
      <c r="G4" s="2">
        <v>5930</v>
      </c>
      <c r="H4" s="2">
        <v>148220</v>
      </c>
      <c r="I4" s="2">
        <v>76380</v>
      </c>
      <c r="J4" s="2">
        <v>71840</v>
      </c>
    </row>
    <row r="5" spans="1:10" x14ac:dyDescent="0.2">
      <c r="A5" s="2" t="s">
        <v>58</v>
      </c>
      <c r="B5" s="2">
        <v>84390</v>
      </c>
      <c r="C5" s="2">
        <v>42650</v>
      </c>
      <c r="D5" s="2">
        <v>41740</v>
      </c>
      <c r="E5" s="2">
        <v>4190</v>
      </c>
      <c r="F5" s="2">
        <v>2050</v>
      </c>
      <c r="G5" s="2">
        <v>2140</v>
      </c>
      <c r="H5" s="2">
        <v>80200</v>
      </c>
      <c r="I5" s="2">
        <v>40600</v>
      </c>
      <c r="J5" s="2">
        <v>39600</v>
      </c>
    </row>
    <row r="6" spans="1:10" x14ac:dyDescent="0.2">
      <c r="A6" s="2" t="s">
        <v>260</v>
      </c>
      <c r="B6" s="12">
        <f>B5*100/B4</f>
        <v>52.84944889779559</v>
      </c>
      <c r="C6" s="12">
        <f t="shared" ref="C6:J6" si="0">C5*100/C4</f>
        <v>52.069344402392872</v>
      </c>
      <c r="D6" s="12">
        <f t="shared" si="0"/>
        <v>53.671081393853669</v>
      </c>
      <c r="E6" s="12">
        <f t="shared" si="0"/>
        <v>36.561954624781848</v>
      </c>
      <c r="F6" s="12">
        <f t="shared" si="0"/>
        <v>37.070524412296564</v>
      </c>
      <c r="G6" s="12">
        <f t="shared" si="0"/>
        <v>36.087689713322092</v>
      </c>
      <c r="H6" s="12">
        <f t="shared" si="0"/>
        <v>54.108757252732424</v>
      </c>
      <c r="I6" s="12">
        <f t="shared" si="0"/>
        <v>53.155276250327312</v>
      </c>
      <c r="J6" s="12">
        <f t="shared" si="0"/>
        <v>55.122494432071271</v>
      </c>
    </row>
    <row r="7" spans="1:10" x14ac:dyDescent="0.2">
      <c r="A7" s="2" t="s">
        <v>276</v>
      </c>
    </row>
    <row r="8" spans="1:10" x14ac:dyDescent="0.2">
      <c r="A8" s="2" t="s">
        <v>65</v>
      </c>
      <c r="B8" s="2">
        <v>22210</v>
      </c>
      <c r="C8" s="2">
        <v>12680</v>
      </c>
      <c r="D8" s="2">
        <v>9530</v>
      </c>
      <c r="E8" s="2">
        <v>1720</v>
      </c>
      <c r="F8" s="2">
        <v>910</v>
      </c>
      <c r="G8" s="2">
        <v>810</v>
      </c>
      <c r="H8" s="2">
        <v>20490</v>
      </c>
      <c r="I8" s="2">
        <v>11770</v>
      </c>
      <c r="J8" s="2">
        <v>8720</v>
      </c>
    </row>
    <row r="9" spans="1:10" x14ac:dyDescent="0.2">
      <c r="A9" s="2" t="s">
        <v>64</v>
      </c>
      <c r="B9" s="2">
        <v>10880</v>
      </c>
      <c r="C9" s="2">
        <v>5640</v>
      </c>
      <c r="D9" s="2">
        <v>5240</v>
      </c>
      <c r="E9" s="2">
        <v>1510</v>
      </c>
      <c r="F9" s="2">
        <v>780</v>
      </c>
      <c r="G9" s="2">
        <v>730</v>
      </c>
      <c r="H9" s="2">
        <v>9370</v>
      </c>
      <c r="I9" s="2">
        <v>4860</v>
      </c>
      <c r="J9" s="2">
        <v>4510</v>
      </c>
    </row>
    <row r="10" spans="1:10" x14ac:dyDescent="0.2">
      <c r="A10" s="2" t="s">
        <v>63</v>
      </c>
      <c r="B10" s="2">
        <v>9350</v>
      </c>
      <c r="C10" s="2">
        <v>4540</v>
      </c>
      <c r="D10" s="2">
        <v>4810</v>
      </c>
      <c r="E10" s="2">
        <v>1530</v>
      </c>
      <c r="F10" s="2">
        <v>650</v>
      </c>
      <c r="G10" s="2">
        <v>880</v>
      </c>
      <c r="H10" s="2">
        <v>7820</v>
      </c>
      <c r="I10" s="2">
        <v>3890</v>
      </c>
      <c r="J10" s="2">
        <v>3930</v>
      </c>
    </row>
    <row r="11" spans="1:10" x14ac:dyDescent="0.2">
      <c r="A11" s="2" t="s">
        <v>62</v>
      </c>
      <c r="B11" s="2">
        <v>8030</v>
      </c>
      <c r="C11" s="2">
        <v>4040</v>
      </c>
      <c r="D11" s="2">
        <v>3990</v>
      </c>
      <c r="E11" s="2">
        <v>1070</v>
      </c>
      <c r="F11" s="2">
        <v>530</v>
      </c>
      <c r="G11" s="2">
        <v>540</v>
      </c>
      <c r="H11" s="2">
        <v>6960</v>
      </c>
      <c r="I11" s="2">
        <v>3510</v>
      </c>
      <c r="J11" s="2">
        <v>3450</v>
      </c>
    </row>
    <row r="12" spans="1:10" x14ac:dyDescent="0.2">
      <c r="A12" s="2" t="s">
        <v>61</v>
      </c>
      <c r="B12" s="2">
        <v>7830</v>
      </c>
      <c r="C12" s="2">
        <v>3850</v>
      </c>
      <c r="D12" s="2">
        <v>3980</v>
      </c>
      <c r="E12" s="2">
        <v>1030</v>
      </c>
      <c r="F12" s="2">
        <v>390</v>
      </c>
      <c r="G12" s="2">
        <v>640</v>
      </c>
      <c r="H12" s="2">
        <v>6800</v>
      </c>
      <c r="I12" s="2">
        <v>3460</v>
      </c>
      <c r="J12" s="2">
        <v>3340</v>
      </c>
    </row>
    <row r="13" spans="1:10" x14ac:dyDescent="0.2">
      <c r="A13" s="2" t="s">
        <v>60</v>
      </c>
      <c r="B13" s="2">
        <v>2940</v>
      </c>
      <c r="C13" s="2">
        <v>1500</v>
      </c>
      <c r="D13" s="2">
        <v>1440</v>
      </c>
      <c r="E13" s="2">
        <v>210</v>
      </c>
      <c r="F13" s="2">
        <v>120</v>
      </c>
      <c r="G13" s="2">
        <v>90</v>
      </c>
      <c r="H13" s="2">
        <v>2730</v>
      </c>
      <c r="I13" s="2">
        <v>1380</v>
      </c>
      <c r="J13" s="2">
        <v>1350</v>
      </c>
    </row>
    <row r="14" spans="1:10" x14ac:dyDescent="0.2">
      <c r="A14" s="2" t="s">
        <v>59</v>
      </c>
      <c r="B14" s="2">
        <v>14050</v>
      </c>
      <c r="C14" s="2">
        <v>7010</v>
      </c>
      <c r="D14" s="2">
        <v>7040</v>
      </c>
      <c r="E14" s="2">
        <v>200</v>
      </c>
      <c r="F14" s="2">
        <v>100</v>
      </c>
      <c r="G14" s="2">
        <v>100</v>
      </c>
      <c r="H14" s="2">
        <v>13850</v>
      </c>
      <c r="I14" s="2">
        <v>6910</v>
      </c>
      <c r="J14" s="2">
        <v>6940</v>
      </c>
    </row>
    <row r="15" spans="1:10" x14ac:dyDescent="0.2">
      <c r="A15" s="18" t="s">
        <v>256</v>
      </c>
      <c r="B15" s="18"/>
      <c r="C15" s="18"/>
      <c r="D15" s="18"/>
      <c r="E15" s="18"/>
      <c r="F15" s="18"/>
      <c r="G15" s="18"/>
      <c r="H15" s="18"/>
      <c r="I15" s="18"/>
      <c r="J15" s="18"/>
    </row>
  </sheetData>
  <mergeCells count="4">
    <mergeCell ref="B2:D2"/>
    <mergeCell ref="E2:G2"/>
    <mergeCell ref="H2:J2"/>
    <mergeCell ref="A15:J1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4D4E-7325-4593-AC41-AACB1B0C5BE6}">
  <dimension ref="A1:J14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6384" width="8.88671875" style="2"/>
  </cols>
  <sheetData>
    <row r="1" spans="1:10" x14ac:dyDescent="0.2">
      <c r="A1" s="2" t="s">
        <v>231</v>
      </c>
    </row>
    <row r="2" spans="1:10" x14ac:dyDescent="0.2">
      <c r="A2" s="10" t="s">
        <v>277</v>
      </c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 t="s">
        <v>278</v>
      </c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265</v>
      </c>
      <c r="B4" s="2">
        <v>159660</v>
      </c>
      <c r="C4" s="2">
        <v>81900</v>
      </c>
      <c r="D4" s="2">
        <v>77760</v>
      </c>
      <c r="E4" s="2">
        <v>11460</v>
      </c>
      <c r="F4" s="2">
        <v>5530</v>
      </c>
      <c r="G4" s="2">
        <v>5930</v>
      </c>
      <c r="H4" s="2">
        <v>148200</v>
      </c>
      <c r="I4" s="2">
        <v>76370</v>
      </c>
      <c r="J4" s="2">
        <v>71830</v>
      </c>
    </row>
    <row r="5" spans="1:10" x14ac:dyDescent="0.2">
      <c r="A5" s="2" t="s">
        <v>45</v>
      </c>
      <c r="B5" s="2">
        <v>17030</v>
      </c>
      <c r="C5" s="2">
        <v>8410</v>
      </c>
      <c r="D5" s="2">
        <v>8620</v>
      </c>
      <c r="E5" s="2">
        <v>11130</v>
      </c>
      <c r="F5" s="2">
        <v>5350</v>
      </c>
      <c r="G5" s="2">
        <v>5780</v>
      </c>
      <c r="H5" s="2">
        <v>5900</v>
      </c>
      <c r="I5" s="2">
        <v>3060</v>
      </c>
      <c r="J5" s="2">
        <v>2840</v>
      </c>
    </row>
    <row r="6" spans="1:10" x14ac:dyDescent="0.2">
      <c r="A6" s="2" t="s">
        <v>46</v>
      </c>
      <c r="B6" s="2">
        <v>17780</v>
      </c>
      <c r="C6" s="2">
        <v>10760</v>
      </c>
      <c r="D6" s="2">
        <v>7020</v>
      </c>
      <c r="E6" s="2">
        <v>10</v>
      </c>
      <c r="F6" s="2">
        <v>10</v>
      </c>
      <c r="G6" s="2">
        <v>0</v>
      </c>
      <c r="H6" s="2">
        <v>17770</v>
      </c>
      <c r="I6" s="2">
        <v>10750</v>
      </c>
      <c r="J6" s="2">
        <v>7020</v>
      </c>
    </row>
    <row r="7" spans="1:10" x14ac:dyDescent="0.2">
      <c r="A7" s="2" t="s">
        <v>47</v>
      </c>
      <c r="B7" s="2">
        <v>61120</v>
      </c>
      <c r="C7" s="2">
        <v>30450</v>
      </c>
      <c r="D7" s="2">
        <v>30670</v>
      </c>
      <c r="E7" s="2">
        <v>50</v>
      </c>
      <c r="F7" s="2">
        <v>20</v>
      </c>
      <c r="G7" s="2">
        <v>30</v>
      </c>
      <c r="H7" s="2">
        <v>61070</v>
      </c>
      <c r="I7" s="2">
        <v>30430</v>
      </c>
      <c r="J7" s="2">
        <v>30640</v>
      </c>
    </row>
    <row r="8" spans="1:10" x14ac:dyDescent="0.2">
      <c r="A8" s="2" t="s">
        <v>48</v>
      </c>
      <c r="B8" s="2">
        <v>4520</v>
      </c>
      <c r="C8" s="2">
        <v>2170</v>
      </c>
      <c r="D8" s="2">
        <v>2350</v>
      </c>
      <c r="E8" s="2">
        <v>100</v>
      </c>
      <c r="F8" s="2">
        <v>70</v>
      </c>
      <c r="G8" s="2">
        <v>30</v>
      </c>
      <c r="H8" s="2">
        <v>4420</v>
      </c>
      <c r="I8" s="2">
        <v>2100</v>
      </c>
      <c r="J8" s="2">
        <v>2320</v>
      </c>
    </row>
    <row r="9" spans="1:10" x14ac:dyDescent="0.2">
      <c r="A9" s="2" t="s">
        <v>49</v>
      </c>
      <c r="B9" s="2">
        <v>330</v>
      </c>
      <c r="C9" s="2">
        <v>190</v>
      </c>
      <c r="D9" s="2">
        <v>140</v>
      </c>
      <c r="E9" s="2">
        <v>20</v>
      </c>
      <c r="F9" s="2">
        <v>10</v>
      </c>
      <c r="G9" s="2">
        <v>10</v>
      </c>
      <c r="H9" s="2">
        <v>310</v>
      </c>
      <c r="I9" s="2">
        <v>180</v>
      </c>
      <c r="J9" s="2">
        <v>130</v>
      </c>
    </row>
    <row r="10" spans="1:10" x14ac:dyDescent="0.2">
      <c r="A10" s="2" t="s">
        <v>50</v>
      </c>
      <c r="B10" s="2">
        <v>2630</v>
      </c>
      <c r="C10" s="2">
        <v>1370</v>
      </c>
      <c r="D10" s="2">
        <v>1260</v>
      </c>
      <c r="E10" s="2">
        <v>80</v>
      </c>
      <c r="F10" s="2">
        <v>40</v>
      </c>
      <c r="G10" s="2">
        <v>40</v>
      </c>
      <c r="H10" s="2">
        <v>2550</v>
      </c>
      <c r="I10" s="2">
        <v>1330</v>
      </c>
      <c r="J10" s="2">
        <v>1220</v>
      </c>
    </row>
    <row r="11" spans="1:10" x14ac:dyDescent="0.2">
      <c r="A11" s="2" t="s">
        <v>51</v>
      </c>
      <c r="B11" s="2">
        <v>1150</v>
      </c>
      <c r="C11" s="2">
        <v>600</v>
      </c>
      <c r="D11" s="2">
        <v>550</v>
      </c>
      <c r="E11" s="2">
        <v>40</v>
      </c>
      <c r="F11" s="2">
        <v>30</v>
      </c>
      <c r="G11" s="2">
        <v>10</v>
      </c>
      <c r="H11" s="2">
        <v>1110</v>
      </c>
      <c r="I11" s="2">
        <v>570</v>
      </c>
      <c r="J11" s="2">
        <v>540</v>
      </c>
    </row>
    <row r="12" spans="1:10" x14ac:dyDescent="0.2">
      <c r="A12" s="2" t="s">
        <v>52</v>
      </c>
      <c r="B12" s="2">
        <v>53910</v>
      </c>
      <c r="C12" s="2">
        <v>27310</v>
      </c>
      <c r="D12" s="2">
        <v>26600</v>
      </c>
      <c r="E12" s="2">
        <v>10</v>
      </c>
      <c r="F12" s="2">
        <v>0</v>
      </c>
      <c r="G12" s="2">
        <v>10</v>
      </c>
      <c r="H12" s="2">
        <v>53900</v>
      </c>
      <c r="I12" s="2">
        <v>27310</v>
      </c>
      <c r="J12" s="2">
        <v>26590</v>
      </c>
    </row>
    <row r="13" spans="1:10" x14ac:dyDescent="0.2">
      <c r="A13" s="2" t="s">
        <v>53</v>
      </c>
      <c r="B13" s="2">
        <v>1190</v>
      </c>
      <c r="C13" s="2">
        <v>640</v>
      </c>
      <c r="D13" s="2">
        <v>550</v>
      </c>
      <c r="E13" s="2">
        <v>20</v>
      </c>
      <c r="F13" s="2">
        <v>0</v>
      </c>
      <c r="G13" s="2">
        <v>20</v>
      </c>
      <c r="H13" s="2">
        <v>1170</v>
      </c>
      <c r="I13" s="2">
        <v>640</v>
      </c>
      <c r="J13" s="2">
        <v>530</v>
      </c>
    </row>
    <row r="14" spans="1:10" x14ac:dyDescent="0.2">
      <c r="A14" s="18" t="s">
        <v>256</v>
      </c>
      <c r="B14" s="18"/>
      <c r="C14" s="18"/>
      <c r="D14" s="18"/>
      <c r="E14" s="18"/>
      <c r="F14" s="18"/>
      <c r="G14" s="18"/>
      <c r="H14" s="18"/>
      <c r="I14" s="18"/>
      <c r="J14" s="18"/>
    </row>
  </sheetData>
  <mergeCells count="4">
    <mergeCell ref="B2:D2"/>
    <mergeCell ref="E2:G2"/>
    <mergeCell ref="H2:J2"/>
    <mergeCell ref="A14:J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0D1D0-2E85-4EB9-8CCE-562BBFE72671}">
  <dimension ref="A1:J14"/>
  <sheetViews>
    <sheetView view="pageBreakPreview" zoomScale="125" zoomScaleNormal="100" zoomScaleSheetLayoutView="125" workbookViewId="0">
      <selection activeCell="A14" sqref="A14:J14"/>
    </sheetView>
  </sheetViews>
  <sheetFormatPr defaultRowHeight="10.199999999999999" x14ac:dyDescent="0.2"/>
  <cols>
    <col min="1" max="16384" width="8.88671875" style="2"/>
  </cols>
  <sheetData>
    <row r="1" spans="1:10" x14ac:dyDescent="0.2">
      <c r="A1" s="2" t="s">
        <v>232</v>
      </c>
    </row>
    <row r="2" spans="1:10" x14ac:dyDescent="0.2">
      <c r="A2" s="10" t="s">
        <v>280</v>
      </c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 t="s">
        <v>278</v>
      </c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279</v>
      </c>
      <c r="B4" s="2">
        <v>159640</v>
      </c>
      <c r="C4" s="2">
        <v>81880</v>
      </c>
      <c r="D4" s="2">
        <v>77760</v>
      </c>
      <c r="E4" s="2">
        <v>11460</v>
      </c>
      <c r="F4" s="2">
        <v>5530</v>
      </c>
      <c r="G4" s="2">
        <v>5930</v>
      </c>
      <c r="H4" s="2">
        <v>148180</v>
      </c>
      <c r="I4" s="2">
        <v>76350</v>
      </c>
      <c r="J4" s="2">
        <v>71830</v>
      </c>
    </row>
    <row r="5" spans="1:10" x14ac:dyDescent="0.2">
      <c r="A5" s="2" t="s">
        <v>45</v>
      </c>
      <c r="B5" s="2">
        <v>16930</v>
      </c>
      <c r="C5" s="2">
        <v>8540</v>
      </c>
      <c r="D5" s="2">
        <v>8390</v>
      </c>
      <c r="E5" s="2">
        <v>10970</v>
      </c>
      <c r="F5" s="2">
        <v>5320</v>
      </c>
      <c r="G5" s="2">
        <v>5650</v>
      </c>
      <c r="H5" s="2">
        <v>5960</v>
      </c>
      <c r="I5" s="2">
        <v>3220</v>
      </c>
      <c r="J5" s="2">
        <v>2740</v>
      </c>
    </row>
    <row r="6" spans="1:10" x14ac:dyDescent="0.2">
      <c r="A6" s="2" t="s">
        <v>46</v>
      </c>
      <c r="B6" s="2">
        <v>20490</v>
      </c>
      <c r="C6" s="2">
        <v>11980</v>
      </c>
      <c r="D6" s="2">
        <v>8510</v>
      </c>
      <c r="E6" s="2">
        <v>120</v>
      </c>
      <c r="F6" s="2">
        <v>40</v>
      </c>
      <c r="G6" s="2">
        <v>80</v>
      </c>
      <c r="H6" s="2">
        <v>20370</v>
      </c>
      <c r="I6" s="2">
        <v>11940</v>
      </c>
      <c r="J6" s="2">
        <v>8430</v>
      </c>
    </row>
    <row r="7" spans="1:10" x14ac:dyDescent="0.2">
      <c r="A7" s="2" t="s">
        <v>47</v>
      </c>
      <c r="B7" s="2">
        <v>58110</v>
      </c>
      <c r="C7" s="2">
        <v>29130</v>
      </c>
      <c r="D7" s="2">
        <v>28980</v>
      </c>
      <c r="E7" s="2">
        <v>120</v>
      </c>
      <c r="F7" s="2">
        <v>60</v>
      </c>
      <c r="G7" s="2">
        <v>60</v>
      </c>
      <c r="H7" s="2">
        <v>57990</v>
      </c>
      <c r="I7" s="2">
        <v>29070</v>
      </c>
      <c r="J7" s="2">
        <v>28920</v>
      </c>
    </row>
    <row r="8" spans="1:10" x14ac:dyDescent="0.2">
      <c r="A8" s="2" t="s">
        <v>48</v>
      </c>
      <c r="B8" s="2">
        <v>4410</v>
      </c>
      <c r="C8" s="2">
        <v>1990</v>
      </c>
      <c r="D8" s="2">
        <v>2420</v>
      </c>
      <c r="E8" s="2">
        <v>80</v>
      </c>
      <c r="F8" s="2">
        <v>50</v>
      </c>
      <c r="G8" s="2">
        <v>30</v>
      </c>
      <c r="H8" s="2">
        <v>4330</v>
      </c>
      <c r="I8" s="2">
        <v>1940</v>
      </c>
      <c r="J8" s="2">
        <v>2390</v>
      </c>
    </row>
    <row r="9" spans="1:10" x14ac:dyDescent="0.2">
      <c r="A9" s="2" t="s">
        <v>49</v>
      </c>
      <c r="B9" s="2">
        <v>290</v>
      </c>
      <c r="C9" s="2">
        <v>130</v>
      </c>
      <c r="D9" s="2">
        <v>160</v>
      </c>
      <c r="E9" s="2">
        <v>10</v>
      </c>
      <c r="F9" s="2">
        <v>0</v>
      </c>
      <c r="G9" s="2">
        <v>10</v>
      </c>
      <c r="H9" s="2">
        <v>280</v>
      </c>
      <c r="I9" s="2">
        <v>130</v>
      </c>
      <c r="J9" s="2">
        <v>150</v>
      </c>
    </row>
    <row r="10" spans="1:10" x14ac:dyDescent="0.2">
      <c r="A10" s="2" t="s">
        <v>50</v>
      </c>
      <c r="B10" s="2">
        <v>2650</v>
      </c>
      <c r="C10" s="2">
        <v>1350</v>
      </c>
      <c r="D10" s="2">
        <v>1300</v>
      </c>
      <c r="E10" s="2">
        <v>110</v>
      </c>
      <c r="F10" s="2">
        <v>50</v>
      </c>
      <c r="G10" s="2">
        <v>60</v>
      </c>
      <c r="H10" s="2">
        <v>2540</v>
      </c>
      <c r="I10" s="2">
        <v>1300</v>
      </c>
      <c r="J10" s="2">
        <v>1240</v>
      </c>
    </row>
    <row r="11" spans="1:10" x14ac:dyDescent="0.2">
      <c r="A11" s="2" t="s">
        <v>51</v>
      </c>
      <c r="B11" s="2">
        <v>890</v>
      </c>
      <c r="C11" s="2">
        <v>480</v>
      </c>
      <c r="D11" s="2">
        <v>410</v>
      </c>
      <c r="E11" s="2">
        <v>0</v>
      </c>
      <c r="F11" s="2">
        <v>0</v>
      </c>
      <c r="G11" s="2">
        <v>0</v>
      </c>
      <c r="H11" s="2">
        <v>890</v>
      </c>
      <c r="I11" s="2">
        <v>480</v>
      </c>
      <c r="J11" s="2">
        <v>410</v>
      </c>
    </row>
    <row r="12" spans="1:10" x14ac:dyDescent="0.2">
      <c r="A12" s="2" t="s">
        <v>52</v>
      </c>
      <c r="B12" s="2">
        <v>54660</v>
      </c>
      <c r="C12" s="2">
        <v>27680</v>
      </c>
      <c r="D12" s="2">
        <v>26980</v>
      </c>
      <c r="E12" s="2">
        <v>40</v>
      </c>
      <c r="F12" s="2">
        <v>10</v>
      </c>
      <c r="G12" s="2">
        <v>30</v>
      </c>
      <c r="H12" s="2">
        <v>54620</v>
      </c>
      <c r="I12" s="2">
        <v>27670</v>
      </c>
      <c r="J12" s="2">
        <v>26950</v>
      </c>
    </row>
    <row r="13" spans="1:10" x14ac:dyDescent="0.2">
      <c r="A13" s="2" t="s">
        <v>53</v>
      </c>
      <c r="B13" s="2">
        <v>1210</v>
      </c>
      <c r="C13" s="2">
        <v>600</v>
      </c>
      <c r="D13" s="2">
        <v>610</v>
      </c>
      <c r="E13" s="2">
        <v>10</v>
      </c>
      <c r="F13" s="2">
        <v>0</v>
      </c>
      <c r="G13" s="2">
        <v>10</v>
      </c>
      <c r="H13" s="2">
        <v>1200</v>
      </c>
      <c r="I13" s="2">
        <v>600</v>
      </c>
      <c r="J13" s="2">
        <v>600</v>
      </c>
    </row>
    <row r="14" spans="1:10" x14ac:dyDescent="0.2">
      <c r="A14" s="18" t="s">
        <v>256</v>
      </c>
      <c r="B14" s="18"/>
      <c r="C14" s="18"/>
      <c r="D14" s="18"/>
      <c r="E14" s="18"/>
      <c r="F14" s="18"/>
      <c r="G14" s="18"/>
      <c r="H14" s="18"/>
      <c r="I14" s="18"/>
      <c r="J14" s="18"/>
    </row>
  </sheetData>
  <mergeCells count="4">
    <mergeCell ref="B2:D2"/>
    <mergeCell ref="E2:G2"/>
    <mergeCell ref="H2:J2"/>
    <mergeCell ref="A14:J1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6689-2754-4344-BB3F-4FB128911AB0}">
  <dimension ref="A1:J21"/>
  <sheetViews>
    <sheetView view="pageBreakPreview" zoomScale="125" zoomScaleNormal="100" zoomScaleSheetLayoutView="125" workbookViewId="0">
      <selection activeCell="C29" sqref="C29"/>
    </sheetView>
  </sheetViews>
  <sheetFormatPr defaultRowHeight="10.199999999999999" x14ac:dyDescent="0.2"/>
  <cols>
    <col min="1" max="1" width="18.6640625" style="2" customWidth="1"/>
    <col min="2" max="10" width="7.6640625" style="2" customWidth="1"/>
    <col min="11" max="16384" width="8.88671875" style="2"/>
  </cols>
  <sheetData>
    <row r="1" spans="1:10" x14ac:dyDescent="0.2">
      <c r="A1" s="2" t="s">
        <v>233</v>
      </c>
    </row>
    <row r="2" spans="1:10" x14ac:dyDescent="0.2">
      <c r="A2" s="10"/>
      <c r="B2" s="4" t="s">
        <v>0</v>
      </c>
      <c r="C2" s="4"/>
      <c r="D2" s="4"/>
      <c r="E2" s="4" t="s">
        <v>1</v>
      </c>
      <c r="F2" s="4"/>
      <c r="G2" s="4"/>
      <c r="H2" s="4" t="s">
        <v>2</v>
      </c>
      <c r="I2" s="4"/>
      <c r="J2" s="5"/>
    </row>
    <row r="3" spans="1:10" x14ac:dyDescent="0.2">
      <c r="A3" s="11"/>
      <c r="B3" s="7" t="s">
        <v>0</v>
      </c>
      <c r="C3" s="7" t="s">
        <v>3</v>
      </c>
      <c r="D3" s="7" t="s">
        <v>4</v>
      </c>
      <c r="E3" s="7" t="s">
        <v>0</v>
      </c>
      <c r="F3" s="7" t="s">
        <v>3</v>
      </c>
      <c r="G3" s="7" t="s">
        <v>4</v>
      </c>
      <c r="H3" s="7" t="s">
        <v>0</v>
      </c>
      <c r="I3" s="7" t="s">
        <v>3</v>
      </c>
      <c r="J3" s="8" t="s">
        <v>4</v>
      </c>
    </row>
    <row r="4" spans="1:10" x14ac:dyDescent="0.2">
      <c r="A4" s="2" t="s">
        <v>265</v>
      </c>
      <c r="B4" s="2">
        <v>47480</v>
      </c>
      <c r="C4" s="2">
        <v>23880</v>
      </c>
      <c r="D4" s="2">
        <v>23600</v>
      </c>
      <c r="E4" s="2">
        <v>3650</v>
      </c>
      <c r="F4" s="2">
        <v>1850</v>
      </c>
      <c r="G4" s="2">
        <v>1800</v>
      </c>
      <c r="H4" s="2">
        <v>43830</v>
      </c>
      <c r="I4" s="2">
        <v>22030</v>
      </c>
      <c r="J4" s="2">
        <v>21800</v>
      </c>
    </row>
    <row r="5" spans="1:10" x14ac:dyDescent="0.2">
      <c r="A5" s="2" t="s">
        <v>67</v>
      </c>
      <c r="B5" s="2">
        <v>1650</v>
      </c>
      <c r="C5" s="2">
        <v>830</v>
      </c>
      <c r="D5" s="2">
        <v>820</v>
      </c>
      <c r="E5" s="2">
        <v>60</v>
      </c>
      <c r="F5" s="2">
        <v>40</v>
      </c>
      <c r="G5" s="2">
        <v>20</v>
      </c>
      <c r="H5" s="2">
        <v>1590</v>
      </c>
      <c r="I5" s="2">
        <v>790</v>
      </c>
      <c r="J5" s="2">
        <v>800</v>
      </c>
    </row>
    <row r="6" spans="1:10" x14ac:dyDescent="0.2">
      <c r="A6" s="2" t="s">
        <v>68</v>
      </c>
      <c r="B6" s="2">
        <v>2670</v>
      </c>
      <c r="C6" s="2">
        <v>1450</v>
      </c>
      <c r="D6" s="2">
        <v>1220</v>
      </c>
      <c r="E6" s="2">
        <v>340</v>
      </c>
      <c r="F6" s="2">
        <v>200</v>
      </c>
      <c r="G6" s="2">
        <v>140</v>
      </c>
      <c r="H6" s="2">
        <v>2330</v>
      </c>
      <c r="I6" s="2">
        <v>1250</v>
      </c>
      <c r="J6" s="2">
        <v>1080</v>
      </c>
    </row>
    <row r="7" spans="1:10" x14ac:dyDescent="0.2">
      <c r="A7" s="2" t="s">
        <v>69</v>
      </c>
      <c r="B7" s="2">
        <v>2900</v>
      </c>
      <c r="C7" s="2">
        <v>1450</v>
      </c>
      <c r="D7" s="2">
        <v>1450</v>
      </c>
      <c r="E7" s="2">
        <v>360</v>
      </c>
      <c r="F7" s="2">
        <v>220</v>
      </c>
      <c r="G7" s="2">
        <v>140</v>
      </c>
      <c r="H7" s="2">
        <v>2540</v>
      </c>
      <c r="I7" s="2">
        <v>1230</v>
      </c>
      <c r="J7" s="2">
        <v>1310</v>
      </c>
    </row>
    <row r="8" spans="1:10" x14ac:dyDescent="0.2">
      <c r="A8" s="2" t="s">
        <v>70</v>
      </c>
      <c r="B8" s="2">
        <v>2710</v>
      </c>
      <c r="C8" s="2">
        <v>1440</v>
      </c>
      <c r="D8" s="2">
        <v>1270</v>
      </c>
      <c r="E8" s="2">
        <v>270</v>
      </c>
      <c r="F8" s="2">
        <v>90</v>
      </c>
      <c r="G8" s="2">
        <v>180</v>
      </c>
      <c r="H8" s="2">
        <v>2440</v>
      </c>
      <c r="I8" s="2">
        <v>1350</v>
      </c>
      <c r="J8" s="2">
        <v>1090</v>
      </c>
    </row>
    <row r="9" spans="1:10" x14ac:dyDescent="0.2">
      <c r="A9" s="2" t="s">
        <v>71</v>
      </c>
      <c r="B9" s="2">
        <v>2810</v>
      </c>
      <c r="C9" s="2">
        <v>1460</v>
      </c>
      <c r="D9" s="2">
        <v>1350</v>
      </c>
      <c r="E9" s="2">
        <v>320</v>
      </c>
      <c r="F9" s="2">
        <v>170</v>
      </c>
      <c r="G9" s="2">
        <v>150</v>
      </c>
      <c r="H9" s="2">
        <v>2490</v>
      </c>
      <c r="I9" s="2">
        <v>1290</v>
      </c>
      <c r="J9" s="2">
        <v>1200</v>
      </c>
    </row>
    <row r="10" spans="1:10" x14ac:dyDescent="0.2">
      <c r="A10" s="2" t="s">
        <v>72</v>
      </c>
      <c r="B10" s="2">
        <v>3210</v>
      </c>
      <c r="C10" s="2">
        <v>1680</v>
      </c>
      <c r="D10" s="2">
        <v>1530</v>
      </c>
      <c r="E10" s="2">
        <v>250</v>
      </c>
      <c r="F10" s="2">
        <v>120</v>
      </c>
      <c r="G10" s="2">
        <v>130</v>
      </c>
      <c r="H10" s="2">
        <v>2960</v>
      </c>
      <c r="I10" s="2">
        <v>1560</v>
      </c>
      <c r="J10" s="2">
        <v>1400</v>
      </c>
    </row>
    <row r="11" spans="1:10" x14ac:dyDescent="0.2">
      <c r="A11" s="2" t="s">
        <v>73</v>
      </c>
      <c r="B11" s="2">
        <v>2520</v>
      </c>
      <c r="C11" s="2">
        <v>1180</v>
      </c>
      <c r="D11" s="2">
        <v>1340</v>
      </c>
      <c r="E11" s="2">
        <v>290</v>
      </c>
      <c r="F11" s="2">
        <v>170</v>
      </c>
      <c r="G11" s="2">
        <v>120</v>
      </c>
      <c r="H11" s="2">
        <v>2230</v>
      </c>
      <c r="I11" s="2">
        <v>1010</v>
      </c>
      <c r="J11" s="2">
        <v>1220</v>
      </c>
    </row>
    <row r="12" spans="1:10" x14ac:dyDescent="0.2">
      <c r="A12" s="2" t="s">
        <v>74</v>
      </c>
      <c r="B12" s="2">
        <v>3100</v>
      </c>
      <c r="C12" s="2">
        <v>1650</v>
      </c>
      <c r="D12" s="2">
        <v>1450</v>
      </c>
      <c r="E12" s="2">
        <v>270</v>
      </c>
      <c r="F12" s="2">
        <v>120</v>
      </c>
      <c r="G12" s="2">
        <v>150</v>
      </c>
      <c r="H12" s="2">
        <v>2830</v>
      </c>
      <c r="I12" s="2">
        <v>1530</v>
      </c>
      <c r="J12" s="2">
        <v>1300</v>
      </c>
    </row>
    <row r="13" spans="1:10" x14ac:dyDescent="0.2">
      <c r="A13" s="2" t="s">
        <v>75</v>
      </c>
      <c r="B13" s="2">
        <v>2780</v>
      </c>
      <c r="C13" s="2">
        <v>1500</v>
      </c>
      <c r="D13" s="2">
        <v>1280</v>
      </c>
      <c r="E13" s="2">
        <v>250</v>
      </c>
      <c r="F13" s="2">
        <v>130</v>
      </c>
      <c r="G13" s="2">
        <v>120</v>
      </c>
      <c r="H13" s="2">
        <v>2530</v>
      </c>
      <c r="I13" s="2">
        <v>1370</v>
      </c>
      <c r="J13" s="2">
        <v>1160</v>
      </c>
    </row>
    <row r="14" spans="1:10" x14ac:dyDescent="0.2">
      <c r="A14" s="2" t="s">
        <v>76</v>
      </c>
      <c r="B14" s="2">
        <v>2710</v>
      </c>
      <c r="C14" s="2">
        <v>1330</v>
      </c>
      <c r="D14" s="2">
        <v>1380</v>
      </c>
      <c r="E14" s="2">
        <v>240</v>
      </c>
      <c r="F14" s="2">
        <v>140</v>
      </c>
      <c r="G14" s="2">
        <v>100</v>
      </c>
      <c r="H14" s="2">
        <v>2470</v>
      </c>
      <c r="I14" s="2">
        <v>1190</v>
      </c>
      <c r="J14" s="2">
        <v>1280</v>
      </c>
    </row>
    <row r="15" spans="1:10" x14ac:dyDescent="0.2">
      <c r="A15" s="2" t="s">
        <v>77</v>
      </c>
      <c r="B15" s="2">
        <v>2800</v>
      </c>
      <c r="C15" s="2">
        <v>1280</v>
      </c>
      <c r="D15" s="2">
        <v>1520</v>
      </c>
      <c r="E15" s="2">
        <v>260</v>
      </c>
      <c r="F15" s="2">
        <v>140</v>
      </c>
      <c r="G15" s="2">
        <v>120</v>
      </c>
      <c r="H15" s="2">
        <v>2540</v>
      </c>
      <c r="I15" s="2">
        <v>1140</v>
      </c>
      <c r="J15" s="2">
        <v>1400</v>
      </c>
    </row>
    <row r="16" spans="1:10" x14ac:dyDescent="0.2">
      <c r="A16" s="2" t="s">
        <v>78</v>
      </c>
      <c r="B16" s="2">
        <v>2560</v>
      </c>
      <c r="C16" s="2">
        <v>1330</v>
      </c>
      <c r="D16" s="2">
        <v>1230</v>
      </c>
      <c r="E16" s="2">
        <v>110</v>
      </c>
      <c r="F16" s="2">
        <v>50</v>
      </c>
      <c r="G16" s="2">
        <v>60</v>
      </c>
      <c r="H16" s="2">
        <v>2450</v>
      </c>
      <c r="I16" s="2">
        <v>1280</v>
      </c>
      <c r="J16" s="2">
        <v>1170</v>
      </c>
    </row>
    <row r="17" spans="1:10" x14ac:dyDescent="0.2">
      <c r="A17" s="2" t="s">
        <v>79</v>
      </c>
      <c r="B17" s="2">
        <v>2680</v>
      </c>
      <c r="C17" s="2">
        <v>1410</v>
      </c>
      <c r="D17" s="2">
        <v>1270</v>
      </c>
      <c r="E17" s="2">
        <v>150</v>
      </c>
      <c r="F17" s="2">
        <v>70</v>
      </c>
      <c r="G17" s="2">
        <v>80</v>
      </c>
      <c r="H17" s="2">
        <v>2530</v>
      </c>
      <c r="I17" s="2">
        <v>1340</v>
      </c>
      <c r="J17" s="2">
        <v>1190</v>
      </c>
    </row>
    <row r="18" spans="1:10" x14ac:dyDescent="0.2">
      <c r="A18" s="2" t="s">
        <v>80</v>
      </c>
      <c r="B18" s="2">
        <v>3630</v>
      </c>
      <c r="C18" s="2">
        <v>1830</v>
      </c>
      <c r="D18" s="2">
        <v>1800</v>
      </c>
      <c r="E18" s="2">
        <v>210</v>
      </c>
      <c r="F18" s="2">
        <v>80</v>
      </c>
      <c r="G18" s="2">
        <v>130</v>
      </c>
      <c r="H18" s="2">
        <v>3420</v>
      </c>
      <c r="I18" s="2">
        <v>1750</v>
      </c>
      <c r="J18" s="2">
        <v>1670</v>
      </c>
    </row>
    <row r="19" spans="1:10" x14ac:dyDescent="0.2">
      <c r="A19" s="2" t="s">
        <v>81</v>
      </c>
      <c r="B19" s="2">
        <v>7250</v>
      </c>
      <c r="C19" s="2">
        <v>3460</v>
      </c>
      <c r="D19" s="2">
        <v>3790</v>
      </c>
      <c r="E19" s="2">
        <v>250</v>
      </c>
      <c r="F19" s="2">
        <v>100</v>
      </c>
      <c r="G19" s="2">
        <v>150</v>
      </c>
      <c r="H19" s="2">
        <v>7000</v>
      </c>
      <c r="I19" s="2">
        <v>3360</v>
      </c>
      <c r="J19" s="2">
        <v>3640</v>
      </c>
    </row>
    <row r="20" spans="1:10" x14ac:dyDescent="0.2">
      <c r="A20" s="2" t="s">
        <v>82</v>
      </c>
      <c r="B20" s="2">
        <v>1500</v>
      </c>
      <c r="C20" s="2">
        <v>600</v>
      </c>
      <c r="D20" s="2">
        <v>900</v>
      </c>
      <c r="E20" s="2">
        <v>20</v>
      </c>
      <c r="F20" s="2">
        <v>10</v>
      </c>
      <c r="G20" s="2">
        <v>10</v>
      </c>
      <c r="H20" s="2">
        <v>1480</v>
      </c>
      <c r="I20" s="2">
        <v>590</v>
      </c>
      <c r="J20" s="2">
        <v>890</v>
      </c>
    </row>
    <row r="21" spans="1:10" x14ac:dyDescent="0.2">
      <c r="A21" s="18" t="s">
        <v>256</v>
      </c>
      <c r="B21" s="18"/>
      <c r="C21" s="18"/>
      <c r="D21" s="18"/>
      <c r="E21" s="18"/>
      <c r="F21" s="18"/>
      <c r="G21" s="18"/>
      <c r="H21" s="18"/>
      <c r="I21" s="18"/>
      <c r="J21" s="18"/>
    </row>
  </sheetData>
  <mergeCells count="4">
    <mergeCell ref="B2:D2"/>
    <mergeCell ref="E2:G2"/>
    <mergeCell ref="H2:J2"/>
    <mergeCell ref="A21:J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Guam 2010 Chuuk</vt:lpstr>
      <vt:lpstr>Relationship</vt:lpstr>
      <vt:lpstr>Age15</vt:lpstr>
      <vt:lpstr>Birthplace</vt:lpstr>
      <vt:lpstr>Citizenship</vt:lpstr>
      <vt:lpstr>Year entered</vt:lpstr>
      <vt:lpstr>Mo BP</vt:lpstr>
      <vt:lpstr>Fa BP</vt:lpstr>
      <vt:lpstr>Schooling</vt:lpstr>
      <vt:lpstr>Educ attn</vt:lpstr>
      <vt:lpstr>HSCollege grads</vt:lpstr>
      <vt:lpstr>Language</vt:lpstr>
      <vt:lpstr>Res 2009</vt:lpstr>
      <vt:lpstr>Health insurance</vt:lpstr>
      <vt:lpstr>Pub-Priv insurance</vt:lpstr>
      <vt:lpstr>Disability</vt:lpstr>
      <vt:lpstr>Marital Status</vt:lpstr>
      <vt:lpstr>Grandparents</vt:lpstr>
      <vt:lpstr>Military</vt:lpstr>
      <vt:lpstr>Work last week</vt:lpstr>
      <vt:lpstr>Carpooling</vt:lpstr>
      <vt:lpstr>ESR COW</vt:lpstr>
      <vt:lpstr>Occup Work 2009</vt:lpstr>
      <vt:lpstr>Occupation 2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2019-10-30T19:14:26Z</dcterms:created>
  <dcterms:modified xsi:type="dcterms:W3CDTF">2019-10-30T22:48:05Z</dcterms:modified>
</cp:coreProperties>
</file>