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Guam10PUMS\"/>
    </mc:Choice>
  </mc:AlternateContent>
  <xr:revisionPtr revIDLastSave="0" documentId="13_ncr:1_{92BD3A48-1CA8-45ED-84F2-FF931912AC00}" xr6:coauthVersionLast="45" xr6:coauthVersionMax="45" xr10:uidLastSave="{00000000-0000-0000-0000-000000000000}"/>
  <bookViews>
    <workbookView xWindow="-108" yWindow="-108" windowWidth="20376" windowHeight="12216" firstSheet="14" activeTab="14" xr2:uid="{00B2497E-CE7D-4D41-9E98-061BAE4B54DB}"/>
  </bookViews>
  <sheets>
    <sheet name="Chuukese on Guam 2010" sheetId="1" r:id="rId1"/>
    <sheet name="Age" sheetId="2" r:id="rId2"/>
    <sheet name="Ethnicity" sheetId="3" r:id="rId3"/>
    <sheet name="Citizenship" sheetId="4" r:id="rId4"/>
    <sheet name="Birthplace" sheetId="5" r:id="rId5"/>
    <sheet name="Schooling" sheetId="6" r:id="rId6"/>
    <sheet name="Educ 1" sheetId="7" r:id="rId7"/>
    <sheet name="Educ 2" sheetId="8" r:id="rId8"/>
    <sheet name="Language" sheetId="9" r:id="rId9"/>
    <sheet name="Health insurance" sheetId="10" r:id="rId10"/>
    <sheet name="Disability" sheetId="11" r:id="rId11"/>
    <sheet name="Marital and Fert" sheetId="12" r:id="rId12"/>
    <sheet name="Grandparents" sheetId="13" r:id="rId13"/>
    <sheet name="Military" sheetId="14" r:id="rId14"/>
    <sheet name="Work last week" sheetId="15" r:id="rId15"/>
    <sheet name="ESR" sheetId="16" r:id="rId16"/>
    <sheet name="Travel to work" sheetId="17" r:id="rId17"/>
    <sheet name="Class of Worker WLY" sheetId="18" r:id="rId18"/>
    <sheet name="Income and Poverty" sheetId="19" r:id="rId19"/>
    <sheet name="SMAM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6" l="1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B11" i="16"/>
  <c r="C15" i="16"/>
  <c r="D15" i="16"/>
  <c r="E15" i="16"/>
  <c r="F15" i="16"/>
  <c r="G15" i="16"/>
  <c r="H15" i="16"/>
  <c r="I15" i="16"/>
  <c r="J15" i="16"/>
  <c r="N15" i="16"/>
  <c r="O15" i="16"/>
  <c r="P15" i="16"/>
  <c r="B15" i="16"/>
  <c r="C13" i="18"/>
  <c r="D13" i="18"/>
  <c r="E13" i="18"/>
  <c r="F13" i="18"/>
  <c r="G13" i="18"/>
  <c r="H13" i="18"/>
  <c r="I13" i="18"/>
  <c r="J13" i="18"/>
  <c r="N13" i="18"/>
  <c r="O13" i="18"/>
  <c r="P13" i="18"/>
  <c r="B13" i="18"/>
  <c r="J36" i="20"/>
  <c r="I36" i="20"/>
  <c r="H36" i="20"/>
  <c r="J35" i="20"/>
  <c r="M31" i="20" s="1"/>
  <c r="I35" i="20"/>
  <c r="H35" i="20"/>
  <c r="K31" i="20" s="1"/>
  <c r="J34" i="20"/>
  <c r="I34" i="20"/>
  <c r="H34" i="20"/>
  <c r="J33" i="20"/>
  <c r="I33" i="20"/>
  <c r="H33" i="20"/>
  <c r="J32" i="20"/>
  <c r="I32" i="20"/>
  <c r="H32" i="20"/>
  <c r="L31" i="20"/>
  <c r="L33" i="20" s="1"/>
  <c r="J31" i="20"/>
  <c r="I31" i="20"/>
  <c r="H31" i="20"/>
  <c r="J30" i="20"/>
  <c r="I30" i="20"/>
  <c r="I37" i="20" s="1"/>
  <c r="L29" i="20" s="1"/>
  <c r="H30" i="20"/>
  <c r="H37" i="20" s="1"/>
  <c r="K29" i="20" s="1"/>
  <c r="J29" i="20"/>
  <c r="J37" i="20" s="1"/>
  <c r="M29" i="20" s="1"/>
  <c r="I29" i="20"/>
  <c r="H29" i="20"/>
  <c r="J26" i="20"/>
  <c r="I26" i="20"/>
  <c r="H26" i="20"/>
  <c r="J25" i="20"/>
  <c r="M21" i="20" s="1"/>
  <c r="I25" i="20"/>
  <c r="L21" i="20" s="1"/>
  <c r="H25" i="20"/>
  <c r="J24" i="20"/>
  <c r="I24" i="20"/>
  <c r="H24" i="20"/>
  <c r="J23" i="20"/>
  <c r="I23" i="20"/>
  <c r="H23" i="20"/>
  <c r="J22" i="20"/>
  <c r="I22" i="20"/>
  <c r="H22" i="20"/>
  <c r="K21" i="20"/>
  <c r="K23" i="20" s="1"/>
  <c r="J21" i="20"/>
  <c r="I21" i="20"/>
  <c r="H21" i="20"/>
  <c r="J20" i="20"/>
  <c r="J27" i="20" s="1"/>
  <c r="M19" i="20" s="1"/>
  <c r="I20" i="20"/>
  <c r="H20" i="20"/>
  <c r="H27" i="20" s="1"/>
  <c r="K19" i="20" s="1"/>
  <c r="J19" i="20"/>
  <c r="I19" i="20"/>
  <c r="I27" i="20" s="1"/>
  <c r="L19" i="20" s="1"/>
  <c r="H19" i="20"/>
  <c r="J16" i="20"/>
  <c r="I16" i="20"/>
  <c r="H16" i="20"/>
  <c r="J15" i="20"/>
  <c r="M11" i="20" s="1"/>
  <c r="I15" i="20"/>
  <c r="H15" i="20"/>
  <c r="J14" i="20"/>
  <c r="I14" i="20"/>
  <c r="H14" i="20"/>
  <c r="K13" i="20"/>
  <c r="J13" i="20"/>
  <c r="I13" i="20"/>
  <c r="H13" i="20"/>
  <c r="J12" i="20"/>
  <c r="I12" i="20"/>
  <c r="H12" i="20"/>
  <c r="L11" i="20"/>
  <c r="L13" i="20" s="1"/>
  <c r="K11" i="20"/>
  <c r="K16" i="20" s="1"/>
  <c r="J11" i="20"/>
  <c r="I11" i="20"/>
  <c r="H11" i="20"/>
  <c r="J10" i="20"/>
  <c r="I10" i="20"/>
  <c r="I17" i="20" s="1"/>
  <c r="L9" i="20" s="1"/>
  <c r="L15" i="20" s="1"/>
  <c r="H10" i="20"/>
  <c r="J9" i="20"/>
  <c r="J17" i="20" s="1"/>
  <c r="M9" i="20" s="1"/>
  <c r="I9" i="20"/>
  <c r="H9" i="20"/>
  <c r="H17" i="20" s="1"/>
  <c r="K9" i="20" s="1"/>
  <c r="K15" i="20" s="1"/>
  <c r="K17" i="20" s="1"/>
  <c r="M35" i="20" l="1"/>
  <c r="M37" i="20" s="1"/>
  <c r="L35" i="20"/>
  <c r="K36" i="20"/>
  <c r="K33" i="20"/>
  <c r="K35" i="20" s="1"/>
  <c r="K37" i="20" s="1"/>
  <c r="M33" i="20"/>
  <c r="M36" i="20"/>
  <c r="L36" i="20"/>
  <c r="K25" i="20"/>
  <c r="M23" i="20"/>
  <c r="M26" i="20"/>
  <c r="L23" i="20"/>
  <c r="L25" i="20" s="1"/>
  <c r="L27" i="20" s="1"/>
  <c r="L26" i="20"/>
  <c r="M25" i="20"/>
  <c r="M27" i="20" s="1"/>
  <c r="K26" i="20"/>
  <c r="M13" i="20"/>
  <c r="M16" i="20"/>
  <c r="M15" i="20"/>
  <c r="M17" i="20" s="1"/>
  <c r="L16" i="20"/>
  <c r="L17" i="20" s="1"/>
  <c r="L37" i="20" l="1"/>
  <c r="K27" i="20"/>
  <c r="C44" i="19" l="1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B44" i="19"/>
</calcChain>
</file>

<file path=xl/sharedStrings.xml><?xml version="1.0" encoding="utf-8"?>
<sst xmlns="http://schemas.openxmlformats.org/spreadsheetml/2006/main" count="1049" uniqueCount="411">
  <si>
    <t>Impact pop</t>
  </si>
  <si>
    <t>Sex</t>
  </si>
  <si>
    <t>Total</t>
  </si>
  <si>
    <t>Male</t>
  </si>
  <si>
    <t>Female</t>
  </si>
  <si>
    <t>TOTAL Impact</t>
  </si>
  <si>
    <t>Impact by birth</t>
  </si>
  <si>
    <t xml:space="preserve">   Impact - BP - MBP FAS</t>
  </si>
  <si>
    <t xml:space="preserve">   Impact - BP - FBP FAS</t>
  </si>
  <si>
    <t xml:space="preserve">   Impact - BP- MBP and FBP FAS</t>
  </si>
  <si>
    <t xml:space="preserve">   Impact - BP only</t>
  </si>
  <si>
    <t>Child of Impact only</t>
  </si>
  <si>
    <t xml:space="preserve">   MBP FAS only</t>
  </si>
  <si>
    <t xml:space="preserve">   FBP FAS only</t>
  </si>
  <si>
    <t xml:space="preserve">   MBP-FBP only</t>
  </si>
  <si>
    <t>All others</t>
  </si>
  <si>
    <t>Total Impact Pop</t>
  </si>
  <si>
    <t xml:space="preserve">   Born in FAS</t>
  </si>
  <si>
    <t xml:space="preserve">   Child &lt; 18 FAS Parent</t>
  </si>
  <si>
    <t>0 - 4</t>
  </si>
  <si>
    <t>15 - 19</t>
  </si>
  <si>
    <t>20 -24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</si>
  <si>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</si>
  <si>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</si>
  <si>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</si>
  <si>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</si>
  <si>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</si>
  <si>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</si>
  <si>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</si>
  <si>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</si>
  <si>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</si>
  <si>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</si>
  <si>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</si>
  <si>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</si>
  <si>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and over</t>
  </si>
  <si>
    <t>Median</t>
  </si>
  <si>
    <t xml:space="preserve">   ETHNICShort</t>
  </si>
  <si>
    <t>Micronesian</t>
  </si>
  <si>
    <t>Kosraean</t>
  </si>
  <si>
    <t>Ponapean</t>
  </si>
  <si>
    <t>Chuukese</t>
  </si>
  <si>
    <t>Yapese</t>
  </si>
  <si>
    <t>Others</t>
  </si>
  <si>
    <t xml:space="preserve">   Palauan and others</t>
  </si>
  <si>
    <t>Palauan</t>
  </si>
  <si>
    <t>FSM</t>
  </si>
  <si>
    <t>Other Micronesian</t>
  </si>
  <si>
    <t>Other Pacific Islander</t>
  </si>
  <si>
    <t>Asian</t>
  </si>
  <si>
    <t xml:space="preserve">   Citizenship</t>
  </si>
  <si>
    <t>Yes born in this area</t>
  </si>
  <si>
    <t>Yes born in the US or another US territory or comm</t>
  </si>
  <si>
    <t>Yes born elsewere of US parent or parents</t>
  </si>
  <si>
    <t>Yes a US citizen by naturalization</t>
  </si>
  <si>
    <t>No not a US citizen or national (permanent resident)</t>
  </si>
  <si>
    <t>No not a U.S. citizen or national (temporary resident)</t>
  </si>
  <si>
    <t xml:space="preserve">   micyears</t>
  </si>
  <si>
    <t>Born on Guam</t>
  </si>
  <si>
    <t>Before 1987</t>
  </si>
  <si>
    <t>1987 to 1989</t>
  </si>
  <si>
    <t>1990 to 1994</t>
  </si>
  <si>
    <t>1995 to 1999</t>
  </si>
  <si>
    <t>2000 to 2004</t>
  </si>
  <si>
    <t>2005 to 2007</t>
  </si>
  <si>
    <t>2008 to 2010</t>
  </si>
  <si>
    <t xml:space="preserve">   Reason migrated</t>
  </si>
  <si>
    <t>Born in area</t>
  </si>
  <si>
    <t>Employment</t>
  </si>
  <si>
    <t>Military</t>
  </si>
  <si>
    <t>Subsistence activity</t>
  </si>
  <si>
    <t>Missionary acitivities</t>
  </si>
  <si>
    <t>Moved with spouse or parent</t>
  </si>
  <si>
    <t>Attend school</t>
  </si>
  <si>
    <t>Medical</t>
  </si>
  <si>
    <t>Housing</t>
  </si>
  <si>
    <t>Other</t>
  </si>
  <si>
    <t xml:space="preserve">   POBshort</t>
  </si>
  <si>
    <t>Micronesia</t>
  </si>
  <si>
    <t>US</t>
  </si>
  <si>
    <t>Guam</t>
  </si>
  <si>
    <t>CNMI</t>
  </si>
  <si>
    <t>Marshall Islands</t>
  </si>
  <si>
    <t>Palau</t>
  </si>
  <si>
    <t>Europe</t>
  </si>
  <si>
    <t>Asia</t>
  </si>
  <si>
    <t>Elsewhere</t>
  </si>
  <si>
    <t xml:space="preserve">   POBMOMshort</t>
  </si>
  <si>
    <t xml:space="preserve">   POBDADshort</t>
  </si>
  <si>
    <t xml:space="preserve">   Military dependency</t>
  </si>
  <si>
    <t>Yes armed forces dependent</t>
  </si>
  <si>
    <t>Yes dep of retired armed force member or Nat Guard</t>
  </si>
  <si>
    <t>No</t>
  </si>
  <si>
    <t xml:space="preserve">   School enrollment</t>
  </si>
  <si>
    <t>Under 3 years of age</t>
  </si>
  <si>
    <t>No not attended since Feb 1st</t>
  </si>
  <si>
    <t>Yes public school or college</t>
  </si>
  <si>
    <t>Yes private school or college or home school</t>
  </si>
  <si>
    <t xml:space="preserve">   Grade in school</t>
  </si>
  <si>
    <t>Primary</t>
  </si>
  <si>
    <t>Secondary</t>
  </si>
  <si>
    <t>Tertirary</t>
  </si>
  <si>
    <t>Pre-kindergarten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</si>
  <si>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</si>
  <si>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</si>
  <si>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</si>
  <si>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</si>
  <si>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</si>
  <si>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</si>
  <si>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</si>
  <si>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</si>
  <si>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</si>
  <si>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</si>
  <si>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</si>
  <si>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</si>
  <si>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</si>
  <si>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College undergraduate years</t>
  </si>
  <si>
    <t>Graduate or professional sch beyond bachelor's degree</t>
  </si>
  <si>
    <t xml:space="preserve">   Educational attainment</t>
  </si>
  <si>
    <t>No schooling completed</t>
  </si>
  <si>
    <t>Grade 12 no diploma</t>
  </si>
  <si>
    <t>Regular high school diploma</t>
  </si>
  <si>
    <t>GED or alternative credential</t>
  </si>
  <si>
    <t>Some college credit but less than 1 yr college</t>
  </si>
  <si>
    <t>1 or more yrs college credit no degree</t>
  </si>
  <si>
    <t>Associate's degree</t>
  </si>
  <si>
    <t>Bachelor's degree</t>
  </si>
  <si>
    <t>Master's degree</t>
  </si>
  <si>
    <t>Professional degree</t>
  </si>
  <si>
    <t>Doctorate degree</t>
  </si>
  <si>
    <t xml:space="preserve">   Vocational Educ</t>
  </si>
  <si>
    <t>Under 16 years of age</t>
  </si>
  <si>
    <t>Yes in the area</t>
  </si>
  <si>
    <t>Yes not in the area</t>
  </si>
  <si>
    <t>Grade 8 or less</t>
  </si>
  <si>
    <t>Grade 9 to 12</t>
  </si>
  <si>
    <t>HS or GED</t>
  </si>
  <si>
    <t>College to AS</t>
  </si>
  <si>
    <t>Higher</t>
  </si>
  <si>
    <t xml:space="preserve">   Speak English</t>
  </si>
  <si>
    <t>Under 5 years of age</t>
  </si>
  <si>
    <t>Yes speaks another language</t>
  </si>
  <si>
    <t>No speaks only English</t>
  </si>
  <si>
    <t xml:space="preserve">   MicLangs</t>
  </si>
  <si>
    <t>Kusaiean</t>
  </si>
  <si>
    <t>Chuukese/Trukese</t>
  </si>
  <si>
    <t>Yapese/Outer Islands</t>
  </si>
  <si>
    <t xml:space="preserve">   Palauan and other</t>
  </si>
  <si>
    <t>English only</t>
  </si>
  <si>
    <t xml:space="preserve">   Frequency of English</t>
  </si>
  <si>
    <t>Under 5 yrs old or only speaks English</t>
  </si>
  <si>
    <t>Yes more frequently than English</t>
  </si>
  <si>
    <t>Both equally often</t>
  </si>
  <si>
    <t>No less frequently than English</t>
  </si>
  <si>
    <t>Does not speak English</t>
  </si>
  <si>
    <t xml:space="preserve">   FAS 1 Yr ago</t>
  </si>
  <si>
    <t>Not in universe (Under 1 year old)</t>
  </si>
  <si>
    <t>Same residence 1 year ago</t>
  </si>
  <si>
    <t>FAS</t>
  </si>
  <si>
    <t>Guam/CNMI</t>
  </si>
  <si>
    <t xml:space="preserve">   Employer based insurance</t>
  </si>
  <si>
    <t>Employer based insurance</t>
  </si>
  <si>
    <t xml:space="preserve">   Direct purchase insurance</t>
  </si>
  <si>
    <t>Direct purchase insurance</t>
  </si>
  <si>
    <t xml:space="preserve">   Medicare coverage</t>
  </si>
  <si>
    <t>Medicare coverage</t>
  </si>
  <si>
    <t xml:space="preserve">   Medicaid</t>
  </si>
  <si>
    <t>Medicaid</t>
  </si>
  <si>
    <t xml:space="preserve">   Military insurance</t>
  </si>
  <si>
    <t>Military insurance</t>
  </si>
  <si>
    <t xml:space="preserve">   VA Health care</t>
  </si>
  <si>
    <t>VA Health care</t>
  </si>
  <si>
    <t xml:space="preserve">   Indigent health care</t>
  </si>
  <si>
    <t>Indigent health care</t>
  </si>
  <si>
    <t xml:space="preserve">   Health insurance coverage</t>
  </si>
  <si>
    <t>With Health Insurance Coverage</t>
  </si>
  <si>
    <t>Without Health Insurance Coverage</t>
  </si>
  <si>
    <t xml:space="preserve">   Private health coverage</t>
  </si>
  <si>
    <t>With private health insurance coverage</t>
  </si>
  <si>
    <t>Without private health insurance coverage</t>
  </si>
  <si>
    <t xml:space="preserve">   Public health coverage</t>
  </si>
  <si>
    <t>With public health coverage</t>
  </si>
  <si>
    <t>Without public health coverage</t>
  </si>
  <si>
    <t xml:space="preserve">   Hearing</t>
  </si>
  <si>
    <t>Yes</t>
  </si>
  <si>
    <t xml:space="preserve">   Vision</t>
  </si>
  <si>
    <t xml:space="preserve">   Cognitive difficulty</t>
  </si>
  <si>
    <t>Not in Universe (under 5 yrs. of age)</t>
  </si>
  <si>
    <t xml:space="preserve">   Self care</t>
  </si>
  <si>
    <t>Not in universe (under 5 yrs. of age)</t>
  </si>
  <si>
    <t xml:space="preserve">   Ambulatory difficulty</t>
  </si>
  <si>
    <t xml:space="preserve">   Independent living difficulty</t>
  </si>
  <si>
    <t>Not in universe (under 15 yrs. of age)</t>
  </si>
  <si>
    <t xml:space="preserve">   Disability</t>
  </si>
  <si>
    <t>With disability</t>
  </si>
  <si>
    <t>Without disability</t>
  </si>
  <si>
    <t xml:space="preserve">   Marital status</t>
  </si>
  <si>
    <t>Married</t>
  </si>
  <si>
    <t>Widowed</t>
  </si>
  <si>
    <t>Divorced</t>
  </si>
  <si>
    <t>Separated</t>
  </si>
  <si>
    <t>Never married or respondent under 15 yrs. of age</t>
  </si>
  <si>
    <t xml:space="preserve">   Married spouse present</t>
  </si>
  <si>
    <t>Now married spouse present</t>
  </si>
  <si>
    <t>Now married spouse absent</t>
  </si>
  <si>
    <t>Never married</t>
  </si>
  <si>
    <t xml:space="preserve">   Fertility</t>
  </si>
  <si>
    <t>Not in universe (fem under 15 or male) or no child born</t>
  </si>
  <si>
    <t>Mean</t>
  </si>
  <si>
    <t xml:space="preserve">   Grandparents</t>
  </si>
  <si>
    <t>Not in universe (under 30 yrs or living in instit or GQ)</t>
  </si>
  <si>
    <t xml:space="preserve">   Grandpa responsibility</t>
  </si>
  <si>
    <t>Not in universe (under 30 yrs / not living with grand &lt; 18)</t>
  </si>
  <si>
    <t xml:space="preserve">   Grandpa how long</t>
  </si>
  <si>
    <t>Not in universe (under 30 yrs / not resp for grand / Instit</t>
  </si>
  <si>
    <t>Less than 6 month</t>
  </si>
  <si>
    <t>6 to 11 months</t>
  </si>
  <si>
    <t>1 to 2 years</t>
  </si>
  <si>
    <t>3 to 4 years</t>
  </si>
  <si>
    <t>5 years or more</t>
  </si>
  <si>
    <t xml:space="preserve">   Military</t>
  </si>
  <si>
    <t>Not in universe (under 17 yrs. of age)</t>
  </si>
  <si>
    <t>Yes now on ctive duty</t>
  </si>
  <si>
    <t>Yes on active duty during last 12 mos. but not now</t>
  </si>
  <si>
    <t>Yes on active duty in the past but not now</t>
  </si>
  <si>
    <t>No training for Reserves or National Guard only</t>
  </si>
  <si>
    <t>No never served in the military</t>
  </si>
  <si>
    <t xml:space="preserve">   Veteran status</t>
  </si>
  <si>
    <t>Not in universe (Respondent under 17 years or no active duty)</t>
  </si>
  <si>
    <t>In Armed Services</t>
  </si>
  <si>
    <t>Veteran</t>
  </si>
  <si>
    <t>Nonveteran</t>
  </si>
  <si>
    <t xml:space="preserve">   Mil disability</t>
  </si>
  <si>
    <t>Not in universe (Respondent under 17 years of age or never served in military)</t>
  </si>
  <si>
    <t xml:space="preserve">   Percent disabled</t>
  </si>
  <si>
    <t>Not in universe</t>
  </si>
  <si>
    <t>0 percent</t>
  </si>
  <si>
    <t>10 or 20 percent</t>
  </si>
  <si>
    <t>30 or 40 percent</t>
  </si>
  <si>
    <t>50 or 60 percent</t>
  </si>
  <si>
    <t>70 percent or higher</t>
  </si>
  <si>
    <t>Not reported</t>
  </si>
  <si>
    <t xml:space="preserve">   Worked last week subsis</t>
  </si>
  <si>
    <t>Not in universe (Respondent under 16 years of age)</t>
  </si>
  <si>
    <t>Yes worked for pay no subsistence activity</t>
  </si>
  <si>
    <t>Yes worked for pay did some subsistence activity</t>
  </si>
  <si>
    <t>No did not work for pay did some subsistence activity</t>
  </si>
  <si>
    <t>No did not work for pay no subsistence activity</t>
  </si>
  <si>
    <t xml:space="preserve">   Work last week</t>
  </si>
  <si>
    <t xml:space="preserve">   Layoff</t>
  </si>
  <si>
    <t xml:space="preserve">   Temporary absence</t>
  </si>
  <si>
    <t xml:space="preserve">   Available to work</t>
  </si>
  <si>
    <t>Yes could have gone to work</t>
  </si>
  <si>
    <t>No because of own temporary illness</t>
  </si>
  <si>
    <t>No other reasons</t>
  </si>
  <si>
    <t xml:space="preserve">   Looking for work</t>
  </si>
  <si>
    <t xml:space="preserve">   Been recalled</t>
  </si>
  <si>
    <t xml:space="preserve">   Working ages</t>
  </si>
  <si>
    <t xml:space="preserve">   Total</t>
  </si>
  <si>
    <t xml:space="preserve">   ESR</t>
  </si>
  <si>
    <t>Civilian persons at work (employed)</t>
  </si>
  <si>
    <t>Civilian persons with a job but not at work (employed)</t>
  </si>
  <si>
    <t>Civilian persons unemployed</t>
  </si>
  <si>
    <t>Armed Forces at work (employed)</t>
  </si>
  <si>
    <t>Armed Forces with a job but not at work (employed)</t>
  </si>
  <si>
    <t>Not in labor force</t>
  </si>
  <si>
    <t xml:space="preserve">   16 - 29</t>
  </si>
  <si>
    <t xml:space="preserve">   30 - 44</t>
  </si>
  <si>
    <t xml:space="preserve">   45 - 59</t>
  </si>
  <si>
    <t xml:space="preserve">   60+</t>
  </si>
  <si>
    <t xml:space="preserve">   Transport to work</t>
  </si>
  <si>
    <t>Not in universe (Did not work last week)</t>
  </si>
  <si>
    <t>Car truck or private van/bus</t>
  </si>
  <si>
    <t>Public van/bus</t>
  </si>
  <si>
    <t>Walked</t>
  </si>
  <si>
    <t>Worked at home</t>
  </si>
  <si>
    <t>Other method</t>
  </si>
  <si>
    <t xml:space="preserve">   Carpool</t>
  </si>
  <si>
    <t>Not in universe (Did not work last week or did not use car truck or private van/bus to get to work last week)</t>
  </si>
  <si>
    <t>Drove alone</t>
  </si>
  <si>
    <t>2 people drove together</t>
  </si>
  <si>
    <t>3 people drove together</t>
  </si>
  <si>
    <t>4 people drove together</t>
  </si>
  <si>
    <t>5 people drove together</t>
  </si>
  <si>
    <t>6 people drove together</t>
  </si>
  <si>
    <t>7 people drove together</t>
  </si>
  <si>
    <t>8 or more people drove together</t>
  </si>
  <si>
    <t xml:space="preserve">   Travel time to work</t>
  </si>
  <si>
    <t>Not in universe (Did not work last week or worked at home)</t>
  </si>
  <si>
    <t>1 to 4 minutes</t>
  </si>
  <si>
    <t>5 to 9 minutes</t>
  </si>
  <si>
    <t>10 to 14 minutes</t>
  </si>
  <si>
    <t>15 to 19 minutes</t>
  </si>
  <si>
    <t>20 to 24 minutes</t>
  </si>
  <si>
    <t>25 to 29 minutes</t>
  </si>
  <si>
    <t>30 to 34 minutes</t>
  </si>
  <si>
    <t>35 to 39 minutes</t>
  </si>
  <si>
    <t>40 to 44 minutes</t>
  </si>
  <si>
    <t>45 to 49 minutes</t>
  </si>
  <si>
    <t>50 to 54 minutes</t>
  </si>
  <si>
    <t>55 to 59 minutes</t>
  </si>
  <si>
    <t>60 to 74 minutes</t>
  </si>
  <si>
    <t>75 to 89 minutes</t>
  </si>
  <si>
    <t>90 to 119 minutes</t>
  </si>
  <si>
    <t>120 minutes or more</t>
  </si>
  <si>
    <t xml:space="preserve">   Year last worked</t>
  </si>
  <si>
    <t>In 2009</t>
  </si>
  <si>
    <t>Last worked 1-5 years ago</t>
  </si>
  <si>
    <t>Last worked over 5 years ago or never worked</t>
  </si>
  <si>
    <t xml:space="preserve">   Class of worker</t>
  </si>
  <si>
    <t>Private sector</t>
  </si>
  <si>
    <t>Government</t>
  </si>
  <si>
    <t>Self-employed</t>
  </si>
  <si>
    <t>Unemployed</t>
  </si>
  <si>
    <t xml:space="preserve">   Occupation</t>
  </si>
  <si>
    <t>Managers Professionals and support</t>
  </si>
  <si>
    <t>Service and Sales</t>
  </si>
  <si>
    <t>Production and Consturction</t>
  </si>
  <si>
    <t xml:space="preserve">   Weeks worked</t>
  </si>
  <si>
    <t>Not in universe (Respondent under 16 years of age/Respondent 16 years and older who did not work in 2009)</t>
  </si>
  <si>
    <t>50 to 52 weeks</t>
  </si>
  <si>
    <t>48 to 49 weeks</t>
  </si>
  <si>
    <t>40 to 47 weeks</t>
  </si>
  <si>
    <t>27 to 39 weeks</t>
  </si>
  <si>
    <t>14 to 26 weeks</t>
  </si>
  <si>
    <t>13 weeks or less</t>
  </si>
  <si>
    <t xml:space="preserve">   hoursworked</t>
  </si>
  <si>
    <t>0 - 9 hours</t>
  </si>
  <si>
    <t>10 - 19 hours</t>
  </si>
  <si>
    <t>20 - 29 hours</t>
  </si>
  <si>
    <t>30 - 39 hours</t>
  </si>
  <si>
    <t>40 hours</t>
  </si>
  <si>
    <t>41 - 49 hours</t>
  </si>
  <si>
    <t>50 - 59 hours</t>
  </si>
  <si>
    <t>60 hours or more</t>
  </si>
  <si>
    <t xml:space="preserve">   Employ status of parents</t>
  </si>
  <si>
    <t>Not in universe (Not own child in family and not child in subfamily/GQ persons)</t>
  </si>
  <si>
    <t>Children living with two parents both parents in labor force</t>
  </si>
  <si>
    <t>Children living with two parents father only in labor force</t>
  </si>
  <si>
    <t>Children living with two parents mother only in labor force</t>
  </si>
  <si>
    <t>Children living with two parents neither parent in labor force</t>
  </si>
  <si>
    <t>Children living with one parent living with father father in labor force</t>
  </si>
  <si>
    <t>Children living with one parent living with father father not in labor force</t>
  </si>
  <si>
    <t>Children living with one parent living with mother mother in labor force</t>
  </si>
  <si>
    <t>Children living with one parent living with mother mother not in labor force</t>
  </si>
  <si>
    <t xml:space="preserve">   Earnings only</t>
  </si>
  <si>
    <t>1 - 9999 dollars</t>
  </si>
  <si>
    <t>10000 - 19999 dollars</t>
  </si>
  <si>
    <t>20000 - 29999 dollars</t>
  </si>
  <si>
    <t>30000 - 39999 dollars</t>
  </si>
  <si>
    <t>40000 - 49999 dollars</t>
  </si>
  <si>
    <t>50000 - 59999 dollars</t>
  </si>
  <si>
    <t>60000 - 69999 dollars</t>
  </si>
  <si>
    <t>70000 - 79999 dollars</t>
  </si>
  <si>
    <t>80000 - 89999 dollars</t>
  </si>
  <si>
    <t>90000 - 99999 dollars</t>
  </si>
  <si>
    <t>100000 or more</t>
  </si>
  <si>
    <t xml:space="preserve">   totalincome</t>
  </si>
  <si>
    <t xml:space="preserve">   Poverty status</t>
  </si>
  <si>
    <t>Less than 50 percent</t>
  </si>
  <si>
    <t>50 to 99 percent</t>
  </si>
  <si>
    <t>100 percent to 124 percent</t>
  </si>
  <si>
    <t>150 percent to 184 percent</t>
  </si>
  <si>
    <t>185 percent or more</t>
  </si>
  <si>
    <t xml:space="preserve">   Below poverty</t>
  </si>
  <si>
    <t>Below povery</t>
  </si>
  <si>
    <t>Above poverty</t>
  </si>
  <si>
    <t>Never-ever</t>
  </si>
  <si>
    <t>Ever married</t>
  </si>
  <si>
    <t xml:space="preserve">   Impact pop</t>
  </si>
  <si>
    <t xml:space="preserve">   SMAM Ages</t>
  </si>
  <si>
    <t>15-19</t>
  </si>
  <si>
    <t>20-24</t>
  </si>
  <si>
    <t>25-29</t>
  </si>
  <si>
    <t>30-34</t>
  </si>
  <si>
    <t>35-39</t>
  </si>
  <si>
    <t>40-44</t>
  </si>
  <si>
    <t>45-49</t>
  </si>
  <si>
    <t xml:space="preserve">   Total Impact Pop</t>
  </si>
  <si>
    <t xml:space="preserve">      Born in FAS</t>
  </si>
  <si>
    <t xml:space="preserve">      Child &lt; 18 FAS Parent</t>
  </si>
  <si>
    <t xml:space="preserve">   All others</t>
  </si>
  <si>
    <t>Table 1. Chuukese on Guam: 2010</t>
  </si>
  <si>
    <t>Table 3. Ethnicity, Chuukese on Guam: 2010</t>
  </si>
  <si>
    <t>Table 2. Age and Sex, Chuukese on Guam: 2010</t>
  </si>
  <si>
    <t>Table 4. Citizenship, Chuukese on Guam: 2010</t>
  </si>
  <si>
    <t>Table 5. Birthplace and Parents' Birthplaces, Chuukese on Guam: 2010</t>
  </si>
  <si>
    <t>Table 6. Military Dependence and Schooling, Chuukese on Guam: 2010</t>
  </si>
  <si>
    <t>Table 7. Educational Attainment, Chuukese on Guam: 2010</t>
  </si>
  <si>
    <t xml:space="preserve">Table 8. Level of Education, Chuukese on Guam: 2010 </t>
  </si>
  <si>
    <t>Table 9. Language Use, Chuukese on Guam: 2010</t>
  </si>
  <si>
    <t>Table 10. Health Insurance, Chuukese on Guam: 2010</t>
  </si>
  <si>
    <t>Table 11, Disability, Chuukese on Guam: 2010</t>
  </si>
  <si>
    <t>Table 12. Marital Status and Fertility, Chuukese on Guam: 2010</t>
  </si>
  <si>
    <t>Table 13. Grandparents, Chuukese on Guam: 2010</t>
  </si>
  <si>
    <t>Table 14. Military, Chuukese on Guam: 2010</t>
  </si>
  <si>
    <t>Table 15. Work Last Week, Chuukese on Guam: 2010</t>
  </si>
  <si>
    <t>Table 16. Employment Status, Chuukese on Guam: 2010</t>
  </si>
  <si>
    <t>Table 17. Travel to Work, Chuukese on Guam: 2010</t>
  </si>
  <si>
    <t>Table 8. Class of Worker, Occupation, Chuukese on Guam: 2010</t>
  </si>
  <si>
    <t xml:space="preserve">Table 19. Income, Chuukese on Guam: 2010 </t>
  </si>
  <si>
    <t>Table 20. Average Age at First Marriage, Chuukese on Guam: 2010</t>
  </si>
  <si>
    <t xml:space="preserve">    Percent</t>
  </si>
  <si>
    <t>Source: 2010 Guam PUMS</t>
  </si>
  <si>
    <t>Source: 2010 Guam Public Use Microdata Sample</t>
  </si>
  <si>
    <t xml:space="preserve">     Percent</t>
  </si>
  <si>
    <t>In the labor force</t>
  </si>
  <si>
    <t xml:space="preserve">     Total</t>
  </si>
  <si>
    <t xml:space="preserve">   Civilians working</t>
  </si>
  <si>
    <t xml:space="preserve">   Civ temp not work</t>
  </si>
  <si>
    <t xml:space="preserve">   Unemployed</t>
  </si>
  <si>
    <t xml:space="preserve">       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</si>
</sst>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$&quot;#,##0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3" fontId="2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6" xfId="0" applyNumberFormat="1" applyFont="1" applyBorder="1" applyAlignment="1">
      <alignment horizontal="left"/>
    </xf>
    <xf numFmtId="166" fontId="4" fillId="0" borderId="0" xfId="1" applyNumberFormat="1" applyFont="1"/>
    <xf numFmtId="166" fontId="4" fillId="0" borderId="0" xfId="0" applyNumberFormat="1" applyFont="1"/>
    <xf numFmtId="0" fontId="4" fillId="0" borderId="0" xfId="0" applyFont="1"/>
    <xf numFmtId="166" fontId="4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0D89-7F6F-4D1D-A78F-5590FD5BFED3}">
  <dimension ref="A1:D15"/>
  <sheetViews>
    <sheetView view="pageBreakPreview" zoomScale="125" zoomScaleNormal="100" zoomScaleSheetLayoutView="125" workbookViewId="0">
      <selection activeCell="A15" sqref="A15:D15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4" x14ac:dyDescent="0.2">
      <c r="A1" s="1" t="s">
        <v>381</v>
      </c>
    </row>
    <row r="2" spans="1:4" x14ac:dyDescent="0.2">
      <c r="A2" s="4" t="s">
        <v>0</v>
      </c>
      <c r="B2" s="7" t="s">
        <v>2</v>
      </c>
      <c r="C2" s="7" t="s">
        <v>3</v>
      </c>
      <c r="D2" s="8" t="s">
        <v>4</v>
      </c>
    </row>
    <row r="3" spans="1:4" x14ac:dyDescent="0.2">
      <c r="A3" s="1" t="s">
        <v>2</v>
      </c>
      <c r="B3" s="1">
        <v>11460</v>
      </c>
      <c r="C3" s="1">
        <v>5530</v>
      </c>
      <c r="D3" s="1">
        <v>5930</v>
      </c>
    </row>
    <row r="4" spans="1:4" x14ac:dyDescent="0.2">
      <c r="A4" s="1" t="s">
        <v>5</v>
      </c>
      <c r="B4" s="1">
        <v>11150</v>
      </c>
      <c r="C4" s="1">
        <v>5370</v>
      </c>
      <c r="D4" s="1">
        <v>5780</v>
      </c>
    </row>
    <row r="5" spans="1:4" x14ac:dyDescent="0.2">
      <c r="A5" s="1" t="s">
        <v>6</v>
      </c>
      <c r="B5" s="1">
        <v>6970</v>
      </c>
      <c r="C5" s="1">
        <v>3310</v>
      </c>
      <c r="D5" s="1">
        <v>3660</v>
      </c>
    </row>
    <row r="6" spans="1:4" x14ac:dyDescent="0.2">
      <c r="A6" s="1" t="s">
        <v>7</v>
      </c>
      <c r="B6" s="1">
        <v>90</v>
      </c>
      <c r="C6" s="1">
        <v>30</v>
      </c>
      <c r="D6" s="1">
        <v>60</v>
      </c>
    </row>
    <row r="7" spans="1:4" x14ac:dyDescent="0.2">
      <c r="A7" s="1" t="s">
        <v>8</v>
      </c>
      <c r="B7" s="1">
        <v>30</v>
      </c>
      <c r="C7" s="1">
        <v>10</v>
      </c>
      <c r="D7" s="1">
        <v>20</v>
      </c>
    </row>
    <row r="8" spans="1:4" x14ac:dyDescent="0.2">
      <c r="A8" s="1" t="s">
        <v>9</v>
      </c>
      <c r="B8" s="1">
        <v>6810</v>
      </c>
      <c r="C8" s="1">
        <v>3250</v>
      </c>
      <c r="D8" s="1">
        <v>3560</v>
      </c>
    </row>
    <row r="9" spans="1:4" x14ac:dyDescent="0.2">
      <c r="A9" s="1" t="s">
        <v>10</v>
      </c>
      <c r="B9" s="1">
        <v>40</v>
      </c>
      <c r="C9" s="1">
        <v>20</v>
      </c>
      <c r="D9" s="1">
        <v>20</v>
      </c>
    </row>
    <row r="10" spans="1:4" x14ac:dyDescent="0.2">
      <c r="A10" s="1" t="s">
        <v>11</v>
      </c>
      <c r="B10" s="1">
        <v>4180</v>
      </c>
      <c r="C10" s="1">
        <v>2060</v>
      </c>
      <c r="D10" s="1">
        <v>2120</v>
      </c>
    </row>
    <row r="11" spans="1:4" x14ac:dyDescent="0.2">
      <c r="A11" s="1" t="s">
        <v>12</v>
      </c>
      <c r="B11" s="1">
        <v>200</v>
      </c>
      <c r="C11" s="1">
        <v>80</v>
      </c>
      <c r="D11" s="1">
        <v>120</v>
      </c>
    </row>
    <row r="12" spans="1:4" x14ac:dyDescent="0.2">
      <c r="A12" s="1" t="s">
        <v>13</v>
      </c>
      <c r="B12" s="1">
        <v>120</v>
      </c>
      <c r="C12" s="1">
        <v>70</v>
      </c>
      <c r="D12" s="1">
        <v>50</v>
      </c>
    </row>
    <row r="13" spans="1:4" x14ac:dyDescent="0.2">
      <c r="A13" s="1" t="s">
        <v>14</v>
      </c>
      <c r="B13" s="1">
        <v>3860</v>
      </c>
      <c r="C13" s="1">
        <v>1910</v>
      </c>
      <c r="D13" s="1">
        <v>1950</v>
      </c>
    </row>
    <row r="14" spans="1:4" x14ac:dyDescent="0.2">
      <c r="A14" s="1" t="s">
        <v>15</v>
      </c>
      <c r="B14" s="1">
        <v>310</v>
      </c>
      <c r="C14" s="1">
        <v>160</v>
      </c>
      <c r="D14" s="1">
        <v>150</v>
      </c>
    </row>
    <row r="15" spans="1:4" x14ac:dyDescent="0.2">
      <c r="A15" s="11" t="s">
        <v>402</v>
      </c>
      <c r="B15" s="11"/>
      <c r="C15" s="11"/>
      <c r="D15" s="1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FFCF-2393-48BA-8817-DF93DB11B164}">
  <dimension ref="A1:P30"/>
  <sheetViews>
    <sheetView view="pageBreakPreview" topLeftCell="A24" zoomScale="125" zoomScaleNormal="100" zoomScaleSheetLayoutView="125" workbookViewId="0">
      <selection activeCell="A30" sqref="A30:P30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390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159</v>
      </c>
    </row>
    <row r="5" spans="1:16" x14ac:dyDescent="0.2">
      <c r="A5" s="1" t="s">
        <v>160</v>
      </c>
      <c r="B5" s="1">
        <v>1340</v>
      </c>
      <c r="C5" s="1">
        <v>700</v>
      </c>
      <c r="D5" s="1">
        <v>640</v>
      </c>
      <c r="E5" s="1">
        <v>1300</v>
      </c>
      <c r="F5" s="1">
        <v>680</v>
      </c>
      <c r="G5" s="1">
        <v>620</v>
      </c>
      <c r="H5" s="1">
        <v>970</v>
      </c>
      <c r="I5" s="1">
        <v>550</v>
      </c>
      <c r="J5" s="1">
        <v>420</v>
      </c>
      <c r="K5" s="1">
        <v>330</v>
      </c>
      <c r="L5" s="1">
        <v>130</v>
      </c>
      <c r="M5" s="1">
        <v>200</v>
      </c>
      <c r="N5" s="1">
        <v>40</v>
      </c>
      <c r="O5" s="1">
        <v>20</v>
      </c>
      <c r="P5" s="1">
        <v>20</v>
      </c>
    </row>
    <row r="6" spans="1:16" x14ac:dyDescent="0.2">
      <c r="A6" s="1" t="s">
        <v>161</v>
      </c>
    </row>
    <row r="7" spans="1:16" x14ac:dyDescent="0.2">
      <c r="A7" s="1" t="s">
        <v>162</v>
      </c>
      <c r="B7" s="1">
        <v>130</v>
      </c>
      <c r="C7" s="1">
        <v>60</v>
      </c>
      <c r="D7" s="1">
        <v>70</v>
      </c>
      <c r="E7" s="1">
        <v>130</v>
      </c>
      <c r="F7" s="1">
        <v>60</v>
      </c>
      <c r="G7" s="1">
        <v>70</v>
      </c>
      <c r="H7" s="1">
        <v>110</v>
      </c>
      <c r="I7" s="1">
        <v>40</v>
      </c>
      <c r="J7" s="1">
        <v>70</v>
      </c>
      <c r="K7" s="1">
        <v>20</v>
      </c>
      <c r="L7" s="1">
        <v>20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163</v>
      </c>
    </row>
    <row r="9" spans="1:16" x14ac:dyDescent="0.2">
      <c r="A9" s="1" t="s">
        <v>164</v>
      </c>
      <c r="B9" s="1">
        <v>160</v>
      </c>
      <c r="C9" s="1">
        <v>70</v>
      </c>
      <c r="D9" s="1">
        <v>90</v>
      </c>
      <c r="E9" s="1">
        <v>160</v>
      </c>
      <c r="F9" s="1">
        <v>70</v>
      </c>
      <c r="G9" s="1">
        <v>90</v>
      </c>
      <c r="H9" s="1">
        <v>120</v>
      </c>
      <c r="I9" s="1">
        <v>50</v>
      </c>
      <c r="J9" s="1">
        <v>70</v>
      </c>
      <c r="K9" s="1">
        <v>40</v>
      </c>
      <c r="L9" s="1">
        <v>20</v>
      </c>
      <c r="M9" s="1">
        <v>20</v>
      </c>
      <c r="N9" s="1">
        <v>0</v>
      </c>
      <c r="O9" s="1">
        <v>0</v>
      </c>
      <c r="P9" s="1">
        <v>0</v>
      </c>
    </row>
    <row r="10" spans="1:16" x14ac:dyDescent="0.2">
      <c r="A10" s="1" t="s">
        <v>165</v>
      </c>
    </row>
    <row r="11" spans="1:16" x14ac:dyDescent="0.2">
      <c r="A11" s="1" t="s">
        <v>166</v>
      </c>
      <c r="B11" s="1">
        <v>5640</v>
      </c>
      <c r="C11" s="1">
        <v>2580</v>
      </c>
      <c r="D11" s="1">
        <v>3060</v>
      </c>
      <c r="E11" s="1">
        <v>5480</v>
      </c>
      <c r="F11" s="1">
        <v>2490</v>
      </c>
      <c r="G11" s="1">
        <v>2990</v>
      </c>
      <c r="H11" s="1">
        <v>2230</v>
      </c>
      <c r="I11" s="1">
        <v>890</v>
      </c>
      <c r="J11" s="1">
        <v>1340</v>
      </c>
      <c r="K11" s="1">
        <v>3250</v>
      </c>
      <c r="L11" s="1">
        <v>1600</v>
      </c>
      <c r="M11" s="1">
        <v>1650</v>
      </c>
      <c r="N11" s="1">
        <v>160</v>
      </c>
      <c r="O11" s="1">
        <v>90</v>
      </c>
      <c r="P11" s="1">
        <v>70</v>
      </c>
    </row>
    <row r="12" spans="1:16" x14ac:dyDescent="0.2">
      <c r="A12" s="1" t="s">
        <v>167</v>
      </c>
    </row>
    <row r="13" spans="1:16" x14ac:dyDescent="0.2">
      <c r="A13" s="1" t="s">
        <v>168</v>
      </c>
      <c r="B13" s="1">
        <v>90</v>
      </c>
      <c r="C13" s="1">
        <v>50</v>
      </c>
      <c r="D13" s="1">
        <v>40</v>
      </c>
      <c r="E13" s="1">
        <v>90</v>
      </c>
      <c r="F13" s="1">
        <v>50</v>
      </c>
      <c r="G13" s="1">
        <v>40</v>
      </c>
      <c r="H13" s="1">
        <v>60</v>
      </c>
      <c r="I13" s="1">
        <v>40</v>
      </c>
      <c r="J13" s="1">
        <v>20</v>
      </c>
      <c r="K13" s="1">
        <v>30</v>
      </c>
      <c r="L13" s="1">
        <v>10</v>
      </c>
      <c r="M13" s="1">
        <v>20</v>
      </c>
      <c r="N13" s="1">
        <v>0</v>
      </c>
      <c r="O13" s="1">
        <v>0</v>
      </c>
      <c r="P13" s="1">
        <v>0</v>
      </c>
    </row>
    <row r="14" spans="1:16" x14ac:dyDescent="0.2">
      <c r="A14" s="1" t="s">
        <v>169</v>
      </c>
    </row>
    <row r="15" spans="1:16" x14ac:dyDescent="0.2">
      <c r="A15" s="1" t="s">
        <v>170</v>
      </c>
      <c r="B15" s="1">
        <v>30</v>
      </c>
      <c r="C15" s="1">
        <v>20</v>
      </c>
      <c r="D15" s="1">
        <v>10</v>
      </c>
      <c r="E15" s="1">
        <v>20</v>
      </c>
      <c r="F15" s="1">
        <v>10</v>
      </c>
      <c r="G15" s="1">
        <v>10</v>
      </c>
      <c r="H15" s="1">
        <v>10</v>
      </c>
      <c r="I15" s="1">
        <v>0</v>
      </c>
      <c r="J15" s="1">
        <v>10</v>
      </c>
      <c r="K15" s="1">
        <v>10</v>
      </c>
      <c r="L15" s="1">
        <v>10</v>
      </c>
      <c r="M15" s="1">
        <v>0</v>
      </c>
      <c r="N15" s="1">
        <v>10</v>
      </c>
      <c r="O15" s="1">
        <v>10</v>
      </c>
      <c r="P15" s="1">
        <v>0</v>
      </c>
    </row>
    <row r="16" spans="1:16" x14ac:dyDescent="0.2">
      <c r="A16" s="1" t="s">
        <v>171</v>
      </c>
    </row>
    <row r="17" spans="1:16" x14ac:dyDescent="0.2">
      <c r="A17" s="1" t="s">
        <v>172</v>
      </c>
      <c r="B17" s="1">
        <v>1990</v>
      </c>
      <c r="C17" s="1">
        <v>900</v>
      </c>
      <c r="D17" s="1">
        <v>1090</v>
      </c>
      <c r="E17" s="1">
        <v>1970</v>
      </c>
      <c r="F17" s="1">
        <v>900</v>
      </c>
      <c r="G17" s="1">
        <v>1070</v>
      </c>
      <c r="H17" s="1">
        <v>1580</v>
      </c>
      <c r="I17" s="1">
        <v>650</v>
      </c>
      <c r="J17" s="1">
        <v>930</v>
      </c>
      <c r="K17" s="1">
        <v>390</v>
      </c>
      <c r="L17" s="1">
        <v>250</v>
      </c>
      <c r="M17" s="1">
        <v>140</v>
      </c>
      <c r="N17" s="1">
        <v>20</v>
      </c>
      <c r="O17" s="1">
        <v>0</v>
      </c>
      <c r="P17" s="1">
        <v>20</v>
      </c>
    </row>
    <row r="18" spans="1:16" x14ac:dyDescent="0.2">
      <c r="A18" s="1" t="s">
        <v>173</v>
      </c>
    </row>
    <row r="19" spans="1:16" x14ac:dyDescent="0.2">
      <c r="A19" s="1" t="s">
        <v>2</v>
      </c>
      <c r="B19" s="1">
        <v>11460</v>
      </c>
      <c r="C19" s="1">
        <v>5530</v>
      </c>
      <c r="D19" s="1">
        <v>5930</v>
      </c>
      <c r="E19" s="1">
        <v>11150</v>
      </c>
      <c r="F19" s="1">
        <v>5370</v>
      </c>
      <c r="G19" s="1">
        <v>5780</v>
      </c>
      <c r="H19" s="1">
        <v>6970</v>
      </c>
      <c r="I19" s="1">
        <v>3310</v>
      </c>
      <c r="J19" s="1">
        <v>3660</v>
      </c>
      <c r="K19" s="1">
        <v>4180</v>
      </c>
      <c r="L19" s="1">
        <v>2060</v>
      </c>
      <c r="M19" s="1">
        <v>2120</v>
      </c>
      <c r="N19" s="1">
        <v>310</v>
      </c>
      <c r="O19" s="1">
        <v>160</v>
      </c>
      <c r="P19" s="1">
        <v>150</v>
      </c>
    </row>
    <row r="20" spans="1:16" x14ac:dyDescent="0.2">
      <c r="A20" s="1" t="s">
        <v>174</v>
      </c>
      <c r="B20" s="1">
        <v>8330</v>
      </c>
      <c r="C20" s="1">
        <v>3840</v>
      </c>
      <c r="D20" s="1">
        <v>4490</v>
      </c>
      <c r="E20" s="1">
        <v>8130</v>
      </c>
      <c r="F20" s="1">
        <v>3740</v>
      </c>
      <c r="G20" s="1">
        <v>4390</v>
      </c>
      <c r="H20" s="1">
        <v>4380</v>
      </c>
      <c r="I20" s="1">
        <v>1900</v>
      </c>
      <c r="J20" s="1">
        <v>2480</v>
      </c>
      <c r="K20" s="1">
        <v>3750</v>
      </c>
      <c r="L20" s="1">
        <v>1840</v>
      </c>
      <c r="M20" s="1">
        <v>1910</v>
      </c>
      <c r="N20" s="1">
        <v>200</v>
      </c>
      <c r="O20" s="1">
        <v>100</v>
      </c>
      <c r="P20" s="1">
        <v>100</v>
      </c>
    </row>
    <row r="21" spans="1:16" x14ac:dyDescent="0.2">
      <c r="A21" s="1" t="s">
        <v>175</v>
      </c>
      <c r="B21" s="1">
        <v>3130</v>
      </c>
      <c r="C21" s="1">
        <v>1690</v>
      </c>
      <c r="D21" s="1">
        <v>1440</v>
      </c>
      <c r="E21" s="1">
        <v>3020</v>
      </c>
      <c r="F21" s="1">
        <v>1630</v>
      </c>
      <c r="G21" s="1">
        <v>1390</v>
      </c>
      <c r="H21" s="1">
        <v>2590</v>
      </c>
      <c r="I21" s="1">
        <v>1410</v>
      </c>
      <c r="J21" s="1">
        <v>1180</v>
      </c>
      <c r="K21" s="1">
        <v>430</v>
      </c>
      <c r="L21" s="1">
        <v>220</v>
      </c>
      <c r="M21" s="1">
        <v>210</v>
      </c>
      <c r="N21" s="1">
        <v>110</v>
      </c>
      <c r="O21" s="1">
        <v>60</v>
      </c>
      <c r="P21" s="1">
        <v>50</v>
      </c>
    </row>
    <row r="22" spans="1:16" x14ac:dyDescent="0.2">
      <c r="A22" s="1" t="s">
        <v>176</v>
      </c>
    </row>
    <row r="23" spans="1:16" x14ac:dyDescent="0.2">
      <c r="A23" s="1" t="s">
        <v>2</v>
      </c>
      <c r="B23" s="1">
        <v>11460</v>
      </c>
      <c r="C23" s="1">
        <v>5530</v>
      </c>
      <c r="D23" s="1">
        <v>5930</v>
      </c>
      <c r="E23" s="1">
        <v>11150</v>
      </c>
      <c r="F23" s="1">
        <v>5370</v>
      </c>
      <c r="G23" s="1">
        <v>5780</v>
      </c>
      <c r="H23" s="1">
        <v>6970</v>
      </c>
      <c r="I23" s="1">
        <v>3310</v>
      </c>
      <c r="J23" s="1">
        <v>3660</v>
      </c>
      <c r="K23" s="1">
        <v>4180</v>
      </c>
      <c r="L23" s="1">
        <v>2060</v>
      </c>
      <c r="M23" s="1">
        <v>2120</v>
      </c>
      <c r="N23" s="1">
        <v>310</v>
      </c>
      <c r="O23" s="1">
        <v>160</v>
      </c>
      <c r="P23" s="1">
        <v>150</v>
      </c>
    </row>
    <row r="24" spans="1:16" x14ac:dyDescent="0.2">
      <c r="A24" s="1" t="s">
        <v>177</v>
      </c>
      <c r="B24" s="1">
        <v>1460</v>
      </c>
      <c r="C24" s="1">
        <v>740</v>
      </c>
      <c r="D24" s="1">
        <v>720</v>
      </c>
      <c r="E24" s="1">
        <v>1420</v>
      </c>
      <c r="F24" s="1">
        <v>720</v>
      </c>
      <c r="G24" s="1">
        <v>700</v>
      </c>
      <c r="H24" s="1">
        <v>1060</v>
      </c>
      <c r="I24" s="1">
        <v>580</v>
      </c>
      <c r="J24" s="1">
        <v>480</v>
      </c>
      <c r="K24" s="1">
        <v>360</v>
      </c>
      <c r="L24" s="1">
        <v>140</v>
      </c>
      <c r="M24" s="1">
        <v>220</v>
      </c>
      <c r="N24" s="1">
        <v>40</v>
      </c>
      <c r="O24" s="1">
        <v>20</v>
      </c>
      <c r="P24" s="1">
        <v>20</v>
      </c>
    </row>
    <row r="25" spans="1:16" x14ac:dyDescent="0.2">
      <c r="A25" s="1" t="s">
        <v>178</v>
      </c>
      <c r="B25" s="1">
        <v>10000</v>
      </c>
      <c r="C25" s="1">
        <v>4790</v>
      </c>
      <c r="D25" s="1">
        <v>5210</v>
      </c>
      <c r="E25" s="1">
        <v>9730</v>
      </c>
      <c r="F25" s="1">
        <v>4650</v>
      </c>
      <c r="G25" s="1">
        <v>5080</v>
      </c>
      <c r="H25" s="1">
        <v>5910</v>
      </c>
      <c r="I25" s="1">
        <v>2730</v>
      </c>
      <c r="J25" s="1">
        <v>3180</v>
      </c>
      <c r="K25" s="1">
        <v>3820</v>
      </c>
      <c r="L25" s="1">
        <v>1920</v>
      </c>
      <c r="M25" s="1">
        <v>1900</v>
      </c>
      <c r="N25" s="1">
        <v>270</v>
      </c>
      <c r="O25" s="1">
        <v>140</v>
      </c>
      <c r="P25" s="1">
        <v>130</v>
      </c>
    </row>
    <row r="26" spans="1:16" x14ac:dyDescent="0.2">
      <c r="A26" s="1" t="s">
        <v>179</v>
      </c>
    </row>
    <row r="27" spans="1:16" x14ac:dyDescent="0.2">
      <c r="A27" s="1" t="s">
        <v>2</v>
      </c>
      <c r="B27" s="1">
        <v>11460</v>
      </c>
      <c r="C27" s="1">
        <v>5530</v>
      </c>
      <c r="D27" s="1">
        <v>5930</v>
      </c>
      <c r="E27" s="1">
        <v>11150</v>
      </c>
      <c r="F27" s="1">
        <v>5370</v>
      </c>
      <c r="G27" s="1">
        <v>5780</v>
      </c>
      <c r="H27" s="1">
        <v>6970</v>
      </c>
      <c r="I27" s="1">
        <v>3310</v>
      </c>
      <c r="J27" s="1">
        <v>3660</v>
      </c>
      <c r="K27" s="1">
        <v>4180</v>
      </c>
      <c r="L27" s="1">
        <v>2060</v>
      </c>
      <c r="M27" s="1">
        <v>2120</v>
      </c>
      <c r="N27" s="1">
        <v>310</v>
      </c>
      <c r="O27" s="1">
        <v>160</v>
      </c>
      <c r="P27" s="1">
        <v>150</v>
      </c>
    </row>
    <row r="28" spans="1:16" x14ac:dyDescent="0.2">
      <c r="A28" s="1" t="s">
        <v>180</v>
      </c>
      <c r="B28" s="1">
        <v>7150</v>
      </c>
      <c r="C28" s="1">
        <v>3270</v>
      </c>
      <c r="D28" s="1">
        <v>3880</v>
      </c>
      <c r="E28" s="1">
        <v>6970</v>
      </c>
      <c r="F28" s="1">
        <v>3180</v>
      </c>
      <c r="G28" s="1">
        <v>3790</v>
      </c>
      <c r="H28" s="1">
        <v>3490</v>
      </c>
      <c r="I28" s="1">
        <v>1440</v>
      </c>
      <c r="J28" s="1">
        <v>2050</v>
      </c>
      <c r="K28" s="1">
        <v>3480</v>
      </c>
      <c r="L28" s="1">
        <v>1740</v>
      </c>
      <c r="M28" s="1">
        <v>1740</v>
      </c>
      <c r="N28" s="1">
        <v>180</v>
      </c>
      <c r="O28" s="1">
        <v>90</v>
      </c>
      <c r="P28" s="1">
        <v>90</v>
      </c>
    </row>
    <row r="29" spans="1:16" x14ac:dyDescent="0.2">
      <c r="A29" s="1" t="s">
        <v>181</v>
      </c>
      <c r="B29" s="1">
        <v>4310</v>
      </c>
      <c r="C29" s="1">
        <v>2260</v>
      </c>
      <c r="D29" s="1">
        <v>2050</v>
      </c>
      <c r="E29" s="1">
        <v>4180</v>
      </c>
      <c r="F29" s="1">
        <v>2190</v>
      </c>
      <c r="G29" s="1">
        <v>1990</v>
      </c>
      <c r="H29" s="1">
        <v>3480</v>
      </c>
      <c r="I29" s="1">
        <v>1870</v>
      </c>
      <c r="J29" s="1">
        <v>1610</v>
      </c>
      <c r="K29" s="1">
        <v>700</v>
      </c>
      <c r="L29" s="1">
        <v>320</v>
      </c>
      <c r="M29" s="1">
        <v>380</v>
      </c>
      <c r="N29" s="1">
        <v>130</v>
      </c>
      <c r="O29" s="1">
        <v>70</v>
      </c>
      <c r="P29" s="1">
        <v>60</v>
      </c>
    </row>
    <row r="30" spans="1:16" x14ac:dyDescent="0.2">
      <c r="A30" s="12" t="s">
        <v>403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</sheetData>
  <mergeCells count="6">
    <mergeCell ref="B2:D2"/>
    <mergeCell ref="E2:G2"/>
    <mergeCell ref="H2:J2"/>
    <mergeCell ref="K2:M2"/>
    <mergeCell ref="N2:P2"/>
    <mergeCell ref="A30:P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C144-C917-48C0-B052-E8548C76FE26}">
  <dimension ref="A1:P36"/>
  <sheetViews>
    <sheetView view="pageBreakPreview" topLeftCell="A30" zoomScale="125" zoomScaleNormal="100" zoomScaleSheetLayoutView="125" workbookViewId="0">
      <selection activeCell="A36" sqref="A36:P36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391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182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183</v>
      </c>
      <c r="B6" s="1">
        <v>110</v>
      </c>
      <c r="C6" s="1">
        <v>60</v>
      </c>
      <c r="D6" s="1">
        <v>50</v>
      </c>
      <c r="E6" s="1">
        <v>110</v>
      </c>
      <c r="F6" s="1">
        <v>60</v>
      </c>
      <c r="G6" s="1">
        <v>50</v>
      </c>
      <c r="H6" s="1">
        <v>90</v>
      </c>
      <c r="I6" s="1">
        <v>40</v>
      </c>
      <c r="J6" s="1">
        <v>50</v>
      </c>
      <c r="K6" s="1">
        <v>20</v>
      </c>
      <c r="L6" s="1">
        <v>20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91</v>
      </c>
      <c r="B7" s="1">
        <v>11350</v>
      </c>
      <c r="C7" s="1">
        <v>5470</v>
      </c>
      <c r="D7" s="1">
        <v>5880</v>
      </c>
      <c r="E7" s="1">
        <v>11040</v>
      </c>
      <c r="F7" s="1">
        <v>5310</v>
      </c>
      <c r="G7" s="1">
        <v>5730</v>
      </c>
      <c r="H7" s="1">
        <v>6880</v>
      </c>
      <c r="I7" s="1">
        <v>3270</v>
      </c>
      <c r="J7" s="1">
        <v>3610</v>
      </c>
      <c r="K7" s="1">
        <v>4160</v>
      </c>
      <c r="L7" s="1">
        <v>2040</v>
      </c>
      <c r="M7" s="1">
        <v>2120</v>
      </c>
      <c r="N7" s="1">
        <v>310</v>
      </c>
      <c r="O7" s="1">
        <v>160</v>
      </c>
      <c r="P7" s="1">
        <v>150</v>
      </c>
    </row>
    <row r="8" spans="1:16" x14ac:dyDescent="0.2">
      <c r="A8" s="1" t="s">
        <v>184</v>
      </c>
    </row>
    <row r="9" spans="1:16" x14ac:dyDescent="0.2">
      <c r="A9" s="1" t="s">
        <v>2</v>
      </c>
      <c r="B9" s="1">
        <v>11460</v>
      </c>
      <c r="C9" s="1">
        <v>5530</v>
      </c>
      <c r="D9" s="1">
        <v>5930</v>
      </c>
      <c r="E9" s="1">
        <v>11150</v>
      </c>
      <c r="F9" s="1">
        <v>5370</v>
      </c>
      <c r="G9" s="1">
        <v>5780</v>
      </c>
      <c r="H9" s="1">
        <v>6970</v>
      </c>
      <c r="I9" s="1">
        <v>3310</v>
      </c>
      <c r="J9" s="1">
        <v>3660</v>
      </c>
      <c r="K9" s="1">
        <v>4180</v>
      </c>
      <c r="L9" s="1">
        <v>2060</v>
      </c>
      <c r="M9" s="1">
        <v>2120</v>
      </c>
      <c r="N9" s="1">
        <v>310</v>
      </c>
      <c r="O9" s="1">
        <v>160</v>
      </c>
      <c r="P9" s="1">
        <v>150</v>
      </c>
    </row>
    <row r="10" spans="1:16" x14ac:dyDescent="0.2">
      <c r="A10" s="1" t="s">
        <v>183</v>
      </c>
      <c r="B10" s="1">
        <v>250</v>
      </c>
      <c r="C10" s="1">
        <v>130</v>
      </c>
      <c r="D10" s="1">
        <v>120</v>
      </c>
      <c r="E10" s="1">
        <v>250</v>
      </c>
      <c r="F10" s="1">
        <v>130</v>
      </c>
      <c r="G10" s="1">
        <v>120</v>
      </c>
      <c r="H10" s="1">
        <v>210</v>
      </c>
      <c r="I10" s="1">
        <v>100</v>
      </c>
      <c r="J10" s="1">
        <v>110</v>
      </c>
      <c r="K10" s="1">
        <v>40</v>
      </c>
      <c r="L10" s="1">
        <v>30</v>
      </c>
      <c r="M10" s="1">
        <v>10</v>
      </c>
      <c r="N10" s="1">
        <v>0</v>
      </c>
      <c r="O10" s="1">
        <v>0</v>
      </c>
      <c r="P10" s="1">
        <v>0</v>
      </c>
    </row>
    <row r="11" spans="1:16" x14ac:dyDescent="0.2">
      <c r="A11" s="1" t="s">
        <v>91</v>
      </c>
      <c r="B11" s="1">
        <v>11210</v>
      </c>
      <c r="C11" s="1">
        <v>5400</v>
      </c>
      <c r="D11" s="1">
        <v>5810</v>
      </c>
      <c r="E11" s="1">
        <v>10900</v>
      </c>
      <c r="F11" s="1">
        <v>5240</v>
      </c>
      <c r="G11" s="1">
        <v>5660</v>
      </c>
      <c r="H11" s="1">
        <v>6760</v>
      </c>
      <c r="I11" s="1">
        <v>3210</v>
      </c>
      <c r="J11" s="1">
        <v>3550</v>
      </c>
      <c r="K11" s="1">
        <v>4140</v>
      </c>
      <c r="L11" s="1">
        <v>2030</v>
      </c>
      <c r="M11" s="1">
        <v>2110</v>
      </c>
      <c r="N11" s="1">
        <v>310</v>
      </c>
      <c r="O11" s="1">
        <v>160</v>
      </c>
      <c r="P11" s="1">
        <v>150</v>
      </c>
    </row>
    <row r="12" spans="1:16" x14ac:dyDescent="0.2">
      <c r="A12" s="1" t="s">
        <v>185</v>
      </c>
    </row>
    <row r="13" spans="1:16" x14ac:dyDescent="0.2">
      <c r="A13" s="1" t="s">
        <v>2</v>
      </c>
      <c r="B13" s="1">
        <v>11460</v>
      </c>
      <c r="C13" s="1">
        <v>5530</v>
      </c>
      <c r="D13" s="1">
        <v>5930</v>
      </c>
      <c r="E13" s="1">
        <v>11150</v>
      </c>
      <c r="F13" s="1">
        <v>5370</v>
      </c>
      <c r="G13" s="1">
        <v>5780</v>
      </c>
      <c r="H13" s="1">
        <v>6970</v>
      </c>
      <c r="I13" s="1">
        <v>3310</v>
      </c>
      <c r="J13" s="1">
        <v>3660</v>
      </c>
      <c r="K13" s="1">
        <v>4180</v>
      </c>
      <c r="L13" s="1">
        <v>2060</v>
      </c>
      <c r="M13" s="1">
        <v>2120</v>
      </c>
      <c r="N13" s="1">
        <v>310</v>
      </c>
      <c r="O13" s="1">
        <v>160</v>
      </c>
      <c r="P13" s="1">
        <v>150</v>
      </c>
    </row>
    <row r="14" spans="1:16" x14ac:dyDescent="0.2">
      <c r="A14" s="1" t="s">
        <v>186</v>
      </c>
      <c r="B14" s="1">
        <v>2140</v>
      </c>
      <c r="C14" s="1">
        <v>1070</v>
      </c>
      <c r="D14" s="1">
        <v>1070</v>
      </c>
      <c r="E14" s="1">
        <v>2130</v>
      </c>
      <c r="F14" s="1">
        <v>1060</v>
      </c>
      <c r="G14" s="1">
        <v>1070</v>
      </c>
      <c r="H14" s="1">
        <v>190</v>
      </c>
      <c r="I14" s="1">
        <v>120</v>
      </c>
      <c r="J14" s="1">
        <v>70</v>
      </c>
      <c r="K14" s="1">
        <v>1940</v>
      </c>
      <c r="L14" s="1">
        <v>940</v>
      </c>
      <c r="M14" s="1">
        <v>1000</v>
      </c>
      <c r="N14" s="1">
        <v>10</v>
      </c>
      <c r="O14" s="1">
        <v>10</v>
      </c>
      <c r="P14" s="1">
        <v>0</v>
      </c>
    </row>
    <row r="15" spans="1:16" x14ac:dyDescent="0.2">
      <c r="A15" s="1" t="s">
        <v>183</v>
      </c>
      <c r="B15" s="1">
        <v>230</v>
      </c>
      <c r="C15" s="1">
        <v>140</v>
      </c>
      <c r="D15" s="1">
        <v>90</v>
      </c>
      <c r="E15" s="1">
        <v>230</v>
      </c>
      <c r="F15" s="1">
        <v>140</v>
      </c>
      <c r="G15" s="1">
        <v>90</v>
      </c>
      <c r="H15" s="1">
        <v>200</v>
      </c>
      <c r="I15" s="1">
        <v>120</v>
      </c>
      <c r="J15" s="1">
        <v>80</v>
      </c>
      <c r="K15" s="1">
        <v>30</v>
      </c>
      <c r="L15" s="1">
        <v>20</v>
      </c>
      <c r="M15" s="1">
        <v>10</v>
      </c>
      <c r="N15" s="1">
        <v>0</v>
      </c>
      <c r="O15" s="1">
        <v>0</v>
      </c>
      <c r="P15" s="1">
        <v>0</v>
      </c>
    </row>
    <row r="16" spans="1:16" x14ac:dyDescent="0.2">
      <c r="A16" s="1" t="s">
        <v>91</v>
      </c>
      <c r="B16" s="1">
        <v>9090</v>
      </c>
      <c r="C16" s="1">
        <v>4320</v>
      </c>
      <c r="D16" s="1">
        <v>4770</v>
      </c>
      <c r="E16" s="1">
        <v>8790</v>
      </c>
      <c r="F16" s="1">
        <v>4170</v>
      </c>
      <c r="G16" s="1">
        <v>4620</v>
      </c>
      <c r="H16" s="1">
        <v>6580</v>
      </c>
      <c r="I16" s="1">
        <v>3070</v>
      </c>
      <c r="J16" s="1">
        <v>3510</v>
      </c>
      <c r="K16" s="1">
        <v>2210</v>
      </c>
      <c r="L16" s="1">
        <v>1100</v>
      </c>
      <c r="M16" s="1">
        <v>1110</v>
      </c>
      <c r="N16" s="1">
        <v>300</v>
      </c>
      <c r="O16" s="1">
        <v>150</v>
      </c>
      <c r="P16" s="1">
        <v>150</v>
      </c>
    </row>
    <row r="17" spans="1:16" x14ac:dyDescent="0.2">
      <c r="A17" s="1" t="s">
        <v>187</v>
      </c>
    </row>
    <row r="18" spans="1:16" x14ac:dyDescent="0.2">
      <c r="A18" s="1" t="s">
        <v>2</v>
      </c>
      <c r="B18" s="1">
        <v>11460</v>
      </c>
      <c r="C18" s="1">
        <v>5530</v>
      </c>
      <c r="D18" s="1">
        <v>5930</v>
      </c>
      <c r="E18" s="1">
        <v>11150</v>
      </c>
      <c r="F18" s="1">
        <v>5370</v>
      </c>
      <c r="G18" s="1">
        <v>5780</v>
      </c>
      <c r="H18" s="1">
        <v>6970</v>
      </c>
      <c r="I18" s="1">
        <v>3310</v>
      </c>
      <c r="J18" s="1">
        <v>3660</v>
      </c>
      <c r="K18" s="1">
        <v>4180</v>
      </c>
      <c r="L18" s="1">
        <v>2060</v>
      </c>
      <c r="M18" s="1">
        <v>2120</v>
      </c>
      <c r="N18" s="1">
        <v>310</v>
      </c>
      <c r="O18" s="1">
        <v>160</v>
      </c>
      <c r="P18" s="1">
        <v>150</v>
      </c>
    </row>
    <row r="19" spans="1:16" x14ac:dyDescent="0.2">
      <c r="A19" s="1" t="s">
        <v>188</v>
      </c>
      <c r="B19" s="1">
        <v>2140</v>
      </c>
      <c r="C19" s="1">
        <v>1070</v>
      </c>
      <c r="D19" s="1">
        <v>1070</v>
      </c>
      <c r="E19" s="1">
        <v>2130</v>
      </c>
      <c r="F19" s="1">
        <v>1060</v>
      </c>
      <c r="G19" s="1">
        <v>1070</v>
      </c>
      <c r="H19" s="1">
        <v>190</v>
      </c>
      <c r="I19" s="1">
        <v>120</v>
      </c>
      <c r="J19" s="1">
        <v>70</v>
      </c>
      <c r="K19" s="1">
        <v>1940</v>
      </c>
      <c r="L19" s="1">
        <v>940</v>
      </c>
      <c r="M19" s="1">
        <v>1000</v>
      </c>
      <c r="N19" s="1">
        <v>10</v>
      </c>
      <c r="O19" s="1">
        <v>10</v>
      </c>
      <c r="P19" s="1">
        <v>0</v>
      </c>
    </row>
    <row r="20" spans="1:16" x14ac:dyDescent="0.2">
      <c r="A20" s="1" t="s">
        <v>183</v>
      </c>
      <c r="B20" s="1">
        <v>80</v>
      </c>
      <c r="C20" s="1">
        <v>20</v>
      </c>
      <c r="D20" s="1">
        <v>60</v>
      </c>
      <c r="E20" s="1">
        <v>80</v>
      </c>
      <c r="F20" s="1">
        <v>20</v>
      </c>
      <c r="G20" s="1">
        <v>60</v>
      </c>
      <c r="H20" s="1">
        <v>70</v>
      </c>
      <c r="I20" s="1">
        <v>20</v>
      </c>
      <c r="J20" s="1">
        <v>50</v>
      </c>
      <c r="K20" s="1">
        <v>10</v>
      </c>
      <c r="L20" s="1">
        <v>0</v>
      </c>
      <c r="M20" s="1">
        <v>10</v>
      </c>
      <c r="N20" s="1">
        <v>0</v>
      </c>
      <c r="O20" s="1">
        <v>0</v>
      </c>
      <c r="P20" s="1">
        <v>0</v>
      </c>
    </row>
    <row r="21" spans="1:16" x14ac:dyDescent="0.2">
      <c r="A21" s="1" t="s">
        <v>91</v>
      </c>
      <c r="B21" s="1">
        <v>9240</v>
      </c>
      <c r="C21" s="1">
        <v>4440</v>
      </c>
      <c r="D21" s="1">
        <v>4800</v>
      </c>
      <c r="E21" s="1">
        <v>8940</v>
      </c>
      <c r="F21" s="1">
        <v>4290</v>
      </c>
      <c r="G21" s="1">
        <v>4650</v>
      </c>
      <c r="H21" s="1">
        <v>6710</v>
      </c>
      <c r="I21" s="1">
        <v>3170</v>
      </c>
      <c r="J21" s="1">
        <v>3540</v>
      </c>
      <c r="K21" s="1">
        <v>2230</v>
      </c>
      <c r="L21" s="1">
        <v>1120</v>
      </c>
      <c r="M21" s="1">
        <v>1110</v>
      </c>
      <c r="N21" s="1">
        <v>300</v>
      </c>
      <c r="O21" s="1">
        <v>150</v>
      </c>
      <c r="P21" s="1">
        <v>150</v>
      </c>
    </row>
    <row r="22" spans="1:16" x14ac:dyDescent="0.2">
      <c r="A22" s="1" t="s">
        <v>189</v>
      </c>
    </row>
    <row r="23" spans="1:16" x14ac:dyDescent="0.2">
      <c r="A23" s="1" t="s">
        <v>2</v>
      </c>
      <c r="B23" s="1">
        <v>11460</v>
      </c>
      <c r="C23" s="1">
        <v>5530</v>
      </c>
      <c r="D23" s="1">
        <v>5930</v>
      </c>
      <c r="E23" s="1">
        <v>11150</v>
      </c>
      <c r="F23" s="1">
        <v>5370</v>
      </c>
      <c r="G23" s="1">
        <v>5780</v>
      </c>
      <c r="H23" s="1">
        <v>6970</v>
      </c>
      <c r="I23" s="1">
        <v>3310</v>
      </c>
      <c r="J23" s="1">
        <v>3660</v>
      </c>
      <c r="K23" s="1">
        <v>4180</v>
      </c>
      <c r="L23" s="1">
        <v>2060</v>
      </c>
      <c r="M23" s="1">
        <v>2120</v>
      </c>
      <c r="N23" s="1">
        <v>310</v>
      </c>
      <c r="O23" s="1">
        <v>160</v>
      </c>
      <c r="P23" s="1">
        <v>150</v>
      </c>
    </row>
    <row r="24" spans="1:16" x14ac:dyDescent="0.2">
      <c r="A24" s="1" t="s">
        <v>188</v>
      </c>
      <c r="B24" s="1">
        <v>2140</v>
      </c>
      <c r="C24" s="1">
        <v>1070</v>
      </c>
      <c r="D24" s="1">
        <v>1070</v>
      </c>
      <c r="E24" s="1">
        <v>2130</v>
      </c>
      <c r="F24" s="1">
        <v>1060</v>
      </c>
      <c r="G24" s="1">
        <v>1070</v>
      </c>
      <c r="H24" s="1">
        <v>190</v>
      </c>
      <c r="I24" s="1">
        <v>120</v>
      </c>
      <c r="J24" s="1">
        <v>70</v>
      </c>
      <c r="K24" s="1">
        <v>1940</v>
      </c>
      <c r="L24" s="1">
        <v>940</v>
      </c>
      <c r="M24" s="1">
        <v>1000</v>
      </c>
      <c r="N24" s="1">
        <v>10</v>
      </c>
      <c r="O24" s="1">
        <v>10</v>
      </c>
      <c r="P24" s="1">
        <v>0</v>
      </c>
    </row>
    <row r="25" spans="1:16" x14ac:dyDescent="0.2">
      <c r="A25" s="1" t="s">
        <v>183</v>
      </c>
      <c r="B25" s="1">
        <v>380</v>
      </c>
      <c r="C25" s="1">
        <v>130</v>
      </c>
      <c r="D25" s="1">
        <v>250</v>
      </c>
      <c r="E25" s="1">
        <v>380</v>
      </c>
      <c r="F25" s="1">
        <v>130</v>
      </c>
      <c r="G25" s="1">
        <v>250</v>
      </c>
      <c r="H25" s="1">
        <v>340</v>
      </c>
      <c r="I25" s="1">
        <v>100</v>
      </c>
      <c r="J25" s="1">
        <v>240</v>
      </c>
      <c r="K25" s="1">
        <v>40</v>
      </c>
      <c r="L25" s="1">
        <v>30</v>
      </c>
      <c r="M25" s="1">
        <v>10</v>
      </c>
      <c r="N25" s="1">
        <v>0</v>
      </c>
      <c r="O25" s="1">
        <v>0</v>
      </c>
      <c r="P25" s="1">
        <v>0</v>
      </c>
    </row>
    <row r="26" spans="1:16" x14ac:dyDescent="0.2">
      <c r="A26" s="1" t="s">
        <v>91</v>
      </c>
      <c r="B26" s="1">
        <v>8940</v>
      </c>
      <c r="C26" s="1">
        <v>4330</v>
      </c>
      <c r="D26" s="1">
        <v>4610</v>
      </c>
      <c r="E26" s="1">
        <v>8640</v>
      </c>
      <c r="F26" s="1">
        <v>4180</v>
      </c>
      <c r="G26" s="1">
        <v>4460</v>
      </c>
      <c r="H26" s="1">
        <v>6440</v>
      </c>
      <c r="I26" s="1">
        <v>3090</v>
      </c>
      <c r="J26" s="1">
        <v>3350</v>
      </c>
      <c r="K26" s="1">
        <v>2200</v>
      </c>
      <c r="L26" s="1">
        <v>1090</v>
      </c>
      <c r="M26" s="1">
        <v>1110</v>
      </c>
      <c r="N26" s="1">
        <v>300</v>
      </c>
      <c r="O26" s="1">
        <v>150</v>
      </c>
      <c r="P26" s="1">
        <v>150</v>
      </c>
    </row>
    <row r="27" spans="1:16" x14ac:dyDescent="0.2">
      <c r="A27" s="1" t="s">
        <v>190</v>
      </c>
    </row>
    <row r="28" spans="1:16" x14ac:dyDescent="0.2">
      <c r="A28" s="1" t="s">
        <v>2</v>
      </c>
      <c r="B28" s="1">
        <v>11460</v>
      </c>
      <c r="C28" s="1">
        <v>5530</v>
      </c>
      <c r="D28" s="1">
        <v>5930</v>
      </c>
      <c r="E28" s="1">
        <v>11150</v>
      </c>
      <c r="F28" s="1">
        <v>5370</v>
      </c>
      <c r="G28" s="1">
        <v>5780</v>
      </c>
      <c r="H28" s="1">
        <v>6970</v>
      </c>
      <c r="I28" s="1">
        <v>3310</v>
      </c>
      <c r="J28" s="1">
        <v>3660</v>
      </c>
      <c r="K28" s="1">
        <v>4180</v>
      </c>
      <c r="L28" s="1">
        <v>2060</v>
      </c>
      <c r="M28" s="1">
        <v>2120</v>
      </c>
      <c r="N28" s="1">
        <v>310</v>
      </c>
      <c r="O28" s="1">
        <v>160</v>
      </c>
      <c r="P28" s="1">
        <v>150</v>
      </c>
    </row>
    <row r="29" spans="1:16" x14ac:dyDescent="0.2">
      <c r="A29" s="1" t="s">
        <v>191</v>
      </c>
      <c r="B29" s="1">
        <v>5010</v>
      </c>
      <c r="C29" s="1">
        <v>2570</v>
      </c>
      <c r="D29" s="1">
        <v>2440</v>
      </c>
      <c r="E29" s="1">
        <v>5000</v>
      </c>
      <c r="F29" s="1">
        <v>2560</v>
      </c>
      <c r="G29" s="1">
        <v>2440</v>
      </c>
      <c r="H29" s="1">
        <v>1070</v>
      </c>
      <c r="I29" s="1">
        <v>580</v>
      </c>
      <c r="J29" s="1">
        <v>490</v>
      </c>
      <c r="K29" s="1">
        <v>3930</v>
      </c>
      <c r="L29" s="1">
        <v>1980</v>
      </c>
      <c r="M29" s="1">
        <v>1950</v>
      </c>
      <c r="N29" s="1">
        <v>10</v>
      </c>
      <c r="O29" s="1">
        <v>10</v>
      </c>
      <c r="P29" s="1">
        <v>0</v>
      </c>
    </row>
    <row r="30" spans="1:16" x14ac:dyDescent="0.2">
      <c r="A30" s="1" t="s">
        <v>183</v>
      </c>
      <c r="B30" s="1">
        <v>170</v>
      </c>
      <c r="C30" s="1">
        <v>90</v>
      </c>
      <c r="D30" s="1">
        <v>80</v>
      </c>
      <c r="E30" s="1">
        <v>170</v>
      </c>
      <c r="F30" s="1">
        <v>90</v>
      </c>
      <c r="G30" s="1">
        <v>80</v>
      </c>
      <c r="H30" s="1">
        <v>160</v>
      </c>
      <c r="I30" s="1">
        <v>90</v>
      </c>
      <c r="J30" s="1">
        <v>70</v>
      </c>
      <c r="K30" s="1">
        <v>10</v>
      </c>
      <c r="L30" s="1">
        <v>0</v>
      </c>
      <c r="M30" s="1">
        <v>10</v>
      </c>
      <c r="N30" s="1">
        <v>0</v>
      </c>
      <c r="O30" s="1">
        <v>0</v>
      </c>
      <c r="P30" s="1">
        <v>0</v>
      </c>
    </row>
    <row r="31" spans="1:16" x14ac:dyDescent="0.2">
      <c r="A31" s="1" t="s">
        <v>91</v>
      </c>
      <c r="B31" s="1">
        <v>6280</v>
      </c>
      <c r="C31" s="1">
        <v>2870</v>
      </c>
      <c r="D31" s="1">
        <v>3410</v>
      </c>
      <c r="E31" s="1">
        <v>5980</v>
      </c>
      <c r="F31" s="1">
        <v>2720</v>
      </c>
      <c r="G31" s="1">
        <v>3260</v>
      </c>
      <c r="H31" s="1">
        <v>5740</v>
      </c>
      <c r="I31" s="1">
        <v>2640</v>
      </c>
      <c r="J31" s="1">
        <v>3100</v>
      </c>
      <c r="K31" s="1">
        <v>240</v>
      </c>
      <c r="L31" s="1">
        <v>80</v>
      </c>
      <c r="M31" s="1">
        <v>160</v>
      </c>
      <c r="N31" s="1">
        <v>300</v>
      </c>
      <c r="O31" s="1">
        <v>150</v>
      </c>
      <c r="P31" s="1">
        <v>150</v>
      </c>
    </row>
    <row r="32" spans="1:16" x14ac:dyDescent="0.2">
      <c r="A32" s="1" t="s">
        <v>192</v>
      </c>
    </row>
    <row r="33" spans="1:16" x14ac:dyDescent="0.2">
      <c r="A33" s="1" t="s">
        <v>2</v>
      </c>
      <c r="B33" s="1">
        <v>11460</v>
      </c>
      <c r="C33" s="1">
        <v>5530</v>
      </c>
      <c r="D33" s="1">
        <v>5930</v>
      </c>
      <c r="E33" s="1">
        <v>11150</v>
      </c>
      <c r="F33" s="1">
        <v>5370</v>
      </c>
      <c r="G33" s="1">
        <v>5780</v>
      </c>
      <c r="H33" s="1">
        <v>6970</v>
      </c>
      <c r="I33" s="1">
        <v>3310</v>
      </c>
      <c r="J33" s="1">
        <v>3660</v>
      </c>
      <c r="K33" s="1">
        <v>4180</v>
      </c>
      <c r="L33" s="1">
        <v>2060</v>
      </c>
      <c r="M33" s="1">
        <v>2120</v>
      </c>
      <c r="N33" s="1">
        <v>310</v>
      </c>
      <c r="O33" s="1">
        <v>160</v>
      </c>
      <c r="P33" s="1">
        <v>150</v>
      </c>
    </row>
    <row r="34" spans="1:16" x14ac:dyDescent="0.2">
      <c r="A34" s="1" t="s">
        <v>193</v>
      </c>
      <c r="B34" s="1">
        <v>730</v>
      </c>
      <c r="C34" s="1">
        <v>340</v>
      </c>
      <c r="D34" s="1">
        <v>390</v>
      </c>
      <c r="E34" s="1">
        <v>730</v>
      </c>
      <c r="F34" s="1">
        <v>340</v>
      </c>
      <c r="G34" s="1">
        <v>390</v>
      </c>
      <c r="H34" s="1">
        <v>660</v>
      </c>
      <c r="I34" s="1">
        <v>290</v>
      </c>
      <c r="J34" s="1">
        <v>370</v>
      </c>
      <c r="K34" s="1">
        <v>70</v>
      </c>
      <c r="L34" s="1">
        <v>50</v>
      </c>
      <c r="M34" s="1">
        <v>20</v>
      </c>
      <c r="N34" s="1">
        <v>0</v>
      </c>
      <c r="O34" s="1">
        <v>0</v>
      </c>
      <c r="P34" s="1">
        <v>0</v>
      </c>
    </row>
    <row r="35" spans="1:16" x14ac:dyDescent="0.2">
      <c r="A35" s="1" t="s">
        <v>194</v>
      </c>
      <c r="B35" s="1">
        <v>10730</v>
      </c>
      <c r="C35" s="1">
        <v>5190</v>
      </c>
      <c r="D35" s="1">
        <v>5540</v>
      </c>
      <c r="E35" s="1">
        <v>10420</v>
      </c>
      <c r="F35" s="1">
        <v>5030</v>
      </c>
      <c r="G35" s="1">
        <v>5390</v>
      </c>
      <c r="H35" s="1">
        <v>6310</v>
      </c>
      <c r="I35" s="1">
        <v>3020</v>
      </c>
      <c r="J35" s="1">
        <v>3290</v>
      </c>
      <c r="K35" s="1">
        <v>4110</v>
      </c>
      <c r="L35" s="1">
        <v>2010</v>
      </c>
      <c r="M35" s="1">
        <v>2100</v>
      </c>
      <c r="N35" s="1">
        <v>310</v>
      </c>
      <c r="O35" s="1">
        <v>160</v>
      </c>
      <c r="P35" s="1">
        <v>150</v>
      </c>
    </row>
    <row r="36" spans="1:16" x14ac:dyDescent="0.2">
      <c r="A36" s="12" t="s">
        <v>403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</sheetData>
  <mergeCells count="6">
    <mergeCell ref="B2:D2"/>
    <mergeCell ref="E2:G2"/>
    <mergeCell ref="H2:J2"/>
    <mergeCell ref="K2:M2"/>
    <mergeCell ref="N2:P2"/>
    <mergeCell ref="A36:P3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BBB5-80FA-41F3-8E3D-CC0160E412E4}">
  <dimension ref="A1:P34"/>
  <sheetViews>
    <sheetView view="pageBreakPreview" zoomScale="125" zoomScaleNormal="100" zoomScaleSheetLayoutView="125" workbookViewId="0">
      <selection activeCell="C24" sqref="C24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392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195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196</v>
      </c>
      <c r="B6" s="1">
        <v>2720</v>
      </c>
      <c r="C6" s="1">
        <v>1400</v>
      </c>
      <c r="D6" s="1">
        <v>1320</v>
      </c>
      <c r="E6" s="1">
        <v>2650</v>
      </c>
      <c r="F6" s="1">
        <v>1350</v>
      </c>
      <c r="G6" s="1">
        <v>1300</v>
      </c>
      <c r="H6" s="1">
        <v>2650</v>
      </c>
      <c r="I6" s="1">
        <v>1350</v>
      </c>
      <c r="J6" s="1">
        <v>1300</v>
      </c>
      <c r="K6" s="1">
        <v>0</v>
      </c>
      <c r="L6" s="1">
        <v>0</v>
      </c>
      <c r="M6" s="1">
        <v>0</v>
      </c>
      <c r="N6" s="1">
        <v>70</v>
      </c>
      <c r="O6" s="1">
        <v>50</v>
      </c>
      <c r="P6" s="1">
        <v>20</v>
      </c>
    </row>
    <row r="7" spans="1:16" x14ac:dyDescent="0.2">
      <c r="A7" s="1" t="s">
        <v>197</v>
      </c>
      <c r="B7" s="1">
        <v>120</v>
      </c>
      <c r="C7" s="1">
        <v>10</v>
      </c>
      <c r="D7" s="1">
        <v>110</v>
      </c>
      <c r="E7" s="1">
        <v>110</v>
      </c>
      <c r="F7" s="1">
        <v>0</v>
      </c>
      <c r="G7" s="1">
        <v>110</v>
      </c>
      <c r="H7" s="1">
        <v>110</v>
      </c>
      <c r="I7" s="1">
        <v>0</v>
      </c>
      <c r="J7" s="1">
        <v>110</v>
      </c>
      <c r="K7" s="1">
        <v>0</v>
      </c>
      <c r="L7" s="1">
        <v>0</v>
      </c>
      <c r="M7" s="1">
        <v>0</v>
      </c>
      <c r="N7" s="1">
        <v>10</v>
      </c>
      <c r="O7" s="1">
        <v>10</v>
      </c>
      <c r="P7" s="1">
        <v>0</v>
      </c>
    </row>
    <row r="8" spans="1:16" x14ac:dyDescent="0.2">
      <c r="A8" s="1" t="s">
        <v>198</v>
      </c>
      <c r="B8" s="1">
        <v>120</v>
      </c>
      <c r="C8" s="1">
        <v>50</v>
      </c>
      <c r="D8" s="1">
        <v>70</v>
      </c>
      <c r="E8" s="1">
        <v>110</v>
      </c>
      <c r="F8" s="1">
        <v>40</v>
      </c>
      <c r="G8" s="1">
        <v>70</v>
      </c>
      <c r="H8" s="1">
        <v>110</v>
      </c>
      <c r="I8" s="1">
        <v>40</v>
      </c>
      <c r="J8" s="1">
        <v>70</v>
      </c>
      <c r="K8" s="1">
        <v>0</v>
      </c>
      <c r="L8" s="1">
        <v>0</v>
      </c>
      <c r="M8" s="1">
        <v>0</v>
      </c>
      <c r="N8" s="1">
        <v>10</v>
      </c>
      <c r="O8" s="1">
        <v>10</v>
      </c>
      <c r="P8" s="1">
        <v>0</v>
      </c>
    </row>
    <row r="9" spans="1:16" x14ac:dyDescent="0.2">
      <c r="A9" s="1" t="s">
        <v>199</v>
      </c>
      <c r="B9" s="1">
        <v>180</v>
      </c>
      <c r="C9" s="1">
        <v>30</v>
      </c>
      <c r="D9" s="1">
        <v>150</v>
      </c>
      <c r="E9" s="1">
        <v>170</v>
      </c>
      <c r="F9" s="1">
        <v>30</v>
      </c>
      <c r="G9" s="1">
        <v>140</v>
      </c>
      <c r="H9" s="1">
        <v>170</v>
      </c>
      <c r="I9" s="1">
        <v>30</v>
      </c>
      <c r="J9" s="1">
        <v>140</v>
      </c>
      <c r="K9" s="1">
        <v>0</v>
      </c>
      <c r="L9" s="1">
        <v>0</v>
      </c>
      <c r="M9" s="1">
        <v>0</v>
      </c>
      <c r="N9" s="1">
        <v>10</v>
      </c>
      <c r="O9" s="1">
        <v>0</v>
      </c>
      <c r="P9" s="1">
        <v>10</v>
      </c>
    </row>
    <row r="10" spans="1:16" x14ac:dyDescent="0.2">
      <c r="A10" s="1" t="s">
        <v>200</v>
      </c>
      <c r="B10" s="1">
        <v>8320</v>
      </c>
      <c r="C10" s="1">
        <v>4040</v>
      </c>
      <c r="D10" s="1">
        <v>4280</v>
      </c>
      <c r="E10" s="1">
        <v>8110</v>
      </c>
      <c r="F10" s="1">
        <v>3950</v>
      </c>
      <c r="G10" s="1">
        <v>4160</v>
      </c>
      <c r="H10" s="1">
        <v>3930</v>
      </c>
      <c r="I10" s="1">
        <v>1890</v>
      </c>
      <c r="J10" s="1">
        <v>2040</v>
      </c>
      <c r="K10" s="1">
        <v>4180</v>
      </c>
      <c r="L10" s="1">
        <v>2060</v>
      </c>
      <c r="M10" s="1">
        <v>2120</v>
      </c>
      <c r="N10" s="1">
        <v>210</v>
      </c>
      <c r="O10" s="1">
        <v>90</v>
      </c>
      <c r="P10" s="1">
        <v>120</v>
      </c>
    </row>
    <row r="11" spans="1:16" x14ac:dyDescent="0.2">
      <c r="A11" s="1" t="s">
        <v>201</v>
      </c>
    </row>
    <row r="12" spans="1:16" x14ac:dyDescent="0.2">
      <c r="A12" s="1" t="s">
        <v>2</v>
      </c>
      <c r="B12" s="1">
        <v>11460</v>
      </c>
      <c r="C12" s="1">
        <v>5530</v>
      </c>
      <c r="D12" s="1">
        <v>5930</v>
      </c>
      <c r="E12" s="1">
        <v>11150</v>
      </c>
      <c r="F12" s="1">
        <v>5370</v>
      </c>
      <c r="G12" s="1">
        <v>5780</v>
      </c>
      <c r="H12" s="1">
        <v>6970</v>
      </c>
      <c r="I12" s="1">
        <v>3310</v>
      </c>
      <c r="J12" s="1">
        <v>3660</v>
      </c>
      <c r="K12" s="1">
        <v>4180</v>
      </c>
      <c r="L12" s="1">
        <v>2060</v>
      </c>
      <c r="M12" s="1">
        <v>2120</v>
      </c>
      <c r="N12" s="1">
        <v>310</v>
      </c>
      <c r="O12" s="1">
        <v>160</v>
      </c>
      <c r="P12" s="1">
        <v>150</v>
      </c>
    </row>
    <row r="13" spans="1:16" x14ac:dyDescent="0.2">
      <c r="A13" s="1" t="s">
        <v>191</v>
      </c>
      <c r="B13" s="1">
        <v>5010</v>
      </c>
      <c r="C13" s="1">
        <v>2570</v>
      </c>
      <c r="D13" s="1">
        <v>2440</v>
      </c>
      <c r="E13" s="1">
        <v>5000</v>
      </c>
      <c r="F13" s="1">
        <v>2560</v>
      </c>
      <c r="G13" s="1">
        <v>2440</v>
      </c>
      <c r="H13" s="1">
        <v>1070</v>
      </c>
      <c r="I13" s="1">
        <v>580</v>
      </c>
      <c r="J13" s="1">
        <v>490</v>
      </c>
      <c r="K13" s="1">
        <v>3930</v>
      </c>
      <c r="L13" s="1">
        <v>1980</v>
      </c>
      <c r="M13" s="1">
        <v>1950</v>
      </c>
      <c r="N13" s="1">
        <v>10</v>
      </c>
      <c r="O13" s="1">
        <v>10</v>
      </c>
      <c r="P13" s="1">
        <v>0</v>
      </c>
    </row>
    <row r="14" spans="1:16" x14ac:dyDescent="0.2">
      <c r="A14" s="1" t="s">
        <v>202</v>
      </c>
      <c r="B14" s="1">
        <v>1960</v>
      </c>
      <c r="C14" s="1">
        <v>970</v>
      </c>
      <c r="D14" s="1">
        <v>990</v>
      </c>
      <c r="E14" s="1">
        <v>1900</v>
      </c>
      <c r="F14" s="1">
        <v>930</v>
      </c>
      <c r="G14" s="1">
        <v>970</v>
      </c>
      <c r="H14" s="1">
        <v>1900</v>
      </c>
      <c r="I14" s="1">
        <v>930</v>
      </c>
      <c r="J14" s="1">
        <v>970</v>
      </c>
      <c r="K14" s="1">
        <v>0</v>
      </c>
      <c r="L14" s="1">
        <v>0</v>
      </c>
      <c r="M14" s="1">
        <v>0</v>
      </c>
      <c r="N14" s="1">
        <v>60</v>
      </c>
      <c r="O14" s="1">
        <v>40</v>
      </c>
      <c r="P14" s="1">
        <v>20</v>
      </c>
    </row>
    <row r="15" spans="1:16" x14ac:dyDescent="0.2">
      <c r="A15" s="1" t="s">
        <v>203</v>
      </c>
      <c r="B15" s="1">
        <v>760</v>
      </c>
      <c r="C15" s="1">
        <v>430</v>
      </c>
      <c r="D15" s="1">
        <v>330</v>
      </c>
      <c r="E15" s="1">
        <v>750</v>
      </c>
      <c r="F15" s="1">
        <v>420</v>
      </c>
      <c r="G15" s="1">
        <v>330</v>
      </c>
      <c r="H15" s="1">
        <v>750</v>
      </c>
      <c r="I15" s="1">
        <v>420</v>
      </c>
      <c r="J15" s="1">
        <v>330</v>
      </c>
      <c r="K15" s="1">
        <v>0</v>
      </c>
      <c r="L15" s="1">
        <v>0</v>
      </c>
      <c r="M15" s="1">
        <v>0</v>
      </c>
      <c r="N15" s="1">
        <v>10</v>
      </c>
      <c r="O15" s="1">
        <v>10</v>
      </c>
      <c r="P15" s="1">
        <v>0</v>
      </c>
    </row>
    <row r="16" spans="1:16" x14ac:dyDescent="0.2">
      <c r="A16" s="1" t="s">
        <v>197</v>
      </c>
      <c r="B16" s="1">
        <v>120</v>
      </c>
      <c r="C16" s="1">
        <v>10</v>
      </c>
      <c r="D16" s="1">
        <v>110</v>
      </c>
      <c r="E16" s="1">
        <v>110</v>
      </c>
      <c r="F16" s="1">
        <v>0</v>
      </c>
      <c r="G16" s="1">
        <v>110</v>
      </c>
      <c r="H16" s="1">
        <v>110</v>
      </c>
      <c r="I16" s="1">
        <v>0</v>
      </c>
      <c r="J16" s="1">
        <v>110</v>
      </c>
      <c r="K16" s="1">
        <v>0</v>
      </c>
      <c r="L16" s="1">
        <v>0</v>
      </c>
      <c r="M16" s="1">
        <v>0</v>
      </c>
      <c r="N16" s="1">
        <v>10</v>
      </c>
      <c r="O16" s="1">
        <v>10</v>
      </c>
      <c r="P16" s="1">
        <v>0</v>
      </c>
    </row>
    <row r="17" spans="1:16" x14ac:dyDescent="0.2">
      <c r="A17" s="1" t="s">
        <v>198</v>
      </c>
      <c r="B17" s="1">
        <v>120</v>
      </c>
      <c r="C17" s="1">
        <v>50</v>
      </c>
      <c r="D17" s="1">
        <v>70</v>
      </c>
      <c r="E17" s="1">
        <v>110</v>
      </c>
      <c r="F17" s="1">
        <v>40</v>
      </c>
      <c r="G17" s="1">
        <v>70</v>
      </c>
      <c r="H17" s="1">
        <v>110</v>
      </c>
      <c r="I17" s="1">
        <v>40</v>
      </c>
      <c r="J17" s="1">
        <v>70</v>
      </c>
      <c r="K17" s="1">
        <v>0</v>
      </c>
      <c r="L17" s="1">
        <v>0</v>
      </c>
      <c r="M17" s="1">
        <v>0</v>
      </c>
      <c r="N17" s="1">
        <v>10</v>
      </c>
      <c r="O17" s="1">
        <v>10</v>
      </c>
      <c r="P17" s="1">
        <v>0</v>
      </c>
    </row>
    <row r="18" spans="1:16" x14ac:dyDescent="0.2">
      <c r="A18" s="1" t="s">
        <v>199</v>
      </c>
      <c r="B18" s="1">
        <v>180</v>
      </c>
      <c r="C18" s="1">
        <v>30</v>
      </c>
      <c r="D18" s="1">
        <v>150</v>
      </c>
      <c r="E18" s="1">
        <v>170</v>
      </c>
      <c r="F18" s="1">
        <v>30</v>
      </c>
      <c r="G18" s="1">
        <v>140</v>
      </c>
      <c r="H18" s="1">
        <v>170</v>
      </c>
      <c r="I18" s="1">
        <v>30</v>
      </c>
      <c r="J18" s="1">
        <v>140</v>
      </c>
      <c r="K18" s="1">
        <v>0</v>
      </c>
      <c r="L18" s="1">
        <v>0</v>
      </c>
      <c r="M18" s="1">
        <v>0</v>
      </c>
      <c r="N18" s="1">
        <v>10</v>
      </c>
      <c r="O18" s="1">
        <v>0</v>
      </c>
      <c r="P18" s="1">
        <v>10</v>
      </c>
    </row>
    <row r="19" spans="1:16" x14ac:dyDescent="0.2">
      <c r="A19" s="1" t="s">
        <v>204</v>
      </c>
      <c r="B19" s="1">
        <v>3310</v>
      </c>
      <c r="C19" s="1">
        <v>1470</v>
      </c>
      <c r="D19" s="1">
        <v>1840</v>
      </c>
      <c r="E19" s="1">
        <v>3110</v>
      </c>
      <c r="F19" s="1">
        <v>1390</v>
      </c>
      <c r="G19" s="1">
        <v>1720</v>
      </c>
      <c r="H19" s="1">
        <v>2860</v>
      </c>
      <c r="I19" s="1">
        <v>1310</v>
      </c>
      <c r="J19" s="1">
        <v>1550</v>
      </c>
      <c r="K19" s="1">
        <v>250</v>
      </c>
      <c r="L19" s="1">
        <v>80</v>
      </c>
      <c r="M19" s="1">
        <v>170</v>
      </c>
      <c r="N19" s="1">
        <v>200</v>
      </c>
      <c r="O19" s="1">
        <v>80</v>
      </c>
      <c r="P19" s="1">
        <v>120</v>
      </c>
    </row>
    <row r="20" spans="1:16" x14ac:dyDescent="0.2">
      <c r="A20" s="1" t="s">
        <v>205</v>
      </c>
    </row>
    <row r="21" spans="1:16" x14ac:dyDescent="0.2">
      <c r="A21" s="1" t="s">
        <v>2</v>
      </c>
      <c r="B21" s="1">
        <v>11460</v>
      </c>
      <c r="C21" s="1">
        <v>5530</v>
      </c>
      <c r="D21" s="1">
        <v>5930</v>
      </c>
      <c r="E21" s="1">
        <v>11150</v>
      </c>
      <c r="F21" s="1">
        <v>5370</v>
      </c>
      <c r="G21" s="1">
        <v>5780</v>
      </c>
      <c r="H21" s="1">
        <v>6970</v>
      </c>
      <c r="I21" s="1">
        <v>3310</v>
      </c>
      <c r="J21" s="1">
        <v>3660</v>
      </c>
      <c r="K21" s="1">
        <v>4180</v>
      </c>
      <c r="L21" s="1">
        <v>2060</v>
      </c>
      <c r="M21" s="1">
        <v>2120</v>
      </c>
      <c r="N21" s="1">
        <v>310</v>
      </c>
      <c r="O21" s="1">
        <v>160</v>
      </c>
      <c r="P21" s="1">
        <v>150</v>
      </c>
    </row>
    <row r="22" spans="1:16" x14ac:dyDescent="0.2">
      <c r="A22" s="1" t="s">
        <v>206</v>
      </c>
      <c r="B22" s="1">
        <v>9000</v>
      </c>
      <c r="C22" s="1">
        <v>5530</v>
      </c>
      <c r="D22" s="1">
        <v>3470</v>
      </c>
      <c r="E22" s="1">
        <v>8750</v>
      </c>
      <c r="F22" s="1">
        <v>5370</v>
      </c>
      <c r="G22" s="1">
        <v>3380</v>
      </c>
      <c r="H22" s="1">
        <v>4570</v>
      </c>
      <c r="I22" s="1">
        <v>3310</v>
      </c>
      <c r="J22" s="1">
        <v>1260</v>
      </c>
      <c r="K22" s="1">
        <v>4180</v>
      </c>
      <c r="L22" s="1">
        <v>2060</v>
      </c>
      <c r="M22" s="1">
        <v>2120</v>
      </c>
      <c r="N22" s="1">
        <v>250</v>
      </c>
      <c r="O22" s="1">
        <v>160</v>
      </c>
      <c r="P22" s="1">
        <v>90</v>
      </c>
    </row>
    <row r="23" spans="1:16" x14ac:dyDescent="0.2">
      <c r="A23" s="1">
        <v>1</v>
      </c>
      <c r="B23" s="1">
        <v>520</v>
      </c>
      <c r="C23" s="1">
        <v>0</v>
      </c>
      <c r="D23" s="1">
        <v>520</v>
      </c>
      <c r="E23" s="1">
        <v>480</v>
      </c>
      <c r="F23" s="1">
        <v>0</v>
      </c>
      <c r="G23" s="1">
        <v>480</v>
      </c>
      <c r="H23" s="1">
        <v>480</v>
      </c>
      <c r="I23" s="1">
        <v>0</v>
      </c>
      <c r="J23" s="1">
        <v>480</v>
      </c>
      <c r="K23" s="1">
        <v>0</v>
      </c>
      <c r="L23" s="1">
        <v>0</v>
      </c>
      <c r="M23" s="1">
        <v>0</v>
      </c>
      <c r="N23" s="1">
        <v>40</v>
      </c>
      <c r="O23" s="1">
        <v>0</v>
      </c>
      <c r="P23" s="1">
        <v>40</v>
      </c>
    </row>
    <row r="24" spans="1:16" x14ac:dyDescent="0.2">
      <c r="A24" s="1">
        <v>2</v>
      </c>
      <c r="B24" s="1">
        <v>560</v>
      </c>
      <c r="C24" s="1">
        <v>0</v>
      </c>
      <c r="D24" s="1">
        <v>560</v>
      </c>
      <c r="E24" s="1">
        <v>550</v>
      </c>
      <c r="F24" s="1">
        <v>0</v>
      </c>
      <c r="G24" s="1">
        <v>550</v>
      </c>
      <c r="H24" s="1">
        <v>550</v>
      </c>
      <c r="I24" s="1">
        <v>0</v>
      </c>
      <c r="J24" s="1">
        <v>550</v>
      </c>
      <c r="K24" s="1">
        <v>0</v>
      </c>
      <c r="L24" s="1">
        <v>0</v>
      </c>
      <c r="M24" s="1">
        <v>0</v>
      </c>
      <c r="N24" s="1">
        <v>10</v>
      </c>
      <c r="O24" s="1">
        <v>0</v>
      </c>
      <c r="P24" s="1">
        <v>10</v>
      </c>
    </row>
    <row r="25" spans="1:16" x14ac:dyDescent="0.2">
      <c r="A25" s="1">
        <v>3</v>
      </c>
      <c r="B25" s="1">
        <v>410</v>
      </c>
      <c r="C25" s="1">
        <v>0</v>
      </c>
      <c r="D25" s="1">
        <v>410</v>
      </c>
      <c r="E25" s="1">
        <v>400</v>
      </c>
      <c r="F25" s="1">
        <v>0</v>
      </c>
      <c r="G25" s="1">
        <v>400</v>
      </c>
      <c r="H25" s="1">
        <v>400</v>
      </c>
      <c r="I25" s="1">
        <v>0</v>
      </c>
      <c r="J25" s="1">
        <v>400</v>
      </c>
      <c r="K25" s="1">
        <v>0</v>
      </c>
      <c r="L25" s="1">
        <v>0</v>
      </c>
      <c r="M25" s="1">
        <v>0</v>
      </c>
      <c r="N25" s="1">
        <v>10</v>
      </c>
      <c r="O25" s="1">
        <v>0</v>
      </c>
      <c r="P25" s="1">
        <v>10</v>
      </c>
    </row>
    <row r="26" spans="1:16" x14ac:dyDescent="0.2">
      <c r="A26" s="1">
        <v>4</v>
      </c>
      <c r="B26" s="1">
        <v>310</v>
      </c>
      <c r="C26" s="1">
        <v>0</v>
      </c>
      <c r="D26" s="1">
        <v>310</v>
      </c>
      <c r="E26" s="1">
        <v>310</v>
      </c>
      <c r="F26" s="1">
        <v>0</v>
      </c>
      <c r="G26" s="1">
        <v>310</v>
      </c>
      <c r="H26" s="1">
        <v>310</v>
      </c>
      <c r="I26" s="1">
        <v>0</v>
      </c>
      <c r="J26" s="1">
        <v>310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>
        <v>5</v>
      </c>
      <c r="B27" s="1">
        <v>280</v>
      </c>
      <c r="C27" s="1">
        <v>0</v>
      </c>
      <c r="D27" s="1">
        <v>280</v>
      </c>
      <c r="E27" s="1">
        <v>280</v>
      </c>
      <c r="F27" s="1">
        <v>0</v>
      </c>
      <c r="G27" s="1">
        <v>280</v>
      </c>
      <c r="H27" s="1">
        <v>280</v>
      </c>
      <c r="I27" s="1">
        <v>0</v>
      </c>
      <c r="J27" s="1">
        <v>280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>
        <v>6</v>
      </c>
      <c r="B28" s="1">
        <v>180</v>
      </c>
      <c r="C28" s="1">
        <v>0</v>
      </c>
      <c r="D28" s="1">
        <v>180</v>
      </c>
      <c r="E28" s="1">
        <v>180</v>
      </c>
      <c r="F28" s="1">
        <v>0</v>
      </c>
      <c r="G28" s="1">
        <v>180</v>
      </c>
      <c r="H28" s="1">
        <v>180</v>
      </c>
      <c r="I28" s="1">
        <v>0</v>
      </c>
      <c r="J28" s="1">
        <v>180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>
        <v>7</v>
      </c>
      <c r="B29" s="1">
        <v>70</v>
      </c>
      <c r="C29" s="1">
        <v>0</v>
      </c>
      <c r="D29" s="1">
        <v>70</v>
      </c>
      <c r="E29" s="1">
        <v>70</v>
      </c>
      <c r="F29" s="1">
        <v>0</v>
      </c>
      <c r="G29" s="1">
        <v>70</v>
      </c>
      <c r="H29" s="1">
        <v>70</v>
      </c>
      <c r="I29" s="1">
        <v>0</v>
      </c>
      <c r="J29" s="1">
        <v>70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>
        <v>8</v>
      </c>
      <c r="B30" s="1">
        <v>50</v>
      </c>
      <c r="C30" s="1">
        <v>0</v>
      </c>
      <c r="D30" s="1">
        <v>50</v>
      </c>
      <c r="E30" s="1">
        <v>50</v>
      </c>
      <c r="F30" s="1">
        <v>0</v>
      </c>
      <c r="G30" s="1">
        <v>50</v>
      </c>
      <c r="H30" s="1">
        <v>50</v>
      </c>
      <c r="I30" s="1">
        <v>0</v>
      </c>
      <c r="J30" s="1">
        <v>50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>
        <v>9</v>
      </c>
      <c r="B31" s="1">
        <v>40</v>
      </c>
      <c r="C31" s="1">
        <v>0</v>
      </c>
      <c r="D31" s="1">
        <v>40</v>
      </c>
      <c r="E31" s="1">
        <v>40</v>
      </c>
      <c r="F31" s="1">
        <v>0</v>
      </c>
      <c r="G31" s="1">
        <v>40</v>
      </c>
      <c r="H31" s="1">
        <v>40</v>
      </c>
      <c r="I31" s="1">
        <v>0</v>
      </c>
      <c r="J31" s="1">
        <v>40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>
        <v>36434</v>
      </c>
      <c r="B32" s="1">
        <v>40</v>
      </c>
      <c r="C32" s="1">
        <v>0</v>
      </c>
      <c r="D32" s="1">
        <v>40</v>
      </c>
      <c r="E32" s="1">
        <v>40</v>
      </c>
      <c r="F32" s="1">
        <v>0</v>
      </c>
      <c r="G32" s="1">
        <v>40</v>
      </c>
      <c r="H32" s="1">
        <v>40</v>
      </c>
      <c r="I32" s="1">
        <v>0</v>
      </c>
      <c r="J32" s="1">
        <v>40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207</v>
      </c>
      <c r="B33" s="1">
        <v>0.7</v>
      </c>
      <c r="C33" s="1">
        <v>0</v>
      </c>
      <c r="D33" s="1">
        <v>1.4</v>
      </c>
      <c r="E33" s="1">
        <v>0.7</v>
      </c>
      <c r="F33" s="1">
        <v>0</v>
      </c>
      <c r="G33" s="1">
        <v>1.4</v>
      </c>
      <c r="H33" s="1">
        <v>1.2</v>
      </c>
      <c r="I33" s="1">
        <v>0</v>
      </c>
      <c r="J33" s="1">
        <v>2.2000000000000002</v>
      </c>
      <c r="K33" s="1">
        <v>0</v>
      </c>
      <c r="L33" s="1">
        <v>0</v>
      </c>
      <c r="M33" s="1">
        <v>0</v>
      </c>
      <c r="N33" s="1">
        <v>0.3</v>
      </c>
      <c r="O33" s="1">
        <v>0</v>
      </c>
      <c r="P33" s="1">
        <v>0.6</v>
      </c>
    </row>
    <row r="34" spans="1:16" x14ac:dyDescent="0.2">
      <c r="A34" s="12" t="s">
        <v>403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</sheetData>
  <mergeCells count="6">
    <mergeCell ref="B2:D2"/>
    <mergeCell ref="E2:G2"/>
    <mergeCell ref="H2:J2"/>
    <mergeCell ref="K2:M2"/>
    <mergeCell ref="N2:P2"/>
    <mergeCell ref="A34:P3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722D-3AD0-4289-8589-A8030B9C21B5}">
  <dimension ref="A1:P22"/>
  <sheetViews>
    <sheetView view="pageBreakPreview" topLeftCell="A7" zoomScale="125" zoomScaleNormal="100" zoomScaleSheetLayoutView="125" workbookViewId="0">
      <selection activeCell="A22" sqref="A22:P22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393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208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209</v>
      </c>
      <c r="B6" s="1">
        <v>7940</v>
      </c>
      <c r="C6" s="1">
        <v>3890</v>
      </c>
      <c r="D6" s="1">
        <v>4050</v>
      </c>
      <c r="E6" s="1">
        <v>7680</v>
      </c>
      <c r="F6" s="1">
        <v>3760</v>
      </c>
      <c r="G6" s="1">
        <v>3920</v>
      </c>
      <c r="H6" s="1">
        <v>3500</v>
      </c>
      <c r="I6" s="1">
        <v>1700</v>
      </c>
      <c r="J6" s="1">
        <v>1800</v>
      </c>
      <c r="K6" s="1">
        <v>4180</v>
      </c>
      <c r="L6" s="1">
        <v>2060</v>
      </c>
      <c r="M6" s="1">
        <v>2120</v>
      </c>
      <c r="N6" s="1">
        <v>260</v>
      </c>
      <c r="O6" s="1">
        <v>130</v>
      </c>
      <c r="P6" s="1">
        <v>130</v>
      </c>
    </row>
    <row r="7" spans="1:16" x14ac:dyDescent="0.2">
      <c r="A7" s="1" t="s">
        <v>183</v>
      </c>
      <c r="B7" s="1">
        <v>570</v>
      </c>
      <c r="C7" s="1">
        <v>220</v>
      </c>
      <c r="D7" s="1">
        <v>350</v>
      </c>
      <c r="E7" s="1">
        <v>560</v>
      </c>
      <c r="F7" s="1">
        <v>220</v>
      </c>
      <c r="G7" s="1">
        <v>340</v>
      </c>
      <c r="H7" s="1">
        <v>560</v>
      </c>
      <c r="I7" s="1">
        <v>220</v>
      </c>
      <c r="J7" s="1">
        <v>340</v>
      </c>
      <c r="K7" s="1">
        <v>0</v>
      </c>
      <c r="L7" s="1">
        <v>0</v>
      </c>
      <c r="M7" s="1">
        <v>0</v>
      </c>
      <c r="N7" s="1">
        <v>10</v>
      </c>
      <c r="O7" s="1">
        <v>0</v>
      </c>
      <c r="P7" s="1">
        <v>10</v>
      </c>
    </row>
    <row r="8" spans="1:16" x14ac:dyDescent="0.2">
      <c r="A8" s="1" t="s">
        <v>91</v>
      </c>
      <c r="B8" s="1">
        <v>2950</v>
      </c>
      <c r="C8" s="1">
        <v>1420</v>
      </c>
      <c r="D8" s="1">
        <v>1530</v>
      </c>
      <c r="E8" s="1">
        <v>2910</v>
      </c>
      <c r="F8" s="1">
        <v>1390</v>
      </c>
      <c r="G8" s="1">
        <v>1520</v>
      </c>
      <c r="H8" s="1">
        <v>2910</v>
      </c>
      <c r="I8" s="1">
        <v>1390</v>
      </c>
      <c r="J8" s="1">
        <v>1520</v>
      </c>
      <c r="K8" s="1">
        <v>0</v>
      </c>
      <c r="L8" s="1">
        <v>0</v>
      </c>
      <c r="M8" s="1">
        <v>0</v>
      </c>
      <c r="N8" s="1">
        <v>40</v>
      </c>
      <c r="O8" s="1">
        <v>30</v>
      </c>
      <c r="P8" s="1">
        <v>10</v>
      </c>
    </row>
    <row r="9" spans="1:16" x14ac:dyDescent="0.2">
      <c r="A9" s="1" t="s">
        <v>210</v>
      </c>
    </row>
    <row r="10" spans="1:16" x14ac:dyDescent="0.2">
      <c r="A10" s="1" t="s">
        <v>2</v>
      </c>
      <c r="B10" s="1">
        <v>11460</v>
      </c>
      <c r="C10" s="1">
        <v>5530</v>
      </c>
      <c r="D10" s="1">
        <v>5930</v>
      </c>
      <c r="E10" s="1">
        <v>11150</v>
      </c>
      <c r="F10" s="1">
        <v>5370</v>
      </c>
      <c r="G10" s="1">
        <v>5780</v>
      </c>
      <c r="H10" s="1">
        <v>6970</v>
      </c>
      <c r="I10" s="1">
        <v>3310</v>
      </c>
      <c r="J10" s="1">
        <v>3660</v>
      </c>
      <c r="K10" s="1">
        <v>4180</v>
      </c>
      <c r="L10" s="1">
        <v>2060</v>
      </c>
      <c r="M10" s="1">
        <v>2120</v>
      </c>
      <c r="N10" s="1">
        <v>310</v>
      </c>
      <c r="O10" s="1">
        <v>160</v>
      </c>
      <c r="P10" s="1">
        <v>150</v>
      </c>
    </row>
    <row r="11" spans="1:16" x14ac:dyDescent="0.2">
      <c r="A11" s="1" t="s">
        <v>211</v>
      </c>
      <c r="B11" s="1">
        <v>10890</v>
      </c>
      <c r="C11" s="1">
        <v>5310</v>
      </c>
      <c r="D11" s="1">
        <v>5580</v>
      </c>
      <c r="E11" s="1">
        <v>10590</v>
      </c>
      <c r="F11" s="1">
        <v>5150</v>
      </c>
      <c r="G11" s="1">
        <v>5440</v>
      </c>
      <c r="H11" s="1">
        <v>6410</v>
      </c>
      <c r="I11" s="1">
        <v>3090</v>
      </c>
      <c r="J11" s="1">
        <v>3320</v>
      </c>
      <c r="K11" s="1">
        <v>4180</v>
      </c>
      <c r="L11" s="1">
        <v>2060</v>
      </c>
      <c r="M11" s="1">
        <v>2120</v>
      </c>
      <c r="N11" s="1">
        <v>300</v>
      </c>
      <c r="O11" s="1">
        <v>160</v>
      </c>
      <c r="P11" s="1">
        <v>140</v>
      </c>
    </row>
    <row r="12" spans="1:16" x14ac:dyDescent="0.2">
      <c r="A12" s="1" t="s">
        <v>183</v>
      </c>
      <c r="B12" s="1">
        <v>320</v>
      </c>
      <c r="C12" s="1">
        <v>150</v>
      </c>
      <c r="D12" s="1">
        <v>170</v>
      </c>
      <c r="E12" s="1">
        <v>310</v>
      </c>
      <c r="F12" s="1">
        <v>150</v>
      </c>
      <c r="G12" s="1">
        <v>160</v>
      </c>
      <c r="H12" s="1">
        <v>310</v>
      </c>
      <c r="I12" s="1">
        <v>150</v>
      </c>
      <c r="J12" s="1">
        <v>160</v>
      </c>
      <c r="K12" s="1">
        <v>0</v>
      </c>
      <c r="L12" s="1">
        <v>0</v>
      </c>
      <c r="M12" s="1">
        <v>0</v>
      </c>
      <c r="N12" s="1">
        <v>10</v>
      </c>
      <c r="O12" s="1">
        <v>0</v>
      </c>
      <c r="P12" s="1">
        <v>10</v>
      </c>
    </row>
    <row r="13" spans="1:16" x14ac:dyDescent="0.2">
      <c r="A13" s="1" t="s">
        <v>91</v>
      </c>
      <c r="B13" s="1">
        <v>250</v>
      </c>
      <c r="C13" s="1">
        <v>70</v>
      </c>
      <c r="D13" s="1">
        <v>180</v>
      </c>
      <c r="E13" s="1">
        <v>250</v>
      </c>
      <c r="F13" s="1">
        <v>70</v>
      </c>
      <c r="G13" s="1">
        <v>180</v>
      </c>
      <c r="H13" s="1">
        <v>250</v>
      </c>
      <c r="I13" s="1">
        <v>70</v>
      </c>
      <c r="J13" s="1">
        <v>180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212</v>
      </c>
    </row>
    <row r="15" spans="1:16" x14ac:dyDescent="0.2">
      <c r="A15" s="1" t="s">
        <v>2</v>
      </c>
      <c r="B15" s="1">
        <v>11460</v>
      </c>
      <c r="C15" s="1">
        <v>5530</v>
      </c>
      <c r="D15" s="1">
        <v>5930</v>
      </c>
      <c r="E15" s="1">
        <v>11150</v>
      </c>
      <c r="F15" s="1">
        <v>5370</v>
      </c>
      <c r="G15" s="1">
        <v>5780</v>
      </c>
      <c r="H15" s="1">
        <v>6970</v>
      </c>
      <c r="I15" s="1">
        <v>3310</v>
      </c>
      <c r="J15" s="1">
        <v>3660</v>
      </c>
      <c r="K15" s="1">
        <v>4180</v>
      </c>
      <c r="L15" s="1">
        <v>2060</v>
      </c>
      <c r="M15" s="1">
        <v>2120</v>
      </c>
      <c r="N15" s="1">
        <v>310</v>
      </c>
      <c r="O15" s="1">
        <v>160</v>
      </c>
      <c r="P15" s="1">
        <v>150</v>
      </c>
    </row>
    <row r="16" spans="1:16" x14ac:dyDescent="0.2">
      <c r="A16" s="1" t="s">
        <v>213</v>
      </c>
      <c r="B16" s="1">
        <v>11140</v>
      </c>
      <c r="C16" s="1">
        <v>5380</v>
      </c>
      <c r="D16" s="1">
        <v>5760</v>
      </c>
      <c r="E16" s="1">
        <v>10840</v>
      </c>
      <c r="F16" s="1">
        <v>5220</v>
      </c>
      <c r="G16" s="1">
        <v>5620</v>
      </c>
      <c r="H16" s="1">
        <v>6660</v>
      </c>
      <c r="I16" s="1">
        <v>3160</v>
      </c>
      <c r="J16" s="1">
        <v>3500</v>
      </c>
      <c r="K16" s="1">
        <v>4180</v>
      </c>
      <c r="L16" s="1">
        <v>2060</v>
      </c>
      <c r="M16" s="1">
        <v>2120</v>
      </c>
      <c r="N16" s="1">
        <v>300</v>
      </c>
      <c r="O16" s="1">
        <v>160</v>
      </c>
      <c r="P16" s="1">
        <v>140</v>
      </c>
    </row>
    <row r="17" spans="1:16" x14ac:dyDescent="0.2">
      <c r="A17" s="1" t="s">
        <v>214</v>
      </c>
      <c r="B17" s="1">
        <v>60</v>
      </c>
      <c r="C17" s="1">
        <v>30</v>
      </c>
      <c r="D17" s="1">
        <v>30</v>
      </c>
      <c r="E17" s="1">
        <v>60</v>
      </c>
      <c r="F17" s="1">
        <v>30</v>
      </c>
      <c r="G17" s="1">
        <v>30</v>
      </c>
      <c r="H17" s="1">
        <v>60</v>
      </c>
      <c r="I17" s="1">
        <v>30</v>
      </c>
      <c r="J17" s="1">
        <v>30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215</v>
      </c>
      <c r="B18" s="1">
        <v>20</v>
      </c>
      <c r="C18" s="1">
        <v>20</v>
      </c>
      <c r="D18" s="1">
        <v>0</v>
      </c>
      <c r="E18" s="1">
        <v>20</v>
      </c>
      <c r="F18" s="1">
        <v>20</v>
      </c>
      <c r="G18" s="1">
        <v>0</v>
      </c>
      <c r="H18" s="1">
        <v>20</v>
      </c>
      <c r="I18" s="1">
        <v>20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216</v>
      </c>
      <c r="B19" s="1">
        <v>90</v>
      </c>
      <c r="C19" s="1">
        <v>30</v>
      </c>
      <c r="D19" s="1">
        <v>60</v>
      </c>
      <c r="E19" s="1">
        <v>80</v>
      </c>
      <c r="F19" s="1">
        <v>30</v>
      </c>
      <c r="G19" s="1">
        <v>50</v>
      </c>
      <c r="H19" s="1">
        <v>80</v>
      </c>
      <c r="I19" s="1">
        <v>30</v>
      </c>
      <c r="J19" s="1">
        <v>50</v>
      </c>
      <c r="K19" s="1">
        <v>0</v>
      </c>
      <c r="L19" s="1">
        <v>0</v>
      </c>
      <c r="M19" s="1">
        <v>0</v>
      </c>
      <c r="N19" s="1">
        <v>10</v>
      </c>
      <c r="O19" s="1">
        <v>0</v>
      </c>
      <c r="P19" s="1">
        <v>10</v>
      </c>
    </row>
    <row r="20" spans="1:16" x14ac:dyDescent="0.2">
      <c r="A20" s="1" t="s">
        <v>217</v>
      </c>
      <c r="B20" s="1">
        <v>80</v>
      </c>
      <c r="C20" s="1">
        <v>40</v>
      </c>
      <c r="D20" s="1">
        <v>40</v>
      </c>
      <c r="E20" s="1">
        <v>80</v>
      </c>
      <c r="F20" s="1">
        <v>40</v>
      </c>
      <c r="G20" s="1">
        <v>40</v>
      </c>
      <c r="H20" s="1">
        <v>80</v>
      </c>
      <c r="I20" s="1">
        <v>40</v>
      </c>
      <c r="J20" s="1">
        <v>40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218</v>
      </c>
      <c r="B21" s="1">
        <v>70</v>
      </c>
      <c r="C21" s="1">
        <v>30</v>
      </c>
      <c r="D21" s="1">
        <v>40</v>
      </c>
      <c r="E21" s="1">
        <v>70</v>
      </c>
      <c r="F21" s="1">
        <v>30</v>
      </c>
      <c r="G21" s="1">
        <v>40</v>
      </c>
      <c r="H21" s="1">
        <v>70</v>
      </c>
      <c r="I21" s="1">
        <v>30</v>
      </c>
      <c r="J21" s="1">
        <v>40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2" t="s">
        <v>403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</sheetData>
  <mergeCells count="6">
    <mergeCell ref="B2:D2"/>
    <mergeCell ref="E2:G2"/>
    <mergeCell ref="H2:J2"/>
    <mergeCell ref="K2:M2"/>
    <mergeCell ref="N2:P2"/>
    <mergeCell ref="A22:P2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5C9D-BCCA-436A-8A1C-9CB5FD8AA827}">
  <dimension ref="A1:P32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394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219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220</v>
      </c>
      <c r="B6" s="1">
        <v>5450</v>
      </c>
      <c r="C6" s="1">
        <v>2810</v>
      </c>
      <c r="D6" s="1">
        <v>2640</v>
      </c>
      <c r="E6" s="1">
        <v>5440</v>
      </c>
      <c r="F6" s="1">
        <v>2800</v>
      </c>
      <c r="G6" s="1">
        <v>2640</v>
      </c>
      <c r="H6" s="1">
        <v>1300</v>
      </c>
      <c r="I6" s="1">
        <v>750</v>
      </c>
      <c r="J6" s="1">
        <v>550</v>
      </c>
      <c r="K6" s="1">
        <v>4140</v>
      </c>
      <c r="L6" s="1">
        <v>2050</v>
      </c>
      <c r="M6" s="1">
        <v>2090</v>
      </c>
      <c r="N6" s="1">
        <v>10</v>
      </c>
      <c r="O6" s="1">
        <v>10</v>
      </c>
      <c r="P6" s="1">
        <v>0</v>
      </c>
    </row>
    <row r="7" spans="1:16" x14ac:dyDescent="0.2">
      <c r="A7" s="1" t="s">
        <v>221</v>
      </c>
      <c r="B7" s="1">
        <v>20</v>
      </c>
      <c r="C7" s="1">
        <v>20</v>
      </c>
      <c r="D7" s="1">
        <v>0</v>
      </c>
      <c r="E7" s="1">
        <v>20</v>
      </c>
      <c r="F7" s="1">
        <v>20</v>
      </c>
      <c r="G7" s="1">
        <v>0</v>
      </c>
      <c r="H7" s="1">
        <v>20</v>
      </c>
      <c r="I7" s="1">
        <v>20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222</v>
      </c>
      <c r="B8" s="1">
        <v>10</v>
      </c>
      <c r="C8" s="1">
        <v>10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10</v>
      </c>
      <c r="O8" s="1">
        <v>10</v>
      </c>
      <c r="P8" s="1">
        <v>0</v>
      </c>
    </row>
    <row r="9" spans="1:16" x14ac:dyDescent="0.2">
      <c r="A9" s="1" t="s">
        <v>223</v>
      </c>
      <c r="B9" s="1">
        <v>30</v>
      </c>
      <c r="C9" s="1">
        <v>20</v>
      </c>
      <c r="D9" s="1">
        <v>10</v>
      </c>
      <c r="E9" s="1">
        <v>20</v>
      </c>
      <c r="F9" s="1">
        <v>10</v>
      </c>
      <c r="G9" s="1">
        <v>10</v>
      </c>
      <c r="H9" s="1">
        <v>20</v>
      </c>
      <c r="I9" s="1">
        <v>10</v>
      </c>
      <c r="J9" s="1">
        <v>10</v>
      </c>
      <c r="K9" s="1">
        <v>0</v>
      </c>
      <c r="L9" s="1">
        <v>0</v>
      </c>
      <c r="M9" s="1">
        <v>0</v>
      </c>
      <c r="N9" s="1">
        <v>10</v>
      </c>
      <c r="O9" s="1">
        <v>10</v>
      </c>
      <c r="P9" s="1">
        <v>0</v>
      </c>
    </row>
    <row r="10" spans="1:16" x14ac:dyDescent="0.2">
      <c r="A10" s="1" t="s">
        <v>224</v>
      </c>
      <c r="B10" s="1">
        <v>20</v>
      </c>
      <c r="C10" s="1">
        <v>10</v>
      </c>
      <c r="D10" s="1">
        <v>10</v>
      </c>
      <c r="E10" s="1">
        <v>20</v>
      </c>
      <c r="F10" s="1">
        <v>10</v>
      </c>
      <c r="G10" s="1">
        <v>10</v>
      </c>
      <c r="H10" s="1">
        <v>20</v>
      </c>
      <c r="I10" s="1">
        <v>10</v>
      </c>
      <c r="J10" s="1">
        <v>10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225</v>
      </c>
      <c r="B11" s="1">
        <v>5930</v>
      </c>
      <c r="C11" s="1">
        <v>2660</v>
      </c>
      <c r="D11" s="1">
        <v>3270</v>
      </c>
      <c r="E11" s="1">
        <v>5650</v>
      </c>
      <c r="F11" s="1">
        <v>2530</v>
      </c>
      <c r="G11" s="1">
        <v>3120</v>
      </c>
      <c r="H11" s="1">
        <v>5610</v>
      </c>
      <c r="I11" s="1">
        <v>2520</v>
      </c>
      <c r="J11" s="1">
        <v>3090</v>
      </c>
      <c r="K11" s="1">
        <v>40</v>
      </c>
      <c r="L11" s="1">
        <v>10</v>
      </c>
      <c r="M11" s="1">
        <v>30</v>
      </c>
      <c r="N11" s="1">
        <v>280</v>
      </c>
      <c r="O11" s="1">
        <v>130</v>
      </c>
      <c r="P11" s="1">
        <v>150</v>
      </c>
    </row>
    <row r="12" spans="1:16" x14ac:dyDescent="0.2">
      <c r="A12" s="1" t="s">
        <v>226</v>
      </c>
    </row>
    <row r="13" spans="1:16" x14ac:dyDescent="0.2">
      <c r="A13" s="1" t="s">
        <v>2</v>
      </c>
      <c r="B13" s="1">
        <v>11460</v>
      </c>
      <c r="C13" s="1">
        <v>5530</v>
      </c>
      <c r="D13" s="1">
        <v>5930</v>
      </c>
      <c r="E13" s="1">
        <v>11150</v>
      </c>
      <c r="F13" s="1">
        <v>5370</v>
      </c>
      <c r="G13" s="1">
        <v>5780</v>
      </c>
      <c r="H13" s="1">
        <v>6970</v>
      </c>
      <c r="I13" s="1">
        <v>3310</v>
      </c>
      <c r="J13" s="1">
        <v>3660</v>
      </c>
      <c r="K13" s="1">
        <v>4180</v>
      </c>
      <c r="L13" s="1">
        <v>2060</v>
      </c>
      <c r="M13" s="1">
        <v>2120</v>
      </c>
      <c r="N13" s="1">
        <v>310</v>
      </c>
      <c r="O13" s="1">
        <v>160</v>
      </c>
      <c r="P13" s="1">
        <v>150</v>
      </c>
    </row>
    <row r="14" spans="1:16" x14ac:dyDescent="0.2">
      <c r="A14" s="1" t="s">
        <v>227</v>
      </c>
      <c r="B14" s="1">
        <v>5450</v>
      </c>
      <c r="C14" s="1">
        <v>2810</v>
      </c>
      <c r="D14" s="1">
        <v>2640</v>
      </c>
      <c r="E14" s="1">
        <v>5440</v>
      </c>
      <c r="F14" s="1">
        <v>2800</v>
      </c>
      <c r="G14" s="1">
        <v>2640</v>
      </c>
      <c r="H14" s="1">
        <v>1300</v>
      </c>
      <c r="I14" s="1">
        <v>750</v>
      </c>
      <c r="J14" s="1">
        <v>550</v>
      </c>
      <c r="K14" s="1">
        <v>4140</v>
      </c>
      <c r="L14" s="1">
        <v>2050</v>
      </c>
      <c r="M14" s="1">
        <v>2090</v>
      </c>
      <c r="N14" s="1">
        <v>10</v>
      </c>
      <c r="O14" s="1">
        <v>10</v>
      </c>
      <c r="P14" s="1">
        <v>0</v>
      </c>
    </row>
    <row r="15" spans="1:16" x14ac:dyDescent="0.2">
      <c r="A15" s="1" t="s">
        <v>228</v>
      </c>
      <c r="B15" s="1">
        <v>20</v>
      </c>
      <c r="C15" s="1">
        <v>20</v>
      </c>
      <c r="D15" s="1">
        <v>0</v>
      </c>
      <c r="E15" s="1">
        <v>20</v>
      </c>
      <c r="F15" s="1">
        <v>20</v>
      </c>
      <c r="G15" s="1">
        <v>0</v>
      </c>
      <c r="H15" s="1">
        <v>20</v>
      </c>
      <c r="I15" s="1">
        <v>20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229</v>
      </c>
      <c r="B16" s="1">
        <v>40</v>
      </c>
      <c r="C16" s="1">
        <v>30</v>
      </c>
      <c r="D16" s="1">
        <v>10</v>
      </c>
      <c r="E16" s="1">
        <v>20</v>
      </c>
      <c r="F16" s="1">
        <v>10</v>
      </c>
      <c r="G16" s="1">
        <v>10</v>
      </c>
      <c r="H16" s="1">
        <v>20</v>
      </c>
      <c r="I16" s="1">
        <v>10</v>
      </c>
      <c r="J16" s="1">
        <v>10</v>
      </c>
      <c r="K16" s="1">
        <v>0</v>
      </c>
      <c r="L16" s="1">
        <v>0</v>
      </c>
      <c r="M16" s="1">
        <v>0</v>
      </c>
      <c r="N16" s="1">
        <v>20</v>
      </c>
      <c r="O16" s="1">
        <v>20</v>
      </c>
      <c r="P16" s="1">
        <v>0</v>
      </c>
    </row>
    <row r="17" spans="1:16" x14ac:dyDescent="0.2">
      <c r="A17" s="1" t="s">
        <v>230</v>
      </c>
      <c r="B17" s="1">
        <v>5950</v>
      </c>
      <c r="C17" s="1">
        <v>2670</v>
      </c>
      <c r="D17" s="1">
        <v>3280</v>
      </c>
      <c r="E17" s="1">
        <v>5670</v>
      </c>
      <c r="F17" s="1">
        <v>2540</v>
      </c>
      <c r="G17" s="1">
        <v>3130</v>
      </c>
      <c r="H17" s="1">
        <v>5630</v>
      </c>
      <c r="I17" s="1">
        <v>2530</v>
      </c>
      <c r="J17" s="1">
        <v>3100</v>
      </c>
      <c r="K17" s="1">
        <v>40</v>
      </c>
      <c r="L17" s="1">
        <v>10</v>
      </c>
      <c r="M17" s="1">
        <v>30</v>
      </c>
      <c r="N17" s="1">
        <v>280</v>
      </c>
      <c r="O17" s="1">
        <v>130</v>
      </c>
      <c r="P17" s="1">
        <v>150</v>
      </c>
    </row>
    <row r="18" spans="1:16" x14ac:dyDescent="0.2">
      <c r="A18" s="1" t="s">
        <v>231</v>
      </c>
    </row>
    <row r="19" spans="1:16" x14ac:dyDescent="0.2">
      <c r="A19" s="1" t="s">
        <v>2</v>
      </c>
      <c r="B19" s="1">
        <v>11460</v>
      </c>
      <c r="C19" s="1">
        <v>5530</v>
      </c>
      <c r="D19" s="1">
        <v>5930</v>
      </c>
      <c r="E19" s="1">
        <v>11150</v>
      </c>
      <c r="F19" s="1">
        <v>5370</v>
      </c>
      <c r="G19" s="1">
        <v>5780</v>
      </c>
      <c r="H19" s="1">
        <v>6970</v>
      </c>
      <c r="I19" s="1">
        <v>3310</v>
      </c>
      <c r="J19" s="1">
        <v>3660</v>
      </c>
      <c r="K19" s="1">
        <v>4180</v>
      </c>
      <c r="L19" s="1">
        <v>2060</v>
      </c>
      <c r="M19" s="1">
        <v>2120</v>
      </c>
      <c r="N19" s="1">
        <v>310</v>
      </c>
      <c r="O19" s="1">
        <v>160</v>
      </c>
      <c r="P19" s="1">
        <v>150</v>
      </c>
    </row>
    <row r="20" spans="1:16" x14ac:dyDescent="0.2">
      <c r="A20" s="1" t="s">
        <v>232</v>
      </c>
      <c r="B20" s="1">
        <v>11380</v>
      </c>
      <c r="C20" s="1">
        <v>5470</v>
      </c>
      <c r="D20" s="1">
        <v>5910</v>
      </c>
      <c r="E20" s="1">
        <v>11090</v>
      </c>
      <c r="F20" s="1">
        <v>5330</v>
      </c>
      <c r="G20" s="1">
        <v>5760</v>
      </c>
      <c r="H20" s="1">
        <v>6910</v>
      </c>
      <c r="I20" s="1">
        <v>3270</v>
      </c>
      <c r="J20" s="1">
        <v>3640</v>
      </c>
      <c r="K20" s="1">
        <v>4180</v>
      </c>
      <c r="L20" s="1">
        <v>2060</v>
      </c>
      <c r="M20" s="1">
        <v>2120</v>
      </c>
      <c r="N20" s="1">
        <v>290</v>
      </c>
      <c r="O20" s="1">
        <v>140</v>
      </c>
      <c r="P20" s="1">
        <v>150</v>
      </c>
    </row>
    <row r="21" spans="1:16" x14ac:dyDescent="0.2">
      <c r="A21" s="1" t="s">
        <v>183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91</v>
      </c>
      <c r="B22" s="1">
        <v>80</v>
      </c>
      <c r="C22" s="1">
        <v>60</v>
      </c>
      <c r="D22" s="1">
        <v>20</v>
      </c>
      <c r="E22" s="1">
        <v>60</v>
      </c>
      <c r="F22" s="1">
        <v>40</v>
      </c>
      <c r="G22" s="1">
        <v>20</v>
      </c>
      <c r="H22" s="1">
        <v>60</v>
      </c>
      <c r="I22" s="1">
        <v>40</v>
      </c>
      <c r="J22" s="1">
        <v>20</v>
      </c>
      <c r="K22" s="1">
        <v>0</v>
      </c>
      <c r="L22" s="1">
        <v>0</v>
      </c>
      <c r="M22" s="1">
        <v>0</v>
      </c>
      <c r="N22" s="1">
        <v>20</v>
      </c>
      <c r="O22" s="1">
        <v>20</v>
      </c>
      <c r="P22" s="1">
        <v>0</v>
      </c>
    </row>
    <row r="23" spans="1:16" x14ac:dyDescent="0.2">
      <c r="A23" s="1" t="s">
        <v>233</v>
      </c>
    </row>
    <row r="24" spans="1:16" x14ac:dyDescent="0.2">
      <c r="A24" s="1" t="s">
        <v>2</v>
      </c>
      <c r="B24" s="1">
        <v>11460</v>
      </c>
      <c r="C24" s="1">
        <v>5530</v>
      </c>
      <c r="D24" s="1">
        <v>5930</v>
      </c>
      <c r="E24" s="1">
        <v>11150</v>
      </c>
      <c r="F24" s="1">
        <v>5370</v>
      </c>
      <c r="G24" s="1">
        <v>5780</v>
      </c>
      <c r="H24" s="1">
        <v>6970</v>
      </c>
      <c r="I24" s="1">
        <v>3310</v>
      </c>
      <c r="J24" s="1">
        <v>3660</v>
      </c>
      <c r="K24" s="1">
        <v>4180</v>
      </c>
      <c r="L24" s="1">
        <v>2060</v>
      </c>
      <c r="M24" s="1">
        <v>2120</v>
      </c>
      <c r="N24" s="1">
        <v>310</v>
      </c>
      <c r="O24" s="1">
        <v>160</v>
      </c>
      <c r="P24" s="1">
        <v>150</v>
      </c>
    </row>
    <row r="25" spans="1:16" x14ac:dyDescent="0.2">
      <c r="A25" s="1" t="s">
        <v>234</v>
      </c>
      <c r="B25" s="1">
        <v>11460</v>
      </c>
      <c r="C25" s="1">
        <v>5530</v>
      </c>
      <c r="D25" s="1">
        <v>5930</v>
      </c>
      <c r="E25" s="1">
        <v>11150</v>
      </c>
      <c r="F25" s="1">
        <v>5370</v>
      </c>
      <c r="G25" s="1">
        <v>5780</v>
      </c>
      <c r="H25" s="1">
        <v>6970</v>
      </c>
      <c r="I25" s="1">
        <v>3310</v>
      </c>
      <c r="J25" s="1">
        <v>3660</v>
      </c>
      <c r="K25" s="1">
        <v>4180</v>
      </c>
      <c r="L25" s="1">
        <v>2060</v>
      </c>
      <c r="M25" s="1">
        <v>2120</v>
      </c>
      <c r="N25" s="1">
        <v>310</v>
      </c>
      <c r="O25" s="1">
        <v>160</v>
      </c>
      <c r="P25" s="1">
        <v>150</v>
      </c>
    </row>
    <row r="26" spans="1:16" x14ac:dyDescent="0.2">
      <c r="A26" s="1" t="s">
        <v>235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236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237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238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239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240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2" t="s">
        <v>403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</sheetData>
  <mergeCells count="6">
    <mergeCell ref="B2:D2"/>
    <mergeCell ref="E2:G2"/>
    <mergeCell ref="H2:J2"/>
    <mergeCell ref="K2:M2"/>
    <mergeCell ref="N2:P2"/>
    <mergeCell ref="A32:P3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694C2-1CA0-4C71-8417-5DEE84853A11}">
  <dimension ref="A1:P47"/>
  <sheetViews>
    <sheetView tabSelected="1" view="pageBreakPreview" topLeftCell="A30" zoomScale="125" zoomScaleNormal="100" zoomScaleSheetLayoutView="125" workbookViewId="0">
      <selection activeCell="A47" sqref="A47:P47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395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241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242</v>
      </c>
      <c r="B6" s="1">
        <v>6140</v>
      </c>
      <c r="C6" s="1">
        <v>3190</v>
      </c>
      <c r="D6" s="1">
        <v>2950</v>
      </c>
      <c r="E6" s="1">
        <v>6020</v>
      </c>
      <c r="F6" s="1">
        <v>3120</v>
      </c>
      <c r="G6" s="1">
        <v>2900</v>
      </c>
      <c r="H6" s="1">
        <v>1950</v>
      </c>
      <c r="I6" s="1">
        <v>1100</v>
      </c>
      <c r="J6" s="1">
        <v>850</v>
      </c>
      <c r="K6" s="1">
        <v>4070</v>
      </c>
      <c r="L6" s="1">
        <v>2020</v>
      </c>
      <c r="M6" s="1">
        <v>2050</v>
      </c>
      <c r="N6" s="1">
        <v>120</v>
      </c>
      <c r="O6" s="1">
        <v>70</v>
      </c>
      <c r="P6" s="1">
        <v>50</v>
      </c>
    </row>
    <row r="7" spans="1:16" x14ac:dyDescent="0.2">
      <c r="A7" s="1" t="s">
        <v>243</v>
      </c>
      <c r="B7" s="1">
        <v>2370</v>
      </c>
      <c r="C7" s="1">
        <v>1400</v>
      </c>
      <c r="D7" s="1">
        <v>970</v>
      </c>
      <c r="E7" s="1">
        <v>2300</v>
      </c>
      <c r="F7" s="1">
        <v>1340</v>
      </c>
      <c r="G7" s="1">
        <v>960</v>
      </c>
      <c r="H7" s="1">
        <v>2300</v>
      </c>
      <c r="I7" s="1">
        <v>1340</v>
      </c>
      <c r="J7" s="1">
        <v>960</v>
      </c>
      <c r="K7" s="1">
        <v>0</v>
      </c>
      <c r="L7" s="1">
        <v>0</v>
      </c>
      <c r="M7" s="1">
        <v>0</v>
      </c>
      <c r="N7" s="1">
        <v>70</v>
      </c>
      <c r="O7" s="1">
        <v>60</v>
      </c>
      <c r="P7" s="1">
        <v>10</v>
      </c>
    </row>
    <row r="8" spans="1:16" x14ac:dyDescent="0.2">
      <c r="A8" s="1" t="s">
        <v>244</v>
      </c>
      <c r="B8" s="1">
        <v>80</v>
      </c>
      <c r="C8" s="1">
        <v>40</v>
      </c>
      <c r="D8" s="1">
        <v>40</v>
      </c>
      <c r="E8" s="1">
        <v>70</v>
      </c>
      <c r="F8" s="1">
        <v>40</v>
      </c>
      <c r="G8" s="1">
        <v>30</v>
      </c>
      <c r="H8" s="1">
        <v>70</v>
      </c>
      <c r="I8" s="1">
        <v>40</v>
      </c>
      <c r="J8" s="1">
        <v>30</v>
      </c>
      <c r="K8" s="1">
        <v>0</v>
      </c>
      <c r="L8" s="1">
        <v>0</v>
      </c>
      <c r="M8" s="1">
        <v>0</v>
      </c>
      <c r="N8" s="1">
        <v>10</v>
      </c>
      <c r="O8" s="1">
        <v>0</v>
      </c>
      <c r="P8" s="1">
        <v>10</v>
      </c>
    </row>
    <row r="9" spans="1:16" x14ac:dyDescent="0.2">
      <c r="A9" s="1" t="s">
        <v>245</v>
      </c>
      <c r="B9" s="1">
        <v>70</v>
      </c>
      <c r="C9" s="1">
        <v>50</v>
      </c>
      <c r="D9" s="1">
        <v>20</v>
      </c>
      <c r="E9" s="1">
        <v>70</v>
      </c>
      <c r="F9" s="1">
        <v>50</v>
      </c>
      <c r="G9" s="1">
        <v>20</v>
      </c>
      <c r="H9" s="1">
        <v>70</v>
      </c>
      <c r="I9" s="1">
        <v>50</v>
      </c>
      <c r="J9" s="1">
        <v>20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246</v>
      </c>
      <c r="B10" s="1">
        <v>2800</v>
      </c>
      <c r="C10" s="1">
        <v>850</v>
      </c>
      <c r="D10" s="1">
        <v>1950</v>
      </c>
      <c r="E10" s="1">
        <v>2690</v>
      </c>
      <c r="F10" s="1">
        <v>820</v>
      </c>
      <c r="G10" s="1">
        <v>1870</v>
      </c>
      <c r="H10" s="1">
        <v>2580</v>
      </c>
      <c r="I10" s="1">
        <v>780</v>
      </c>
      <c r="J10" s="1">
        <v>1800</v>
      </c>
      <c r="K10" s="1">
        <v>110</v>
      </c>
      <c r="L10" s="1">
        <v>40</v>
      </c>
      <c r="M10" s="1">
        <v>70</v>
      </c>
      <c r="N10" s="1">
        <v>110</v>
      </c>
      <c r="O10" s="1">
        <v>30</v>
      </c>
      <c r="P10" s="1">
        <v>80</v>
      </c>
    </row>
    <row r="11" spans="1:16" x14ac:dyDescent="0.2">
      <c r="A11" s="1" t="s">
        <v>247</v>
      </c>
    </row>
    <row r="12" spans="1:16" x14ac:dyDescent="0.2">
      <c r="A12" s="1" t="s">
        <v>2</v>
      </c>
      <c r="B12" s="1">
        <v>11460</v>
      </c>
      <c r="C12" s="1">
        <v>5530</v>
      </c>
      <c r="D12" s="1">
        <v>5930</v>
      </c>
      <c r="E12" s="1">
        <v>11150</v>
      </c>
      <c r="F12" s="1">
        <v>5370</v>
      </c>
      <c r="G12" s="1">
        <v>5780</v>
      </c>
      <c r="H12" s="1">
        <v>6970</v>
      </c>
      <c r="I12" s="1">
        <v>3310</v>
      </c>
      <c r="J12" s="1">
        <v>3660</v>
      </c>
      <c r="K12" s="1">
        <v>4180</v>
      </c>
      <c r="L12" s="1">
        <v>2060</v>
      </c>
      <c r="M12" s="1">
        <v>2120</v>
      </c>
      <c r="N12" s="1">
        <v>310</v>
      </c>
      <c r="O12" s="1">
        <v>160</v>
      </c>
      <c r="P12" s="1">
        <v>150</v>
      </c>
    </row>
    <row r="13" spans="1:16" x14ac:dyDescent="0.2">
      <c r="A13" s="1" t="s">
        <v>242</v>
      </c>
      <c r="B13" s="1">
        <v>6120</v>
      </c>
      <c r="C13" s="1">
        <v>3170</v>
      </c>
      <c r="D13" s="1">
        <v>2950</v>
      </c>
      <c r="E13" s="1">
        <v>6010</v>
      </c>
      <c r="F13" s="1">
        <v>3110</v>
      </c>
      <c r="G13" s="1">
        <v>2900</v>
      </c>
      <c r="H13" s="1">
        <v>1940</v>
      </c>
      <c r="I13" s="1">
        <v>1090</v>
      </c>
      <c r="J13" s="1">
        <v>850</v>
      </c>
      <c r="K13" s="1">
        <v>4070</v>
      </c>
      <c r="L13" s="1">
        <v>2020</v>
      </c>
      <c r="M13" s="1">
        <v>2050</v>
      </c>
      <c r="N13" s="1">
        <v>110</v>
      </c>
      <c r="O13" s="1">
        <v>60</v>
      </c>
      <c r="P13" s="1">
        <v>50</v>
      </c>
    </row>
    <row r="14" spans="1:16" x14ac:dyDescent="0.2">
      <c r="A14" s="1" t="s">
        <v>183</v>
      </c>
      <c r="B14" s="1">
        <v>2600</v>
      </c>
      <c r="C14" s="1">
        <v>1500</v>
      </c>
      <c r="D14" s="1">
        <v>1100</v>
      </c>
      <c r="E14" s="1">
        <v>2510</v>
      </c>
      <c r="F14" s="1">
        <v>1430</v>
      </c>
      <c r="G14" s="1">
        <v>1080</v>
      </c>
      <c r="H14" s="1">
        <v>2510</v>
      </c>
      <c r="I14" s="1">
        <v>1430</v>
      </c>
      <c r="J14" s="1">
        <v>1080</v>
      </c>
      <c r="K14" s="1">
        <v>0</v>
      </c>
      <c r="L14" s="1">
        <v>0</v>
      </c>
      <c r="M14" s="1">
        <v>0</v>
      </c>
      <c r="N14" s="1">
        <v>90</v>
      </c>
      <c r="O14" s="1">
        <v>70</v>
      </c>
      <c r="P14" s="1">
        <v>20</v>
      </c>
    </row>
    <row r="15" spans="1:16" x14ac:dyDescent="0.2">
      <c r="A15" s="1" t="s">
        <v>91</v>
      </c>
      <c r="B15" s="1">
        <v>2740</v>
      </c>
      <c r="C15" s="1">
        <v>860</v>
      </c>
      <c r="D15" s="1">
        <v>1880</v>
      </c>
      <c r="E15" s="1">
        <v>2630</v>
      </c>
      <c r="F15" s="1">
        <v>830</v>
      </c>
      <c r="G15" s="1">
        <v>1800</v>
      </c>
      <c r="H15" s="1">
        <v>2520</v>
      </c>
      <c r="I15" s="1">
        <v>790</v>
      </c>
      <c r="J15" s="1">
        <v>1730</v>
      </c>
      <c r="K15" s="1">
        <v>110</v>
      </c>
      <c r="L15" s="1">
        <v>40</v>
      </c>
      <c r="M15" s="1">
        <v>70</v>
      </c>
      <c r="N15" s="1">
        <v>110</v>
      </c>
      <c r="O15" s="1">
        <v>30</v>
      </c>
      <c r="P15" s="1">
        <v>80</v>
      </c>
    </row>
    <row r="16" spans="1:16" x14ac:dyDescent="0.2">
      <c r="A16" s="1" t="s">
        <v>248</v>
      </c>
    </row>
    <row r="17" spans="1:16" x14ac:dyDescent="0.2">
      <c r="A17" s="1" t="s">
        <v>2</v>
      </c>
      <c r="B17" s="1">
        <v>11460</v>
      </c>
      <c r="C17" s="1">
        <v>5530</v>
      </c>
      <c r="D17" s="1">
        <v>5930</v>
      </c>
      <c r="E17" s="1">
        <v>11150</v>
      </c>
      <c r="F17" s="1">
        <v>5370</v>
      </c>
      <c r="G17" s="1">
        <v>5780</v>
      </c>
      <c r="H17" s="1">
        <v>6970</v>
      </c>
      <c r="I17" s="1">
        <v>3310</v>
      </c>
      <c r="J17" s="1">
        <v>3660</v>
      </c>
      <c r="K17" s="1">
        <v>4180</v>
      </c>
      <c r="L17" s="1">
        <v>2060</v>
      </c>
      <c r="M17" s="1">
        <v>2120</v>
      </c>
      <c r="N17" s="1">
        <v>310</v>
      </c>
      <c r="O17" s="1">
        <v>160</v>
      </c>
      <c r="P17" s="1">
        <v>150</v>
      </c>
    </row>
    <row r="18" spans="1:16" x14ac:dyDescent="0.2">
      <c r="A18" s="1" t="s">
        <v>242</v>
      </c>
      <c r="B18" s="1">
        <v>5260</v>
      </c>
      <c r="C18" s="1">
        <v>2690</v>
      </c>
      <c r="D18" s="1">
        <v>2570</v>
      </c>
      <c r="E18" s="1">
        <v>5250</v>
      </c>
      <c r="F18" s="1">
        <v>2680</v>
      </c>
      <c r="G18" s="1">
        <v>2570</v>
      </c>
      <c r="H18" s="1">
        <v>1180</v>
      </c>
      <c r="I18" s="1">
        <v>660</v>
      </c>
      <c r="J18" s="1">
        <v>520</v>
      </c>
      <c r="K18" s="1">
        <v>4070</v>
      </c>
      <c r="L18" s="1">
        <v>2020</v>
      </c>
      <c r="M18" s="1">
        <v>2050</v>
      </c>
      <c r="N18" s="1">
        <v>10</v>
      </c>
      <c r="O18" s="1">
        <v>10</v>
      </c>
      <c r="P18" s="1">
        <v>0</v>
      </c>
    </row>
    <row r="19" spans="1:16" x14ac:dyDescent="0.2">
      <c r="A19" s="1" t="s">
        <v>183</v>
      </c>
      <c r="B19" s="1">
        <v>60</v>
      </c>
      <c r="C19" s="1">
        <v>30</v>
      </c>
      <c r="D19" s="1">
        <v>30</v>
      </c>
      <c r="E19" s="1">
        <v>60</v>
      </c>
      <c r="F19" s="1">
        <v>30</v>
      </c>
      <c r="G19" s="1">
        <v>30</v>
      </c>
      <c r="H19" s="1">
        <v>60</v>
      </c>
      <c r="I19" s="1">
        <v>30</v>
      </c>
      <c r="J19" s="1">
        <v>30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91</v>
      </c>
      <c r="B20" s="1">
        <v>3290</v>
      </c>
      <c r="C20" s="1">
        <v>1170</v>
      </c>
      <c r="D20" s="1">
        <v>2120</v>
      </c>
      <c r="E20" s="1">
        <v>3150</v>
      </c>
      <c r="F20" s="1">
        <v>1130</v>
      </c>
      <c r="G20" s="1">
        <v>2020</v>
      </c>
      <c r="H20" s="1">
        <v>3040</v>
      </c>
      <c r="I20" s="1">
        <v>1090</v>
      </c>
      <c r="J20" s="1">
        <v>1950</v>
      </c>
      <c r="K20" s="1">
        <v>110</v>
      </c>
      <c r="L20" s="1">
        <v>40</v>
      </c>
      <c r="M20" s="1">
        <v>70</v>
      </c>
      <c r="N20" s="1">
        <v>140</v>
      </c>
      <c r="O20" s="1">
        <v>40</v>
      </c>
      <c r="P20" s="1">
        <v>100</v>
      </c>
    </row>
    <row r="21" spans="1:16" x14ac:dyDescent="0.2">
      <c r="A21" s="1" t="s">
        <v>240</v>
      </c>
      <c r="B21" s="1">
        <v>2850</v>
      </c>
      <c r="C21" s="1">
        <v>1640</v>
      </c>
      <c r="D21" s="1">
        <v>1210</v>
      </c>
      <c r="E21" s="1">
        <v>2690</v>
      </c>
      <c r="F21" s="1">
        <v>1530</v>
      </c>
      <c r="G21" s="1">
        <v>1160</v>
      </c>
      <c r="H21" s="1">
        <v>2690</v>
      </c>
      <c r="I21" s="1">
        <v>1530</v>
      </c>
      <c r="J21" s="1">
        <v>1160</v>
      </c>
      <c r="K21" s="1">
        <v>0</v>
      </c>
      <c r="L21" s="1">
        <v>0</v>
      </c>
      <c r="M21" s="1">
        <v>0</v>
      </c>
      <c r="N21" s="1">
        <v>160</v>
      </c>
      <c r="O21" s="1">
        <v>110</v>
      </c>
      <c r="P21" s="1">
        <v>50</v>
      </c>
    </row>
    <row r="22" spans="1:16" x14ac:dyDescent="0.2">
      <c r="A22" s="1" t="s">
        <v>249</v>
      </c>
    </row>
    <row r="23" spans="1:16" x14ac:dyDescent="0.2">
      <c r="A23" s="1" t="s">
        <v>2</v>
      </c>
      <c r="B23" s="1">
        <v>11460</v>
      </c>
      <c r="C23" s="1">
        <v>5530</v>
      </c>
      <c r="D23" s="1">
        <v>5930</v>
      </c>
      <c r="E23" s="1">
        <v>11150</v>
      </c>
      <c r="F23" s="1">
        <v>5370</v>
      </c>
      <c r="G23" s="1">
        <v>5780</v>
      </c>
      <c r="H23" s="1">
        <v>6970</v>
      </c>
      <c r="I23" s="1">
        <v>3310</v>
      </c>
      <c r="J23" s="1">
        <v>3660</v>
      </c>
      <c r="K23" s="1">
        <v>4180</v>
      </c>
      <c r="L23" s="1">
        <v>2060</v>
      </c>
      <c r="M23" s="1">
        <v>2120</v>
      </c>
      <c r="N23" s="1">
        <v>310</v>
      </c>
      <c r="O23" s="1">
        <v>160</v>
      </c>
      <c r="P23" s="1">
        <v>150</v>
      </c>
    </row>
    <row r="24" spans="1:16" x14ac:dyDescent="0.2">
      <c r="A24" s="1" t="s">
        <v>242</v>
      </c>
      <c r="B24" s="1">
        <v>5260</v>
      </c>
      <c r="C24" s="1">
        <v>2690</v>
      </c>
      <c r="D24" s="1">
        <v>2570</v>
      </c>
      <c r="E24" s="1">
        <v>5250</v>
      </c>
      <c r="F24" s="1">
        <v>2680</v>
      </c>
      <c r="G24" s="1">
        <v>2570</v>
      </c>
      <c r="H24" s="1">
        <v>1180</v>
      </c>
      <c r="I24" s="1">
        <v>660</v>
      </c>
      <c r="J24" s="1">
        <v>520</v>
      </c>
      <c r="K24" s="1">
        <v>4070</v>
      </c>
      <c r="L24" s="1">
        <v>2020</v>
      </c>
      <c r="M24" s="1">
        <v>2050</v>
      </c>
      <c r="N24" s="1">
        <v>10</v>
      </c>
      <c r="O24" s="1">
        <v>10</v>
      </c>
      <c r="P24" s="1">
        <v>0</v>
      </c>
    </row>
    <row r="25" spans="1:16" x14ac:dyDescent="0.2">
      <c r="A25" s="1" t="s">
        <v>183</v>
      </c>
      <c r="B25" s="1">
        <v>60</v>
      </c>
      <c r="C25" s="1">
        <v>30</v>
      </c>
      <c r="D25" s="1">
        <v>30</v>
      </c>
      <c r="E25" s="1">
        <v>60</v>
      </c>
      <c r="F25" s="1">
        <v>30</v>
      </c>
      <c r="G25" s="1">
        <v>30</v>
      </c>
      <c r="H25" s="1">
        <v>60</v>
      </c>
      <c r="I25" s="1">
        <v>30</v>
      </c>
      <c r="J25" s="1">
        <v>30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91</v>
      </c>
      <c r="B26" s="1">
        <v>3200</v>
      </c>
      <c r="C26" s="1">
        <v>1130</v>
      </c>
      <c r="D26" s="1">
        <v>2070</v>
      </c>
      <c r="E26" s="1">
        <v>3060</v>
      </c>
      <c r="F26" s="1">
        <v>1090</v>
      </c>
      <c r="G26" s="1">
        <v>1970</v>
      </c>
      <c r="H26" s="1">
        <v>2950</v>
      </c>
      <c r="I26" s="1">
        <v>1050</v>
      </c>
      <c r="J26" s="1">
        <v>1900</v>
      </c>
      <c r="K26" s="1">
        <v>110</v>
      </c>
      <c r="L26" s="1">
        <v>40</v>
      </c>
      <c r="M26" s="1">
        <v>70</v>
      </c>
      <c r="N26" s="1">
        <v>140</v>
      </c>
      <c r="O26" s="1">
        <v>40</v>
      </c>
      <c r="P26" s="1">
        <v>100</v>
      </c>
    </row>
    <row r="27" spans="1:16" x14ac:dyDescent="0.2">
      <c r="A27" s="1" t="s">
        <v>240</v>
      </c>
      <c r="B27" s="1">
        <v>2940</v>
      </c>
      <c r="C27" s="1">
        <v>1680</v>
      </c>
      <c r="D27" s="1">
        <v>1260</v>
      </c>
      <c r="E27" s="1">
        <v>2780</v>
      </c>
      <c r="F27" s="1">
        <v>1570</v>
      </c>
      <c r="G27" s="1">
        <v>1210</v>
      </c>
      <c r="H27" s="1">
        <v>2780</v>
      </c>
      <c r="I27" s="1">
        <v>1570</v>
      </c>
      <c r="J27" s="1">
        <v>1210</v>
      </c>
      <c r="K27" s="1">
        <v>0</v>
      </c>
      <c r="L27" s="1">
        <v>0</v>
      </c>
      <c r="M27" s="1">
        <v>0</v>
      </c>
      <c r="N27" s="1">
        <v>160</v>
      </c>
      <c r="O27" s="1">
        <v>110</v>
      </c>
      <c r="P27" s="1">
        <v>50</v>
      </c>
    </row>
    <row r="28" spans="1:16" x14ac:dyDescent="0.2">
      <c r="A28" s="1" t="s">
        <v>250</v>
      </c>
    </row>
    <row r="29" spans="1:16" x14ac:dyDescent="0.2">
      <c r="A29" s="1" t="s">
        <v>2</v>
      </c>
      <c r="B29" s="1">
        <v>11460</v>
      </c>
      <c r="C29" s="1">
        <v>5530</v>
      </c>
      <c r="D29" s="1">
        <v>5930</v>
      </c>
      <c r="E29" s="1">
        <v>11150</v>
      </c>
      <c r="F29" s="1">
        <v>5370</v>
      </c>
      <c r="G29" s="1">
        <v>5780</v>
      </c>
      <c r="H29" s="1">
        <v>6970</v>
      </c>
      <c r="I29" s="1">
        <v>3310</v>
      </c>
      <c r="J29" s="1">
        <v>3660</v>
      </c>
      <c r="K29" s="1">
        <v>4180</v>
      </c>
      <c r="L29" s="1">
        <v>2060</v>
      </c>
      <c r="M29" s="1">
        <v>2120</v>
      </c>
      <c r="N29" s="1">
        <v>310</v>
      </c>
      <c r="O29" s="1">
        <v>160</v>
      </c>
      <c r="P29" s="1">
        <v>150</v>
      </c>
    </row>
    <row r="30" spans="1:16" x14ac:dyDescent="0.2">
      <c r="A30" s="1" t="s">
        <v>242</v>
      </c>
      <c r="B30" s="1">
        <v>5260</v>
      </c>
      <c r="C30" s="1">
        <v>2690</v>
      </c>
      <c r="D30" s="1">
        <v>2570</v>
      </c>
      <c r="E30" s="1">
        <v>5250</v>
      </c>
      <c r="F30" s="1">
        <v>2680</v>
      </c>
      <c r="G30" s="1">
        <v>2570</v>
      </c>
      <c r="H30" s="1">
        <v>1180</v>
      </c>
      <c r="I30" s="1">
        <v>660</v>
      </c>
      <c r="J30" s="1">
        <v>520</v>
      </c>
      <c r="K30" s="1">
        <v>4070</v>
      </c>
      <c r="L30" s="1">
        <v>2020</v>
      </c>
      <c r="M30" s="1">
        <v>2050</v>
      </c>
      <c r="N30" s="1">
        <v>10</v>
      </c>
      <c r="O30" s="1">
        <v>10</v>
      </c>
      <c r="P30" s="1">
        <v>0</v>
      </c>
    </row>
    <row r="31" spans="1:16" x14ac:dyDescent="0.2">
      <c r="A31" s="1" t="s">
        <v>251</v>
      </c>
      <c r="B31" s="1">
        <v>840</v>
      </c>
      <c r="C31" s="1">
        <v>430</v>
      </c>
      <c r="D31" s="1">
        <v>410</v>
      </c>
      <c r="E31" s="1">
        <v>820</v>
      </c>
      <c r="F31" s="1">
        <v>430</v>
      </c>
      <c r="G31" s="1">
        <v>390</v>
      </c>
      <c r="H31" s="1">
        <v>810</v>
      </c>
      <c r="I31" s="1">
        <v>420</v>
      </c>
      <c r="J31" s="1">
        <v>390</v>
      </c>
      <c r="K31" s="1">
        <v>10</v>
      </c>
      <c r="L31" s="1">
        <v>10</v>
      </c>
      <c r="M31" s="1">
        <v>0</v>
      </c>
      <c r="N31" s="1">
        <v>20</v>
      </c>
      <c r="O31" s="1">
        <v>0</v>
      </c>
      <c r="P31" s="1">
        <v>20</v>
      </c>
    </row>
    <row r="32" spans="1:16" x14ac:dyDescent="0.2">
      <c r="A32" s="1" t="s">
        <v>252</v>
      </c>
      <c r="B32" s="1">
        <v>30</v>
      </c>
      <c r="C32" s="1">
        <v>10</v>
      </c>
      <c r="D32" s="1">
        <v>20</v>
      </c>
      <c r="E32" s="1">
        <v>30</v>
      </c>
      <c r="F32" s="1">
        <v>10</v>
      </c>
      <c r="G32" s="1">
        <v>20</v>
      </c>
      <c r="H32" s="1">
        <v>30</v>
      </c>
      <c r="I32" s="1">
        <v>10</v>
      </c>
      <c r="J32" s="1">
        <v>20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253</v>
      </c>
      <c r="B33" s="1">
        <v>360</v>
      </c>
      <c r="C33" s="1">
        <v>120</v>
      </c>
      <c r="D33" s="1">
        <v>240</v>
      </c>
      <c r="E33" s="1">
        <v>360</v>
      </c>
      <c r="F33" s="1">
        <v>120</v>
      </c>
      <c r="G33" s="1">
        <v>240</v>
      </c>
      <c r="H33" s="1">
        <v>360</v>
      </c>
      <c r="I33" s="1">
        <v>120</v>
      </c>
      <c r="J33" s="1">
        <v>240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240</v>
      </c>
      <c r="B34" s="1">
        <v>4970</v>
      </c>
      <c r="C34" s="1">
        <v>2280</v>
      </c>
      <c r="D34" s="1">
        <v>2690</v>
      </c>
      <c r="E34" s="1">
        <v>4690</v>
      </c>
      <c r="F34" s="1">
        <v>2130</v>
      </c>
      <c r="G34" s="1">
        <v>2560</v>
      </c>
      <c r="H34" s="1">
        <v>4590</v>
      </c>
      <c r="I34" s="1">
        <v>2100</v>
      </c>
      <c r="J34" s="1">
        <v>2490</v>
      </c>
      <c r="K34" s="1">
        <v>100</v>
      </c>
      <c r="L34" s="1">
        <v>30</v>
      </c>
      <c r="M34" s="1">
        <v>70</v>
      </c>
      <c r="N34" s="1">
        <v>280</v>
      </c>
      <c r="O34" s="1">
        <v>150</v>
      </c>
      <c r="P34" s="1">
        <v>130</v>
      </c>
    </row>
    <row r="35" spans="1:16" x14ac:dyDescent="0.2">
      <c r="A35" s="1" t="s">
        <v>254</v>
      </c>
    </row>
    <row r="36" spans="1:16" x14ac:dyDescent="0.2">
      <c r="A36" s="1" t="s">
        <v>2</v>
      </c>
      <c r="B36" s="1">
        <v>11460</v>
      </c>
      <c r="C36" s="1">
        <v>5530</v>
      </c>
      <c r="D36" s="1">
        <v>5930</v>
      </c>
      <c r="E36" s="1">
        <v>11150</v>
      </c>
      <c r="F36" s="1">
        <v>5370</v>
      </c>
      <c r="G36" s="1">
        <v>5780</v>
      </c>
      <c r="H36" s="1">
        <v>6970</v>
      </c>
      <c r="I36" s="1">
        <v>3310</v>
      </c>
      <c r="J36" s="1">
        <v>3660</v>
      </c>
      <c r="K36" s="1">
        <v>4180</v>
      </c>
      <c r="L36" s="1">
        <v>2060</v>
      </c>
      <c r="M36" s="1">
        <v>2120</v>
      </c>
      <c r="N36" s="1">
        <v>310</v>
      </c>
      <c r="O36" s="1">
        <v>160</v>
      </c>
      <c r="P36" s="1">
        <v>150</v>
      </c>
    </row>
    <row r="37" spans="1:16" x14ac:dyDescent="0.2">
      <c r="A37" s="1" t="s">
        <v>242</v>
      </c>
      <c r="B37" s="1">
        <v>5260</v>
      </c>
      <c r="C37" s="1">
        <v>2690</v>
      </c>
      <c r="D37" s="1">
        <v>2570</v>
      </c>
      <c r="E37" s="1">
        <v>5250</v>
      </c>
      <c r="F37" s="1">
        <v>2680</v>
      </c>
      <c r="G37" s="1">
        <v>2570</v>
      </c>
      <c r="H37" s="1">
        <v>1180</v>
      </c>
      <c r="I37" s="1">
        <v>660</v>
      </c>
      <c r="J37" s="1">
        <v>520</v>
      </c>
      <c r="K37" s="1">
        <v>4070</v>
      </c>
      <c r="L37" s="1">
        <v>2020</v>
      </c>
      <c r="M37" s="1">
        <v>2050</v>
      </c>
      <c r="N37" s="1">
        <v>10</v>
      </c>
      <c r="O37" s="1">
        <v>10</v>
      </c>
      <c r="P37" s="1">
        <v>0</v>
      </c>
    </row>
    <row r="38" spans="1:16" x14ac:dyDescent="0.2">
      <c r="A38" s="1" t="s">
        <v>183</v>
      </c>
      <c r="B38" s="1">
        <v>930</v>
      </c>
      <c r="C38" s="1">
        <v>460</v>
      </c>
      <c r="D38" s="1">
        <v>470</v>
      </c>
      <c r="E38" s="1">
        <v>900</v>
      </c>
      <c r="F38" s="1">
        <v>450</v>
      </c>
      <c r="G38" s="1">
        <v>450</v>
      </c>
      <c r="H38" s="1">
        <v>900</v>
      </c>
      <c r="I38" s="1">
        <v>450</v>
      </c>
      <c r="J38" s="1">
        <v>450</v>
      </c>
      <c r="K38" s="1">
        <v>0</v>
      </c>
      <c r="L38" s="1">
        <v>0</v>
      </c>
      <c r="M38" s="1">
        <v>0</v>
      </c>
      <c r="N38" s="1">
        <v>30</v>
      </c>
      <c r="O38" s="1">
        <v>10</v>
      </c>
      <c r="P38" s="1">
        <v>20</v>
      </c>
    </row>
    <row r="39" spans="1:16" x14ac:dyDescent="0.2">
      <c r="A39" s="1" t="s">
        <v>91</v>
      </c>
      <c r="B39" s="1">
        <v>2270</v>
      </c>
      <c r="C39" s="1">
        <v>670</v>
      </c>
      <c r="D39" s="1">
        <v>1600</v>
      </c>
      <c r="E39" s="1">
        <v>2160</v>
      </c>
      <c r="F39" s="1">
        <v>640</v>
      </c>
      <c r="G39" s="1">
        <v>1520</v>
      </c>
      <c r="H39" s="1">
        <v>2050</v>
      </c>
      <c r="I39" s="1">
        <v>600</v>
      </c>
      <c r="J39" s="1">
        <v>1450</v>
      </c>
      <c r="K39" s="1">
        <v>110</v>
      </c>
      <c r="L39" s="1">
        <v>40</v>
      </c>
      <c r="M39" s="1">
        <v>70</v>
      </c>
      <c r="N39" s="1">
        <v>110</v>
      </c>
      <c r="O39" s="1">
        <v>30</v>
      </c>
      <c r="P39" s="1">
        <v>80</v>
      </c>
    </row>
    <row r="40" spans="1:16" x14ac:dyDescent="0.2">
      <c r="A40" s="1" t="s">
        <v>240</v>
      </c>
      <c r="B40" s="1">
        <v>3000</v>
      </c>
      <c r="C40" s="1">
        <v>1710</v>
      </c>
      <c r="D40" s="1">
        <v>1290</v>
      </c>
      <c r="E40" s="1">
        <v>2840</v>
      </c>
      <c r="F40" s="1">
        <v>1600</v>
      </c>
      <c r="G40" s="1">
        <v>1240</v>
      </c>
      <c r="H40" s="1">
        <v>2840</v>
      </c>
      <c r="I40" s="1">
        <v>1600</v>
      </c>
      <c r="J40" s="1">
        <v>1240</v>
      </c>
      <c r="K40" s="1">
        <v>0</v>
      </c>
      <c r="L40" s="1">
        <v>0</v>
      </c>
      <c r="M40" s="1">
        <v>0</v>
      </c>
      <c r="N40" s="1">
        <v>160</v>
      </c>
      <c r="O40" s="1">
        <v>110</v>
      </c>
      <c r="P40" s="1">
        <v>50</v>
      </c>
    </row>
    <row r="41" spans="1:16" x14ac:dyDescent="0.2">
      <c r="A41" s="1" t="s">
        <v>255</v>
      </c>
    </row>
    <row r="42" spans="1:16" x14ac:dyDescent="0.2">
      <c r="A42" s="1" t="s">
        <v>2</v>
      </c>
      <c r="B42" s="1">
        <v>11460</v>
      </c>
      <c r="C42" s="1">
        <v>5530</v>
      </c>
      <c r="D42" s="1">
        <v>5930</v>
      </c>
      <c r="E42" s="1">
        <v>11150</v>
      </c>
      <c r="F42" s="1">
        <v>5370</v>
      </c>
      <c r="G42" s="1">
        <v>5780</v>
      </c>
      <c r="H42" s="1">
        <v>6970</v>
      </c>
      <c r="I42" s="1">
        <v>3310</v>
      </c>
      <c r="J42" s="1">
        <v>3660</v>
      </c>
      <c r="K42" s="1">
        <v>4180</v>
      </c>
      <c r="L42" s="1">
        <v>2060</v>
      </c>
      <c r="M42" s="1">
        <v>2120</v>
      </c>
      <c r="N42" s="1">
        <v>310</v>
      </c>
      <c r="O42" s="1">
        <v>160</v>
      </c>
      <c r="P42" s="1">
        <v>150</v>
      </c>
    </row>
    <row r="43" spans="1:16" x14ac:dyDescent="0.2">
      <c r="A43" s="1" t="s">
        <v>242</v>
      </c>
      <c r="B43" s="1">
        <v>5260</v>
      </c>
      <c r="C43" s="1">
        <v>2690</v>
      </c>
      <c r="D43" s="1">
        <v>2570</v>
      </c>
      <c r="E43" s="1">
        <v>5250</v>
      </c>
      <c r="F43" s="1">
        <v>2680</v>
      </c>
      <c r="G43" s="1">
        <v>2570</v>
      </c>
      <c r="H43" s="1">
        <v>1180</v>
      </c>
      <c r="I43" s="1">
        <v>660</v>
      </c>
      <c r="J43" s="1">
        <v>520</v>
      </c>
      <c r="K43" s="1">
        <v>4070</v>
      </c>
      <c r="L43" s="1">
        <v>2020</v>
      </c>
      <c r="M43" s="1">
        <v>2050</v>
      </c>
      <c r="N43" s="1">
        <v>10</v>
      </c>
      <c r="O43" s="1">
        <v>10</v>
      </c>
      <c r="P43" s="1">
        <v>0</v>
      </c>
    </row>
    <row r="44" spans="1:16" x14ac:dyDescent="0.2">
      <c r="A44" s="1" t="s">
        <v>183</v>
      </c>
      <c r="B44" s="1">
        <v>50</v>
      </c>
      <c r="C44" s="1">
        <v>20</v>
      </c>
      <c r="D44" s="1">
        <v>30</v>
      </c>
      <c r="E44" s="1">
        <v>50</v>
      </c>
      <c r="F44" s="1">
        <v>20</v>
      </c>
      <c r="G44" s="1">
        <v>30</v>
      </c>
      <c r="H44" s="1">
        <v>50</v>
      </c>
      <c r="I44" s="1">
        <v>20</v>
      </c>
      <c r="J44" s="1">
        <v>30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91</v>
      </c>
      <c r="B45" s="1">
        <v>420</v>
      </c>
      <c r="C45" s="1">
        <v>190</v>
      </c>
      <c r="D45" s="1">
        <v>230</v>
      </c>
      <c r="E45" s="1">
        <v>410</v>
      </c>
      <c r="F45" s="1">
        <v>190</v>
      </c>
      <c r="G45" s="1">
        <v>220</v>
      </c>
      <c r="H45" s="1">
        <v>400</v>
      </c>
      <c r="I45" s="1">
        <v>190</v>
      </c>
      <c r="J45" s="1">
        <v>210</v>
      </c>
      <c r="K45" s="1">
        <v>10</v>
      </c>
      <c r="L45" s="1">
        <v>0</v>
      </c>
      <c r="M45" s="1">
        <v>10</v>
      </c>
      <c r="N45" s="1">
        <v>10</v>
      </c>
      <c r="O45" s="1">
        <v>0</v>
      </c>
      <c r="P45" s="1">
        <v>10</v>
      </c>
    </row>
    <row r="46" spans="1:16" x14ac:dyDescent="0.2">
      <c r="A46" s="1" t="s">
        <v>240</v>
      </c>
      <c r="B46" s="1">
        <v>5730</v>
      </c>
      <c r="C46" s="1">
        <v>2630</v>
      </c>
      <c r="D46" s="1">
        <v>3100</v>
      </c>
      <c r="E46" s="1">
        <v>5440</v>
      </c>
      <c r="F46" s="1">
        <v>2480</v>
      </c>
      <c r="G46" s="1">
        <v>2960</v>
      </c>
      <c r="H46" s="1">
        <v>5340</v>
      </c>
      <c r="I46" s="1">
        <v>2440</v>
      </c>
      <c r="J46" s="1">
        <v>2900</v>
      </c>
      <c r="K46" s="1">
        <v>100</v>
      </c>
      <c r="L46" s="1">
        <v>40</v>
      </c>
      <c r="M46" s="1">
        <v>60</v>
      </c>
      <c r="N46" s="1">
        <v>290</v>
      </c>
      <c r="O46" s="1">
        <v>150</v>
      </c>
      <c r="P46" s="1">
        <v>140</v>
      </c>
    </row>
    <row r="47" spans="1:16" x14ac:dyDescent="0.2">
      <c r="A47" s="12" t="s">
        <v>403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</sheetData>
  <mergeCells count="6">
    <mergeCell ref="B2:D2"/>
    <mergeCell ref="E2:G2"/>
    <mergeCell ref="H2:J2"/>
    <mergeCell ref="K2:M2"/>
    <mergeCell ref="N2:P2"/>
    <mergeCell ref="A47:P4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9F8DA-7E61-4BC4-988F-3894D06E53CE}">
  <dimension ref="A1:P59"/>
  <sheetViews>
    <sheetView view="pageBreakPreview" zoomScale="125" zoomScaleNormal="100" zoomScaleSheetLayoutView="125" workbookViewId="0">
      <selection activeCell="B11" sqref="B11:P11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396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256</v>
      </c>
    </row>
    <row r="5" spans="1:16" x14ac:dyDescent="0.2">
      <c r="A5" s="1" t="s">
        <v>257</v>
      </c>
    </row>
    <row r="6" spans="1:16" x14ac:dyDescent="0.2">
      <c r="A6" s="1" t="s">
        <v>258</v>
      </c>
    </row>
    <row r="7" spans="1:16" x14ac:dyDescent="0.2">
      <c r="A7" s="1" t="s">
        <v>2</v>
      </c>
      <c r="B7" s="1">
        <v>6450</v>
      </c>
      <c r="C7" s="1">
        <v>2960</v>
      </c>
      <c r="D7" s="1">
        <v>3490</v>
      </c>
      <c r="E7" s="1">
        <v>6150</v>
      </c>
      <c r="F7" s="1">
        <v>2810</v>
      </c>
      <c r="G7" s="1">
        <v>3340</v>
      </c>
      <c r="H7" s="1">
        <v>5900</v>
      </c>
      <c r="I7" s="1">
        <v>2730</v>
      </c>
      <c r="J7" s="1">
        <v>3170</v>
      </c>
      <c r="K7" s="1">
        <v>250</v>
      </c>
      <c r="L7" s="1">
        <v>80</v>
      </c>
      <c r="M7" s="1">
        <v>170</v>
      </c>
      <c r="N7" s="1">
        <v>300</v>
      </c>
      <c r="O7" s="1">
        <v>150</v>
      </c>
      <c r="P7" s="1">
        <v>150</v>
      </c>
    </row>
    <row r="8" spans="1:16" x14ac:dyDescent="0.2">
      <c r="A8" s="1" t="s">
        <v>242</v>
      </c>
      <c r="B8" s="1">
        <v>250</v>
      </c>
      <c r="C8" s="1">
        <v>120</v>
      </c>
      <c r="D8" s="1">
        <v>130</v>
      </c>
      <c r="E8" s="1">
        <v>250</v>
      </c>
      <c r="F8" s="1">
        <v>120</v>
      </c>
      <c r="G8" s="1">
        <v>130</v>
      </c>
      <c r="H8" s="1">
        <v>110</v>
      </c>
      <c r="I8" s="1">
        <v>80</v>
      </c>
      <c r="J8" s="1">
        <v>30</v>
      </c>
      <c r="K8" s="1">
        <v>140</v>
      </c>
      <c r="L8" s="1">
        <v>40</v>
      </c>
      <c r="M8" s="1">
        <v>100</v>
      </c>
      <c r="N8" s="1">
        <v>0</v>
      </c>
      <c r="O8" s="1">
        <v>0</v>
      </c>
      <c r="P8" s="1">
        <v>0</v>
      </c>
    </row>
    <row r="9" spans="1:16" x14ac:dyDescent="0.2">
      <c r="A9" s="1" t="s">
        <v>406</v>
      </c>
      <c r="B9" s="1">
        <v>6200</v>
      </c>
      <c r="C9" s="1">
        <v>2840</v>
      </c>
      <c r="D9" s="1">
        <v>3360</v>
      </c>
      <c r="E9" s="1">
        <v>5900</v>
      </c>
      <c r="F9" s="1">
        <v>2690</v>
      </c>
      <c r="G9" s="1">
        <v>3210</v>
      </c>
      <c r="H9" s="1">
        <v>5790</v>
      </c>
      <c r="I9" s="1">
        <v>2650</v>
      </c>
      <c r="J9" s="1">
        <v>3140</v>
      </c>
      <c r="K9" s="1">
        <v>110</v>
      </c>
      <c r="L9" s="1">
        <v>40</v>
      </c>
      <c r="M9" s="1">
        <v>70</v>
      </c>
      <c r="N9" s="1">
        <v>300</v>
      </c>
      <c r="O9" s="1">
        <v>150</v>
      </c>
      <c r="P9" s="1">
        <v>150</v>
      </c>
    </row>
    <row r="10" spans="1:16" x14ac:dyDescent="0.2">
      <c r="A10" s="1" t="s">
        <v>405</v>
      </c>
      <c r="B10" s="1">
        <v>3700</v>
      </c>
      <c r="C10" s="1">
        <v>2120</v>
      </c>
      <c r="D10" s="1">
        <v>1580</v>
      </c>
      <c r="E10" s="1">
        <v>3550</v>
      </c>
      <c r="F10" s="1">
        <v>2020</v>
      </c>
      <c r="G10" s="1">
        <v>1530</v>
      </c>
      <c r="H10" s="1">
        <v>3550</v>
      </c>
      <c r="I10" s="1">
        <v>2020</v>
      </c>
      <c r="J10" s="1">
        <v>1530</v>
      </c>
      <c r="K10" s="1">
        <v>0</v>
      </c>
      <c r="L10" s="1">
        <v>0</v>
      </c>
      <c r="M10" s="1">
        <v>0</v>
      </c>
      <c r="N10" s="1">
        <v>150</v>
      </c>
      <c r="O10" s="1">
        <v>100</v>
      </c>
      <c r="P10" s="1">
        <v>50</v>
      </c>
    </row>
    <row r="11" spans="1:16" x14ac:dyDescent="0.2">
      <c r="A11" s="1" t="s">
        <v>410</v>
      </c>
      <c r="B11" s="2">
        <f>B10*100/B9</f>
        <v>59.677419354838712</v>
      </c>
      <c r="C11" s="2">
        <f t="shared" ref="C11:P11" si="0">C10*100/C9</f>
        <v>74.647887323943664</v>
      </c>
      <c r="D11" s="2">
        <f t="shared" si="0"/>
        <v>47.023809523809526</v>
      </c>
      <c r="E11" s="2">
        <f t="shared" si="0"/>
        <v>60.16949152542373</v>
      </c>
      <c r="F11" s="2">
        <f t="shared" si="0"/>
        <v>75.092936802973981</v>
      </c>
      <c r="G11" s="2">
        <f t="shared" si="0"/>
        <v>47.663551401869157</v>
      </c>
      <c r="H11" s="2">
        <f t="shared" si="0"/>
        <v>61.312607944732299</v>
      </c>
      <c r="I11" s="2">
        <f t="shared" si="0"/>
        <v>76.226415094339629</v>
      </c>
      <c r="J11" s="2">
        <f t="shared" si="0"/>
        <v>48.726114649681527</v>
      </c>
      <c r="K11" s="2">
        <f t="shared" si="0"/>
        <v>0</v>
      </c>
      <c r="L11" s="2">
        <f t="shared" si="0"/>
        <v>0</v>
      </c>
      <c r="M11" s="2">
        <f t="shared" si="0"/>
        <v>0</v>
      </c>
      <c r="N11" s="2">
        <f t="shared" si="0"/>
        <v>50</v>
      </c>
      <c r="O11" s="2">
        <f t="shared" si="0"/>
        <v>66.666666666666671</v>
      </c>
      <c r="P11" s="2">
        <f t="shared" si="0"/>
        <v>33.333333333333336</v>
      </c>
    </row>
    <row r="12" spans="1:16" x14ac:dyDescent="0.2">
      <c r="A12" s="1" t="s">
        <v>407</v>
      </c>
      <c r="B12" s="1">
        <v>3000</v>
      </c>
      <c r="C12" s="1">
        <v>1780</v>
      </c>
      <c r="D12" s="1">
        <v>1220</v>
      </c>
      <c r="E12" s="1">
        <v>2870</v>
      </c>
      <c r="F12" s="1">
        <v>1680</v>
      </c>
      <c r="G12" s="1">
        <v>1190</v>
      </c>
      <c r="H12" s="1">
        <v>2870</v>
      </c>
      <c r="I12" s="1">
        <v>1680</v>
      </c>
      <c r="J12" s="1">
        <v>1190</v>
      </c>
      <c r="K12" s="1">
        <v>0</v>
      </c>
      <c r="L12" s="1">
        <v>0</v>
      </c>
      <c r="M12" s="1">
        <v>0</v>
      </c>
      <c r="N12" s="1">
        <v>130</v>
      </c>
      <c r="O12" s="1">
        <v>100</v>
      </c>
      <c r="P12" s="1">
        <v>30</v>
      </c>
    </row>
    <row r="13" spans="1:16" x14ac:dyDescent="0.2">
      <c r="A13" s="1" t="s">
        <v>408</v>
      </c>
      <c r="B13" s="1">
        <v>20</v>
      </c>
      <c r="C13" s="1">
        <v>0</v>
      </c>
      <c r="D13" s="1">
        <v>20</v>
      </c>
      <c r="E13" s="1">
        <v>20</v>
      </c>
      <c r="F13" s="1">
        <v>0</v>
      </c>
      <c r="G13" s="1">
        <v>20</v>
      </c>
      <c r="H13" s="1">
        <v>20</v>
      </c>
      <c r="I13" s="1">
        <v>0</v>
      </c>
      <c r="J13" s="1">
        <v>20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409</v>
      </c>
      <c r="B14" s="1">
        <v>680</v>
      </c>
      <c r="C14" s="1">
        <v>340</v>
      </c>
      <c r="D14" s="1">
        <v>340</v>
      </c>
      <c r="E14" s="1">
        <v>660</v>
      </c>
      <c r="F14" s="1">
        <v>340</v>
      </c>
      <c r="G14" s="1">
        <v>320</v>
      </c>
      <c r="H14" s="1">
        <v>660</v>
      </c>
      <c r="I14" s="1">
        <v>340</v>
      </c>
      <c r="J14" s="1">
        <v>320</v>
      </c>
      <c r="K14" s="1">
        <v>0</v>
      </c>
      <c r="L14" s="1">
        <v>0</v>
      </c>
      <c r="M14" s="1">
        <v>0</v>
      </c>
      <c r="N14" s="1">
        <v>20</v>
      </c>
      <c r="O14" s="1">
        <v>0</v>
      </c>
      <c r="P14" s="1">
        <v>20</v>
      </c>
    </row>
    <row r="15" spans="1:16" x14ac:dyDescent="0.2">
      <c r="A15" s="1" t="s">
        <v>410</v>
      </c>
      <c r="B15" s="2">
        <f>B14*100/B10</f>
        <v>18.378378378378379</v>
      </c>
      <c r="C15" s="2">
        <f>C14*100/C10</f>
        <v>16.037735849056602</v>
      </c>
      <c r="D15" s="2">
        <f>D14*100/D10</f>
        <v>21.518987341772153</v>
      </c>
      <c r="E15" s="2">
        <f>E14*100/E10</f>
        <v>18.591549295774648</v>
      </c>
      <c r="F15" s="2">
        <f>F14*100/F10</f>
        <v>16.831683168316832</v>
      </c>
      <c r="G15" s="2">
        <f>G14*100/G10</f>
        <v>20.915032679738562</v>
      </c>
      <c r="H15" s="2">
        <f>H14*100/H10</f>
        <v>18.591549295774648</v>
      </c>
      <c r="I15" s="2">
        <f>I14*100/I10</f>
        <v>16.831683168316832</v>
      </c>
      <c r="J15" s="2">
        <f>J14*100/J10</f>
        <v>20.915032679738562</v>
      </c>
      <c r="K15" s="2"/>
      <c r="L15" s="2"/>
      <c r="M15" s="2"/>
      <c r="N15" s="2">
        <f>N14*100/N10</f>
        <v>13.333333333333334</v>
      </c>
      <c r="O15" s="2">
        <f>O14*100/O10</f>
        <v>0</v>
      </c>
      <c r="P15" s="2">
        <f>P14*100/P10</f>
        <v>40</v>
      </c>
    </row>
    <row r="16" spans="1:16" x14ac:dyDescent="0.2">
      <c r="A16" s="1" t="s">
        <v>262</v>
      </c>
      <c r="B16" s="1">
        <v>20</v>
      </c>
      <c r="C16" s="1">
        <v>20</v>
      </c>
      <c r="D16" s="1">
        <v>0</v>
      </c>
      <c r="E16" s="1">
        <v>20</v>
      </c>
      <c r="F16" s="1">
        <v>20</v>
      </c>
      <c r="G16" s="1">
        <v>0</v>
      </c>
      <c r="H16" s="1">
        <v>20</v>
      </c>
      <c r="I16" s="1">
        <v>20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263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264</v>
      </c>
      <c r="B18" s="1">
        <v>2480</v>
      </c>
      <c r="C18" s="1">
        <v>700</v>
      </c>
      <c r="D18" s="1">
        <v>1780</v>
      </c>
      <c r="E18" s="1">
        <v>2330</v>
      </c>
      <c r="F18" s="1">
        <v>650</v>
      </c>
      <c r="G18" s="1">
        <v>1680</v>
      </c>
      <c r="H18" s="1">
        <v>2220</v>
      </c>
      <c r="I18" s="1">
        <v>610</v>
      </c>
      <c r="J18" s="1">
        <v>1610</v>
      </c>
      <c r="K18" s="1">
        <v>110</v>
      </c>
      <c r="L18" s="1">
        <v>40</v>
      </c>
      <c r="M18" s="1">
        <v>70</v>
      </c>
      <c r="N18" s="1">
        <v>150</v>
      </c>
      <c r="O18" s="1">
        <v>50</v>
      </c>
      <c r="P18" s="1">
        <v>100</v>
      </c>
    </row>
    <row r="19" spans="1:16" x14ac:dyDescent="0.2">
      <c r="A19" s="1" t="s">
        <v>265</v>
      </c>
    </row>
    <row r="20" spans="1:16" x14ac:dyDescent="0.2">
      <c r="A20" s="1" t="s">
        <v>258</v>
      </c>
    </row>
    <row r="21" spans="1:16" x14ac:dyDescent="0.2">
      <c r="A21" s="1" t="s">
        <v>2</v>
      </c>
      <c r="B21" s="1">
        <v>2930</v>
      </c>
      <c r="C21" s="1">
        <v>1320</v>
      </c>
      <c r="D21" s="1">
        <v>1610</v>
      </c>
      <c r="E21" s="1">
        <v>2680</v>
      </c>
      <c r="F21" s="1">
        <v>1200</v>
      </c>
      <c r="G21" s="1">
        <v>1480</v>
      </c>
      <c r="H21" s="1">
        <v>2430</v>
      </c>
      <c r="I21" s="1">
        <v>1120</v>
      </c>
      <c r="J21" s="1">
        <v>1310</v>
      </c>
      <c r="K21" s="1">
        <v>250</v>
      </c>
      <c r="L21" s="1">
        <v>80</v>
      </c>
      <c r="M21" s="1">
        <v>170</v>
      </c>
      <c r="N21" s="1">
        <v>250</v>
      </c>
      <c r="O21" s="1">
        <v>120</v>
      </c>
      <c r="P21" s="1">
        <v>130</v>
      </c>
    </row>
    <row r="22" spans="1:16" x14ac:dyDescent="0.2">
      <c r="A22" s="1" t="s">
        <v>242</v>
      </c>
      <c r="B22" s="1">
        <v>250</v>
      </c>
      <c r="C22" s="1">
        <v>120</v>
      </c>
      <c r="D22" s="1">
        <v>130</v>
      </c>
      <c r="E22" s="1">
        <v>250</v>
      </c>
      <c r="F22" s="1">
        <v>120</v>
      </c>
      <c r="G22" s="1">
        <v>130</v>
      </c>
      <c r="H22" s="1">
        <v>110</v>
      </c>
      <c r="I22" s="1">
        <v>80</v>
      </c>
      <c r="J22" s="1">
        <v>30</v>
      </c>
      <c r="K22" s="1">
        <v>140</v>
      </c>
      <c r="L22" s="1">
        <v>40</v>
      </c>
      <c r="M22" s="1">
        <v>100</v>
      </c>
      <c r="N22" s="1">
        <v>0</v>
      </c>
      <c r="O22" s="1">
        <v>0</v>
      </c>
      <c r="P22" s="1">
        <v>0</v>
      </c>
    </row>
    <row r="23" spans="1:16" x14ac:dyDescent="0.2">
      <c r="A23" s="1" t="s">
        <v>259</v>
      </c>
      <c r="B23" s="1">
        <v>1190</v>
      </c>
      <c r="C23" s="1">
        <v>670</v>
      </c>
      <c r="D23" s="1">
        <v>520</v>
      </c>
      <c r="E23" s="1">
        <v>1080</v>
      </c>
      <c r="F23" s="1">
        <v>590</v>
      </c>
      <c r="G23" s="1">
        <v>490</v>
      </c>
      <c r="H23" s="1">
        <v>1080</v>
      </c>
      <c r="I23" s="1">
        <v>590</v>
      </c>
      <c r="J23" s="1">
        <v>490</v>
      </c>
      <c r="K23" s="1">
        <v>0</v>
      </c>
      <c r="L23" s="1">
        <v>0</v>
      </c>
      <c r="M23" s="1">
        <v>0</v>
      </c>
      <c r="N23" s="1">
        <v>110</v>
      </c>
      <c r="O23" s="1">
        <v>80</v>
      </c>
      <c r="P23" s="1">
        <v>30</v>
      </c>
    </row>
    <row r="24" spans="1:16" x14ac:dyDescent="0.2">
      <c r="A24" s="1" t="s">
        <v>260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261</v>
      </c>
      <c r="B25" s="1">
        <v>330</v>
      </c>
      <c r="C25" s="1">
        <v>170</v>
      </c>
      <c r="D25" s="1">
        <v>160</v>
      </c>
      <c r="E25" s="1">
        <v>310</v>
      </c>
      <c r="F25" s="1">
        <v>170</v>
      </c>
      <c r="G25" s="1">
        <v>140</v>
      </c>
      <c r="H25" s="1">
        <v>310</v>
      </c>
      <c r="I25" s="1">
        <v>170</v>
      </c>
      <c r="J25" s="1">
        <v>140</v>
      </c>
      <c r="K25" s="1">
        <v>0</v>
      </c>
      <c r="L25" s="1">
        <v>0</v>
      </c>
      <c r="M25" s="1">
        <v>0</v>
      </c>
      <c r="N25" s="1">
        <v>20</v>
      </c>
      <c r="O25" s="1">
        <v>0</v>
      </c>
      <c r="P25" s="1">
        <v>20</v>
      </c>
    </row>
    <row r="26" spans="1:16" x14ac:dyDescent="0.2">
      <c r="A26" s="1" t="s">
        <v>262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263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264</v>
      </c>
      <c r="B28" s="1">
        <v>1160</v>
      </c>
      <c r="C28" s="1">
        <v>360</v>
      </c>
      <c r="D28" s="1">
        <v>800</v>
      </c>
      <c r="E28" s="1">
        <v>1040</v>
      </c>
      <c r="F28" s="1">
        <v>320</v>
      </c>
      <c r="G28" s="1">
        <v>720</v>
      </c>
      <c r="H28" s="1">
        <v>930</v>
      </c>
      <c r="I28" s="1">
        <v>280</v>
      </c>
      <c r="J28" s="1">
        <v>650</v>
      </c>
      <c r="K28" s="1">
        <v>110</v>
      </c>
      <c r="L28" s="1">
        <v>40</v>
      </c>
      <c r="M28" s="1">
        <v>70</v>
      </c>
      <c r="N28" s="1">
        <v>120</v>
      </c>
      <c r="O28" s="1">
        <v>40</v>
      </c>
      <c r="P28" s="1">
        <v>80</v>
      </c>
    </row>
    <row r="29" spans="1:16" x14ac:dyDescent="0.2">
      <c r="A29" s="1" t="s">
        <v>266</v>
      </c>
    </row>
    <row r="30" spans="1:16" x14ac:dyDescent="0.2">
      <c r="A30" s="1" t="s">
        <v>258</v>
      </c>
    </row>
    <row r="31" spans="1:16" x14ac:dyDescent="0.2">
      <c r="A31" s="1" t="s">
        <v>2</v>
      </c>
      <c r="B31" s="1">
        <v>2350</v>
      </c>
      <c r="C31" s="1">
        <v>1080</v>
      </c>
      <c r="D31" s="1">
        <v>1270</v>
      </c>
      <c r="E31" s="1">
        <v>2320</v>
      </c>
      <c r="F31" s="1">
        <v>1060</v>
      </c>
      <c r="G31" s="1">
        <v>1260</v>
      </c>
      <c r="H31" s="1">
        <v>2320</v>
      </c>
      <c r="I31" s="1">
        <v>1060</v>
      </c>
      <c r="J31" s="1">
        <v>1260</v>
      </c>
      <c r="K31" s="1">
        <v>0</v>
      </c>
      <c r="L31" s="1">
        <v>0</v>
      </c>
      <c r="M31" s="1">
        <v>0</v>
      </c>
      <c r="N31" s="1">
        <v>30</v>
      </c>
      <c r="O31" s="1">
        <v>20</v>
      </c>
      <c r="P31" s="1">
        <v>10</v>
      </c>
    </row>
    <row r="32" spans="1:16" x14ac:dyDescent="0.2">
      <c r="A32" s="1" t="s">
        <v>242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259</v>
      </c>
      <c r="B33" s="1">
        <v>1210</v>
      </c>
      <c r="C33" s="1">
        <v>760</v>
      </c>
      <c r="D33" s="1">
        <v>450</v>
      </c>
      <c r="E33" s="1">
        <v>1190</v>
      </c>
      <c r="F33" s="1">
        <v>740</v>
      </c>
      <c r="G33" s="1">
        <v>450</v>
      </c>
      <c r="H33" s="1">
        <v>1190</v>
      </c>
      <c r="I33" s="1">
        <v>740</v>
      </c>
      <c r="J33" s="1">
        <v>450</v>
      </c>
      <c r="K33" s="1">
        <v>0</v>
      </c>
      <c r="L33" s="1">
        <v>0</v>
      </c>
      <c r="M33" s="1">
        <v>0</v>
      </c>
      <c r="N33" s="1">
        <v>20</v>
      </c>
      <c r="O33" s="1">
        <v>20</v>
      </c>
      <c r="P33" s="1">
        <v>0</v>
      </c>
    </row>
    <row r="34" spans="1:16" x14ac:dyDescent="0.2">
      <c r="A34" s="1" t="s">
        <v>260</v>
      </c>
      <c r="B34" s="1">
        <v>20</v>
      </c>
      <c r="C34" s="1">
        <v>0</v>
      </c>
      <c r="D34" s="1">
        <v>20</v>
      </c>
      <c r="E34" s="1">
        <v>20</v>
      </c>
      <c r="F34" s="1">
        <v>0</v>
      </c>
      <c r="G34" s="1">
        <v>20</v>
      </c>
      <c r="H34" s="1">
        <v>20</v>
      </c>
      <c r="I34" s="1">
        <v>0</v>
      </c>
      <c r="J34" s="1">
        <v>20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261</v>
      </c>
      <c r="B35" s="1">
        <v>260</v>
      </c>
      <c r="C35" s="1">
        <v>120</v>
      </c>
      <c r="D35" s="1">
        <v>140</v>
      </c>
      <c r="E35" s="1">
        <v>260</v>
      </c>
      <c r="F35" s="1">
        <v>120</v>
      </c>
      <c r="G35" s="1">
        <v>140</v>
      </c>
      <c r="H35" s="1">
        <v>260</v>
      </c>
      <c r="I35" s="1">
        <v>120</v>
      </c>
      <c r="J35" s="1">
        <v>140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262</v>
      </c>
      <c r="B36" s="1">
        <v>20</v>
      </c>
      <c r="C36" s="1">
        <v>20</v>
      </c>
      <c r="D36" s="1">
        <v>0</v>
      </c>
      <c r="E36" s="1">
        <v>20</v>
      </c>
      <c r="F36" s="1">
        <v>20</v>
      </c>
      <c r="G36" s="1">
        <v>0</v>
      </c>
      <c r="H36" s="1">
        <v>20</v>
      </c>
      <c r="I36" s="1">
        <v>20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263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264</v>
      </c>
      <c r="B38" s="1">
        <v>840</v>
      </c>
      <c r="C38" s="1">
        <v>180</v>
      </c>
      <c r="D38" s="1">
        <v>660</v>
      </c>
      <c r="E38" s="1">
        <v>830</v>
      </c>
      <c r="F38" s="1">
        <v>180</v>
      </c>
      <c r="G38" s="1">
        <v>650</v>
      </c>
      <c r="H38" s="1">
        <v>830</v>
      </c>
      <c r="I38" s="1">
        <v>180</v>
      </c>
      <c r="J38" s="1">
        <v>650</v>
      </c>
      <c r="K38" s="1">
        <v>0</v>
      </c>
      <c r="L38" s="1">
        <v>0</v>
      </c>
      <c r="M38" s="1">
        <v>0</v>
      </c>
      <c r="N38" s="1">
        <v>10</v>
      </c>
      <c r="O38" s="1">
        <v>0</v>
      </c>
      <c r="P38" s="1">
        <v>10</v>
      </c>
    </row>
    <row r="39" spans="1:16" x14ac:dyDescent="0.2">
      <c r="A39" s="1" t="s">
        <v>267</v>
      </c>
    </row>
    <row r="40" spans="1:16" x14ac:dyDescent="0.2">
      <c r="A40" s="1" t="s">
        <v>258</v>
      </c>
    </row>
    <row r="41" spans="1:16" x14ac:dyDescent="0.2">
      <c r="A41" s="1" t="s">
        <v>2</v>
      </c>
      <c r="B41" s="1">
        <v>980</v>
      </c>
      <c r="C41" s="1">
        <v>460</v>
      </c>
      <c r="D41" s="1">
        <v>520</v>
      </c>
      <c r="E41" s="1">
        <v>960</v>
      </c>
      <c r="F41" s="1">
        <v>450</v>
      </c>
      <c r="G41" s="1">
        <v>510</v>
      </c>
      <c r="H41" s="1">
        <v>960</v>
      </c>
      <c r="I41" s="1">
        <v>450</v>
      </c>
      <c r="J41" s="1">
        <v>510</v>
      </c>
      <c r="K41" s="1">
        <v>0</v>
      </c>
      <c r="L41" s="1">
        <v>0</v>
      </c>
      <c r="M41" s="1">
        <v>0</v>
      </c>
      <c r="N41" s="1">
        <v>20</v>
      </c>
      <c r="O41" s="1">
        <v>10</v>
      </c>
      <c r="P41" s="1">
        <v>10</v>
      </c>
    </row>
    <row r="42" spans="1:16" x14ac:dyDescent="0.2">
      <c r="A42" s="1" t="s">
        <v>242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2">
      <c r="A43" s="1" t="s">
        <v>259</v>
      </c>
      <c r="B43" s="1">
        <v>530</v>
      </c>
      <c r="C43" s="1">
        <v>310</v>
      </c>
      <c r="D43" s="1">
        <v>220</v>
      </c>
      <c r="E43" s="1">
        <v>530</v>
      </c>
      <c r="F43" s="1">
        <v>310</v>
      </c>
      <c r="G43" s="1">
        <v>220</v>
      </c>
      <c r="H43" s="1">
        <v>530</v>
      </c>
      <c r="I43" s="1">
        <v>310</v>
      </c>
      <c r="J43" s="1">
        <v>220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2">
      <c r="A44" s="1" t="s">
        <v>260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261</v>
      </c>
      <c r="B45" s="1">
        <v>80</v>
      </c>
      <c r="C45" s="1">
        <v>50</v>
      </c>
      <c r="D45" s="1">
        <v>30</v>
      </c>
      <c r="E45" s="1">
        <v>80</v>
      </c>
      <c r="F45" s="1">
        <v>50</v>
      </c>
      <c r="G45" s="1">
        <v>30</v>
      </c>
      <c r="H45" s="1">
        <v>80</v>
      </c>
      <c r="I45" s="1">
        <v>50</v>
      </c>
      <c r="J45" s="1">
        <v>30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x14ac:dyDescent="0.2">
      <c r="A46" s="1" t="s">
        <v>262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263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264</v>
      </c>
      <c r="B48" s="1">
        <v>370</v>
      </c>
      <c r="C48" s="1">
        <v>100</v>
      </c>
      <c r="D48" s="1">
        <v>270</v>
      </c>
      <c r="E48" s="1">
        <v>350</v>
      </c>
      <c r="F48" s="1">
        <v>90</v>
      </c>
      <c r="G48" s="1">
        <v>260</v>
      </c>
      <c r="H48" s="1">
        <v>350</v>
      </c>
      <c r="I48" s="1">
        <v>90</v>
      </c>
      <c r="J48" s="1">
        <v>260</v>
      </c>
      <c r="K48" s="1">
        <v>0</v>
      </c>
      <c r="L48" s="1">
        <v>0</v>
      </c>
      <c r="M48" s="1">
        <v>0</v>
      </c>
      <c r="N48" s="1">
        <v>20</v>
      </c>
      <c r="O48" s="1">
        <v>10</v>
      </c>
      <c r="P48" s="1">
        <v>10</v>
      </c>
    </row>
    <row r="49" spans="1:16" x14ac:dyDescent="0.2">
      <c r="A49" s="1" t="s">
        <v>268</v>
      </c>
    </row>
    <row r="50" spans="1:16" x14ac:dyDescent="0.2">
      <c r="A50" s="1" t="s">
        <v>258</v>
      </c>
    </row>
    <row r="51" spans="1:16" x14ac:dyDescent="0.2">
      <c r="A51" s="1" t="s">
        <v>2</v>
      </c>
      <c r="B51" s="1">
        <v>190</v>
      </c>
      <c r="C51" s="1">
        <v>100</v>
      </c>
      <c r="D51" s="1">
        <v>90</v>
      </c>
      <c r="E51" s="1">
        <v>190</v>
      </c>
      <c r="F51" s="1">
        <v>100</v>
      </c>
      <c r="G51" s="1">
        <v>90</v>
      </c>
      <c r="H51" s="1">
        <v>190</v>
      </c>
      <c r="I51" s="1">
        <v>100</v>
      </c>
      <c r="J51" s="1">
        <v>90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242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</row>
    <row r="53" spans="1:16" x14ac:dyDescent="0.2">
      <c r="A53" s="1" t="s">
        <v>259</v>
      </c>
      <c r="B53" s="1">
        <v>70</v>
      </c>
      <c r="C53" s="1">
        <v>40</v>
      </c>
      <c r="D53" s="1">
        <v>30</v>
      </c>
      <c r="E53" s="1">
        <v>70</v>
      </c>
      <c r="F53" s="1">
        <v>40</v>
      </c>
      <c r="G53" s="1">
        <v>30</v>
      </c>
      <c r="H53" s="1">
        <v>70</v>
      </c>
      <c r="I53" s="1">
        <v>40</v>
      </c>
      <c r="J53" s="1">
        <v>30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2">
      <c r="A54" s="1" t="s">
        <v>260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x14ac:dyDescent="0.2">
      <c r="A55" s="1" t="s">
        <v>261</v>
      </c>
      <c r="B55" s="1">
        <v>10</v>
      </c>
      <c r="C55" s="1">
        <v>0</v>
      </c>
      <c r="D55" s="1">
        <v>10</v>
      </c>
      <c r="E55" s="1">
        <v>10</v>
      </c>
      <c r="F55" s="1">
        <v>0</v>
      </c>
      <c r="G55" s="1">
        <v>10</v>
      </c>
      <c r="H55" s="1">
        <v>10</v>
      </c>
      <c r="I55" s="1">
        <v>0</v>
      </c>
      <c r="J55" s="1">
        <v>10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</row>
    <row r="56" spans="1:16" x14ac:dyDescent="0.2">
      <c r="A56" s="1" t="s">
        <v>262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263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264</v>
      </c>
      <c r="B58" s="1">
        <v>110</v>
      </c>
      <c r="C58" s="1">
        <v>60</v>
      </c>
      <c r="D58" s="1">
        <v>50</v>
      </c>
      <c r="E58" s="1">
        <v>110</v>
      </c>
      <c r="F58" s="1">
        <v>60</v>
      </c>
      <c r="G58" s="1">
        <v>50</v>
      </c>
      <c r="H58" s="1">
        <v>110</v>
      </c>
      <c r="I58" s="1">
        <v>60</v>
      </c>
      <c r="J58" s="1">
        <v>50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2">
      <c r="A59" s="12" t="s">
        <v>403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</sheetData>
  <mergeCells count="6">
    <mergeCell ref="B2:D2"/>
    <mergeCell ref="E2:G2"/>
    <mergeCell ref="H2:J2"/>
    <mergeCell ref="K2:M2"/>
    <mergeCell ref="N2:P2"/>
    <mergeCell ref="A59:P5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B7B07-717D-4220-9E19-FEC128ACA2E5}">
  <dimension ref="A1:P45"/>
  <sheetViews>
    <sheetView view="pageBreakPreview" zoomScale="125" zoomScaleNormal="100" zoomScaleSheetLayoutView="125" workbookViewId="0">
      <selection activeCell="A9" sqref="A9:XFD12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397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269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270</v>
      </c>
      <c r="B6" s="1">
        <v>8440</v>
      </c>
      <c r="C6" s="1">
        <v>3730</v>
      </c>
      <c r="D6" s="1">
        <v>4710</v>
      </c>
      <c r="E6" s="1">
        <v>8260</v>
      </c>
      <c r="F6" s="1">
        <v>3670</v>
      </c>
      <c r="G6" s="1">
        <v>4590</v>
      </c>
      <c r="H6" s="1">
        <v>4080</v>
      </c>
      <c r="I6" s="1">
        <v>1610</v>
      </c>
      <c r="J6" s="1">
        <v>2470</v>
      </c>
      <c r="K6" s="1">
        <v>4180</v>
      </c>
      <c r="L6" s="1">
        <v>2060</v>
      </c>
      <c r="M6" s="1">
        <v>2120</v>
      </c>
      <c r="N6" s="1">
        <v>180</v>
      </c>
      <c r="O6" s="1">
        <v>60</v>
      </c>
      <c r="P6" s="1">
        <v>120</v>
      </c>
    </row>
    <row r="7" spans="1:16" x14ac:dyDescent="0.2">
      <c r="A7" s="1" t="s">
        <v>271</v>
      </c>
      <c r="B7" s="1">
        <v>2650</v>
      </c>
      <c r="C7" s="1">
        <v>1600</v>
      </c>
      <c r="D7" s="1">
        <v>1050</v>
      </c>
      <c r="E7" s="1">
        <v>2550</v>
      </c>
      <c r="F7" s="1">
        <v>1520</v>
      </c>
      <c r="G7" s="1">
        <v>1030</v>
      </c>
      <c r="H7" s="1">
        <v>2550</v>
      </c>
      <c r="I7" s="1">
        <v>1520</v>
      </c>
      <c r="J7" s="1">
        <v>1030</v>
      </c>
      <c r="K7" s="1">
        <v>0</v>
      </c>
      <c r="L7" s="1">
        <v>0</v>
      </c>
      <c r="M7" s="1">
        <v>0</v>
      </c>
      <c r="N7" s="1">
        <v>100</v>
      </c>
      <c r="O7" s="1">
        <v>80</v>
      </c>
      <c r="P7" s="1">
        <v>20</v>
      </c>
    </row>
    <row r="8" spans="1:16" x14ac:dyDescent="0.2">
      <c r="A8" s="1" t="s">
        <v>272</v>
      </c>
      <c r="B8" s="1">
        <v>60</v>
      </c>
      <c r="C8" s="1">
        <v>10</v>
      </c>
      <c r="D8" s="1">
        <v>50</v>
      </c>
      <c r="E8" s="1">
        <v>60</v>
      </c>
      <c r="F8" s="1">
        <v>10</v>
      </c>
      <c r="G8" s="1">
        <v>50</v>
      </c>
      <c r="H8" s="1">
        <v>60</v>
      </c>
      <c r="I8" s="1">
        <v>10</v>
      </c>
      <c r="J8" s="1">
        <v>50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273</v>
      </c>
      <c r="B9" s="1">
        <v>190</v>
      </c>
      <c r="C9" s="1">
        <v>120</v>
      </c>
      <c r="D9" s="1">
        <v>70</v>
      </c>
      <c r="E9" s="1">
        <v>170</v>
      </c>
      <c r="F9" s="1">
        <v>110</v>
      </c>
      <c r="G9" s="1">
        <v>60</v>
      </c>
      <c r="H9" s="1">
        <v>170</v>
      </c>
      <c r="I9" s="1">
        <v>110</v>
      </c>
      <c r="J9" s="1">
        <v>60</v>
      </c>
      <c r="K9" s="1">
        <v>0</v>
      </c>
      <c r="L9" s="1">
        <v>0</v>
      </c>
      <c r="M9" s="1">
        <v>0</v>
      </c>
      <c r="N9" s="1">
        <v>20</v>
      </c>
      <c r="O9" s="1">
        <v>10</v>
      </c>
      <c r="P9" s="1">
        <v>10</v>
      </c>
    </row>
    <row r="10" spans="1:16" x14ac:dyDescent="0.2">
      <c r="A10" s="1" t="s">
        <v>274</v>
      </c>
      <c r="B10" s="1">
        <v>20</v>
      </c>
      <c r="C10" s="1">
        <v>10</v>
      </c>
      <c r="D10" s="1">
        <v>10</v>
      </c>
      <c r="E10" s="1">
        <v>10</v>
      </c>
      <c r="F10" s="1">
        <v>0</v>
      </c>
      <c r="G10" s="1">
        <v>10</v>
      </c>
      <c r="H10" s="1">
        <v>10</v>
      </c>
      <c r="I10" s="1">
        <v>0</v>
      </c>
      <c r="J10" s="1">
        <v>10</v>
      </c>
      <c r="K10" s="1">
        <v>0</v>
      </c>
      <c r="L10" s="1">
        <v>0</v>
      </c>
      <c r="M10" s="1">
        <v>0</v>
      </c>
      <c r="N10" s="1">
        <v>10</v>
      </c>
      <c r="O10" s="1">
        <v>10</v>
      </c>
      <c r="P10" s="1">
        <v>0</v>
      </c>
    </row>
    <row r="11" spans="1:16" x14ac:dyDescent="0.2">
      <c r="A11" s="1" t="s">
        <v>275</v>
      </c>
      <c r="B11" s="1">
        <v>100</v>
      </c>
      <c r="C11" s="1">
        <v>60</v>
      </c>
      <c r="D11" s="1">
        <v>40</v>
      </c>
      <c r="E11" s="1">
        <v>100</v>
      </c>
      <c r="F11" s="1">
        <v>60</v>
      </c>
      <c r="G11" s="1">
        <v>40</v>
      </c>
      <c r="H11" s="1">
        <v>100</v>
      </c>
      <c r="I11" s="1">
        <v>60</v>
      </c>
      <c r="J11" s="1">
        <v>40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276</v>
      </c>
    </row>
    <row r="13" spans="1:16" x14ac:dyDescent="0.2">
      <c r="A13" s="1" t="s">
        <v>2</v>
      </c>
      <c r="B13" s="1">
        <v>11460</v>
      </c>
      <c r="C13" s="1">
        <v>5530</v>
      </c>
      <c r="D13" s="1">
        <v>5930</v>
      </c>
      <c r="E13" s="1">
        <v>11150</v>
      </c>
      <c r="F13" s="1">
        <v>5370</v>
      </c>
      <c r="G13" s="1">
        <v>5780</v>
      </c>
      <c r="H13" s="1">
        <v>6970</v>
      </c>
      <c r="I13" s="1">
        <v>3310</v>
      </c>
      <c r="J13" s="1">
        <v>3660</v>
      </c>
      <c r="K13" s="1">
        <v>4180</v>
      </c>
      <c r="L13" s="1">
        <v>2060</v>
      </c>
      <c r="M13" s="1">
        <v>2120</v>
      </c>
      <c r="N13" s="1">
        <v>310</v>
      </c>
      <c r="O13" s="1">
        <v>160</v>
      </c>
      <c r="P13" s="1">
        <v>150</v>
      </c>
    </row>
    <row r="14" spans="1:16" x14ac:dyDescent="0.2">
      <c r="A14" s="1" t="s">
        <v>277</v>
      </c>
      <c r="B14" s="1">
        <v>8810</v>
      </c>
      <c r="C14" s="1">
        <v>3930</v>
      </c>
      <c r="D14" s="1">
        <v>4880</v>
      </c>
      <c r="E14" s="1">
        <v>8600</v>
      </c>
      <c r="F14" s="1">
        <v>3850</v>
      </c>
      <c r="G14" s="1">
        <v>4750</v>
      </c>
      <c r="H14" s="1">
        <v>4420</v>
      </c>
      <c r="I14" s="1">
        <v>1790</v>
      </c>
      <c r="J14" s="1">
        <v>2630</v>
      </c>
      <c r="K14" s="1">
        <v>4180</v>
      </c>
      <c r="L14" s="1">
        <v>2060</v>
      </c>
      <c r="M14" s="1">
        <v>2120</v>
      </c>
      <c r="N14" s="1">
        <v>210</v>
      </c>
      <c r="O14" s="1">
        <v>80</v>
      </c>
      <c r="P14" s="1">
        <v>130</v>
      </c>
    </row>
    <row r="15" spans="1:16" x14ac:dyDescent="0.2">
      <c r="A15" s="1" t="s">
        <v>278</v>
      </c>
      <c r="B15" s="1">
        <v>1250</v>
      </c>
      <c r="C15" s="1">
        <v>820</v>
      </c>
      <c r="D15" s="1">
        <v>430</v>
      </c>
      <c r="E15" s="1">
        <v>1200</v>
      </c>
      <c r="F15" s="1">
        <v>770</v>
      </c>
      <c r="G15" s="1">
        <v>430</v>
      </c>
      <c r="H15" s="1">
        <v>1200</v>
      </c>
      <c r="I15" s="1">
        <v>770</v>
      </c>
      <c r="J15" s="1">
        <v>430</v>
      </c>
      <c r="K15" s="1">
        <v>0</v>
      </c>
      <c r="L15" s="1">
        <v>0</v>
      </c>
      <c r="M15" s="1">
        <v>0</v>
      </c>
      <c r="N15" s="1">
        <v>50</v>
      </c>
      <c r="O15" s="1">
        <v>50</v>
      </c>
      <c r="P15" s="1">
        <v>0</v>
      </c>
    </row>
    <row r="16" spans="1:16" x14ac:dyDescent="0.2">
      <c r="A16" s="1" t="s">
        <v>279</v>
      </c>
      <c r="B16" s="1">
        <v>770</v>
      </c>
      <c r="C16" s="1">
        <v>380</v>
      </c>
      <c r="D16" s="1">
        <v>390</v>
      </c>
      <c r="E16" s="1">
        <v>740</v>
      </c>
      <c r="F16" s="1">
        <v>370</v>
      </c>
      <c r="G16" s="1">
        <v>370</v>
      </c>
      <c r="H16" s="1">
        <v>740</v>
      </c>
      <c r="I16" s="1">
        <v>370</v>
      </c>
      <c r="J16" s="1">
        <v>370</v>
      </c>
      <c r="K16" s="1">
        <v>0</v>
      </c>
      <c r="L16" s="1">
        <v>0</v>
      </c>
      <c r="M16" s="1">
        <v>0</v>
      </c>
      <c r="N16" s="1">
        <v>30</v>
      </c>
      <c r="O16" s="1">
        <v>10</v>
      </c>
      <c r="P16" s="1">
        <v>20</v>
      </c>
    </row>
    <row r="17" spans="1:16" x14ac:dyDescent="0.2">
      <c r="A17" s="1" t="s">
        <v>280</v>
      </c>
      <c r="B17" s="1">
        <v>500</v>
      </c>
      <c r="C17" s="1">
        <v>320</v>
      </c>
      <c r="D17" s="1">
        <v>180</v>
      </c>
      <c r="E17" s="1">
        <v>480</v>
      </c>
      <c r="F17" s="1">
        <v>300</v>
      </c>
      <c r="G17" s="1">
        <v>180</v>
      </c>
      <c r="H17" s="1">
        <v>480</v>
      </c>
      <c r="I17" s="1">
        <v>300</v>
      </c>
      <c r="J17" s="1">
        <v>180</v>
      </c>
      <c r="K17" s="1">
        <v>0</v>
      </c>
      <c r="L17" s="1">
        <v>0</v>
      </c>
      <c r="M17" s="1">
        <v>0</v>
      </c>
      <c r="N17" s="1">
        <v>20</v>
      </c>
      <c r="O17" s="1">
        <v>20</v>
      </c>
      <c r="P17" s="1">
        <v>0</v>
      </c>
    </row>
    <row r="18" spans="1:16" x14ac:dyDescent="0.2">
      <c r="A18" s="1" t="s">
        <v>281</v>
      </c>
      <c r="B18" s="1">
        <v>110</v>
      </c>
      <c r="C18" s="1">
        <v>80</v>
      </c>
      <c r="D18" s="1">
        <v>30</v>
      </c>
      <c r="E18" s="1">
        <v>110</v>
      </c>
      <c r="F18" s="1">
        <v>80</v>
      </c>
      <c r="G18" s="1">
        <v>30</v>
      </c>
      <c r="H18" s="1">
        <v>110</v>
      </c>
      <c r="I18" s="1">
        <v>80</v>
      </c>
      <c r="J18" s="1">
        <v>30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282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283</v>
      </c>
      <c r="B20" s="1">
        <v>10</v>
      </c>
      <c r="C20" s="1">
        <v>0</v>
      </c>
      <c r="D20" s="1">
        <v>10</v>
      </c>
      <c r="E20" s="1">
        <v>10</v>
      </c>
      <c r="F20" s="1">
        <v>0</v>
      </c>
      <c r="G20" s="1">
        <v>10</v>
      </c>
      <c r="H20" s="1">
        <v>10</v>
      </c>
      <c r="I20" s="1">
        <v>0</v>
      </c>
      <c r="J20" s="1">
        <v>10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284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285</v>
      </c>
      <c r="B22" s="1">
        <v>10</v>
      </c>
      <c r="C22" s="1">
        <v>0</v>
      </c>
      <c r="D22" s="1">
        <v>10</v>
      </c>
      <c r="E22" s="1">
        <v>10</v>
      </c>
      <c r="F22" s="1">
        <v>0</v>
      </c>
      <c r="G22" s="1">
        <v>10</v>
      </c>
      <c r="H22" s="1">
        <v>10</v>
      </c>
      <c r="I22" s="1">
        <v>0</v>
      </c>
      <c r="J22" s="1">
        <v>10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207</v>
      </c>
      <c r="B23" s="1">
        <v>0.4</v>
      </c>
      <c r="C23" s="1">
        <v>0.5</v>
      </c>
      <c r="D23" s="1">
        <v>0.3</v>
      </c>
      <c r="E23" s="1">
        <v>0.4</v>
      </c>
      <c r="F23" s="1">
        <v>0.5</v>
      </c>
      <c r="G23" s="1">
        <v>0.3</v>
      </c>
      <c r="H23" s="1">
        <v>0.7</v>
      </c>
      <c r="I23" s="1">
        <v>0.8</v>
      </c>
      <c r="J23" s="1">
        <v>0.5</v>
      </c>
      <c r="K23" s="1">
        <v>0</v>
      </c>
      <c r="L23" s="1">
        <v>0</v>
      </c>
      <c r="M23" s="1">
        <v>0</v>
      </c>
      <c r="N23" s="1">
        <v>0.5</v>
      </c>
      <c r="O23" s="1">
        <v>0.8</v>
      </c>
      <c r="P23" s="1">
        <v>0.3</v>
      </c>
    </row>
    <row r="24" spans="1:16" x14ac:dyDescent="0.2">
      <c r="A24" s="1" t="s">
        <v>286</v>
      </c>
    </row>
    <row r="25" spans="1:16" x14ac:dyDescent="0.2">
      <c r="A25" s="1" t="s">
        <v>2</v>
      </c>
      <c r="B25" s="1">
        <v>11460</v>
      </c>
      <c r="C25" s="1">
        <v>5530</v>
      </c>
      <c r="D25" s="1">
        <v>5930</v>
      </c>
      <c r="E25" s="1">
        <v>11150</v>
      </c>
      <c r="F25" s="1">
        <v>5370</v>
      </c>
      <c r="G25" s="1">
        <v>5780</v>
      </c>
      <c r="H25" s="1">
        <v>6970</v>
      </c>
      <c r="I25" s="1">
        <v>3310</v>
      </c>
      <c r="J25" s="1">
        <v>3660</v>
      </c>
      <c r="K25" s="1">
        <v>4180</v>
      </c>
      <c r="L25" s="1">
        <v>2060</v>
      </c>
      <c r="M25" s="1">
        <v>2120</v>
      </c>
      <c r="N25" s="1">
        <v>310</v>
      </c>
      <c r="O25" s="1">
        <v>160</v>
      </c>
      <c r="P25" s="1">
        <v>150</v>
      </c>
    </row>
    <row r="26" spans="1:16" x14ac:dyDescent="0.2">
      <c r="A26" s="1" t="s">
        <v>287</v>
      </c>
      <c r="B26" s="1">
        <v>8460</v>
      </c>
      <c r="C26" s="1">
        <v>3740</v>
      </c>
      <c r="D26" s="1">
        <v>4720</v>
      </c>
      <c r="E26" s="1">
        <v>8270</v>
      </c>
      <c r="F26" s="1">
        <v>3670</v>
      </c>
      <c r="G26" s="1">
        <v>4600</v>
      </c>
      <c r="H26" s="1">
        <v>4090</v>
      </c>
      <c r="I26" s="1">
        <v>1610</v>
      </c>
      <c r="J26" s="1">
        <v>2480</v>
      </c>
      <c r="K26" s="1">
        <v>4180</v>
      </c>
      <c r="L26" s="1">
        <v>2060</v>
      </c>
      <c r="M26" s="1">
        <v>2120</v>
      </c>
      <c r="N26" s="1">
        <v>190</v>
      </c>
      <c r="O26" s="1">
        <v>70</v>
      </c>
      <c r="P26" s="1">
        <v>120</v>
      </c>
    </row>
    <row r="27" spans="1:16" x14ac:dyDescent="0.2">
      <c r="A27" s="1" t="s">
        <v>288</v>
      </c>
      <c r="B27" s="1">
        <v>40</v>
      </c>
      <c r="C27" s="1">
        <v>20</v>
      </c>
      <c r="D27" s="1">
        <v>20</v>
      </c>
      <c r="E27" s="1">
        <v>40</v>
      </c>
      <c r="F27" s="1">
        <v>20</v>
      </c>
      <c r="G27" s="1">
        <v>20</v>
      </c>
      <c r="H27" s="1">
        <v>40</v>
      </c>
      <c r="I27" s="1">
        <v>20</v>
      </c>
      <c r="J27" s="1">
        <v>20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289</v>
      </c>
      <c r="B28" s="1">
        <v>220</v>
      </c>
      <c r="C28" s="1">
        <v>110</v>
      </c>
      <c r="D28" s="1">
        <v>110</v>
      </c>
      <c r="E28" s="1">
        <v>180</v>
      </c>
      <c r="F28" s="1">
        <v>90</v>
      </c>
      <c r="G28" s="1">
        <v>90</v>
      </c>
      <c r="H28" s="1">
        <v>180</v>
      </c>
      <c r="I28" s="1">
        <v>90</v>
      </c>
      <c r="J28" s="1">
        <v>90</v>
      </c>
      <c r="K28" s="1">
        <v>0</v>
      </c>
      <c r="L28" s="1">
        <v>0</v>
      </c>
      <c r="M28" s="1">
        <v>0</v>
      </c>
      <c r="N28" s="1">
        <v>40</v>
      </c>
      <c r="O28" s="1">
        <v>20</v>
      </c>
      <c r="P28" s="1">
        <v>20</v>
      </c>
    </row>
    <row r="29" spans="1:16" x14ac:dyDescent="0.2">
      <c r="A29" s="1" t="s">
        <v>290</v>
      </c>
      <c r="B29" s="1">
        <v>430</v>
      </c>
      <c r="C29" s="1">
        <v>250</v>
      </c>
      <c r="D29" s="1">
        <v>180</v>
      </c>
      <c r="E29" s="1">
        <v>430</v>
      </c>
      <c r="F29" s="1">
        <v>250</v>
      </c>
      <c r="G29" s="1">
        <v>180</v>
      </c>
      <c r="H29" s="1">
        <v>430</v>
      </c>
      <c r="I29" s="1">
        <v>250</v>
      </c>
      <c r="J29" s="1">
        <v>180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291</v>
      </c>
      <c r="B30" s="1">
        <v>730</v>
      </c>
      <c r="C30" s="1">
        <v>420</v>
      </c>
      <c r="D30" s="1">
        <v>310</v>
      </c>
      <c r="E30" s="1">
        <v>700</v>
      </c>
      <c r="F30" s="1">
        <v>390</v>
      </c>
      <c r="G30" s="1">
        <v>310</v>
      </c>
      <c r="H30" s="1">
        <v>700</v>
      </c>
      <c r="I30" s="1">
        <v>390</v>
      </c>
      <c r="J30" s="1">
        <v>310</v>
      </c>
      <c r="K30" s="1">
        <v>0</v>
      </c>
      <c r="L30" s="1">
        <v>0</v>
      </c>
      <c r="M30" s="1">
        <v>0</v>
      </c>
      <c r="N30" s="1">
        <v>30</v>
      </c>
      <c r="O30" s="1">
        <v>30</v>
      </c>
      <c r="P30" s="1">
        <v>0</v>
      </c>
    </row>
    <row r="31" spans="1:16" x14ac:dyDescent="0.2">
      <c r="A31" s="1" t="s">
        <v>292</v>
      </c>
      <c r="B31" s="1">
        <v>460</v>
      </c>
      <c r="C31" s="1">
        <v>310</v>
      </c>
      <c r="D31" s="1">
        <v>150</v>
      </c>
      <c r="E31" s="1">
        <v>440</v>
      </c>
      <c r="F31" s="1">
        <v>290</v>
      </c>
      <c r="G31" s="1">
        <v>150</v>
      </c>
      <c r="H31" s="1">
        <v>440</v>
      </c>
      <c r="I31" s="1">
        <v>290</v>
      </c>
      <c r="J31" s="1">
        <v>150</v>
      </c>
      <c r="K31" s="1">
        <v>0</v>
      </c>
      <c r="L31" s="1">
        <v>0</v>
      </c>
      <c r="M31" s="1">
        <v>0</v>
      </c>
      <c r="N31" s="1">
        <v>20</v>
      </c>
      <c r="O31" s="1">
        <v>20</v>
      </c>
      <c r="P31" s="1">
        <v>0</v>
      </c>
    </row>
    <row r="32" spans="1:16" x14ac:dyDescent="0.2">
      <c r="A32" s="1" t="s">
        <v>293</v>
      </c>
      <c r="B32" s="1">
        <v>210</v>
      </c>
      <c r="C32" s="1">
        <v>110</v>
      </c>
      <c r="D32" s="1">
        <v>100</v>
      </c>
      <c r="E32" s="1">
        <v>210</v>
      </c>
      <c r="F32" s="1">
        <v>110</v>
      </c>
      <c r="G32" s="1">
        <v>100</v>
      </c>
      <c r="H32" s="1">
        <v>210</v>
      </c>
      <c r="I32" s="1">
        <v>110</v>
      </c>
      <c r="J32" s="1">
        <v>100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294</v>
      </c>
      <c r="B33" s="1">
        <v>600</v>
      </c>
      <c r="C33" s="1">
        <v>340</v>
      </c>
      <c r="D33" s="1">
        <v>260</v>
      </c>
      <c r="E33" s="1">
        <v>600</v>
      </c>
      <c r="F33" s="1">
        <v>340</v>
      </c>
      <c r="G33" s="1">
        <v>260</v>
      </c>
      <c r="H33" s="1">
        <v>600</v>
      </c>
      <c r="I33" s="1">
        <v>340</v>
      </c>
      <c r="J33" s="1">
        <v>260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295</v>
      </c>
      <c r="B34" s="1">
        <v>70</v>
      </c>
      <c r="C34" s="1">
        <v>40</v>
      </c>
      <c r="D34" s="1">
        <v>30</v>
      </c>
      <c r="E34" s="1">
        <v>70</v>
      </c>
      <c r="F34" s="1">
        <v>40</v>
      </c>
      <c r="G34" s="1">
        <v>30</v>
      </c>
      <c r="H34" s="1">
        <v>70</v>
      </c>
      <c r="I34" s="1">
        <v>40</v>
      </c>
      <c r="J34" s="1">
        <v>30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296</v>
      </c>
      <c r="B35" s="1">
        <v>50</v>
      </c>
      <c r="C35" s="1">
        <v>30</v>
      </c>
      <c r="D35" s="1">
        <v>20</v>
      </c>
      <c r="E35" s="1">
        <v>50</v>
      </c>
      <c r="F35" s="1">
        <v>30</v>
      </c>
      <c r="G35" s="1">
        <v>20</v>
      </c>
      <c r="H35" s="1">
        <v>50</v>
      </c>
      <c r="I35" s="1">
        <v>30</v>
      </c>
      <c r="J35" s="1">
        <v>20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297</v>
      </c>
      <c r="B36" s="1">
        <v>130</v>
      </c>
      <c r="C36" s="1">
        <v>110</v>
      </c>
      <c r="D36" s="1">
        <v>20</v>
      </c>
      <c r="E36" s="1">
        <v>110</v>
      </c>
      <c r="F36" s="1">
        <v>90</v>
      </c>
      <c r="G36" s="1">
        <v>20</v>
      </c>
      <c r="H36" s="1">
        <v>110</v>
      </c>
      <c r="I36" s="1">
        <v>90</v>
      </c>
      <c r="J36" s="1">
        <v>20</v>
      </c>
      <c r="K36" s="1">
        <v>0</v>
      </c>
      <c r="L36" s="1">
        <v>0</v>
      </c>
      <c r="M36" s="1">
        <v>0</v>
      </c>
      <c r="N36" s="1">
        <v>20</v>
      </c>
      <c r="O36" s="1">
        <v>20</v>
      </c>
      <c r="P36" s="1">
        <v>0</v>
      </c>
    </row>
    <row r="37" spans="1:16" x14ac:dyDescent="0.2">
      <c r="A37" s="1" t="s">
        <v>298</v>
      </c>
      <c r="B37" s="1">
        <v>10</v>
      </c>
      <c r="C37" s="1">
        <v>10</v>
      </c>
      <c r="D37" s="1">
        <v>0</v>
      </c>
      <c r="E37" s="1">
        <v>10</v>
      </c>
      <c r="F37" s="1">
        <v>10</v>
      </c>
      <c r="G37" s="1">
        <v>0</v>
      </c>
      <c r="H37" s="1">
        <v>10</v>
      </c>
      <c r="I37" s="1">
        <v>10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299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" t="s">
        <v>300</v>
      </c>
      <c r="B39" s="1">
        <v>30</v>
      </c>
      <c r="C39" s="1">
        <v>30</v>
      </c>
      <c r="D39" s="1">
        <v>0</v>
      </c>
      <c r="E39" s="1">
        <v>30</v>
      </c>
      <c r="F39" s="1">
        <v>30</v>
      </c>
      <c r="G39" s="1">
        <v>0</v>
      </c>
      <c r="H39" s="1">
        <v>30</v>
      </c>
      <c r="I39" s="1">
        <v>30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301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2">
      <c r="A41" s="1" t="s">
        <v>302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2">
      <c r="A42" s="1" t="s">
        <v>303</v>
      </c>
      <c r="B42" s="1">
        <v>20</v>
      </c>
      <c r="C42" s="1">
        <v>10</v>
      </c>
      <c r="D42" s="1">
        <v>10</v>
      </c>
      <c r="E42" s="1">
        <v>10</v>
      </c>
      <c r="F42" s="1">
        <v>10</v>
      </c>
      <c r="G42" s="1">
        <v>0</v>
      </c>
      <c r="H42" s="1">
        <v>10</v>
      </c>
      <c r="I42" s="1">
        <v>10</v>
      </c>
      <c r="J42" s="1">
        <v>0</v>
      </c>
      <c r="K42" s="1">
        <v>0</v>
      </c>
      <c r="L42" s="1">
        <v>0</v>
      </c>
      <c r="M42" s="1">
        <v>0</v>
      </c>
      <c r="N42" s="1">
        <v>10</v>
      </c>
      <c r="O42" s="1">
        <v>0</v>
      </c>
      <c r="P42" s="1">
        <v>10</v>
      </c>
    </row>
    <row r="43" spans="1:16" x14ac:dyDescent="0.2">
      <c r="A43" s="1" t="s">
        <v>35</v>
      </c>
      <c r="B43" s="1">
        <v>0.7</v>
      </c>
      <c r="C43" s="1">
        <v>0.7</v>
      </c>
      <c r="D43" s="1">
        <v>0.6</v>
      </c>
      <c r="E43" s="1">
        <v>0.7</v>
      </c>
      <c r="F43" s="1">
        <v>0.7</v>
      </c>
      <c r="G43" s="1">
        <v>0.6</v>
      </c>
      <c r="H43" s="1">
        <v>0.9</v>
      </c>
      <c r="I43" s="1">
        <v>2.2999999999999998</v>
      </c>
      <c r="J43" s="1">
        <v>0.7</v>
      </c>
      <c r="K43" s="1">
        <v>0.5</v>
      </c>
      <c r="L43" s="1">
        <v>0.5</v>
      </c>
      <c r="M43" s="1">
        <v>0.5</v>
      </c>
      <c r="N43" s="1">
        <v>0.8</v>
      </c>
      <c r="O43" s="1">
        <v>2.5</v>
      </c>
      <c r="P43" s="1">
        <v>0.6</v>
      </c>
    </row>
    <row r="44" spans="1:16" x14ac:dyDescent="0.2">
      <c r="A44" s="1" t="s">
        <v>207</v>
      </c>
      <c r="B44" s="1">
        <v>1.4</v>
      </c>
      <c r="C44" s="1">
        <v>1.7</v>
      </c>
      <c r="D44" s="1">
        <v>1</v>
      </c>
      <c r="E44" s="1">
        <v>1.3</v>
      </c>
      <c r="F44" s="1">
        <v>1.7</v>
      </c>
      <c r="G44" s="1">
        <v>1</v>
      </c>
      <c r="H44" s="1">
        <v>2.1</v>
      </c>
      <c r="I44" s="1">
        <v>2.8</v>
      </c>
      <c r="J44" s="1">
        <v>1.6</v>
      </c>
      <c r="K44" s="1">
        <v>0</v>
      </c>
      <c r="L44" s="1">
        <v>0</v>
      </c>
      <c r="M44" s="1">
        <v>0</v>
      </c>
      <c r="N44" s="1">
        <v>2.1</v>
      </c>
      <c r="O44" s="1">
        <v>2.9</v>
      </c>
      <c r="P44" s="1">
        <v>1.3</v>
      </c>
    </row>
    <row r="45" spans="1:16" x14ac:dyDescent="0.2">
      <c r="A45" s="12" t="s">
        <v>403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</sheetData>
  <mergeCells count="6">
    <mergeCell ref="B2:D2"/>
    <mergeCell ref="E2:G2"/>
    <mergeCell ref="H2:J2"/>
    <mergeCell ref="K2:M2"/>
    <mergeCell ref="N2:P2"/>
    <mergeCell ref="A45:P4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672B-E578-4637-BCC4-6C763F2FF4D1}">
  <dimension ref="A1:P53"/>
  <sheetViews>
    <sheetView view="pageBreakPreview" zoomScale="125" zoomScaleNormal="100" zoomScaleSheetLayoutView="125" workbookViewId="0">
      <selection activeCell="K13" sqref="K13:M13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398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304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242</v>
      </c>
      <c r="B6" s="1">
        <v>5260</v>
      </c>
      <c r="C6" s="1">
        <v>2690</v>
      </c>
      <c r="D6" s="1">
        <v>2570</v>
      </c>
      <c r="E6" s="1">
        <v>5250</v>
      </c>
      <c r="F6" s="1">
        <v>2680</v>
      </c>
      <c r="G6" s="1">
        <v>2570</v>
      </c>
      <c r="H6" s="1">
        <v>1180</v>
      </c>
      <c r="I6" s="1">
        <v>660</v>
      </c>
      <c r="J6" s="1">
        <v>520</v>
      </c>
      <c r="K6" s="1">
        <v>4070</v>
      </c>
      <c r="L6" s="1">
        <v>2020</v>
      </c>
      <c r="M6" s="1">
        <v>2050</v>
      </c>
      <c r="N6" s="1">
        <v>10</v>
      </c>
      <c r="O6" s="1">
        <v>10</v>
      </c>
      <c r="P6" s="1">
        <v>0</v>
      </c>
    </row>
    <row r="7" spans="1:16" x14ac:dyDescent="0.2">
      <c r="A7" s="1" t="s">
        <v>305</v>
      </c>
      <c r="B7" s="1">
        <v>3410</v>
      </c>
      <c r="C7" s="1">
        <v>2010</v>
      </c>
      <c r="D7" s="1">
        <v>1400</v>
      </c>
      <c r="E7" s="1">
        <v>3260</v>
      </c>
      <c r="F7" s="1">
        <v>1900</v>
      </c>
      <c r="G7" s="1">
        <v>1360</v>
      </c>
      <c r="H7" s="1">
        <v>3260</v>
      </c>
      <c r="I7" s="1">
        <v>1900</v>
      </c>
      <c r="J7" s="1">
        <v>1360</v>
      </c>
      <c r="K7" s="1">
        <v>0</v>
      </c>
      <c r="L7" s="1">
        <v>0</v>
      </c>
      <c r="M7" s="1">
        <v>0</v>
      </c>
      <c r="N7" s="1">
        <v>150</v>
      </c>
      <c r="O7" s="1">
        <v>110</v>
      </c>
      <c r="P7" s="1">
        <v>40</v>
      </c>
    </row>
    <row r="8" spans="1:16" x14ac:dyDescent="0.2">
      <c r="A8" s="1" t="s">
        <v>306</v>
      </c>
      <c r="B8" s="1">
        <v>520</v>
      </c>
      <c r="C8" s="1">
        <v>150</v>
      </c>
      <c r="D8" s="1">
        <v>370</v>
      </c>
      <c r="E8" s="1">
        <v>500</v>
      </c>
      <c r="F8" s="1">
        <v>140</v>
      </c>
      <c r="G8" s="1">
        <v>360</v>
      </c>
      <c r="H8" s="1">
        <v>500</v>
      </c>
      <c r="I8" s="1">
        <v>140</v>
      </c>
      <c r="J8" s="1">
        <v>360</v>
      </c>
      <c r="K8" s="1">
        <v>0</v>
      </c>
      <c r="L8" s="1">
        <v>0</v>
      </c>
      <c r="M8" s="1">
        <v>0</v>
      </c>
      <c r="N8" s="1">
        <v>20</v>
      </c>
      <c r="O8" s="1">
        <v>10</v>
      </c>
      <c r="P8" s="1">
        <v>10</v>
      </c>
    </row>
    <row r="9" spans="1:16" x14ac:dyDescent="0.2">
      <c r="A9" s="1" t="s">
        <v>307</v>
      </c>
      <c r="B9" s="1">
        <v>2270</v>
      </c>
      <c r="C9" s="1">
        <v>680</v>
      </c>
      <c r="D9" s="1">
        <v>1590</v>
      </c>
      <c r="E9" s="1">
        <v>2140</v>
      </c>
      <c r="F9" s="1">
        <v>650</v>
      </c>
      <c r="G9" s="1">
        <v>1490</v>
      </c>
      <c r="H9" s="1">
        <v>2030</v>
      </c>
      <c r="I9" s="1">
        <v>610</v>
      </c>
      <c r="J9" s="1">
        <v>1420</v>
      </c>
      <c r="K9" s="1">
        <v>110</v>
      </c>
      <c r="L9" s="1">
        <v>40</v>
      </c>
      <c r="M9" s="1">
        <v>70</v>
      </c>
      <c r="N9" s="1">
        <v>130</v>
      </c>
      <c r="O9" s="1">
        <v>30</v>
      </c>
      <c r="P9" s="1">
        <v>100</v>
      </c>
    </row>
    <row r="10" spans="1:16" x14ac:dyDescent="0.2">
      <c r="A10" s="1" t="s">
        <v>308</v>
      </c>
    </row>
    <row r="11" spans="1:16" x14ac:dyDescent="0.2">
      <c r="A11" s="1" t="s">
        <v>2</v>
      </c>
      <c r="B11" s="1">
        <v>4270</v>
      </c>
      <c r="C11" s="1">
        <v>2300</v>
      </c>
      <c r="D11" s="1">
        <v>1970</v>
      </c>
      <c r="E11" s="1">
        <v>4080</v>
      </c>
      <c r="F11" s="1">
        <v>2180</v>
      </c>
      <c r="G11" s="1">
        <v>1900</v>
      </c>
      <c r="H11" s="1">
        <v>4080</v>
      </c>
      <c r="I11" s="1">
        <v>2180</v>
      </c>
      <c r="J11" s="1">
        <v>1900</v>
      </c>
      <c r="K11" s="1">
        <v>0</v>
      </c>
      <c r="L11" s="1">
        <v>0</v>
      </c>
      <c r="M11" s="1">
        <v>0</v>
      </c>
      <c r="N11" s="1">
        <v>190</v>
      </c>
      <c r="O11" s="1">
        <v>120</v>
      </c>
      <c r="P11" s="1">
        <v>70</v>
      </c>
    </row>
    <row r="12" spans="1:16" x14ac:dyDescent="0.2">
      <c r="A12" s="1" t="s">
        <v>309</v>
      </c>
      <c r="B12" s="1">
        <v>3630</v>
      </c>
      <c r="C12" s="1">
        <v>1980</v>
      </c>
      <c r="D12" s="1">
        <v>1650</v>
      </c>
      <c r="E12" s="1">
        <v>3490</v>
      </c>
      <c r="F12" s="1">
        <v>1890</v>
      </c>
      <c r="G12" s="1">
        <v>1600</v>
      </c>
      <c r="H12" s="1">
        <v>3490</v>
      </c>
      <c r="I12" s="1">
        <v>1890</v>
      </c>
      <c r="J12" s="1">
        <v>1600</v>
      </c>
      <c r="K12" s="1">
        <v>0</v>
      </c>
      <c r="L12" s="1">
        <v>0</v>
      </c>
      <c r="M12" s="1">
        <v>0</v>
      </c>
      <c r="N12" s="1">
        <v>140</v>
      </c>
      <c r="O12" s="1">
        <v>90</v>
      </c>
      <c r="P12" s="1">
        <v>50</v>
      </c>
    </row>
    <row r="13" spans="1:16" x14ac:dyDescent="0.2">
      <c r="A13" s="1" t="s">
        <v>404</v>
      </c>
      <c r="B13" s="2">
        <f>B12*100/B11</f>
        <v>85.011709601873534</v>
      </c>
      <c r="C13" s="2">
        <f t="shared" ref="C13:P13" si="0">C12*100/C11</f>
        <v>86.086956521739125</v>
      </c>
      <c r="D13" s="2">
        <f t="shared" si="0"/>
        <v>83.756345177664969</v>
      </c>
      <c r="E13" s="2">
        <f t="shared" si="0"/>
        <v>85.539215686274517</v>
      </c>
      <c r="F13" s="2">
        <f t="shared" si="0"/>
        <v>86.697247706422019</v>
      </c>
      <c r="G13" s="2">
        <f t="shared" si="0"/>
        <v>84.21052631578948</v>
      </c>
      <c r="H13" s="2">
        <f t="shared" si="0"/>
        <v>85.539215686274517</v>
      </c>
      <c r="I13" s="2">
        <f t="shared" si="0"/>
        <v>86.697247706422019</v>
      </c>
      <c r="J13" s="2">
        <f t="shared" si="0"/>
        <v>84.21052631578948</v>
      </c>
      <c r="K13" s="2"/>
      <c r="L13" s="2"/>
      <c r="M13" s="2"/>
      <c r="N13" s="2">
        <f t="shared" si="0"/>
        <v>73.684210526315795</v>
      </c>
      <c r="O13" s="2">
        <f t="shared" si="0"/>
        <v>75</v>
      </c>
      <c r="P13" s="2">
        <f t="shared" si="0"/>
        <v>71.428571428571431</v>
      </c>
    </row>
    <row r="14" spans="1:16" x14ac:dyDescent="0.2">
      <c r="A14" s="1" t="s">
        <v>310</v>
      </c>
      <c r="B14" s="1">
        <v>210</v>
      </c>
      <c r="C14" s="1">
        <v>100</v>
      </c>
      <c r="D14" s="1">
        <v>110</v>
      </c>
      <c r="E14" s="1">
        <v>190</v>
      </c>
      <c r="F14" s="1">
        <v>80</v>
      </c>
      <c r="G14" s="1">
        <v>110</v>
      </c>
      <c r="H14" s="1">
        <v>190</v>
      </c>
      <c r="I14" s="1">
        <v>80</v>
      </c>
      <c r="J14" s="1">
        <v>110</v>
      </c>
      <c r="K14" s="1">
        <v>0</v>
      </c>
      <c r="L14" s="1">
        <v>0</v>
      </c>
      <c r="M14" s="1">
        <v>0</v>
      </c>
      <c r="N14" s="1">
        <v>20</v>
      </c>
      <c r="O14" s="1">
        <v>20</v>
      </c>
      <c r="P14" s="1">
        <v>0</v>
      </c>
    </row>
    <row r="15" spans="1:16" x14ac:dyDescent="0.2">
      <c r="A15" s="1" t="s">
        <v>311</v>
      </c>
      <c r="B15" s="1">
        <v>70</v>
      </c>
      <c r="C15" s="1">
        <v>60</v>
      </c>
      <c r="D15" s="1">
        <v>10</v>
      </c>
      <c r="E15" s="1">
        <v>70</v>
      </c>
      <c r="F15" s="1">
        <v>60</v>
      </c>
      <c r="G15" s="1">
        <v>10</v>
      </c>
      <c r="H15" s="1">
        <v>70</v>
      </c>
      <c r="I15" s="1">
        <v>60</v>
      </c>
      <c r="J15" s="1">
        <v>10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312</v>
      </c>
      <c r="B16" s="1">
        <v>360</v>
      </c>
      <c r="C16" s="1">
        <v>160</v>
      </c>
      <c r="D16" s="1">
        <v>200</v>
      </c>
      <c r="E16" s="1">
        <v>330</v>
      </c>
      <c r="F16" s="1">
        <v>150</v>
      </c>
      <c r="G16" s="1">
        <v>180</v>
      </c>
      <c r="H16" s="1">
        <v>330</v>
      </c>
      <c r="I16" s="1">
        <v>150</v>
      </c>
      <c r="J16" s="1">
        <v>180</v>
      </c>
      <c r="K16" s="1">
        <v>0</v>
      </c>
      <c r="L16" s="1">
        <v>0</v>
      </c>
      <c r="M16" s="1">
        <v>0</v>
      </c>
      <c r="N16" s="1">
        <v>30</v>
      </c>
      <c r="O16" s="1">
        <v>10</v>
      </c>
      <c r="P16" s="1">
        <v>20</v>
      </c>
    </row>
    <row r="17" spans="1:16" x14ac:dyDescent="0.2">
      <c r="A17" s="1" t="s">
        <v>313</v>
      </c>
    </row>
    <row r="18" spans="1:16" x14ac:dyDescent="0.2">
      <c r="A18" s="1" t="s">
        <v>2</v>
      </c>
      <c r="B18" s="1">
        <v>4270</v>
      </c>
      <c r="C18" s="1">
        <v>2300</v>
      </c>
      <c r="D18" s="1">
        <v>1970</v>
      </c>
      <c r="E18" s="1">
        <v>4080</v>
      </c>
      <c r="F18" s="1">
        <v>2180</v>
      </c>
      <c r="G18" s="1">
        <v>1900</v>
      </c>
      <c r="H18" s="1">
        <v>4080</v>
      </c>
      <c r="I18" s="1">
        <v>2180</v>
      </c>
      <c r="J18" s="1">
        <v>1900</v>
      </c>
      <c r="K18" s="1">
        <v>0</v>
      </c>
      <c r="L18" s="1">
        <v>0</v>
      </c>
      <c r="M18" s="1">
        <v>0</v>
      </c>
      <c r="N18" s="1">
        <v>190</v>
      </c>
      <c r="O18" s="1">
        <v>120</v>
      </c>
      <c r="P18" s="1">
        <v>70</v>
      </c>
    </row>
    <row r="19" spans="1:16" x14ac:dyDescent="0.2">
      <c r="A19" s="1" t="s">
        <v>314</v>
      </c>
      <c r="B19" s="1">
        <v>330</v>
      </c>
      <c r="C19" s="1">
        <v>230</v>
      </c>
      <c r="D19" s="1">
        <v>100</v>
      </c>
      <c r="E19" s="1">
        <v>310</v>
      </c>
      <c r="F19" s="1">
        <v>220</v>
      </c>
      <c r="G19" s="1">
        <v>90</v>
      </c>
      <c r="H19" s="1">
        <v>310</v>
      </c>
      <c r="I19" s="1">
        <v>220</v>
      </c>
      <c r="J19" s="1">
        <v>90</v>
      </c>
      <c r="K19" s="1">
        <v>0</v>
      </c>
      <c r="L19" s="1">
        <v>0</v>
      </c>
      <c r="M19" s="1">
        <v>0</v>
      </c>
      <c r="N19" s="1">
        <v>20</v>
      </c>
      <c r="O19" s="1">
        <v>10</v>
      </c>
      <c r="P19" s="1">
        <v>10</v>
      </c>
    </row>
    <row r="20" spans="1:16" x14ac:dyDescent="0.2">
      <c r="A20" s="1" t="s">
        <v>315</v>
      </c>
      <c r="B20" s="1">
        <v>2540</v>
      </c>
      <c r="C20" s="1">
        <v>970</v>
      </c>
      <c r="D20" s="1">
        <v>1570</v>
      </c>
      <c r="E20" s="1">
        <v>2450</v>
      </c>
      <c r="F20" s="1">
        <v>910</v>
      </c>
      <c r="G20" s="1">
        <v>1540</v>
      </c>
      <c r="H20" s="1">
        <v>2450</v>
      </c>
      <c r="I20" s="1">
        <v>910</v>
      </c>
      <c r="J20" s="1">
        <v>1540</v>
      </c>
      <c r="K20" s="1">
        <v>0</v>
      </c>
      <c r="L20" s="1">
        <v>0</v>
      </c>
      <c r="M20" s="1">
        <v>0</v>
      </c>
      <c r="N20" s="1">
        <v>90</v>
      </c>
      <c r="O20" s="1">
        <v>60</v>
      </c>
      <c r="P20" s="1">
        <v>30</v>
      </c>
    </row>
    <row r="21" spans="1:16" x14ac:dyDescent="0.2">
      <c r="A21" s="1" t="s">
        <v>316</v>
      </c>
      <c r="B21" s="1">
        <v>1040</v>
      </c>
      <c r="C21" s="1">
        <v>940</v>
      </c>
      <c r="D21" s="1">
        <v>100</v>
      </c>
      <c r="E21" s="1">
        <v>980</v>
      </c>
      <c r="F21" s="1">
        <v>890</v>
      </c>
      <c r="G21" s="1">
        <v>90</v>
      </c>
      <c r="H21" s="1">
        <v>980</v>
      </c>
      <c r="I21" s="1">
        <v>890</v>
      </c>
      <c r="J21" s="1">
        <v>90</v>
      </c>
      <c r="K21" s="1">
        <v>0</v>
      </c>
      <c r="L21" s="1">
        <v>0</v>
      </c>
      <c r="M21" s="1">
        <v>0</v>
      </c>
      <c r="N21" s="1">
        <v>60</v>
      </c>
      <c r="O21" s="1">
        <v>50</v>
      </c>
      <c r="P21" s="1">
        <v>10</v>
      </c>
    </row>
    <row r="22" spans="1:16" x14ac:dyDescent="0.2">
      <c r="A22" s="1" t="s">
        <v>75</v>
      </c>
      <c r="B22" s="1">
        <v>360</v>
      </c>
      <c r="C22" s="1">
        <v>160</v>
      </c>
      <c r="D22" s="1">
        <v>200</v>
      </c>
      <c r="E22" s="1">
        <v>340</v>
      </c>
      <c r="F22" s="1">
        <v>160</v>
      </c>
      <c r="G22" s="1">
        <v>180</v>
      </c>
      <c r="H22" s="1">
        <v>340</v>
      </c>
      <c r="I22" s="1">
        <v>160</v>
      </c>
      <c r="J22" s="1">
        <v>180</v>
      </c>
      <c r="K22" s="1">
        <v>0</v>
      </c>
      <c r="L22" s="1">
        <v>0</v>
      </c>
      <c r="M22" s="1">
        <v>0</v>
      </c>
      <c r="N22" s="1">
        <v>20</v>
      </c>
      <c r="O22" s="1">
        <v>0</v>
      </c>
      <c r="P22" s="1">
        <v>20</v>
      </c>
    </row>
    <row r="23" spans="1:16" x14ac:dyDescent="0.2">
      <c r="A23" s="1" t="s">
        <v>317</v>
      </c>
    </row>
    <row r="24" spans="1:16" x14ac:dyDescent="0.2">
      <c r="A24" s="1" t="s">
        <v>2</v>
      </c>
      <c r="B24" s="1">
        <v>11460</v>
      </c>
      <c r="C24" s="1">
        <v>5530</v>
      </c>
      <c r="D24" s="1">
        <v>5930</v>
      </c>
      <c r="E24" s="1">
        <v>11150</v>
      </c>
      <c r="F24" s="1">
        <v>5370</v>
      </c>
      <c r="G24" s="1">
        <v>5780</v>
      </c>
      <c r="H24" s="1">
        <v>6970</v>
      </c>
      <c r="I24" s="1">
        <v>3310</v>
      </c>
      <c r="J24" s="1">
        <v>3660</v>
      </c>
      <c r="K24" s="1">
        <v>4180</v>
      </c>
      <c r="L24" s="1">
        <v>2060</v>
      </c>
      <c r="M24" s="1">
        <v>2120</v>
      </c>
      <c r="N24" s="1">
        <v>310</v>
      </c>
      <c r="O24" s="1">
        <v>160</v>
      </c>
      <c r="P24" s="1">
        <v>150</v>
      </c>
    </row>
    <row r="25" spans="1:16" x14ac:dyDescent="0.2">
      <c r="A25" s="1" t="s">
        <v>318</v>
      </c>
      <c r="B25" s="1">
        <v>8050</v>
      </c>
      <c r="C25" s="1">
        <v>3520</v>
      </c>
      <c r="D25" s="1">
        <v>4530</v>
      </c>
      <c r="E25" s="1">
        <v>7890</v>
      </c>
      <c r="F25" s="1">
        <v>3470</v>
      </c>
      <c r="G25" s="1">
        <v>4420</v>
      </c>
      <c r="H25" s="1">
        <v>3710</v>
      </c>
      <c r="I25" s="1">
        <v>1410</v>
      </c>
      <c r="J25" s="1">
        <v>2300</v>
      </c>
      <c r="K25" s="1">
        <v>4180</v>
      </c>
      <c r="L25" s="1">
        <v>2060</v>
      </c>
      <c r="M25" s="1">
        <v>2120</v>
      </c>
      <c r="N25" s="1">
        <v>160</v>
      </c>
      <c r="O25" s="1">
        <v>50</v>
      </c>
      <c r="P25" s="1">
        <v>110</v>
      </c>
    </row>
    <row r="26" spans="1:16" x14ac:dyDescent="0.2">
      <c r="A26" s="1" t="s">
        <v>319</v>
      </c>
      <c r="B26" s="1">
        <v>2430</v>
      </c>
      <c r="C26" s="1">
        <v>1520</v>
      </c>
      <c r="D26" s="1">
        <v>910</v>
      </c>
      <c r="E26" s="1">
        <v>2370</v>
      </c>
      <c r="F26" s="1">
        <v>1470</v>
      </c>
      <c r="G26" s="1">
        <v>900</v>
      </c>
      <c r="H26" s="1">
        <v>2370</v>
      </c>
      <c r="I26" s="1">
        <v>1470</v>
      </c>
      <c r="J26" s="1">
        <v>900</v>
      </c>
      <c r="K26" s="1">
        <v>0</v>
      </c>
      <c r="L26" s="1">
        <v>0</v>
      </c>
      <c r="M26" s="1">
        <v>0</v>
      </c>
      <c r="N26" s="1">
        <v>60</v>
      </c>
      <c r="O26" s="1">
        <v>50</v>
      </c>
      <c r="P26" s="1">
        <v>10</v>
      </c>
    </row>
    <row r="27" spans="1:16" x14ac:dyDescent="0.2">
      <c r="A27" s="1" t="s">
        <v>320</v>
      </c>
      <c r="B27" s="1">
        <v>90</v>
      </c>
      <c r="C27" s="1">
        <v>60</v>
      </c>
      <c r="D27" s="1">
        <v>30</v>
      </c>
      <c r="E27" s="1">
        <v>80</v>
      </c>
      <c r="F27" s="1">
        <v>50</v>
      </c>
      <c r="G27" s="1">
        <v>30</v>
      </c>
      <c r="H27" s="1">
        <v>80</v>
      </c>
      <c r="I27" s="1">
        <v>50</v>
      </c>
      <c r="J27" s="1">
        <v>30</v>
      </c>
      <c r="K27" s="1">
        <v>0</v>
      </c>
      <c r="L27" s="1">
        <v>0</v>
      </c>
      <c r="M27" s="1">
        <v>0</v>
      </c>
      <c r="N27" s="1">
        <v>10</v>
      </c>
      <c r="O27" s="1">
        <v>10</v>
      </c>
      <c r="P27" s="1">
        <v>0</v>
      </c>
    </row>
    <row r="28" spans="1:16" x14ac:dyDescent="0.2">
      <c r="A28" s="1" t="s">
        <v>321</v>
      </c>
      <c r="B28" s="1">
        <v>210</v>
      </c>
      <c r="C28" s="1">
        <v>130</v>
      </c>
      <c r="D28" s="1">
        <v>80</v>
      </c>
      <c r="E28" s="1">
        <v>190</v>
      </c>
      <c r="F28" s="1">
        <v>120</v>
      </c>
      <c r="G28" s="1">
        <v>70</v>
      </c>
      <c r="H28" s="1">
        <v>190</v>
      </c>
      <c r="I28" s="1">
        <v>120</v>
      </c>
      <c r="J28" s="1">
        <v>70</v>
      </c>
      <c r="K28" s="1">
        <v>0</v>
      </c>
      <c r="L28" s="1">
        <v>0</v>
      </c>
      <c r="M28" s="1">
        <v>0</v>
      </c>
      <c r="N28" s="1">
        <v>20</v>
      </c>
      <c r="O28" s="1">
        <v>10</v>
      </c>
      <c r="P28" s="1">
        <v>10</v>
      </c>
    </row>
    <row r="29" spans="1:16" x14ac:dyDescent="0.2">
      <c r="A29" s="1" t="s">
        <v>322</v>
      </c>
      <c r="B29" s="1">
        <v>260</v>
      </c>
      <c r="C29" s="1">
        <v>120</v>
      </c>
      <c r="D29" s="1">
        <v>140</v>
      </c>
      <c r="E29" s="1">
        <v>240</v>
      </c>
      <c r="F29" s="1">
        <v>110</v>
      </c>
      <c r="G29" s="1">
        <v>130</v>
      </c>
      <c r="H29" s="1">
        <v>240</v>
      </c>
      <c r="I29" s="1">
        <v>110</v>
      </c>
      <c r="J29" s="1">
        <v>130</v>
      </c>
      <c r="K29" s="1">
        <v>0</v>
      </c>
      <c r="L29" s="1">
        <v>0</v>
      </c>
      <c r="M29" s="1">
        <v>0</v>
      </c>
      <c r="N29" s="1">
        <v>20</v>
      </c>
      <c r="O29" s="1">
        <v>10</v>
      </c>
      <c r="P29" s="1">
        <v>10</v>
      </c>
    </row>
    <row r="30" spans="1:16" x14ac:dyDescent="0.2">
      <c r="A30" s="1" t="s">
        <v>323</v>
      </c>
      <c r="B30" s="1">
        <v>160</v>
      </c>
      <c r="C30" s="1">
        <v>70</v>
      </c>
      <c r="D30" s="1">
        <v>90</v>
      </c>
      <c r="E30" s="1">
        <v>150</v>
      </c>
      <c r="F30" s="1">
        <v>70</v>
      </c>
      <c r="G30" s="1">
        <v>80</v>
      </c>
      <c r="H30" s="1">
        <v>150</v>
      </c>
      <c r="I30" s="1">
        <v>70</v>
      </c>
      <c r="J30" s="1">
        <v>80</v>
      </c>
      <c r="K30" s="1">
        <v>0</v>
      </c>
      <c r="L30" s="1">
        <v>0</v>
      </c>
      <c r="M30" s="1">
        <v>0</v>
      </c>
      <c r="N30" s="1">
        <v>10</v>
      </c>
      <c r="O30" s="1">
        <v>0</v>
      </c>
      <c r="P30" s="1">
        <v>10</v>
      </c>
    </row>
    <row r="31" spans="1:16" x14ac:dyDescent="0.2">
      <c r="A31" s="1" t="s">
        <v>324</v>
      </c>
      <c r="B31" s="1">
        <v>260</v>
      </c>
      <c r="C31" s="1">
        <v>110</v>
      </c>
      <c r="D31" s="1">
        <v>150</v>
      </c>
      <c r="E31" s="1">
        <v>230</v>
      </c>
      <c r="F31" s="1">
        <v>80</v>
      </c>
      <c r="G31" s="1">
        <v>150</v>
      </c>
      <c r="H31" s="1">
        <v>230</v>
      </c>
      <c r="I31" s="1">
        <v>80</v>
      </c>
      <c r="J31" s="1">
        <v>150</v>
      </c>
      <c r="K31" s="1">
        <v>0</v>
      </c>
      <c r="L31" s="1">
        <v>0</v>
      </c>
      <c r="M31" s="1">
        <v>0</v>
      </c>
      <c r="N31" s="1">
        <v>30</v>
      </c>
      <c r="O31" s="1">
        <v>30</v>
      </c>
      <c r="P31" s="1">
        <v>0</v>
      </c>
    </row>
    <row r="32" spans="1:16" x14ac:dyDescent="0.2">
      <c r="A32" s="1" t="s">
        <v>325</v>
      </c>
    </row>
    <row r="33" spans="1:16" x14ac:dyDescent="0.2">
      <c r="A33" s="1" t="s">
        <v>2</v>
      </c>
      <c r="B33" s="1">
        <v>11460</v>
      </c>
      <c r="C33" s="1">
        <v>5530</v>
      </c>
      <c r="D33" s="1">
        <v>5930</v>
      </c>
      <c r="E33" s="1">
        <v>11150</v>
      </c>
      <c r="F33" s="1">
        <v>5370</v>
      </c>
      <c r="G33" s="1">
        <v>5780</v>
      </c>
      <c r="H33" s="1">
        <v>6970</v>
      </c>
      <c r="I33" s="1">
        <v>3310</v>
      </c>
      <c r="J33" s="1">
        <v>3660</v>
      </c>
      <c r="K33" s="1">
        <v>4180</v>
      </c>
      <c r="L33" s="1">
        <v>2060</v>
      </c>
      <c r="M33" s="1">
        <v>2120</v>
      </c>
      <c r="N33" s="1">
        <v>310</v>
      </c>
      <c r="O33" s="1">
        <v>160</v>
      </c>
      <c r="P33" s="1">
        <v>150</v>
      </c>
    </row>
    <row r="34" spans="1:16" x14ac:dyDescent="0.2">
      <c r="A34" s="1" t="s">
        <v>326</v>
      </c>
      <c r="B34" s="1">
        <v>8130</v>
      </c>
      <c r="C34" s="1">
        <v>3550</v>
      </c>
      <c r="D34" s="1">
        <v>4580</v>
      </c>
      <c r="E34" s="1">
        <v>7940</v>
      </c>
      <c r="F34" s="1">
        <v>3490</v>
      </c>
      <c r="G34" s="1">
        <v>4450</v>
      </c>
      <c r="H34" s="1">
        <v>3760</v>
      </c>
      <c r="I34" s="1">
        <v>1430</v>
      </c>
      <c r="J34" s="1">
        <v>2330</v>
      </c>
      <c r="K34" s="1">
        <v>4180</v>
      </c>
      <c r="L34" s="1">
        <v>2060</v>
      </c>
      <c r="M34" s="1">
        <v>2120</v>
      </c>
      <c r="N34" s="1">
        <v>190</v>
      </c>
      <c r="O34" s="1">
        <v>60</v>
      </c>
      <c r="P34" s="1">
        <v>130</v>
      </c>
    </row>
    <row r="35" spans="1:16" x14ac:dyDescent="0.2">
      <c r="A35" s="1" t="s">
        <v>327</v>
      </c>
      <c r="B35" s="1">
        <v>70</v>
      </c>
      <c r="C35" s="1">
        <v>20</v>
      </c>
      <c r="D35" s="1">
        <v>50</v>
      </c>
      <c r="E35" s="1">
        <v>70</v>
      </c>
      <c r="F35" s="1">
        <v>20</v>
      </c>
      <c r="G35" s="1">
        <v>50</v>
      </c>
      <c r="H35" s="1">
        <v>70</v>
      </c>
      <c r="I35" s="1">
        <v>20</v>
      </c>
      <c r="J35" s="1">
        <v>50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2">
      <c r="A36" s="1" t="s">
        <v>328</v>
      </c>
      <c r="B36" s="1">
        <v>280</v>
      </c>
      <c r="C36" s="1">
        <v>110</v>
      </c>
      <c r="D36" s="1">
        <v>170</v>
      </c>
      <c r="E36" s="1">
        <v>260</v>
      </c>
      <c r="F36" s="1">
        <v>90</v>
      </c>
      <c r="G36" s="1">
        <v>170</v>
      </c>
      <c r="H36" s="1">
        <v>260</v>
      </c>
      <c r="I36" s="1">
        <v>90</v>
      </c>
      <c r="J36" s="1">
        <v>170</v>
      </c>
      <c r="K36" s="1">
        <v>0</v>
      </c>
      <c r="L36" s="1">
        <v>0</v>
      </c>
      <c r="M36" s="1">
        <v>0</v>
      </c>
      <c r="N36" s="1">
        <v>20</v>
      </c>
      <c r="O36" s="1">
        <v>20</v>
      </c>
      <c r="P36" s="1">
        <v>0</v>
      </c>
    </row>
    <row r="37" spans="1:16" x14ac:dyDescent="0.2">
      <c r="A37" s="1" t="s">
        <v>329</v>
      </c>
      <c r="B37" s="1">
        <v>710</v>
      </c>
      <c r="C37" s="1">
        <v>380</v>
      </c>
      <c r="D37" s="1">
        <v>330</v>
      </c>
      <c r="E37" s="1">
        <v>700</v>
      </c>
      <c r="F37" s="1">
        <v>370</v>
      </c>
      <c r="G37" s="1">
        <v>330</v>
      </c>
      <c r="H37" s="1">
        <v>700</v>
      </c>
      <c r="I37" s="1">
        <v>370</v>
      </c>
      <c r="J37" s="1">
        <v>330</v>
      </c>
      <c r="K37" s="1">
        <v>0</v>
      </c>
      <c r="L37" s="1">
        <v>0</v>
      </c>
      <c r="M37" s="1">
        <v>0</v>
      </c>
      <c r="N37" s="1">
        <v>10</v>
      </c>
      <c r="O37" s="1">
        <v>10</v>
      </c>
      <c r="P37" s="1">
        <v>0</v>
      </c>
    </row>
    <row r="38" spans="1:16" x14ac:dyDescent="0.2">
      <c r="A38" s="1" t="s">
        <v>330</v>
      </c>
      <c r="B38" s="1">
        <v>1820</v>
      </c>
      <c r="C38" s="1">
        <v>1170</v>
      </c>
      <c r="D38" s="1">
        <v>650</v>
      </c>
      <c r="E38" s="1">
        <v>1740</v>
      </c>
      <c r="F38" s="1">
        <v>1110</v>
      </c>
      <c r="G38" s="1">
        <v>630</v>
      </c>
      <c r="H38" s="1">
        <v>1740</v>
      </c>
      <c r="I38" s="1">
        <v>1110</v>
      </c>
      <c r="J38" s="1">
        <v>630</v>
      </c>
      <c r="K38" s="1">
        <v>0</v>
      </c>
      <c r="L38" s="1">
        <v>0</v>
      </c>
      <c r="M38" s="1">
        <v>0</v>
      </c>
      <c r="N38" s="1">
        <v>80</v>
      </c>
      <c r="O38" s="1">
        <v>60</v>
      </c>
      <c r="P38" s="1">
        <v>20</v>
      </c>
    </row>
    <row r="39" spans="1:16" x14ac:dyDescent="0.2">
      <c r="A39" s="1" t="s">
        <v>331</v>
      </c>
      <c r="B39" s="1">
        <v>130</v>
      </c>
      <c r="C39" s="1">
        <v>100</v>
      </c>
      <c r="D39" s="1">
        <v>30</v>
      </c>
      <c r="E39" s="1">
        <v>120</v>
      </c>
      <c r="F39" s="1">
        <v>90</v>
      </c>
      <c r="G39" s="1">
        <v>30</v>
      </c>
      <c r="H39" s="1">
        <v>120</v>
      </c>
      <c r="I39" s="1">
        <v>90</v>
      </c>
      <c r="J39" s="1">
        <v>30</v>
      </c>
      <c r="K39" s="1">
        <v>0</v>
      </c>
      <c r="L39" s="1">
        <v>0</v>
      </c>
      <c r="M39" s="1">
        <v>0</v>
      </c>
      <c r="N39" s="1">
        <v>10</v>
      </c>
      <c r="O39" s="1">
        <v>10</v>
      </c>
      <c r="P39" s="1">
        <v>0</v>
      </c>
    </row>
    <row r="40" spans="1:16" x14ac:dyDescent="0.2">
      <c r="A40" s="1" t="s">
        <v>332</v>
      </c>
      <c r="B40" s="1">
        <v>70</v>
      </c>
      <c r="C40" s="1">
        <v>40</v>
      </c>
      <c r="D40" s="1">
        <v>30</v>
      </c>
      <c r="E40" s="1">
        <v>70</v>
      </c>
      <c r="F40" s="1">
        <v>40</v>
      </c>
      <c r="G40" s="1">
        <v>30</v>
      </c>
      <c r="H40" s="1">
        <v>70</v>
      </c>
      <c r="I40" s="1">
        <v>40</v>
      </c>
      <c r="J40" s="1">
        <v>30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2">
      <c r="A41" s="1" t="s">
        <v>333</v>
      </c>
      <c r="B41" s="1">
        <v>250</v>
      </c>
      <c r="C41" s="1">
        <v>160</v>
      </c>
      <c r="D41" s="1">
        <v>90</v>
      </c>
      <c r="E41" s="1">
        <v>250</v>
      </c>
      <c r="F41" s="1">
        <v>160</v>
      </c>
      <c r="G41" s="1">
        <v>90</v>
      </c>
      <c r="H41" s="1">
        <v>250</v>
      </c>
      <c r="I41" s="1">
        <v>160</v>
      </c>
      <c r="J41" s="1">
        <v>90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2">
      <c r="A42" s="1" t="s">
        <v>334</v>
      </c>
    </row>
    <row r="43" spans="1:16" x14ac:dyDescent="0.2">
      <c r="A43" s="1" t="s">
        <v>2</v>
      </c>
      <c r="B43" s="1">
        <v>11460</v>
      </c>
      <c r="C43" s="1">
        <v>5530</v>
      </c>
      <c r="D43" s="1">
        <v>5930</v>
      </c>
      <c r="E43" s="1">
        <v>11150</v>
      </c>
      <c r="F43" s="1">
        <v>5370</v>
      </c>
      <c r="G43" s="1">
        <v>5780</v>
      </c>
      <c r="H43" s="1">
        <v>6970</v>
      </c>
      <c r="I43" s="1">
        <v>3310</v>
      </c>
      <c r="J43" s="1">
        <v>3660</v>
      </c>
      <c r="K43" s="1">
        <v>4180</v>
      </c>
      <c r="L43" s="1">
        <v>2060</v>
      </c>
      <c r="M43" s="1">
        <v>2120</v>
      </c>
      <c r="N43" s="1">
        <v>310</v>
      </c>
      <c r="O43" s="1">
        <v>160</v>
      </c>
      <c r="P43" s="1">
        <v>150</v>
      </c>
    </row>
    <row r="44" spans="1:16" x14ac:dyDescent="0.2">
      <c r="A44" s="1" t="s">
        <v>335</v>
      </c>
      <c r="B44" s="1">
        <v>6470</v>
      </c>
      <c r="C44" s="1">
        <v>2960</v>
      </c>
      <c r="D44" s="1">
        <v>3510</v>
      </c>
      <c r="E44" s="1">
        <v>6170</v>
      </c>
      <c r="F44" s="1">
        <v>2810</v>
      </c>
      <c r="G44" s="1">
        <v>3360</v>
      </c>
      <c r="H44" s="1">
        <v>5740</v>
      </c>
      <c r="I44" s="1">
        <v>2660</v>
      </c>
      <c r="J44" s="1">
        <v>3080</v>
      </c>
      <c r="K44" s="1">
        <v>430</v>
      </c>
      <c r="L44" s="1">
        <v>150</v>
      </c>
      <c r="M44" s="1">
        <v>280</v>
      </c>
      <c r="N44" s="1">
        <v>300</v>
      </c>
      <c r="O44" s="1">
        <v>150</v>
      </c>
      <c r="P44" s="1">
        <v>150</v>
      </c>
    </row>
    <row r="45" spans="1:16" x14ac:dyDescent="0.2">
      <c r="A45" s="1" t="s">
        <v>336</v>
      </c>
      <c r="B45" s="1">
        <v>770</v>
      </c>
      <c r="C45" s="1">
        <v>420</v>
      </c>
      <c r="D45" s="1">
        <v>350</v>
      </c>
      <c r="E45" s="1">
        <v>770</v>
      </c>
      <c r="F45" s="1">
        <v>420</v>
      </c>
      <c r="G45" s="1">
        <v>350</v>
      </c>
      <c r="H45" s="1">
        <v>250</v>
      </c>
      <c r="I45" s="1">
        <v>130</v>
      </c>
      <c r="J45" s="1">
        <v>120</v>
      </c>
      <c r="K45" s="1">
        <v>520</v>
      </c>
      <c r="L45" s="1">
        <v>290</v>
      </c>
      <c r="M45" s="1">
        <v>230</v>
      </c>
      <c r="N45" s="1">
        <v>0</v>
      </c>
      <c r="O45" s="1">
        <v>0</v>
      </c>
      <c r="P45" s="1">
        <v>0</v>
      </c>
    </row>
    <row r="46" spans="1:16" x14ac:dyDescent="0.2">
      <c r="A46" s="1" t="s">
        <v>337</v>
      </c>
      <c r="B46" s="1">
        <v>990</v>
      </c>
      <c r="C46" s="1">
        <v>480</v>
      </c>
      <c r="D46" s="1">
        <v>510</v>
      </c>
      <c r="E46" s="1">
        <v>990</v>
      </c>
      <c r="F46" s="1">
        <v>480</v>
      </c>
      <c r="G46" s="1">
        <v>510</v>
      </c>
      <c r="H46" s="1">
        <v>290</v>
      </c>
      <c r="I46" s="1">
        <v>160</v>
      </c>
      <c r="J46" s="1">
        <v>130</v>
      </c>
      <c r="K46" s="1">
        <v>700</v>
      </c>
      <c r="L46" s="1">
        <v>320</v>
      </c>
      <c r="M46" s="1">
        <v>380</v>
      </c>
      <c r="N46" s="1">
        <v>0</v>
      </c>
      <c r="O46" s="1">
        <v>0</v>
      </c>
      <c r="P46" s="1">
        <v>0</v>
      </c>
    </row>
    <row r="47" spans="1:16" x14ac:dyDescent="0.2">
      <c r="A47" s="1" t="s">
        <v>338</v>
      </c>
      <c r="B47" s="1">
        <v>260</v>
      </c>
      <c r="C47" s="1">
        <v>110</v>
      </c>
      <c r="D47" s="1">
        <v>150</v>
      </c>
      <c r="E47" s="1">
        <v>260</v>
      </c>
      <c r="F47" s="1">
        <v>110</v>
      </c>
      <c r="G47" s="1">
        <v>150</v>
      </c>
      <c r="H47" s="1">
        <v>30</v>
      </c>
      <c r="I47" s="1">
        <v>10</v>
      </c>
      <c r="J47" s="1">
        <v>20</v>
      </c>
      <c r="K47" s="1">
        <v>230</v>
      </c>
      <c r="L47" s="1">
        <v>100</v>
      </c>
      <c r="M47" s="1">
        <v>130</v>
      </c>
      <c r="N47" s="1">
        <v>0</v>
      </c>
      <c r="O47" s="1">
        <v>0</v>
      </c>
      <c r="P47" s="1">
        <v>0</v>
      </c>
    </row>
    <row r="48" spans="1:16" x14ac:dyDescent="0.2">
      <c r="A48" s="1" t="s">
        <v>339</v>
      </c>
      <c r="B48" s="1">
        <v>190</v>
      </c>
      <c r="C48" s="1">
        <v>80</v>
      </c>
      <c r="D48" s="1">
        <v>110</v>
      </c>
      <c r="E48" s="1">
        <v>190</v>
      </c>
      <c r="F48" s="1">
        <v>80</v>
      </c>
      <c r="G48" s="1">
        <v>110</v>
      </c>
      <c r="H48" s="1">
        <v>70</v>
      </c>
      <c r="I48" s="1">
        <v>20</v>
      </c>
      <c r="J48" s="1">
        <v>50</v>
      </c>
      <c r="K48" s="1">
        <v>120</v>
      </c>
      <c r="L48" s="1">
        <v>60</v>
      </c>
      <c r="M48" s="1">
        <v>60</v>
      </c>
      <c r="N48" s="1">
        <v>0</v>
      </c>
      <c r="O48" s="1">
        <v>0</v>
      </c>
      <c r="P48" s="1">
        <v>0</v>
      </c>
    </row>
    <row r="49" spans="1:16" x14ac:dyDescent="0.2">
      <c r="A49" s="1" t="s">
        <v>340</v>
      </c>
      <c r="B49" s="1">
        <v>410</v>
      </c>
      <c r="C49" s="1">
        <v>230</v>
      </c>
      <c r="D49" s="1">
        <v>180</v>
      </c>
      <c r="E49" s="1">
        <v>410</v>
      </c>
      <c r="F49" s="1">
        <v>230</v>
      </c>
      <c r="G49" s="1">
        <v>180</v>
      </c>
      <c r="H49" s="1">
        <v>100</v>
      </c>
      <c r="I49" s="1">
        <v>50</v>
      </c>
      <c r="J49" s="1">
        <v>50</v>
      </c>
      <c r="K49" s="1">
        <v>310</v>
      </c>
      <c r="L49" s="1">
        <v>180</v>
      </c>
      <c r="M49" s="1">
        <v>130</v>
      </c>
      <c r="N49" s="1">
        <v>0</v>
      </c>
      <c r="O49" s="1">
        <v>0</v>
      </c>
      <c r="P49" s="1">
        <v>0</v>
      </c>
    </row>
    <row r="50" spans="1:16" x14ac:dyDescent="0.2">
      <c r="A50" s="1" t="s">
        <v>341</v>
      </c>
      <c r="B50" s="1">
        <v>90</v>
      </c>
      <c r="C50" s="1">
        <v>70</v>
      </c>
      <c r="D50" s="1">
        <v>20</v>
      </c>
      <c r="E50" s="1">
        <v>90</v>
      </c>
      <c r="F50" s="1">
        <v>70</v>
      </c>
      <c r="G50" s="1">
        <v>20</v>
      </c>
      <c r="H50" s="1">
        <v>10</v>
      </c>
      <c r="I50" s="1">
        <v>10</v>
      </c>
      <c r="J50" s="1">
        <v>0</v>
      </c>
      <c r="K50" s="1">
        <v>80</v>
      </c>
      <c r="L50" s="1">
        <v>60</v>
      </c>
      <c r="M50" s="1">
        <v>20</v>
      </c>
      <c r="N50" s="1">
        <v>0</v>
      </c>
      <c r="O50" s="1">
        <v>0</v>
      </c>
      <c r="P50" s="1">
        <v>0</v>
      </c>
    </row>
    <row r="51" spans="1:16" x14ac:dyDescent="0.2">
      <c r="A51" s="1" t="s">
        <v>342</v>
      </c>
      <c r="B51" s="1">
        <v>1250</v>
      </c>
      <c r="C51" s="1">
        <v>640</v>
      </c>
      <c r="D51" s="1">
        <v>610</v>
      </c>
      <c r="E51" s="1">
        <v>1240</v>
      </c>
      <c r="F51" s="1">
        <v>630</v>
      </c>
      <c r="G51" s="1">
        <v>610</v>
      </c>
      <c r="H51" s="1">
        <v>230</v>
      </c>
      <c r="I51" s="1">
        <v>140</v>
      </c>
      <c r="J51" s="1">
        <v>90</v>
      </c>
      <c r="K51" s="1">
        <v>1010</v>
      </c>
      <c r="L51" s="1">
        <v>490</v>
      </c>
      <c r="M51" s="1">
        <v>520</v>
      </c>
      <c r="N51" s="1">
        <v>10</v>
      </c>
      <c r="O51" s="1">
        <v>10</v>
      </c>
      <c r="P51" s="1">
        <v>0</v>
      </c>
    </row>
    <row r="52" spans="1:16" x14ac:dyDescent="0.2">
      <c r="A52" s="1" t="s">
        <v>343</v>
      </c>
      <c r="B52" s="1">
        <v>1030</v>
      </c>
      <c r="C52" s="1">
        <v>540</v>
      </c>
      <c r="D52" s="1">
        <v>490</v>
      </c>
      <c r="E52" s="1">
        <v>1030</v>
      </c>
      <c r="F52" s="1">
        <v>540</v>
      </c>
      <c r="G52" s="1">
        <v>490</v>
      </c>
      <c r="H52" s="1">
        <v>250</v>
      </c>
      <c r="I52" s="1">
        <v>130</v>
      </c>
      <c r="J52" s="1">
        <v>120</v>
      </c>
      <c r="K52" s="1">
        <v>780</v>
      </c>
      <c r="L52" s="1">
        <v>410</v>
      </c>
      <c r="M52" s="1">
        <v>370</v>
      </c>
      <c r="N52" s="1">
        <v>0</v>
      </c>
      <c r="O52" s="1">
        <v>0</v>
      </c>
      <c r="P52" s="1">
        <v>0</v>
      </c>
    </row>
    <row r="53" spans="1:16" x14ac:dyDescent="0.2">
      <c r="A53" s="12" t="s">
        <v>403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</sheetData>
  <mergeCells count="6">
    <mergeCell ref="B2:D2"/>
    <mergeCell ref="E2:G2"/>
    <mergeCell ref="H2:J2"/>
    <mergeCell ref="K2:M2"/>
    <mergeCell ref="N2:P2"/>
    <mergeCell ref="A53:P5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DC929-2FF3-41CF-9EDB-FABFDD129D4F}">
  <dimension ref="A1:P46"/>
  <sheetViews>
    <sheetView view="pageBreakPreview" topLeftCell="A30" zoomScale="125" zoomScaleNormal="100" zoomScaleSheetLayoutView="125" workbookViewId="0">
      <selection activeCell="A46" sqref="A46:P46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399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344</v>
      </c>
    </row>
    <row r="5" spans="1:16" x14ac:dyDescent="0.2">
      <c r="A5" s="1" t="s">
        <v>2</v>
      </c>
      <c r="B5" s="1">
        <v>3410</v>
      </c>
      <c r="C5" s="1">
        <v>2010</v>
      </c>
      <c r="D5" s="1">
        <v>1400</v>
      </c>
      <c r="E5" s="1">
        <v>3260</v>
      </c>
      <c r="F5" s="1">
        <v>1900</v>
      </c>
      <c r="G5" s="1">
        <v>1360</v>
      </c>
      <c r="H5" s="1">
        <v>3260</v>
      </c>
      <c r="I5" s="1">
        <v>1900</v>
      </c>
      <c r="J5" s="1">
        <v>1360</v>
      </c>
      <c r="K5" s="1">
        <v>0</v>
      </c>
      <c r="L5" s="1">
        <v>0</v>
      </c>
      <c r="M5" s="1">
        <v>0</v>
      </c>
      <c r="N5" s="1">
        <v>150</v>
      </c>
      <c r="O5" s="1">
        <v>110</v>
      </c>
      <c r="P5" s="1">
        <v>40</v>
      </c>
    </row>
    <row r="6" spans="1:16" x14ac:dyDescent="0.2">
      <c r="A6" s="1" t="s">
        <v>345</v>
      </c>
      <c r="B6" s="1">
        <v>1160</v>
      </c>
      <c r="C6" s="1">
        <v>500</v>
      </c>
      <c r="D6" s="1">
        <v>660</v>
      </c>
      <c r="E6" s="1">
        <v>1080</v>
      </c>
      <c r="F6" s="1">
        <v>440</v>
      </c>
      <c r="G6" s="1">
        <v>640</v>
      </c>
      <c r="H6" s="1">
        <v>1080</v>
      </c>
      <c r="I6" s="1">
        <v>440</v>
      </c>
      <c r="J6" s="1">
        <v>640</v>
      </c>
      <c r="K6" s="1">
        <v>0</v>
      </c>
      <c r="L6" s="1">
        <v>0</v>
      </c>
      <c r="M6" s="1">
        <v>0</v>
      </c>
      <c r="N6" s="1">
        <v>80</v>
      </c>
      <c r="O6" s="1">
        <v>60</v>
      </c>
      <c r="P6" s="1">
        <v>20</v>
      </c>
    </row>
    <row r="7" spans="1:16" x14ac:dyDescent="0.2">
      <c r="A7" s="1" t="s">
        <v>346</v>
      </c>
      <c r="B7" s="1">
        <v>1570</v>
      </c>
      <c r="C7" s="1">
        <v>970</v>
      </c>
      <c r="D7" s="1">
        <v>600</v>
      </c>
      <c r="E7" s="1">
        <v>1540</v>
      </c>
      <c r="F7" s="1">
        <v>950</v>
      </c>
      <c r="G7" s="1">
        <v>590</v>
      </c>
      <c r="H7" s="1">
        <v>1540</v>
      </c>
      <c r="I7" s="1">
        <v>950</v>
      </c>
      <c r="J7" s="1">
        <v>590</v>
      </c>
      <c r="K7" s="1">
        <v>0</v>
      </c>
      <c r="L7" s="1">
        <v>0</v>
      </c>
      <c r="M7" s="1">
        <v>0</v>
      </c>
      <c r="N7" s="1">
        <v>30</v>
      </c>
      <c r="O7" s="1">
        <v>20</v>
      </c>
      <c r="P7" s="1">
        <v>10</v>
      </c>
    </row>
    <row r="8" spans="1:16" x14ac:dyDescent="0.2">
      <c r="A8" s="1" t="s">
        <v>347</v>
      </c>
      <c r="B8" s="1">
        <v>360</v>
      </c>
      <c r="C8" s="1">
        <v>270</v>
      </c>
      <c r="D8" s="1">
        <v>90</v>
      </c>
      <c r="E8" s="1">
        <v>330</v>
      </c>
      <c r="F8" s="1">
        <v>250</v>
      </c>
      <c r="G8" s="1">
        <v>80</v>
      </c>
      <c r="H8" s="1">
        <v>330</v>
      </c>
      <c r="I8" s="1">
        <v>250</v>
      </c>
      <c r="J8" s="1">
        <v>80</v>
      </c>
      <c r="K8" s="1">
        <v>0</v>
      </c>
      <c r="L8" s="1">
        <v>0</v>
      </c>
      <c r="M8" s="1">
        <v>0</v>
      </c>
      <c r="N8" s="1">
        <v>30</v>
      </c>
      <c r="O8" s="1">
        <v>20</v>
      </c>
      <c r="P8" s="1">
        <v>10</v>
      </c>
    </row>
    <row r="9" spans="1:16" x14ac:dyDescent="0.2">
      <c r="A9" s="1" t="s">
        <v>348</v>
      </c>
      <c r="B9" s="1">
        <v>180</v>
      </c>
      <c r="C9" s="1">
        <v>160</v>
      </c>
      <c r="D9" s="1">
        <v>20</v>
      </c>
      <c r="E9" s="1">
        <v>180</v>
      </c>
      <c r="F9" s="1">
        <v>160</v>
      </c>
      <c r="G9" s="1">
        <v>20</v>
      </c>
      <c r="H9" s="1">
        <v>180</v>
      </c>
      <c r="I9" s="1">
        <v>160</v>
      </c>
      <c r="J9" s="1">
        <v>20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349</v>
      </c>
      <c r="B10" s="1">
        <v>60</v>
      </c>
      <c r="C10" s="1">
        <v>40</v>
      </c>
      <c r="D10" s="1">
        <v>20</v>
      </c>
      <c r="E10" s="1">
        <v>60</v>
      </c>
      <c r="F10" s="1">
        <v>40</v>
      </c>
      <c r="G10" s="1">
        <v>20</v>
      </c>
      <c r="H10" s="1">
        <v>60</v>
      </c>
      <c r="I10" s="1">
        <v>40</v>
      </c>
      <c r="J10" s="1">
        <v>20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350</v>
      </c>
      <c r="B11" s="1">
        <v>10</v>
      </c>
      <c r="C11" s="1">
        <v>10</v>
      </c>
      <c r="D11" s="1">
        <v>0</v>
      </c>
      <c r="E11" s="1">
        <v>10</v>
      </c>
      <c r="F11" s="1">
        <v>10</v>
      </c>
      <c r="G11" s="1">
        <v>0</v>
      </c>
      <c r="H11" s="1">
        <v>10</v>
      </c>
      <c r="I11" s="1">
        <v>10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351</v>
      </c>
      <c r="B12" s="1">
        <v>20</v>
      </c>
      <c r="C12" s="1">
        <v>20</v>
      </c>
      <c r="D12" s="1">
        <v>0</v>
      </c>
      <c r="E12" s="1">
        <v>10</v>
      </c>
      <c r="F12" s="1">
        <v>10</v>
      </c>
      <c r="G12" s="1">
        <v>0</v>
      </c>
      <c r="H12" s="1">
        <v>10</v>
      </c>
      <c r="I12" s="1">
        <v>10</v>
      </c>
      <c r="J12" s="1">
        <v>0</v>
      </c>
      <c r="K12" s="1">
        <v>0</v>
      </c>
      <c r="L12" s="1">
        <v>0</v>
      </c>
      <c r="M12" s="1">
        <v>0</v>
      </c>
      <c r="N12" s="1">
        <v>10</v>
      </c>
      <c r="O12" s="1">
        <v>10</v>
      </c>
      <c r="P12" s="1">
        <v>0</v>
      </c>
    </row>
    <row r="13" spans="1:16" x14ac:dyDescent="0.2">
      <c r="A13" s="1" t="s">
        <v>352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353</v>
      </c>
      <c r="B14" s="1">
        <v>20</v>
      </c>
      <c r="C14" s="1">
        <v>10</v>
      </c>
      <c r="D14" s="1">
        <v>10</v>
      </c>
      <c r="E14" s="1">
        <v>20</v>
      </c>
      <c r="F14" s="1">
        <v>10</v>
      </c>
      <c r="G14" s="1">
        <v>10</v>
      </c>
      <c r="H14" s="1">
        <v>20</v>
      </c>
      <c r="I14" s="1">
        <v>10</v>
      </c>
      <c r="J14" s="1">
        <v>10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354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355</v>
      </c>
      <c r="B16" s="1">
        <v>30</v>
      </c>
      <c r="C16" s="1">
        <v>30</v>
      </c>
      <c r="D16" s="1">
        <v>0</v>
      </c>
      <c r="E16" s="1">
        <v>30</v>
      </c>
      <c r="F16" s="1">
        <v>30</v>
      </c>
      <c r="G16" s="1">
        <v>0</v>
      </c>
      <c r="H16" s="1">
        <v>30</v>
      </c>
      <c r="I16" s="1">
        <v>30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207</v>
      </c>
      <c r="B17" s="3">
        <v>15643</v>
      </c>
      <c r="C17" s="3">
        <v>18772.5</v>
      </c>
      <c r="D17" s="3">
        <v>11150</v>
      </c>
      <c r="E17" s="3">
        <v>15735.8</v>
      </c>
      <c r="F17" s="3">
        <v>18997.3</v>
      </c>
      <c r="G17" s="3">
        <v>11179.4</v>
      </c>
      <c r="H17" s="3">
        <v>15735.8</v>
      </c>
      <c r="I17" s="3">
        <v>18997.3</v>
      </c>
      <c r="J17" s="3">
        <v>11179.4</v>
      </c>
      <c r="K17" s="3">
        <v>0</v>
      </c>
      <c r="L17" s="3">
        <v>0</v>
      </c>
      <c r="M17" s="3">
        <v>0</v>
      </c>
      <c r="N17" s="3">
        <v>13626.7</v>
      </c>
      <c r="O17" s="3">
        <v>14890.9</v>
      </c>
      <c r="P17" s="3">
        <v>10150</v>
      </c>
    </row>
    <row r="18" spans="1:16" x14ac:dyDescent="0.2">
      <c r="A18" s="1" t="s">
        <v>35</v>
      </c>
      <c r="B18" s="3">
        <v>13471.3</v>
      </c>
      <c r="C18" s="3">
        <v>15206.2</v>
      </c>
      <c r="D18" s="3">
        <v>10666.7</v>
      </c>
      <c r="E18" s="3">
        <v>13571.4</v>
      </c>
      <c r="F18" s="3">
        <v>15368.4</v>
      </c>
      <c r="G18" s="3">
        <v>10678</v>
      </c>
      <c r="H18" s="3">
        <v>13571.4</v>
      </c>
      <c r="I18" s="3">
        <v>15368.4</v>
      </c>
      <c r="J18" s="3">
        <v>10678</v>
      </c>
      <c r="K18" s="3">
        <v>0</v>
      </c>
      <c r="L18" s="3">
        <v>0</v>
      </c>
      <c r="M18" s="3">
        <v>0</v>
      </c>
      <c r="N18" s="3">
        <v>9375.1</v>
      </c>
      <c r="O18" s="3">
        <v>9166.7999999999993</v>
      </c>
      <c r="P18" s="3">
        <v>10000</v>
      </c>
    </row>
    <row r="19" spans="1:16" x14ac:dyDescent="0.2">
      <c r="A19" s="1" t="s">
        <v>356</v>
      </c>
    </row>
    <row r="20" spans="1:16" x14ac:dyDescent="0.2">
      <c r="A20" s="1" t="s">
        <v>2</v>
      </c>
      <c r="B20" s="1">
        <v>4170</v>
      </c>
      <c r="C20" s="1">
        <v>2130</v>
      </c>
      <c r="D20" s="1">
        <v>2040</v>
      </c>
      <c r="E20" s="1">
        <v>3990</v>
      </c>
      <c r="F20" s="1">
        <v>2010</v>
      </c>
      <c r="G20" s="1">
        <v>1980</v>
      </c>
      <c r="H20" s="1">
        <v>3980</v>
      </c>
      <c r="I20" s="1">
        <v>2010</v>
      </c>
      <c r="J20" s="1">
        <v>1970</v>
      </c>
      <c r="K20" s="1">
        <v>10</v>
      </c>
      <c r="L20" s="1">
        <v>0</v>
      </c>
      <c r="M20" s="1">
        <v>10</v>
      </c>
      <c r="N20" s="1">
        <v>180</v>
      </c>
      <c r="O20" s="1">
        <v>120</v>
      </c>
      <c r="P20" s="1">
        <v>60</v>
      </c>
    </row>
    <row r="21" spans="1:16" x14ac:dyDescent="0.2">
      <c r="A21" s="1" t="s">
        <v>345</v>
      </c>
      <c r="B21" s="1">
        <v>1680</v>
      </c>
      <c r="C21" s="1">
        <v>590</v>
      </c>
      <c r="D21" s="1">
        <v>1090</v>
      </c>
      <c r="E21" s="1">
        <v>1580</v>
      </c>
      <c r="F21" s="1">
        <v>520</v>
      </c>
      <c r="G21" s="1">
        <v>1060</v>
      </c>
      <c r="H21" s="1">
        <v>1570</v>
      </c>
      <c r="I21" s="1">
        <v>520</v>
      </c>
      <c r="J21" s="1">
        <v>1050</v>
      </c>
      <c r="K21" s="1">
        <v>10</v>
      </c>
      <c r="L21" s="1">
        <v>0</v>
      </c>
      <c r="M21" s="1">
        <v>10</v>
      </c>
      <c r="N21" s="1">
        <v>100</v>
      </c>
      <c r="O21" s="1">
        <v>70</v>
      </c>
      <c r="P21" s="1">
        <v>30</v>
      </c>
    </row>
    <row r="22" spans="1:16" x14ac:dyDescent="0.2">
      <c r="A22" s="1" t="s">
        <v>346</v>
      </c>
      <c r="B22" s="1">
        <v>1730</v>
      </c>
      <c r="C22" s="1">
        <v>980</v>
      </c>
      <c r="D22" s="1">
        <v>750</v>
      </c>
      <c r="E22" s="1">
        <v>1690</v>
      </c>
      <c r="F22" s="1">
        <v>960</v>
      </c>
      <c r="G22" s="1">
        <v>730</v>
      </c>
      <c r="H22" s="1">
        <v>1690</v>
      </c>
      <c r="I22" s="1">
        <v>960</v>
      </c>
      <c r="J22" s="1">
        <v>730</v>
      </c>
      <c r="K22" s="1">
        <v>0</v>
      </c>
      <c r="L22" s="1">
        <v>0</v>
      </c>
      <c r="M22" s="1">
        <v>0</v>
      </c>
      <c r="N22" s="1">
        <v>40</v>
      </c>
      <c r="O22" s="1">
        <v>20</v>
      </c>
      <c r="P22" s="1">
        <v>20</v>
      </c>
    </row>
    <row r="23" spans="1:16" x14ac:dyDescent="0.2">
      <c r="A23" s="1" t="s">
        <v>347</v>
      </c>
      <c r="B23" s="1">
        <v>420</v>
      </c>
      <c r="C23" s="1">
        <v>280</v>
      </c>
      <c r="D23" s="1">
        <v>140</v>
      </c>
      <c r="E23" s="1">
        <v>390</v>
      </c>
      <c r="F23" s="1">
        <v>260</v>
      </c>
      <c r="G23" s="1">
        <v>130</v>
      </c>
      <c r="H23" s="1">
        <v>390</v>
      </c>
      <c r="I23" s="1">
        <v>260</v>
      </c>
      <c r="J23" s="1">
        <v>130</v>
      </c>
      <c r="K23" s="1">
        <v>0</v>
      </c>
      <c r="L23" s="1">
        <v>0</v>
      </c>
      <c r="M23" s="1">
        <v>0</v>
      </c>
      <c r="N23" s="1">
        <v>30</v>
      </c>
      <c r="O23" s="1">
        <v>20</v>
      </c>
      <c r="P23" s="1">
        <v>10</v>
      </c>
    </row>
    <row r="24" spans="1:16" x14ac:dyDescent="0.2">
      <c r="A24" s="1" t="s">
        <v>348</v>
      </c>
      <c r="B24" s="1">
        <v>160</v>
      </c>
      <c r="C24" s="1">
        <v>130</v>
      </c>
      <c r="D24" s="1">
        <v>30</v>
      </c>
      <c r="E24" s="1">
        <v>160</v>
      </c>
      <c r="F24" s="1">
        <v>130</v>
      </c>
      <c r="G24" s="1">
        <v>30</v>
      </c>
      <c r="H24" s="1">
        <v>160</v>
      </c>
      <c r="I24" s="1">
        <v>130</v>
      </c>
      <c r="J24" s="1">
        <v>30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349</v>
      </c>
      <c r="B25" s="1">
        <v>80</v>
      </c>
      <c r="C25" s="1">
        <v>60</v>
      </c>
      <c r="D25" s="1">
        <v>20</v>
      </c>
      <c r="E25" s="1">
        <v>80</v>
      </c>
      <c r="F25" s="1">
        <v>60</v>
      </c>
      <c r="G25" s="1">
        <v>20</v>
      </c>
      <c r="H25" s="1">
        <v>80</v>
      </c>
      <c r="I25" s="1">
        <v>60</v>
      </c>
      <c r="J25" s="1">
        <v>20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350</v>
      </c>
      <c r="B26" s="1">
        <v>20</v>
      </c>
      <c r="C26" s="1">
        <v>20</v>
      </c>
      <c r="D26" s="1">
        <v>0</v>
      </c>
      <c r="E26" s="1">
        <v>20</v>
      </c>
      <c r="F26" s="1">
        <v>20</v>
      </c>
      <c r="G26" s="1">
        <v>0</v>
      </c>
      <c r="H26" s="1">
        <v>20</v>
      </c>
      <c r="I26" s="1">
        <v>20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351</v>
      </c>
      <c r="B27" s="1">
        <v>20</v>
      </c>
      <c r="C27" s="1">
        <v>20</v>
      </c>
      <c r="D27" s="1">
        <v>0</v>
      </c>
      <c r="E27" s="1">
        <v>10</v>
      </c>
      <c r="F27" s="1">
        <v>10</v>
      </c>
      <c r="G27" s="1">
        <v>0</v>
      </c>
      <c r="H27" s="1">
        <v>10</v>
      </c>
      <c r="I27" s="1">
        <v>10</v>
      </c>
      <c r="J27" s="1">
        <v>0</v>
      </c>
      <c r="K27" s="1">
        <v>0</v>
      </c>
      <c r="L27" s="1">
        <v>0</v>
      </c>
      <c r="M27" s="1">
        <v>0</v>
      </c>
      <c r="N27" s="1">
        <v>10</v>
      </c>
      <c r="O27" s="1">
        <v>10</v>
      </c>
      <c r="P27" s="1">
        <v>0</v>
      </c>
    </row>
    <row r="28" spans="1:16" x14ac:dyDescent="0.2">
      <c r="A28" s="1" t="s">
        <v>352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353</v>
      </c>
      <c r="B29" s="1">
        <v>10</v>
      </c>
      <c r="C29" s="1">
        <v>10</v>
      </c>
      <c r="D29" s="1">
        <v>0</v>
      </c>
      <c r="E29" s="1">
        <v>10</v>
      </c>
      <c r="F29" s="1">
        <v>10</v>
      </c>
      <c r="G29" s="1">
        <v>0</v>
      </c>
      <c r="H29" s="1">
        <v>10</v>
      </c>
      <c r="I29" s="1">
        <v>10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354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355</v>
      </c>
      <c r="B31" s="1">
        <v>50</v>
      </c>
      <c r="C31" s="1">
        <v>40</v>
      </c>
      <c r="D31" s="1">
        <v>10</v>
      </c>
      <c r="E31" s="1">
        <v>50</v>
      </c>
      <c r="F31" s="1">
        <v>40</v>
      </c>
      <c r="G31" s="1">
        <v>10</v>
      </c>
      <c r="H31" s="1">
        <v>50</v>
      </c>
      <c r="I31" s="1">
        <v>40</v>
      </c>
      <c r="J31" s="1">
        <v>10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207</v>
      </c>
      <c r="B32" s="3">
        <v>14597.2</v>
      </c>
      <c r="C32" s="3">
        <v>18792.8</v>
      </c>
      <c r="D32" s="3">
        <v>10216.6</v>
      </c>
      <c r="E32" s="3">
        <v>14668.4</v>
      </c>
      <c r="F32" s="3">
        <v>19061</v>
      </c>
      <c r="G32" s="3">
        <v>10209.200000000001</v>
      </c>
      <c r="H32" s="3">
        <v>14704.6</v>
      </c>
      <c r="I32" s="3">
        <v>19061</v>
      </c>
      <c r="J32" s="3">
        <v>10259.799999999999</v>
      </c>
      <c r="K32" s="3">
        <v>250</v>
      </c>
      <c r="L32" s="3">
        <v>0</v>
      </c>
      <c r="M32" s="3">
        <v>250</v>
      </c>
      <c r="N32" s="3">
        <v>13019.4</v>
      </c>
      <c r="O32" s="3">
        <v>14300</v>
      </c>
      <c r="P32" s="3">
        <v>10458.299999999999</v>
      </c>
    </row>
    <row r="33" spans="1:16" x14ac:dyDescent="0.2">
      <c r="A33" s="1" t="s">
        <v>35</v>
      </c>
      <c r="B33" s="3">
        <v>12341</v>
      </c>
      <c r="C33" s="3">
        <v>14846.9</v>
      </c>
      <c r="D33" s="3">
        <v>9357.9</v>
      </c>
      <c r="E33" s="3">
        <v>12455.6</v>
      </c>
      <c r="F33" s="3">
        <v>15052.1</v>
      </c>
      <c r="G33" s="3">
        <v>9339.7000000000007</v>
      </c>
      <c r="H33" s="3">
        <v>12485.2</v>
      </c>
      <c r="I33" s="3">
        <v>15052.1</v>
      </c>
      <c r="J33" s="3">
        <v>9381</v>
      </c>
      <c r="K33" s="3">
        <v>5000.5</v>
      </c>
      <c r="L33" s="3">
        <v>0</v>
      </c>
      <c r="M33" s="3">
        <v>5000.5</v>
      </c>
      <c r="N33" s="3">
        <v>9000.1</v>
      </c>
      <c r="O33" s="3">
        <v>8571.6</v>
      </c>
      <c r="P33" s="3">
        <v>10000</v>
      </c>
    </row>
    <row r="34" spans="1:16" x14ac:dyDescent="0.2">
      <c r="A34" s="1" t="s">
        <v>357</v>
      </c>
    </row>
    <row r="35" spans="1:16" x14ac:dyDescent="0.2">
      <c r="A35" s="1" t="s">
        <v>2</v>
      </c>
      <c r="B35" s="1">
        <v>10320</v>
      </c>
      <c r="C35" s="1">
        <v>4970</v>
      </c>
      <c r="D35" s="1">
        <v>5350</v>
      </c>
      <c r="E35" s="1">
        <v>10080</v>
      </c>
      <c r="F35" s="1">
        <v>4850</v>
      </c>
      <c r="G35" s="1">
        <v>5230</v>
      </c>
      <c r="H35" s="1">
        <v>6190</v>
      </c>
      <c r="I35" s="1">
        <v>2910</v>
      </c>
      <c r="J35" s="1">
        <v>3280</v>
      </c>
      <c r="K35" s="1">
        <v>3890</v>
      </c>
      <c r="L35" s="1">
        <v>1940</v>
      </c>
      <c r="M35" s="1">
        <v>1950</v>
      </c>
      <c r="N35" s="1">
        <v>240</v>
      </c>
      <c r="O35" s="1">
        <v>120</v>
      </c>
      <c r="P35" s="1">
        <v>120</v>
      </c>
    </row>
    <row r="36" spans="1:16" x14ac:dyDescent="0.2">
      <c r="A36" s="1" t="s">
        <v>358</v>
      </c>
      <c r="B36" s="1">
        <v>3450</v>
      </c>
      <c r="C36" s="1">
        <v>1500</v>
      </c>
      <c r="D36" s="1">
        <v>1950</v>
      </c>
      <c r="E36" s="1">
        <v>3360</v>
      </c>
      <c r="F36" s="1">
        <v>1470</v>
      </c>
      <c r="G36" s="1">
        <v>1890</v>
      </c>
      <c r="H36" s="1">
        <v>1870</v>
      </c>
      <c r="I36" s="1">
        <v>720</v>
      </c>
      <c r="J36" s="1">
        <v>1150</v>
      </c>
      <c r="K36" s="1">
        <v>1490</v>
      </c>
      <c r="L36" s="1">
        <v>750</v>
      </c>
      <c r="M36" s="1">
        <v>740</v>
      </c>
      <c r="N36" s="1">
        <v>90</v>
      </c>
      <c r="O36" s="1">
        <v>30</v>
      </c>
      <c r="P36" s="1">
        <v>60</v>
      </c>
    </row>
    <row r="37" spans="1:16" x14ac:dyDescent="0.2">
      <c r="A37" s="1" t="s">
        <v>359</v>
      </c>
      <c r="B37" s="1">
        <v>3690</v>
      </c>
      <c r="C37" s="1">
        <v>1790</v>
      </c>
      <c r="D37" s="1">
        <v>1900</v>
      </c>
      <c r="E37" s="1">
        <v>3630</v>
      </c>
      <c r="F37" s="1">
        <v>1760</v>
      </c>
      <c r="G37" s="1">
        <v>1870</v>
      </c>
      <c r="H37" s="1">
        <v>2050</v>
      </c>
      <c r="I37" s="1">
        <v>970</v>
      </c>
      <c r="J37" s="1">
        <v>1080</v>
      </c>
      <c r="K37" s="1">
        <v>1580</v>
      </c>
      <c r="L37" s="1">
        <v>790</v>
      </c>
      <c r="M37" s="1">
        <v>790</v>
      </c>
      <c r="N37" s="1">
        <v>60</v>
      </c>
      <c r="O37" s="1">
        <v>30</v>
      </c>
      <c r="P37" s="1">
        <v>30</v>
      </c>
    </row>
    <row r="38" spans="1:16" x14ac:dyDescent="0.2">
      <c r="A38" s="1" t="s">
        <v>360</v>
      </c>
      <c r="B38" s="1">
        <v>960</v>
      </c>
      <c r="C38" s="1">
        <v>480</v>
      </c>
      <c r="D38" s="1">
        <v>480</v>
      </c>
      <c r="E38" s="1">
        <v>940</v>
      </c>
      <c r="F38" s="1">
        <v>460</v>
      </c>
      <c r="G38" s="1">
        <v>480</v>
      </c>
      <c r="H38" s="1">
        <v>600</v>
      </c>
      <c r="I38" s="1">
        <v>270</v>
      </c>
      <c r="J38" s="1">
        <v>330</v>
      </c>
      <c r="K38" s="1">
        <v>340</v>
      </c>
      <c r="L38" s="1">
        <v>190</v>
      </c>
      <c r="M38" s="1">
        <v>150</v>
      </c>
      <c r="N38" s="1">
        <v>20</v>
      </c>
      <c r="O38" s="1">
        <v>20</v>
      </c>
      <c r="P38" s="1">
        <v>0</v>
      </c>
    </row>
    <row r="39" spans="1:16" x14ac:dyDescent="0.2">
      <c r="A39" s="1" t="s">
        <v>361</v>
      </c>
      <c r="B39" s="1">
        <v>820</v>
      </c>
      <c r="C39" s="1">
        <v>420</v>
      </c>
      <c r="D39" s="1">
        <v>400</v>
      </c>
      <c r="E39" s="1">
        <v>800</v>
      </c>
      <c r="F39" s="1">
        <v>410</v>
      </c>
      <c r="G39" s="1">
        <v>390</v>
      </c>
      <c r="H39" s="1">
        <v>510</v>
      </c>
      <c r="I39" s="1">
        <v>300</v>
      </c>
      <c r="J39" s="1">
        <v>210</v>
      </c>
      <c r="K39" s="1">
        <v>290</v>
      </c>
      <c r="L39" s="1">
        <v>110</v>
      </c>
      <c r="M39" s="1">
        <v>180</v>
      </c>
      <c r="N39" s="1">
        <v>20</v>
      </c>
      <c r="O39" s="1">
        <v>10</v>
      </c>
      <c r="P39" s="1">
        <v>10</v>
      </c>
    </row>
    <row r="40" spans="1:16" x14ac:dyDescent="0.2">
      <c r="A40" s="1" t="s">
        <v>362</v>
      </c>
      <c r="B40" s="1">
        <v>1400</v>
      </c>
      <c r="C40" s="1">
        <v>780</v>
      </c>
      <c r="D40" s="1">
        <v>620</v>
      </c>
      <c r="E40" s="1">
        <v>1350</v>
      </c>
      <c r="F40" s="1">
        <v>750</v>
      </c>
      <c r="G40" s="1">
        <v>600</v>
      </c>
      <c r="H40" s="1">
        <v>1160</v>
      </c>
      <c r="I40" s="1">
        <v>650</v>
      </c>
      <c r="J40" s="1">
        <v>510</v>
      </c>
      <c r="K40" s="1">
        <v>190</v>
      </c>
      <c r="L40" s="1">
        <v>100</v>
      </c>
      <c r="M40" s="1">
        <v>90</v>
      </c>
      <c r="N40" s="1">
        <v>50</v>
      </c>
      <c r="O40" s="1">
        <v>30</v>
      </c>
      <c r="P40" s="1">
        <v>20</v>
      </c>
    </row>
    <row r="41" spans="1:16" x14ac:dyDescent="0.2">
      <c r="A41" s="1" t="s">
        <v>363</v>
      </c>
    </row>
    <row r="42" spans="1:16" x14ac:dyDescent="0.2">
      <c r="A42" s="1" t="s">
        <v>2</v>
      </c>
      <c r="B42" s="1">
        <v>11460</v>
      </c>
      <c r="C42" s="1">
        <v>5530</v>
      </c>
      <c r="D42" s="1">
        <v>5930</v>
      </c>
      <c r="E42" s="1">
        <v>11150</v>
      </c>
      <c r="F42" s="1">
        <v>5370</v>
      </c>
      <c r="G42" s="1">
        <v>5780</v>
      </c>
      <c r="H42" s="1">
        <v>6970</v>
      </c>
      <c r="I42" s="1">
        <v>3310</v>
      </c>
      <c r="J42" s="1">
        <v>3660</v>
      </c>
      <c r="K42" s="1">
        <v>4180</v>
      </c>
      <c r="L42" s="1">
        <v>2060</v>
      </c>
      <c r="M42" s="1">
        <v>2120</v>
      </c>
      <c r="N42" s="1">
        <v>310</v>
      </c>
      <c r="O42" s="1">
        <v>160</v>
      </c>
      <c r="P42" s="1">
        <v>150</v>
      </c>
    </row>
    <row r="43" spans="1:16" x14ac:dyDescent="0.2">
      <c r="A43" s="1" t="s">
        <v>364</v>
      </c>
      <c r="B43" s="1">
        <v>7450</v>
      </c>
      <c r="C43" s="1">
        <v>3470</v>
      </c>
      <c r="D43" s="1">
        <v>3980</v>
      </c>
      <c r="E43" s="1">
        <v>7260</v>
      </c>
      <c r="F43" s="1">
        <v>3380</v>
      </c>
      <c r="G43" s="1">
        <v>3880</v>
      </c>
      <c r="H43" s="1">
        <v>4070</v>
      </c>
      <c r="I43" s="1">
        <v>1810</v>
      </c>
      <c r="J43" s="1">
        <v>2260</v>
      </c>
      <c r="K43" s="1">
        <v>3190</v>
      </c>
      <c r="L43" s="1">
        <v>1570</v>
      </c>
      <c r="M43" s="1">
        <v>1620</v>
      </c>
      <c r="N43" s="1">
        <v>190</v>
      </c>
      <c r="O43" s="1">
        <v>90</v>
      </c>
      <c r="P43" s="1">
        <v>100</v>
      </c>
    </row>
    <row r="44" spans="1:16" x14ac:dyDescent="0.2">
      <c r="A44" s="1" t="s">
        <v>401</v>
      </c>
      <c r="B44" s="2">
        <f>B43*100/B42</f>
        <v>65.008726003490395</v>
      </c>
      <c r="C44" s="2">
        <f t="shared" ref="C44:P44" si="0">C43*100/C42</f>
        <v>62.748643761301992</v>
      </c>
      <c r="D44" s="2">
        <f t="shared" si="0"/>
        <v>67.116357504215856</v>
      </c>
      <c r="E44" s="2">
        <f t="shared" si="0"/>
        <v>65.11210762331838</v>
      </c>
      <c r="F44" s="2">
        <f t="shared" si="0"/>
        <v>62.942271880819369</v>
      </c>
      <c r="G44" s="2">
        <f t="shared" si="0"/>
        <v>67.128027681660896</v>
      </c>
      <c r="H44" s="2">
        <f t="shared" si="0"/>
        <v>58.393113342898133</v>
      </c>
      <c r="I44" s="2">
        <f t="shared" si="0"/>
        <v>54.682779456193352</v>
      </c>
      <c r="J44" s="2">
        <f t="shared" si="0"/>
        <v>61.748633879781423</v>
      </c>
      <c r="K44" s="2">
        <f t="shared" si="0"/>
        <v>76.315789473684205</v>
      </c>
      <c r="L44" s="2">
        <f t="shared" si="0"/>
        <v>76.213592233009706</v>
      </c>
      <c r="M44" s="2">
        <f t="shared" si="0"/>
        <v>76.415094339622641</v>
      </c>
      <c r="N44" s="2">
        <f t="shared" si="0"/>
        <v>61.29032258064516</v>
      </c>
      <c r="O44" s="2">
        <f t="shared" si="0"/>
        <v>56.25</v>
      </c>
      <c r="P44" s="2">
        <f t="shared" si="0"/>
        <v>66.666666666666671</v>
      </c>
    </row>
    <row r="45" spans="1:16" x14ac:dyDescent="0.2">
      <c r="A45" s="1" t="s">
        <v>365</v>
      </c>
      <c r="B45" s="1">
        <v>4010</v>
      </c>
      <c r="C45" s="1">
        <v>2060</v>
      </c>
      <c r="D45" s="1">
        <v>1950</v>
      </c>
      <c r="E45" s="1">
        <v>3890</v>
      </c>
      <c r="F45" s="1">
        <v>1990</v>
      </c>
      <c r="G45" s="1">
        <v>1900</v>
      </c>
      <c r="H45" s="1">
        <v>2900</v>
      </c>
      <c r="I45" s="1">
        <v>1500</v>
      </c>
      <c r="J45" s="1">
        <v>1400</v>
      </c>
      <c r="K45" s="1">
        <v>990</v>
      </c>
      <c r="L45" s="1">
        <v>490</v>
      </c>
      <c r="M45" s="1">
        <v>500</v>
      </c>
      <c r="N45" s="1">
        <v>120</v>
      </c>
      <c r="O45" s="1">
        <v>70</v>
      </c>
      <c r="P45" s="1">
        <v>50</v>
      </c>
    </row>
    <row r="46" spans="1:16" x14ac:dyDescent="0.2">
      <c r="A46" s="12" t="s">
        <v>403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</sheetData>
  <mergeCells count="6">
    <mergeCell ref="B2:D2"/>
    <mergeCell ref="E2:G2"/>
    <mergeCell ref="H2:J2"/>
    <mergeCell ref="K2:M2"/>
    <mergeCell ref="N2:P2"/>
    <mergeCell ref="A46:P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25EF-00F7-4AB7-B923-1E7B346EF49D}">
  <dimension ref="A1:P24"/>
  <sheetViews>
    <sheetView view="pageBreakPreview" zoomScale="125" zoomScaleNormal="100" zoomScaleSheetLayoutView="125" workbookViewId="0">
      <selection activeCell="A24" sqref="A24:P24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383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2</v>
      </c>
      <c r="B4" s="1">
        <v>11460</v>
      </c>
      <c r="C4" s="1">
        <v>5530</v>
      </c>
      <c r="D4" s="1">
        <v>5930</v>
      </c>
      <c r="E4" s="1">
        <v>11150</v>
      </c>
      <c r="F4" s="1">
        <v>5370</v>
      </c>
      <c r="G4" s="1">
        <v>5780</v>
      </c>
      <c r="H4" s="1">
        <v>6970</v>
      </c>
      <c r="I4" s="1">
        <v>3310</v>
      </c>
      <c r="J4" s="1">
        <v>3660</v>
      </c>
      <c r="K4" s="1">
        <v>4180</v>
      </c>
      <c r="L4" s="1">
        <v>2060</v>
      </c>
      <c r="M4" s="1">
        <v>2120</v>
      </c>
      <c r="N4" s="1">
        <v>310</v>
      </c>
      <c r="O4" s="1">
        <v>160</v>
      </c>
      <c r="P4" s="1">
        <v>150</v>
      </c>
    </row>
    <row r="5" spans="1:16" x14ac:dyDescent="0.2">
      <c r="A5" s="1" t="s">
        <v>19</v>
      </c>
      <c r="B5" s="1">
        <v>2140</v>
      </c>
      <c r="C5" s="1">
        <v>1070</v>
      </c>
      <c r="D5" s="1">
        <v>1070</v>
      </c>
      <c r="E5" s="1">
        <v>2130</v>
      </c>
      <c r="F5" s="1">
        <v>1060</v>
      </c>
      <c r="G5" s="1">
        <v>1070</v>
      </c>
      <c r="H5" s="1">
        <v>190</v>
      </c>
      <c r="I5" s="1">
        <v>120</v>
      </c>
      <c r="J5" s="1">
        <v>70</v>
      </c>
      <c r="K5" s="1">
        <v>1940</v>
      </c>
      <c r="L5" s="1">
        <v>940</v>
      </c>
      <c r="M5" s="1">
        <v>1000</v>
      </c>
      <c r="N5" s="1">
        <v>10</v>
      </c>
      <c r="O5" s="1">
        <v>10</v>
      </c>
      <c r="P5" s="1">
        <v>0</v>
      </c>
    </row>
    <row r="6" spans="1:16" x14ac:dyDescent="0.2">
      <c r="A6" s="1">
        <v>43594</v>
      </c>
      <c r="B6" s="1">
        <v>1570</v>
      </c>
      <c r="C6" s="1">
        <v>830</v>
      </c>
      <c r="D6" s="1">
        <v>740</v>
      </c>
      <c r="E6" s="1">
        <v>1570</v>
      </c>
      <c r="F6" s="1">
        <v>830</v>
      </c>
      <c r="G6" s="1">
        <v>740</v>
      </c>
      <c r="H6" s="1">
        <v>370</v>
      </c>
      <c r="I6" s="1">
        <v>190</v>
      </c>
      <c r="J6" s="1">
        <v>180</v>
      </c>
      <c r="K6" s="1">
        <v>1200</v>
      </c>
      <c r="L6" s="1">
        <v>640</v>
      </c>
      <c r="M6" s="1">
        <v>560</v>
      </c>
      <c r="N6" s="1">
        <v>0</v>
      </c>
      <c r="O6" s="1">
        <v>0</v>
      </c>
      <c r="P6" s="1">
        <v>0</v>
      </c>
    </row>
    <row r="7" spans="1:16" x14ac:dyDescent="0.2">
      <c r="A7" s="1">
        <v>43752</v>
      </c>
      <c r="B7" s="1">
        <v>1300</v>
      </c>
      <c r="C7" s="1">
        <v>670</v>
      </c>
      <c r="D7" s="1">
        <v>630</v>
      </c>
      <c r="E7" s="1">
        <v>1300</v>
      </c>
      <c r="F7" s="1">
        <v>670</v>
      </c>
      <c r="G7" s="1">
        <v>630</v>
      </c>
      <c r="H7" s="1">
        <v>510</v>
      </c>
      <c r="I7" s="1">
        <v>270</v>
      </c>
      <c r="J7" s="1">
        <v>240</v>
      </c>
      <c r="K7" s="1">
        <v>790</v>
      </c>
      <c r="L7" s="1">
        <v>400</v>
      </c>
      <c r="M7" s="1">
        <v>390</v>
      </c>
      <c r="N7" s="1">
        <v>0</v>
      </c>
      <c r="O7" s="1">
        <v>0</v>
      </c>
      <c r="P7" s="1">
        <v>0</v>
      </c>
    </row>
    <row r="8" spans="1:16" x14ac:dyDescent="0.2">
      <c r="A8" s="1" t="s">
        <v>20</v>
      </c>
      <c r="B8" s="1">
        <v>990</v>
      </c>
      <c r="C8" s="1">
        <v>470</v>
      </c>
      <c r="D8" s="1">
        <v>520</v>
      </c>
      <c r="E8" s="1">
        <v>840</v>
      </c>
      <c r="F8" s="1">
        <v>420</v>
      </c>
      <c r="G8" s="1">
        <v>420</v>
      </c>
      <c r="H8" s="1">
        <v>590</v>
      </c>
      <c r="I8" s="1">
        <v>340</v>
      </c>
      <c r="J8" s="1">
        <v>250</v>
      </c>
      <c r="K8" s="1">
        <v>250</v>
      </c>
      <c r="L8" s="1">
        <v>80</v>
      </c>
      <c r="M8" s="1">
        <v>170</v>
      </c>
      <c r="N8" s="1">
        <v>150</v>
      </c>
      <c r="O8" s="1">
        <v>50</v>
      </c>
      <c r="P8" s="1">
        <v>100</v>
      </c>
    </row>
    <row r="9" spans="1:16" x14ac:dyDescent="0.2">
      <c r="A9" s="1" t="s">
        <v>21</v>
      </c>
      <c r="B9" s="1">
        <v>970</v>
      </c>
      <c r="C9" s="1">
        <v>460</v>
      </c>
      <c r="D9" s="1">
        <v>510</v>
      </c>
      <c r="E9" s="1">
        <v>920</v>
      </c>
      <c r="F9" s="1">
        <v>430</v>
      </c>
      <c r="G9" s="1">
        <v>490</v>
      </c>
      <c r="H9" s="1">
        <v>920</v>
      </c>
      <c r="I9" s="1">
        <v>430</v>
      </c>
      <c r="J9" s="1">
        <v>490</v>
      </c>
      <c r="K9" s="1">
        <v>0</v>
      </c>
      <c r="L9" s="1">
        <v>0</v>
      </c>
      <c r="M9" s="1">
        <v>0</v>
      </c>
      <c r="N9" s="1">
        <v>50</v>
      </c>
      <c r="O9" s="1">
        <v>30</v>
      </c>
      <c r="P9" s="1">
        <v>20</v>
      </c>
    </row>
    <row r="10" spans="1:16" x14ac:dyDescent="0.2">
      <c r="A10" s="1" t="s">
        <v>22</v>
      </c>
      <c r="B10" s="1">
        <v>970</v>
      </c>
      <c r="C10" s="1">
        <v>390</v>
      </c>
      <c r="D10" s="1">
        <v>580</v>
      </c>
      <c r="E10" s="1">
        <v>920</v>
      </c>
      <c r="F10" s="1">
        <v>350</v>
      </c>
      <c r="G10" s="1">
        <v>570</v>
      </c>
      <c r="H10" s="1">
        <v>920</v>
      </c>
      <c r="I10" s="1">
        <v>350</v>
      </c>
      <c r="J10" s="1">
        <v>570</v>
      </c>
      <c r="K10" s="1">
        <v>0</v>
      </c>
      <c r="L10" s="1">
        <v>0</v>
      </c>
      <c r="M10" s="1">
        <v>0</v>
      </c>
      <c r="N10" s="1">
        <v>50</v>
      </c>
      <c r="O10" s="1">
        <v>40</v>
      </c>
      <c r="P10" s="1">
        <v>10</v>
      </c>
    </row>
    <row r="11" spans="1:16" x14ac:dyDescent="0.2">
      <c r="A11" s="1" t="s">
        <v>23</v>
      </c>
      <c r="B11" s="1">
        <v>910</v>
      </c>
      <c r="C11" s="1">
        <v>400</v>
      </c>
      <c r="D11" s="1">
        <v>510</v>
      </c>
      <c r="E11" s="1">
        <v>890</v>
      </c>
      <c r="F11" s="1">
        <v>390</v>
      </c>
      <c r="G11" s="1">
        <v>500</v>
      </c>
      <c r="H11" s="1">
        <v>890</v>
      </c>
      <c r="I11" s="1">
        <v>390</v>
      </c>
      <c r="J11" s="1">
        <v>500</v>
      </c>
      <c r="K11" s="1">
        <v>0</v>
      </c>
      <c r="L11" s="1">
        <v>0</v>
      </c>
      <c r="M11" s="1">
        <v>0</v>
      </c>
      <c r="N11" s="1">
        <v>20</v>
      </c>
      <c r="O11" s="1">
        <v>10</v>
      </c>
      <c r="P11" s="1">
        <v>10</v>
      </c>
    </row>
    <row r="12" spans="1:16" x14ac:dyDescent="0.2">
      <c r="A12" s="1" t="s">
        <v>24</v>
      </c>
      <c r="B12" s="1">
        <v>800</v>
      </c>
      <c r="C12" s="1">
        <v>430</v>
      </c>
      <c r="D12" s="1">
        <v>370</v>
      </c>
      <c r="E12" s="1">
        <v>800</v>
      </c>
      <c r="F12" s="1">
        <v>430</v>
      </c>
      <c r="G12" s="1">
        <v>370</v>
      </c>
      <c r="H12" s="1">
        <v>800</v>
      </c>
      <c r="I12" s="1">
        <v>430</v>
      </c>
      <c r="J12" s="1">
        <v>370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1:16" x14ac:dyDescent="0.2">
      <c r="A13" s="1" t="s">
        <v>25</v>
      </c>
      <c r="B13" s="1">
        <v>640</v>
      </c>
      <c r="C13" s="1">
        <v>250</v>
      </c>
      <c r="D13" s="1">
        <v>390</v>
      </c>
      <c r="E13" s="1">
        <v>630</v>
      </c>
      <c r="F13" s="1">
        <v>240</v>
      </c>
      <c r="G13" s="1">
        <v>390</v>
      </c>
      <c r="H13" s="1">
        <v>630</v>
      </c>
      <c r="I13" s="1">
        <v>240</v>
      </c>
      <c r="J13" s="1">
        <v>390</v>
      </c>
      <c r="K13" s="1">
        <v>0</v>
      </c>
      <c r="L13" s="1">
        <v>0</v>
      </c>
      <c r="M13" s="1">
        <v>0</v>
      </c>
      <c r="N13" s="1">
        <v>10</v>
      </c>
      <c r="O13" s="1">
        <v>10</v>
      </c>
      <c r="P13" s="1">
        <v>0</v>
      </c>
    </row>
    <row r="14" spans="1:16" x14ac:dyDescent="0.2">
      <c r="A14" s="1" t="s">
        <v>26</v>
      </c>
      <c r="B14" s="1">
        <v>420</v>
      </c>
      <c r="C14" s="1">
        <v>230</v>
      </c>
      <c r="D14" s="1">
        <v>190</v>
      </c>
      <c r="E14" s="1">
        <v>410</v>
      </c>
      <c r="F14" s="1">
        <v>230</v>
      </c>
      <c r="G14" s="1">
        <v>180</v>
      </c>
      <c r="H14" s="1">
        <v>410</v>
      </c>
      <c r="I14" s="1">
        <v>230</v>
      </c>
      <c r="J14" s="1">
        <v>180</v>
      </c>
      <c r="K14" s="1">
        <v>0</v>
      </c>
      <c r="L14" s="1">
        <v>0</v>
      </c>
      <c r="M14" s="1">
        <v>0</v>
      </c>
      <c r="N14" s="1">
        <v>10</v>
      </c>
      <c r="O14" s="1">
        <v>0</v>
      </c>
      <c r="P14" s="1">
        <v>10</v>
      </c>
    </row>
    <row r="15" spans="1:16" x14ac:dyDescent="0.2">
      <c r="A15" s="1" t="s">
        <v>27</v>
      </c>
      <c r="B15" s="1">
        <v>320</v>
      </c>
      <c r="C15" s="1">
        <v>140</v>
      </c>
      <c r="D15" s="1">
        <v>180</v>
      </c>
      <c r="E15" s="1">
        <v>310</v>
      </c>
      <c r="F15" s="1">
        <v>130</v>
      </c>
      <c r="G15" s="1">
        <v>180</v>
      </c>
      <c r="H15" s="1">
        <v>310</v>
      </c>
      <c r="I15" s="1">
        <v>130</v>
      </c>
      <c r="J15" s="1">
        <v>180</v>
      </c>
      <c r="K15" s="1">
        <v>0</v>
      </c>
      <c r="L15" s="1">
        <v>0</v>
      </c>
      <c r="M15" s="1">
        <v>0</v>
      </c>
      <c r="N15" s="1">
        <v>10</v>
      </c>
      <c r="O15" s="1">
        <v>10</v>
      </c>
      <c r="P15" s="1">
        <v>0</v>
      </c>
    </row>
    <row r="16" spans="1:16" x14ac:dyDescent="0.2">
      <c r="A16" s="1" t="s">
        <v>28</v>
      </c>
      <c r="B16" s="1">
        <v>240</v>
      </c>
      <c r="C16" s="1">
        <v>90</v>
      </c>
      <c r="D16" s="1">
        <v>150</v>
      </c>
      <c r="E16" s="1">
        <v>240</v>
      </c>
      <c r="F16" s="1">
        <v>90</v>
      </c>
      <c r="G16" s="1">
        <v>150</v>
      </c>
      <c r="H16" s="1">
        <v>240</v>
      </c>
      <c r="I16" s="1">
        <v>90</v>
      </c>
      <c r="J16" s="1">
        <v>150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29</v>
      </c>
      <c r="B17" s="1">
        <v>100</v>
      </c>
      <c r="C17" s="1">
        <v>50</v>
      </c>
      <c r="D17" s="1">
        <v>50</v>
      </c>
      <c r="E17" s="1">
        <v>100</v>
      </c>
      <c r="F17" s="1">
        <v>50</v>
      </c>
      <c r="G17" s="1">
        <v>50</v>
      </c>
      <c r="H17" s="1">
        <v>100</v>
      </c>
      <c r="I17" s="1">
        <v>50</v>
      </c>
      <c r="J17" s="1">
        <v>50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30</v>
      </c>
      <c r="B18" s="1">
        <v>40</v>
      </c>
      <c r="C18" s="1">
        <v>20</v>
      </c>
      <c r="D18" s="1">
        <v>20</v>
      </c>
      <c r="E18" s="1">
        <v>40</v>
      </c>
      <c r="F18" s="1">
        <v>20</v>
      </c>
      <c r="G18" s="1">
        <v>20</v>
      </c>
      <c r="H18" s="1">
        <v>40</v>
      </c>
      <c r="I18" s="1">
        <v>20</v>
      </c>
      <c r="J18" s="1">
        <v>20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31</v>
      </c>
      <c r="B19" s="1">
        <v>30</v>
      </c>
      <c r="C19" s="1">
        <v>20</v>
      </c>
      <c r="D19" s="1">
        <v>10</v>
      </c>
      <c r="E19" s="1">
        <v>30</v>
      </c>
      <c r="F19" s="1">
        <v>20</v>
      </c>
      <c r="G19" s="1">
        <v>10</v>
      </c>
      <c r="H19" s="1">
        <v>30</v>
      </c>
      <c r="I19" s="1">
        <v>20</v>
      </c>
      <c r="J19" s="1">
        <v>10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32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33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34</v>
      </c>
      <c r="B22" s="1">
        <v>20</v>
      </c>
      <c r="C22" s="1">
        <v>10</v>
      </c>
      <c r="D22" s="1">
        <v>10</v>
      </c>
      <c r="E22" s="1">
        <v>20</v>
      </c>
      <c r="F22" s="1">
        <v>10</v>
      </c>
      <c r="G22" s="1">
        <v>10</v>
      </c>
      <c r="H22" s="1">
        <v>20</v>
      </c>
      <c r="I22" s="1">
        <v>10</v>
      </c>
      <c r="J22" s="1">
        <v>10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35</v>
      </c>
      <c r="B23" s="2">
        <v>18.600000000000001</v>
      </c>
      <c r="C23" s="2">
        <v>17.100000000000001</v>
      </c>
      <c r="D23" s="2">
        <v>20</v>
      </c>
      <c r="E23" s="2">
        <v>18.399999999999999</v>
      </c>
      <c r="F23" s="2">
        <v>16.5</v>
      </c>
      <c r="G23" s="2">
        <v>20.3</v>
      </c>
      <c r="H23" s="2">
        <v>29.9</v>
      </c>
      <c r="I23" s="2">
        <v>29.4</v>
      </c>
      <c r="J23" s="2">
        <v>30.3</v>
      </c>
      <c r="K23" s="2">
        <v>5.6</v>
      </c>
      <c r="L23" s="2">
        <v>5.7</v>
      </c>
      <c r="M23" s="2">
        <v>5.5</v>
      </c>
      <c r="N23" s="2">
        <v>19.8</v>
      </c>
      <c r="O23" s="2">
        <v>23.3</v>
      </c>
      <c r="P23" s="2">
        <v>18.8</v>
      </c>
    </row>
    <row r="24" spans="1:16" x14ac:dyDescent="0.2">
      <c r="A24" s="12" t="s">
        <v>403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</sheetData>
  <mergeCells count="6">
    <mergeCell ref="B2:D2"/>
    <mergeCell ref="E2:G2"/>
    <mergeCell ref="H2:J2"/>
    <mergeCell ref="K2:M2"/>
    <mergeCell ref="N2:P2"/>
    <mergeCell ref="A24:P2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EBC38-0064-4CDE-8113-5327C85E1ED9}">
  <dimension ref="A1:M58"/>
  <sheetViews>
    <sheetView view="pageBreakPreview" zoomScale="125" zoomScaleNormal="100" zoomScaleSheetLayoutView="125" workbookViewId="0">
      <selection activeCell="G26" sqref="G26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3" x14ac:dyDescent="0.2">
      <c r="A1" s="1" t="s">
        <v>400</v>
      </c>
    </row>
    <row r="2" spans="1:13" x14ac:dyDescent="0.2">
      <c r="B2" s="1" t="s">
        <v>366</v>
      </c>
    </row>
    <row r="3" spans="1:13" x14ac:dyDescent="0.2">
      <c r="B3" s="1" t="s">
        <v>2</v>
      </c>
      <c r="E3" s="1" t="s">
        <v>204</v>
      </c>
      <c r="H3" s="1" t="s">
        <v>367</v>
      </c>
    </row>
    <row r="4" spans="1:13" x14ac:dyDescent="0.2">
      <c r="B4" s="1" t="s">
        <v>1</v>
      </c>
      <c r="E4" s="1" t="s">
        <v>1</v>
      </c>
      <c r="H4" s="1" t="s">
        <v>1</v>
      </c>
    </row>
    <row r="5" spans="1:13" x14ac:dyDescent="0.2">
      <c r="B5" s="1" t="s">
        <v>2</v>
      </c>
      <c r="C5" s="1" t="s">
        <v>3</v>
      </c>
      <c r="D5" s="1" t="s">
        <v>4</v>
      </c>
      <c r="E5" s="1" t="s">
        <v>2</v>
      </c>
      <c r="F5" s="1" t="s">
        <v>3</v>
      </c>
      <c r="G5" s="1" t="s">
        <v>4</v>
      </c>
      <c r="H5" s="1" t="s">
        <v>2</v>
      </c>
      <c r="I5" s="1" t="s">
        <v>3</v>
      </c>
      <c r="J5" s="1" t="s">
        <v>4</v>
      </c>
    </row>
    <row r="6" spans="1:13" x14ac:dyDescent="0.2">
      <c r="A6" s="1" t="s">
        <v>368</v>
      </c>
    </row>
    <row r="7" spans="1:13" x14ac:dyDescent="0.2">
      <c r="A7" s="1" t="s">
        <v>257</v>
      </c>
    </row>
    <row r="8" spans="1:13" x14ac:dyDescent="0.2">
      <c r="A8" s="1" t="s">
        <v>369</v>
      </c>
    </row>
    <row r="9" spans="1:13" x14ac:dyDescent="0.2">
      <c r="A9" s="1" t="s">
        <v>2</v>
      </c>
      <c r="B9" s="1">
        <v>5700</v>
      </c>
      <c r="C9" s="1">
        <v>2630</v>
      </c>
      <c r="D9" s="1">
        <v>3070</v>
      </c>
      <c r="E9" s="1">
        <v>3240</v>
      </c>
      <c r="F9" s="1">
        <v>1430</v>
      </c>
      <c r="G9" s="1">
        <v>1810</v>
      </c>
      <c r="H9" s="13">
        <f t="shared" ref="H9:J16" si="0">E9/B9*100</f>
        <v>56.84210526315789</v>
      </c>
      <c r="I9" s="13">
        <f t="shared" si="0"/>
        <v>54.372623574144484</v>
      </c>
      <c r="J9" s="13">
        <f t="shared" si="0"/>
        <v>58.957654723127042</v>
      </c>
      <c r="K9" s="14">
        <f>H17+1500</f>
        <v>3500.0881981857292</v>
      </c>
      <c r="L9" s="14">
        <f t="shared" ref="L9:M9" si="1">I17+1500</f>
        <v>3411.4395704144426</v>
      </c>
      <c r="M9" s="14">
        <f t="shared" si="1"/>
        <v>3584.1281869413497</v>
      </c>
    </row>
    <row r="10" spans="1:13" x14ac:dyDescent="0.2">
      <c r="A10" s="1" t="s">
        <v>370</v>
      </c>
      <c r="B10" s="1">
        <v>990</v>
      </c>
      <c r="C10" s="1">
        <v>470</v>
      </c>
      <c r="D10" s="1">
        <v>520</v>
      </c>
      <c r="E10" s="1">
        <v>940</v>
      </c>
      <c r="F10" s="1">
        <v>430</v>
      </c>
      <c r="G10" s="1">
        <v>510</v>
      </c>
      <c r="H10" s="13">
        <f t="shared" si="0"/>
        <v>94.949494949494948</v>
      </c>
      <c r="I10" s="13">
        <f t="shared" si="0"/>
        <v>91.489361702127653</v>
      </c>
      <c r="J10" s="13">
        <f t="shared" si="0"/>
        <v>98.076923076923066</v>
      </c>
      <c r="K10" s="15"/>
      <c r="L10" s="15"/>
      <c r="M10" s="15"/>
    </row>
    <row r="11" spans="1:13" x14ac:dyDescent="0.2">
      <c r="A11" s="1" t="s">
        <v>371</v>
      </c>
      <c r="B11" s="1">
        <v>970</v>
      </c>
      <c r="C11" s="1">
        <v>460</v>
      </c>
      <c r="D11" s="1">
        <v>510</v>
      </c>
      <c r="E11" s="1">
        <v>790</v>
      </c>
      <c r="F11" s="1">
        <v>380</v>
      </c>
      <c r="G11" s="1">
        <v>410</v>
      </c>
      <c r="H11" s="13">
        <f t="shared" si="0"/>
        <v>81.44329896907216</v>
      </c>
      <c r="I11" s="13">
        <f t="shared" si="0"/>
        <v>82.608695652173907</v>
      </c>
      <c r="J11" s="13">
        <f t="shared" si="0"/>
        <v>80.392156862745097</v>
      </c>
      <c r="K11" s="14">
        <f>(H15+H16)/2</f>
        <v>30.654761904761905</v>
      </c>
      <c r="L11" s="14">
        <f t="shared" ref="L11:M11" si="2">(I15+I16)/2</f>
        <v>26.869565217391305</v>
      </c>
      <c r="M11" s="14">
        <f t="shared" si="2"/>
        <v>33.670715249662614</v>
      </c>
    </row>
    <row r="12" spans="1:13" x14ac:dyDescent="0.2">
      <c r="A12" s="1" t="s">
        <v>372</v>
      </c>
      <c r="B12" s="1">
        <v>970</v>
      </c>
      <c r="C12" s="1">
        <v>390</v>
      </c>
      <c r="D12" s="1">
        <v>580</v>
      </c>
      <c r="E12" s="1">
        <v>540</v>
      </c>
      <c r="F12" s="1">
        <v>220</v>
      </c>
      <c r="G12" s="1">
        <v>320</v>
      </c>
      <c r="H12" s="13">
        <f t="shared" si="0"/>
        <v>55.670103092783506</v>
      </c>
      <c r="I12" s="13">
        <f t="shared" si="0"/>
        <v>56.410256410256409</v>
      </c>
      <c r="J12" s="13">
        <f t="shared" si="0"/>
        <v>55.172413793103445</v>
      </c>
      <c r="K12" s="14"/>
      <c r="L12" s="14"/>
      <c r="M12" s="14"/>
    </row>
    <row r="13" spans="1:13" x14ac:dyDescent="0.2">
      <c r="A13" s="1" t="s">
        <v>373</v>
      </c>
      <c r="B13" s="1">
        <v>910</v>
      </c>
      <c r="C13" s="1">
        <v>400</v>
      </c>
      <c r="D13" s="1">
        <v>510</v>
      </c>
      <c r="E13" s="1">
        <v>340</v>
      </c>
      <c r="F13" s="1">
        <v>150</v>
      </c>
      <c r="G13" s="1">
        <v>190</v>
      </c>
      <c r="H13" s="13">
        <f t="shared" si="0"/>
        <v>37.362637362637365</v>
      </c>
      <c r="I13" s="13">
        <f t="shared" si="0"/>
        <v>37.5</v>
      </c>
      <c r="J13" s="13">
        <f t="shared" si="0"/>
        <v>37.254901960784316</v>
      </c>
      <c r="K13" s="14">
        <f>K11*50</f>
        <v>1532.7380952380952</v>
      </c>
      <c r="L13" s="14">
        <f t="shared" ref="L13:M13" si="3">L11*50</f>
        <v>1343.4782608695652</v>
      </c>
      <c r="M13" s="14">
        <f t="shared" si="3"/>
        <v>1683.5357624831306</v>
      </c>
    </row>
    <row r="14" spans="1:13" x14ac:dyDescent="0.2">
      <c r="A14" s="1" t="s">
        <v>374</v>
      </c>
      <c r="B14" s="1">
        <v>800</v>
      </c>
      <c r="C14" s="1">
        <v>430</v>
      </c>
      <c r="D14" s="1">
        <v>370</v>
      </c>
      <c r="E14" s="1">
        <v>290</v>
      </c>
      <c r="F14" s="1">
        <v>120</v>
      </c>
      <c r="G14" s="1">
        <v>170</v>
      </c>
      <c r="H14" s="13">
        <f t="shared" si="0"/>
        <v>36.25</v>
      </c>
      <c r="I14" s="13">
        <f t="shared" si="0"/>
        <v>27.906976744186046</v>
      </c>
      <c r="J14" s="13">
        <f t="shared" si="0"/>
        <v>45.945945945945951</v>
      </c>
      <c r="K14" s="14"/>
      <c r="L14" s="14"/>
      <c r="M14" s="14"/>
    </row>
    <row r="15" spans="1:13" x14ac:dyDescent="0.2">
      <c r="A15" s="1" t="s">
        <v>375</v>
      </c>
      <c r="B15" s="1">
        <v>640</v>
      </c>
      <c r="C15" s="1">
        <v>250</v>
      </c>
      <c r="D15" s="1">
        <v>390</v>
      </c>
      <c r="E15" s="1">
        <v>240</v>
      </c>
      <c r="F15" s="1">
        <v>80</v>
      </c>
      <c r="G15" s="1">
        <v>160</v>
      </c>
      <c r="H15" s="13">
        <f t="shared" si="0"/>
        <v>37.5</v>
      </c>
      <c r="I15" s="13">
        <f t="shared" si="0"/>
        <v>32</v>
      </c>
      <c r="J15" s="13">
        <f t="shared" si="0"/>
        <v>41.025641025641022</v>
      </c>
      <c r="K15" s="14">
        <f>K9-K13</f>
        <v>1967.350102947634</v>
      </c>
      <c r="L15" s="14">
        <f t="shared" ref="L15:M15" si="4">L9-L13</f>
        <v>2067.9613095448776</v>
      </c>
      <c r="M15" s="14">
        <f t="shared" si="4"/>
        <v>1900.5924244582191</v>
      </c>
    </row>
    <row r="16" spans="1:13" x14ac:dyDescent="0.2">
      <c r="A16" s="1" t="s">
        <v>376</v>
      </c>
      <c r="B16" s="1">
        <v>420</v>
      </c>
      <c r="C16" s="1">
        <v>230</v>
      </c>
      <c r="D16" s="1">
        <v>190</v>
      </c>
      <c r="E16" s="1">
        <v>100</v>
      </c>
      <c r="F16" s="1">
        <v>50</v>
      </c>
      <c r="G16" s="1">
        <v>50</v>
      </c>
      <c r="H16" s="13">
        <f t="shared" si="0"/>
        <v>23.809523809523807</v>
      </c>
      <c r="I16" s="13">
        <f t="shared" si="0"/>
        <v>21.739130434782609</v>
      </c>
      <c r="J16" s="13">
        <f t="shared" si="0"/>
        <v>26.315789473684209</v>
      </c>
      <c r="K16" s="14">
        <f>100-K11</f>
        <v>69.345238095238102</v>
      </c>
      <c r="L16" s="14">
        <f t="shared" ref="L16:M16" si="5">100-L11</f>
        <v>73.130434782608688</v>
      </c>
      <c r="M16" s="14">
        <f t="shared" si="5"/>
        <v>66.329284750337393</v>
      </c>
    </row>
    <row r="17" spans="1:13" x14ac:dyDescent="0.2">
      <c r="A17" s="1" t="s">
        <v>377</v>
      </c>
      <c r="H17" s="13">
        <f>SUM(H9:H15)*5</f>
        <v>2000.0881981857292</v>
      </c>
      <c r="I17" s="13">
        <f>SUM(I9:I15)*5</f>
        <v>1911.4395704144426</v>
      </c>
      <c r="J17" s="13">
        <f>SUM(J9:J15)*5</f>
        <v>2084.1281869413497</v>
      </c>
      <c r="K17" s="16">
        <f>K15/K16</f>
        <v>28.370370583279183</v>
      </c>
      <c r="L17" s="16">
        <f t="shared" ref="L17:M17" si="6">L15/L16</f>
        <v>28.277711129329482</v>
      </c>
      <c r="M17" s="16">
        <f t="shared" si="6"/>
        <v>28.653895961821771</v>
      </c>
    </row>
    <row r="18" spans="1:13" x14ac:dyDescent="0.2">
      <c r="A18" s="1" t="s">
        <v>369</v>
      </c>
    </row>
    <row r="19" spans="1:13" x14ac:dyDescent="0.2">
      <c r="A19" s="1" t="s">
        <v>2</v>
      </c>
      <c r="B19" s="1">
        <v>5410</v>
      </c>
      <c r="C19" s="1">
        <v>2490</v>
      </c>
      <c r="D19" s="1">
        <v>2920</v>
      </c>
      <c r="E19" s="1">
        <v>3040</v>
      </c>
      <c r="F19" s="1">
        <v>1350</v>
      </c>
      <c r="G19" s="1">
        <v>1690</v>
      </c>
      <c r="H19" s="13">
        <f t="shared" ref="H19:J26" si="7">E19/B19*100</f>
        <v>56.192236598890943</v>
      </c>
      <c r="I19" s="13">
        <f t="shared" si="7"/>
        <v>54.216867469879517</v>
      </c>
      <c r="J19" s="13">
        <f t="shared" si="7"/>
        <v>57.87671232876712</v>
      </c>
      <c r="K19" s="14">
        <f>H27+1500</f>
        <v>3510.106476920525</v>
      </c>
      <c r="L19" s="14">
        <f t="shared" ref="L19:M19" si="8">I27+1500</f>
        <v>3438.1982312074779</v>
      </c>
      <c r="M19" s="14">
        <f t="shared" si="8"/>
        <v>3582.4298244645342</v>
      </c>
    </row>
    <row r="20" spans="1:13" x14ac:dyDescent="0.2">
      <c r="A20" s="1" t="s">
        <v>370</v>
      </c>
      <c r="B20" s="1">
        <v>840</v>
      </c>
      <c r="C20" s="1">
        <v>420</v>
      </c>
      <c r="D20" s="1">
        <v>420</v>
      </c>
      <c r="E20" s="1">
        <v>800</v>
      </c>
      <c r="F20" s="1">
        <v>390</v>
      </c>
      <c r="G20" s="1">
        <v>410</v>
      </c>
      <c r="H20" s="13">
        <f t="shared" si="7"/>
        <v>95.238095238095227</v>
      </c>
      <c r="I20" s="13">
        <f t="shared" si="7"/>
        <v>92.857142857142861</v>
      </c>
      <c r="J20" s="13">
        <f t="shared" si="7"/>
        <v>97.61904761904762</v>
      </c>
      <c r="K20" s="15"/>
      <c r="L20" s="15"/>
      <c r="M20" s="15"/>
    </row>
    <row r="21" spans="1:13" x14ac:dyDescent="0.2">
      <c r="A21" s="1" t="s">
        <v>371</v>
      </c>
      <c r="B21" s="1">
        <v>920</v>
      </c>
      <c r="C21" s="1">
        <v>430</v>
      </c>
      <c r="D21" s="1">
        <v>490</v>
      </c>
      <c r="E21" s="1">
        <v>760</v>
      </c>
      <c r="F21" s="1">
        <v>360</v>
      </c>
      <c r="G21" s="1">
        <v>400</v>
      </c>
      <c r="H21" s="13">
        <f t="shared" si="7"/>
        <v>82.608695652173907</v>
      </c>
      <c r="I21" s="13">
        <f t="shared" si="7"/>
        <v>83.720930232558146</v>
      </c>
      <c r="J21" s="13">
        <f t="shared" si="7"/>
        <v>81.632653061224488</v>
      </c>
      <c r="K21" s="14">
        <f>(H25+H26)/2</f>
        <v>31.24274099883856</v>
      </c>
      <c r="L21" s="14">
        <f t="shared" ref="L21:M21" si="9">(I25+I26)/2</f>
        <v>27.536231884057969</v>
      </c>
      <c r="M21" s="14">
        <f t="shared" si="9"/>
        <v>34.401709401709397</v>
      </c>
    </row>
    <row r="22" spans="1:13" x14ac:dyDescent="0.2">
      <c r="A22" s="1" t="s">
        <v>372</v>
      </c>
      <c r="B22" s="1">
        <v>920</v>
      </c>
      <c r="C22" s="1">
        <v>350</v>
      </c>
      <c r="D22" s="1">
        <v>570</v>
      </c>
      <c r="E22" s="1">
        <v>510</v>
      </c>
      <c r="F22" s="1">
        <v>200</v>
      </c>
      <c r="G22" s="1">
        <v>310</v>
      </c>
      <c r="H22" s="13">
        <f t="shared" si="7"/>
        <v>55.434782608695656</v>
      </c>
      <c r="I22" s="13">
        <f t="shared" si="7"/>
        <v>57.142857142857139</v>
      </c>
      <c r="J22" s="13">
        <f t="shared" si="7"/>
        <v>54.385964912280706</v>
      </c>
      <c r="K22" s="14"/>
      <c r="L22" s="14"/>
      <c r="M22" s="14"/>
    </row>
    <row r="23" spans="1:13" x14ac:dyDescent="0.2">
      <c r="A23" s="1" t="s">
        <v>373</v>
      </c>
      <c r="B23" s="1">
        <v>890</v>
      </c>
      <c r="C23" s="1">
        <v>390</v>
      </c>
      <c r="D23" s="1">
        <v>500</v>
      </c>
      <c r="E23" s="1">
        <v>340</v>
      </c>
      <c r="F23" s="1">
        <v>150</v>
      </c>
      <c r="G23" s="1">
        <v>190</v>
      </c>
      <c r="H23" s="13">
        <f t="shared" si="7"/>
        <v>38.202247191011232</v>
      </c>
      <c r="I23" s="13">
        <f t="shared" si="7"/>
        <v>38.461538461538467</v>
      </c>
      <c r="J23" s="13">
        <f t="shared" si="7"/>
        <v>38</v>
      </c>
      <c r="K23" s="14">
        <f>K21*50</f>
        <v>1562.1370499419279</v>
      </c>
      <c r="L23" s="14">
        <f t="shared" ref="L23:M23" si="10">L21*50</f>
        <v>1376.8115942028985</v>
      </c>
      <c r="M23" s="14">
        <f t="shared" si="10"/>
        <v>1720.0854700854698</v>
      </c>
    </row>
    <row r="24" spans="1:13" x14ac:dyDescent="0.2">
      <c r="A24" s="1" t="s">
        <v>374</v>
      </c>
      <c r="B24" s="1">
        <v>800</v>
      </c>
      <c r="C24" s="1">
        <v>430</v>
      </c>
      <c r="D24" s="1">
        <v>370</v>
      </c>
      <c r="E24" s="1">
        <v>290</v>
      </c>
      <c r="F24" s="1">
        <v>120</v>
      </c>
      <c r="G24" s="1">
        <v>170</v>
      </c>
      <c r="H24" s="13">
        <f t="shared" si="7"/>
        <v>36.25</v>
      </c>
      <c r="I24" s="13">
        <f t="shared" si="7"/>
        <v>27.906976744186046</v>
      </c>
      <c r="J24" s="13">
        <f t="shared" si="7"/>
        <v>45.945945945945951</v>
      </c>
      <c r="K24" s="14"/>
      <c r="L24" s="14"/>
      <c r="M24" s="14"/>
    </row>
    <row r="25" spans="1:13" x14ac:dyDescent="0.2">
      <c r="A25" s="1" t="s">
        <v>375</v>
      </c>
      <c r="B25" s="1">
        <v>630</v>
      </c>
      <c r="C25" s="1">
        <v>240</v>
      </c>
      <c r="D25" s="1">
        <v>390</v>
      </c>
      <c r="E25" s="1">
        <v>240</v>
      </c>
      <c r="F25" s="1">
        <v>80</v>
      </c>
      <c r="G25" s="1">
        <v>160</v>
      </c>
      <c r="H25" s="13">
        <f t="shared" si="7"/>
        <v>38.095238095238095</v>
      </c>
      <c r="I25" s="13">
        <f t="shared" si="7"/>
        <v>33.333333333333329</v>
      </c>
      <c r="J25" s="13">
        <f t="shared" si="7"/>
        <v>41.025641025641022</v>
      </c>
      <c r="K25" s="14">
        <f>K19-K23</f>
        <v>1947.9694269785971</v>
      </c>
      <c r="L25" s="14">
        <f t="shared" ref="L25:M25" si="11">L19-L23</f>
        <v>2061.3866370045794</v>
      </c>
      <c r="M25" s="14">
        <f t="shared" si="11"/>
        <v>1862.3443543790645</v>
      </c>
    </row>
    <row r="26" spans="1:13" x14ac:dyDescent="0.2">
      <c r="A26" s="1" t="s">
        <v>376</v>
      </c>
      <c r="B26" s="1">
        <v>410</v>
      </c>
      <c r="C26" s="1">
        <v>230</v>
      </c>
      <c r="D26" s="1">
        <v>180</v>
      </c>
      <c r="E26" s="1">
        <v>100</v>
      </c>
      <c r="F26" s="1">
        <v>50</v>
      </c>
      <c r="G26" s="1">
        <v>50</v>
      </c>
      <c r="H26" s="13">
        <f t="shared" si="7"/>
        <v>24.390243902439025</v>
      </c>
      <c r="I26" s="13">
        <f t="shared" si="7"/>
        <v>21.739130434782609</v>
      </c>
      <c r="J26" s="13">
        <f t="shared" si="7"/>
        <v>27.777777777777779</v>
      </c>
      <c r="K26" s="14">
        <f>100-K21</f>
        <v>68.757259001161444</v>
      </c>
      <c r="L26" s="14">
        <f t="shared" ref="L26:M26" si="12">100-L21</f>
        <v>72.463768115942031</v>
      </c>
      <c r="M26" s="14">
        <f t="shared" si="12"/>
        <v>65.598290598290603</v>
      </c>
    </row>
    <row r="27" spans="1:13" x14ac:dyDescent="0.2">
      <c r="A27" s="1" t="s">
        <v>378</v>
      </c>
      <c r="H27" s="13">
        <f>SUM(H19:H25)*5</f>
        <v>2010.1064769205252</v>
      </c>
      <c r="I27" s="13">
        <f>SUM(I19:I25)*5</f>
        <v>1938.1982312074776</v>
      </c>
      <c r="J27" s="13">
        <f>SUM(J19:J25)*5</f>
        <v>2082.4298244645342</v>
      </c>
      <c r="K27" s="16">
        <f>K25/K26</f>
        <v>28.331109402509661</v>
      </c>
      <c r="L27" s="16">
        <f t="shared" ref="L27:M27" si="13">L25/L26</f>
        <v>28.447135590663194</v>
      </c>
      <c r="M27" s="16">
        <f t="shared" si="13"/>
        <v>28.390135434833944</v>
      </c>
    </row>
    <row r="28" spans="1:13" x14ac:dyDescent="0.2">
      <c r="A28" s="1" t="s">
        <v>369</v>
      </c>
    </row>
    <row r="29" spans="1:13" x14ac:dyDescent="0.2">
      <c r="A29" s="1" t="s">
        <v>2</v>
      </c>
      <c r="B29" s="1">
        <v>5160</v>
      </c>
      <c r="C29" s="1">
        <v>2410</v>
      </c>
      <c r="D29" s="1">
        <v>2750</v>
      </c>
      <c r="E29" s="1">
        <v>2790</v>
      </c>
      <c r="F29" s="1">
        <v>1270</v>
      </c>
      <c r="G29" s="1">
        <v>1520</v>
      </c>
      <c r="H29" s="13">
        <f t="shared" ref="H29:J36" si="14">E29/B29*100</f>
        <v>54.069767441860463</v>
      </c>
      <c r="I29" s="13">
        <f t="shared" si="14"/>
        <v>52.697095435684652</v>
      </c>
      <c r="J29" s="13">
        <f t="shared" si="14"/>
        <v>55.272727272727273</v>
      </c>
      <c r="K29" s="14">
        <f>H37+1500</f>
        <v>3489.4053498601506</v>
      </c>
      <c r="L29" s="14">
        <f t="shared" ref="L29:M29" si="15">I37+1500</f>
        <v>3422.1960096919656</v>
      </c>
      <c r="M29" s="14">
        <f t="shared" si="15"/>
        <v>3561.3146610890972</v>
      </c>
    </row>
    <row r="30" spans="1:13" x14ac:dyDescent="0.2">
      <c r="A30" s="1" t="s">
        <v>370</v>
      </c>
      <c r="B30" s="1">
        <v>590</v>
      </c>
      <c r="C30" s="1">
        <v>340</v>
      </c>
      <c r="D30" s="1">
        <v>250</v>
      </c>
      <c r="E30" s="1">
        <v>550</v>
      </c>
      <c r="F30" s="1">
        <v>310</v>
      </c>
      <c r="G30" s="1">
        <v>240</v>
      </c>
      <c r="H30" s="13">
        <f t="shared" si="14"/>
        <v>93.220338983050837</v>
      </c>
      <c r="I30" s="13">
        <f t="shared" si="14"/>
        <v>91.17647058823529</v>
      </c>
      <c r="J30" s="13">
        <f t="shared" si="14"/>
        <v>96</v>
      </c>
      <c r="K30" s="15"/>
      <c r="L30" s="15"/>
      <c r="M30" s="15"/>
    </row>
    <row r="31" spans="1:13" x14ac:dyDescent="0.2">
      <c r="A31" s="1" t="s">
        <v>371</v>
      </c>
      <c r="B31" s="1">
        <v>920</v>
      </c>
      <c r="C31" s="1">
        <v>430</v>
      </c>
      <c r="D31" s="1">
        <v>490</v>
      </c>
      <c r="E31" s="1">
        <v>760</v>
      </c>
      <c r="F31" s="1">
        <v>360</v>
      </c>
      <c r="G31" s="1">
        <v>400</v>
      </c>
      <c r="H31" s="13">
        <f t="shared" si="14"/>
        <v>82.608695652173907</v>
      </c>
      <c r="I31" s="13">
        <f t="shared" si="14"/>
        <v>83.720930232558146</v>
      </c>
      <c r="J31" s="13">
        <f t="shared" si="14"/>
        <v>81.632653061224488</v>
      </c>
      <c r="K31" s="14">
        <f>(H35+H36)/2</f>
        <v>31.24274099883856</v>
      </c>
      <c r="L31" s="14">
        <f t="shared" ref="L31:M31" si="16">(I35+I36)/2</f>
        <v>27.536231884057969</v>
      </c>
      <c r="M31" s="14">
        <f t="shared" si="16"/>
        <v>34.401709401709397</v>
      </c>
    </row>
    <row r="32" spans="1:13" x14ac:dyDescent="0.2">
      <c r="A32" s="1" t="s">
        <v>372</v>
      </c>
      <c r="B32" s="1">
        <v>920</v>
      </c>
      <c r="C32" s="1">
        <v>350</v>
      </c>
      <c r="D32" s="1">
        <v>570</v>
      </c>
      <c r="E32" s="1">
        <v>510</v>
      </c>
      <c r="F32" s="1">
        <v>200</v>
      </c>
      <c r="G32" s="1">
        <v>310</v>
      </c>
      <c r="H32" s="13">
        <f t="shared" si="14"/>
        <v>55.434782608695656</v>
      </c>
      <c r="I32" s="13">
        <f t="shared" si="14"/>
        <v>57.142857142857139</v>
      </c>
      <c r="J32" s="13">
        <f t="shared" si="14"/>
        <v>54.385964912280706</v>
      </c>
      <c r="K32" s="14"/>
      <c r="L32" s="14"/>
      <c r="M32" s="14"/>
    </row>
    <row r="33" spans="1:13" x14ac:dyDescent="0.2">
      <c r="A33" s="1" t="s">
        <v>373</v>
      </c>
      <c r="B33" s="1">
        <v>890</v>
      </c>
      <c r="C33" s="1">
        <v>390</v>
      </c>
      <c r="D33" s="1">
        <v>500</v>
      </c>
      <c r="E33" s="1">
        <v>340</v>
      </c>
      <c r="F33" s="1">
        <v>150</v>
      </c>
      <c r="G33" s="1">
        <v>190</v>
      </c>
      <c r="H33" s="13">
        <f t="shared" si="14"/>
        <v>38.202247191011232</v>
      </c>
      <c r="I33" s="13">
        <f t="shared" si="14"/>
        <v>38.461538461538467</v>
      </c>
      <c r="J33" s="13">
        <f t="shared" si="14"/>
        <v>38</v>
      </c>
      <c r="K33" s="14">
        <f>K31*50</f>
        <v>1562.1370499419279</v>
      </c>
      <c r="L33" s="14">
        <f t="shared" ref="L33:M33" si="17">L31*50</f>
        <v>1376.8115942028985</v>
      </c>
      <c r="M33" s="14">
        <f t="shared" si="17"/>
        <v>1720.0854700854698</v>
      </c>
    </row>
    <row r="34" spans="1:13" x14ac:dyDescent="0.2">
      <c r="A34" s="1" t="s">
        <v>374</v>
      </c>
      <c r="B34" s="1">
        <v>800</v>
      </c>
      <c r="C34" s="1">
        <v>430</v>
      </c>
      <c r="D34" s="1">
        <v>370</v>
      </c>
      <c r="E34" s="1">
        <v>290</v>
      </c>
      <c r="F34" s="1">
        <v>120</v>
      </c>
      <c r="G34" s="1">
        <v>170</v>
      </c>
      <c r="H34" s="13">
        <f t="shared" si="14"/>
        <v>36.25</v>
      </c>
      <c r="I34" s="13">
        <f t="shared" si="14"/>
        <v>27.906976744186046</v>
      </c>
      <c r="J34" s="13">
        <f t="shared" si="14"/>
        <v>45.945945945945951</v>
      </c>
      <c r="K34" s="14"/>
      <c r="L34" s="14"/>
      <c r="M34" s="14"/>
    </row>
    <row r="35" spans="1:13" x14ac:dyDescent="0.2">
      <c r="A35" s="1" t="s">
        <v>375</v>
      </c>
      <c r="B35" s="1">
        <v>630</v>
      </c>
      <c r="C35" s="1">
        <v>240</v>
      </c>
      <c r="D35" s="1">
        <v>390</v>
      </c>
      <c r="E35" s="1">
        <v>240</v>
      </c>
      <c r="F35" s="1">
        <v>80</v>
      </c>
      <c r="G35" s="1">
        <v>160</v>
      </c>
      <c r="H35" s="13">
        <f t="shared" si="14"/>
        <v>38.095238095238095</v>
      </c>
      <c r="I35" s="13">
        <f t="shared" si="14"/>
        <v>33.333333333333329</v>
      </c>
      <c r="J35" s="13">
        <f t="shared" si="14"/>
        <v>41.025641025641022</v>
      </c>
      <c r="K35" s="14">
        <f>K29-K33</f>
        <v>1927.2682999182227</v>
      </c>
      <c r="L35" s="14">
        <f t="shared" ref="L35:M35" si="18">L29-L33</f>
        <v>2045.3844154890671</v>
      </c>
      <c r="M35" s="14">
        <f t="shared" si="18"/>
        <v>1841.2291910036274</v>
      </c>
    </row>
    <row r="36" spans="1:13" x14ac:dyDescent="0.2">
      <c r="A36" s="1" t="s">
        <v>376</v>
      </c>
      <c r="B36" s="1">
        <v>410</v>
      </c>
      <c r="C36" s="1">
        <v>230</v>
      </c>
      <c r="D36" s="1">
        <v>180</v>
      </c>
      <c r="E36" s="1">
        <v>100</v>
      </c>
      <c r="F36" s="1">
        <v>50</v>
      </c>
      <c r="G36" s="1">
        <v>50</v>
      </c>
      <c r="H36" s="13">
        <f t="shared" si="14"/>
        <v>24.390243902439025</v>
      </c>
      <c r="I36" s="13">
        <f t="shared" si="14"/>
        <v>21.739130434782609</v>
      </c>
      <c r="J36" s="13">
        <f t="shared" si="14"/>
        <v>27.777777777777779</v>
      </c>
      <c r="K36" s="14">
        <f>100-K31</f>
        <v>68.757259001161444</v>
      </c>
      <c r="L36" s="14">
        <f t="shared" ref="L36:M36" si="19">100-L31</f>
        <v>72.463768115942031</v>
      </c>
      <c r="M36" s="14">
        <f t="shared" si="19"/>
        <v>65.598290598290603</v>
      </c>
    </row>
    <row r="37" spans="1:13" x14ac:dyDescent="0.2">
      <c r="A37" s="1" t="s">
        <v>379</v>
      </c>
      <c r="H37" s="13">
        <f>SUM(H29:H35)*5</f>
        <v>1989.4053498601509</v>
      </c>
      <c r="I37" s="13">
        <f>SUM(I29:I35)*5</f>
        <v>1922.1960096919654</v>
      </c>
      <c r="J37" s="13">
        <f>SUM(J29:J35)*5</f>
        <v>2061.3146610890972</v>
      </c>
      <c r="K37" s="16">
        <f>K35/K36</f>
        <v>28.030033889013339</v>
      </c>
      <c r="L37" s="16">
        <f t="shared" ref="L37:M37" si="20">L35/L36</f>
        <v>28.226304933749127</v>
      </c>
      <c r="M37" s="16">
        <f t="shared" si="20"/>
        <v>28.068249556667674</v>
      </c>
    </row>
    <row r="38" spans="1:13" x14ac:dyDescent="0.2">
      <c r="A38" s="1" t="s">
        <v>369</v>
      </c>
    </row>
    <row r="39" spans="1:13" x14ac:dyDescent="0.2">
      <c r="A39" s="1" t="s">
        <v>2</v>
      </c>
      <c r="B39" s="1">
        <v>250</v>
      </c>
      <c r="C39" s="1">
        <v>80</v>
      </c>
      <c r="D39" s="1">
        <v>170</v>
      </c>
      <c r="E39" s="1">
        <v>250</v>
      </c>
      <c r="F39" s="1">
        <v>80</v>
      </c>
      <c r="G39" s="1">
        <v>170</v>
      </c>
      <c r="H39" s="1">
        <v>0</v>
      </c>
      <c r="I39" s="1">
        <v>0</v>
      </c>
      <c r="J39" s="1">
        <v>0</v>
      </c>
    </row>
    <row r="40" spans="1:13" x14ac:dyDescent="0.2">
      <c r="A40" s="1" t="s">
        <v>370</v>
      </c>
      <c r="B40" s="1">
        <v>250</v>
      </c>
      <c r="C40" s="1">
        <v>80</v>
      </c>
      <c r="D40" s="1">
        <v>170</v>
      </c>
      <c r="E40" s="1">
        <v>250</v>
      </c>
      <c r="F40" s="1">
        <v>80</v>
      </c>
      <c r="G40" s="1">
        <v>170</v>
      </c>
      <c r="H40" s="1">
        <v>0</v>
      </c>
      <c r="I40" s="1">
        <v>0</v>
      </c>
      <c r="J40" s="1">
        <v>0</v>
      </c>
    </row>
    <row r="41" spans="1:13" x14ac:dyDescent="0.2">
      <c r="A41" s="1" t="s">
        <v>371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3" x14ac:dyDescent="0.2">
      <c r="A42" s="1" t="s">
        <v>372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3" x14ac:dyDescent="0.2">
      <c r="A43" s="1" t="s">
        <v>373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3" x14ac:dyDescent="0.2">
      <c r="A44" s="1" t="s">
        <v>374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</row>
    <row r="45" spans="1:13" x14ac:dyDescent="0.2">
      <c r="A45" s="1" t="s">
        <v>375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</row>
    <row r="46" spans="1:13" x14ac:dyDescent="0.2">
      <c r="A46" s="1" t="s">
        <v>376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</row>
    <row r="47" spans="1:13" x14ac:dyDescent="0.2">
      <c r="A47" s="1" t="s">
        <v>380</v>
      </c>
    </row>
    <row r="48" spans="1:13" x14ac:dyDescent="0.2">
      <c r="A48" s="1" t="s">
        <v>369</v>
      </c>
    </row>
    <row r="49" spans="1:10" x14ac:dyDescent="0.2">
      <c r="A49" s="1" t="s">
        <v>2</v>
      </c>
      <c r="B49" s="1">
        <v>290</v>
      </c>
      <c r="C49" s="1">
        <v>140</v>
      </c>
      <c r="D49" s="1">
        <v>150</v>
      </c>
      <c r="E49" s="1">
        <v>200</v>
      </c>
      <c r="F49" s="1">
        <v>80</v>
      </c>
      <c r="G49" s="1">
        <v>120</v>
      </c>
      <c r="H49" s="1">
        <v>90</v>
      </c>
      <c r="I49" s="1">
        <v>60</v>
      </c>
      <c r="J49" s="1">
        <v>30</v>
      </c>
    </row>
    <row r="50" spans="1:10" x14ac:dyDescent="0.2">
      <c r="A50" s="1" t="s">
        <v>370</v>
      </c>
      <c r="B50" s="1">
        <v>150</v>
      </c>
      <c r="C50" s="1">
        <v>50</v>
      </c>
      <c r="D50" s="1">
        <v>100</v>
      </c>
      <c r="E50" s="1">
        <v>140</v>
      </c>
      <c r="F50" s="1">
        <v>40</v>
      </c>
      <c r="G50" s="1">
        <v>100</v>
      </c>
      <c r="H50" s="1">
        <v>10</v>
      </c>
      <c r="I50" s="1">
        <v>10</v>
      </c>
      <c r="J50" s="1">
        <v>0</v>
      </c>
    </row>
    <row r="51" spans="1:10" x14ac:dyDescent="0.2">
      <c r="A51" s="1" t="s">
        <v>371</v>
      </c>
      <c r="B51" s="1">
        <v>50</v>
      </c>
      <c r="C51" s="1">
        <v>30</v>
      </c>
      <c r="D51" s="1">
        <v>20</v>
      </c>
      <c r="E51" s="1">
        <v>30</v>
      </c>
      <c r="F51" s="1">
        <v>20</v>
      </c>
      <c r="G51" s="1">
        <v>10</v>
      </c>
      <c r="H51" s="1">
        <v>20</v>
      </c>
      <c r="I51" s="1">
        <v>10</v>
      </c>
      <c r="J51" s="1">
        <v>10</v>
      </c>
    </row>
    <row r="52" spans="1:10" x14ac:dyDescent="0.2">
      <c r="A52" s="1" t="s">
        <v>372</v>
      </c>
      <c r="B52" s="1">
        <v>50</v>
      </c>
      <c r="C52" s="1">
        <v>40</v>
      </c>
      <c r="D52" s="1">
        <v>10</v>
      </c>
      <c r="E52" s="1">
        <v>30</v>
      </c>
      <c r="F52" s="1">
        <v>20</v>
      </c>
      <c r="G52" s="1">
        <v>10</v>
      </c>
      <c r="H52" s="1">
        <v>20</v>
      </c>
      <c r="I52" s="1">
        <v>20</v>
      </c>
      <c r="J52" s="1">
        <v>0</v>
      </c>
    </row>
    <row r="53" spans="1:10" x14ac:dyDescent="0.2">
      <c r="A53" s="1" t="s">
        <v>373</v>
      </c>
      <c r="B53" s="1">
        <v>20</v>
      </c>
      <c r="C53" s="1">
        <v>10</v>
      </c>
      <c r="D53" s="1">
        <v>10</v>
      </c>
      <c r="E53" s="1">
        <v>0</v>
      </c>
      <c r="F53" s="1">
        <v>0</v>
      </c>
      <c r="G53" s="1">
        <v>0</v>
      </c>
      <c r="H53" s="1">
        <v>20</v>
      </c>
      <c r="I53" s="1">
        <v>10</v>
      </c>
      <c r="J53" s="1">
        <v>10</v>
      </c>
    </row>
    <row r="54" spans="1:10" x14ac:dyDescent="0.2">
      <c r="A54" s="1" t="s">
        <v>374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</row>
    <row r="55" spans="1:10" x14ac:dyDescent="0.2">
      <c r="A55" s="1" t="s">
        <v>375</v>
      </c>
      <c r="B55" s="1">
        <v>10</v>
      </c>
      <c r="C55" s="1">
        <v>10</v>
      </c>
      <c r="D55" s="1">
        <v>0</v>
      </c>
      <c r="E55" s="1">
        <v>0</v>
      </c>
      <c r="F55" s="1">
        <v>0</v>
      </c>
      <c r="G55" s="1">
        <v>0</v>
      </c>
      <c r="H55" s="1">
        <v>10</v>
      </c>
      <c r="I55" s="1">
        <v>10</v>
      </c>
      <c r="J55" s="1">
        <v>0</v>
      </c>
    </row>
    <row r="56" spans="1:10" x14ac:dyDescent="0.2">
      <c r="A56" s="1" t="s">
        <v>376</v>
      </c>
      <c r="B56" s="1">
        <v>10</v>
      </c>
      <c r="C56" s="1">
        <v>0</v>
      </c>
      <c r="D56" s="1">
        <v>10</v>
      </c>
      <c r="E56" s="1">
        <v>0</v>
      </c>
      <c r="F56" s="1">
        <v>0</v>
      </c>
      <c r="G56" s="1">
        <v>0</v>
      </c>
      <c r="H56" s="1">
        <v>10</v>
      </c>
      <c r="I56" s="1">
        <v>0</v>
      </c>
      <c r="J56" s="1">
        <v>10</v>
      </c>
    </row>
    <row r="58" spans="1:10" x14ac:dyDescent="0.2">
      <c r="A58" s="12" t="s">
        <v>402</v>
      </c>
      <c r="B58" s="12"/>
      <c r="C58" s="12"/>
      <c r="D58" s="12"/>
      <c r="E58" s="12"/>
      <c r="F58" s="12"/>
      <c r="G58" s="12"/>
      <c r="H58" s="12"/>
      <c r="I58" s="12"/>
      <c r="J58" s="12"/>
    </row>
  </sheetData>
  <mergeCells count="1">
    <mergeCell ref="A58:J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47E1-3C1C-4C29-BF1B-8447CC25DC2F}">
  <dimension ref="A1:P20"/>
  <sheetViews>
    <sheetView view="pageBreakPreview" zoomScale="125" zoomScaleNormal="100" zoomScaleSheetLayoutView="125" workbookViewId="0">
      <selection activeCell="A20" sqref="A20:P20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382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36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37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38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39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40</v>
      </c>
      <c r="B9" s="1">
        <v>11460</v>
      </c>
      <c r="C9" s="1">
        <v>5530</v>
      </c>
      <c r="D9" s="1">
        <v>5930</v>
      </c>
      <c r="E9" s="1">
        <v>11150</v>
      </c>
      <c r="F9" s="1">
        <v>5370</v>
      </c>
      <c r="G9" s="1">
        <v>5780</v>
      </c>
      <c r="H9" s="1">
        <v>6970</v>
      </c>
      <c r="I9" s="1">
        <v>3310</v>
      </c>
      <c r="J9" s="1">
        <v>3660</v>
      </c>
      <c r="K9" s="1">
        <v>4180</v>
      </c>
      <c r="L9" s="1">
        <v>2060</v>
      </c>
      <c r="M9" s="1">
        <v>2120</v>
      </c>
      <c r="N9" s="1">
        <v>310</v>
      </c>
      <c r="O9" s="1">
        <v>160</v>
      </c>
      <c r="P9" s="1">
        <v>150</v>
      </c>
    </row>
    <row r="10" spans="1:16" x14ac:dyDescent="0.2">
      <c r="A10" s="1" t="s">
        <v>41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42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43</v>
      </c>
    </row>
    <row r="13" spans="1:16" x14ac:dyDescent="0.2">
      <c r="A13" s="1" t="s">
        <v>2</v>
      </c>
      <c r="B13" s="1">
        <v>11460</v>
      </c>
      <c r="C13" s="1">
        <v>5530</v>
      </c>
      <c r="D13" s="1">
        <v>5930</v>
      </c>
      <c r="E13" s="1">
        <v>11150</v>
      </c>
      <c r="F13" s="1">
        <v>5370</v>
      </c>
      <c r="G13" s="1">
        <v>5780</v>
      </c>
      <c r="H13" s="1">
        <v>6970</v>
      </c>
      <c r="I13" s="1">
        <v>3310</v>
      </c>
      <c r="J13" s="1">
        <v>3660</v>
      </c>
      <c r="K13" s="1">
        <v>4180</v>
      </c>
      <c r="L13" s="1">
        <v>2060</v>
      </c>
      <c r="M13" s="1">
        <v>2120</v>
      </c>
      <c r="N13" s="1">
        <v>310</v>
      </c>
      <c r="O13" s="1">
        <v>160</v>
      </c>
      <c r="P13" s="1">
        <v>150</v>
      </c>
    </row>
    <row r="14" spans="1:16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45</v>
      </c>
      <c r="B15" s="1">
        <v>140</v>
      </c>
      <c r="C15" s="1">
        <v>80</v>
      </c>
      <c r="D15" s="1">
        <v>60</v>
      </c>
      <c r="E15" s="1">
        <v>140</v>
      </c>
      <c r="F15" s="1">
        <v>80</v>
      </c>
      <c r="G15" s="1">
        <v>60</v>
      </c>
      <c r="H15" s="1">
        <v>30</v>
      </c>
      <c r="I15" s="1">
        <v>10</v>
      </c>
      <c r="J15" s="1">
        <v>20</v>
      </c>
      <c r="K15" s="1">
        <v>110</v>
      </c>
      <c r="L15" s="1">
        <v>70</v>
      </c>
      <c r="M15" s="1">
        <v>40</v>
      </c>
      <c r="N15" s="1">
        <v>0</v>
      </c>
      <c r="O15" s="1">
        <v>0</v>
      </c>
      <c r="P15" s="1">
        <v>0</v>
      </c>
    </row>
    <row r="16" spans="1:16" x14ac:dyDescent="0.2">
      <c r="A16" s="1" t="s">
        <v>46</v>
      </c>
      <c r="B16" s="1">
        <v>330</v>
      </c>
      <c r="C16" s="1">
        <v>190</v>
      </c>
      <c r="D16" s="1">
        <v>140</v>
      </c>
      <c r="E16" s="1">
        <v>330</v>
      </c>
      <c r="F16" s="1">
        <v>190</v>
      </c>
      <c r="G16" s="1">
        <v>140</v>
      </c>
      <c r="H16" s="1">
        <v>240</v>
      </c>
      <c r="I16" s="1">
        <v>130</v>
      </c>
      <c r="J16" s="1">
        <v>110</v>
      </c>
      <c r="K16" s="1">
        <v>90</v>
      </c>
      <c r="L16" s="1">
        <v>60</v>
      </c>
      <c r="M16" s="1">
        <v>30</v>
      </c>
      <c r="N16" s="1">
        <v>0</v>
      </c>
      <c r="O16" s="1">
        <v>0</v>
      </c>
      <c r="P16" s="1">
        <v>0</v>
      </c>
    </row>
    <row r="17" spans="1:16" x14ac:dyDescent="0.2">
      <c r="A17" s="1" t="s">
        <v>47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">
      <c r="A18" s="1" t="s">
        <v>48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42</v>
      </c>
      <c r="B19" s="1">
        <v>10990</v>
      </c>
      <c r="C19" s="1">
        <v>5260</v>
      </c>
      <c r="D19" s="1">
        <v>5730</v>
      </c>
      <c r="E19" s="1">
        <v>10680</v>
      </c>
      <c r="F19" s="1">
        <v>5100</v>
      </c>
      <c r="G19" s="1">
        <v>5580</v>
      </c>
      <c r="H19" s="1">
        <v>6700</v>
      </c>
      <c r="I19" s="1">
        <v>3170</v>
      </c>
      <c r="J19" s="1">
        <v>3530</v>
      </c>
      <c r="K19" s="1">
        <v>3980</v>
      </c>
      <c r="L19" s="1">
        <v>1930</v>
      </c>
      <c r="M19" s="1">
        <v>2050</v>
      </c>
      <c r="N19" s="1">
        <v>310</v>
      </c>
      <c r="O19" s="1">
        <v>160</v>
      </c>
      <c r="P19" s="1">
        <v>150</v>
      </c>
    </row>
    <row r="20" spans="1:16" x14ac:dyDescent="0.2">
      <c r="A20" s="12" t="s">
        <v>403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</sheetData>
  <mergeCells count="6">
    <mergeCell ref="B2:D2"/>
    <mergeCell ref="E2:G2"/>
    <mergeCell ref="H2:J2"/>
    <mergeCell ref="K2:M2"/>
    <mergeCell ref="N2:P2"/>
    <mergeCell ref="A20:P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BAD0-CACC-47E3-A198-B469B8AF5038}">
  <dimension ref="A1:P34"/>
  <sheetViews>
    <sheetView view="pageBreakPreview" topLeftCell="A9" zoomScale="125" zoomScaleNormal="100" zoomScaleSheetLayoutView="125" workbookViewId="0">
      <selection activeCell="A34" sqref="A34:P34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384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49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50</v>
      </c>
      <c r="B6" s="1">
        <v>4190</v>
      </c>
      <c r="C6" s="1">
        <v>2050</v>
      </c>
      <c r="D6" s="1">
        <v>2140</v>
      </c>
      <c r="E6" s="1">
        <v>3980</v>
      </c>
      <c r="F6" s="1">
        <v>1940</v>
      </c>
      <c r="G6" s="1">
        <v>2040</v>
      </c>
      <c r="H6" s="1">
        <v>0</v>
      </c>
      <c r="I6" s="1">
        <v>0</v>
      </c>
      <c r="J6" s="1">
        <v>0</v>
      </c>
      <c r="K6" s="1">
        <v>3980</v>
      </c>
      <c r="L6" s="1">
        <v>1940</v>
      </c>
      <c r="M6" s="1">
        <v>2040</v>
      </c>
      <c r="N6" s="1">
        <v>210</v>
      </c>
      <c r="O6" s="1">
        <v>110</v>
      </c>
      <c r="P6" s="1">
        <v>100</v>
      </c>
    </row>
    <row r="7" spans="1:16" x14ac:dyDescent="0.2">
      <c r="A7" s="1" t="s">
        <v>51</v>
      </c>
      <c r="B7" s="1">
        <v>280</v>
      </c>
      <c r="C7" s="1">
        <v>170</v>
      </c>
      <c r="D7" s="1">
        <v>110</v>
      </c>
      <c r="E7" s="1">
        <v>200</v>
      </c>
      <c r="F7" s="1">
        <v>120</v>
      </c>
      <c r="G7" s="1">
        <v>80</v>
      </c>
      <c r="H7" s="1">
        <v>0</v>
      </c>
      <c r="I7" s="1">
        <v>0</v>
      </c>
      <c r="J7" s="1">
        <v>0</v>
      </c>
      <c r="K7" s="1">
        <v>200</v>
      </c>
      <c r="L7" s="1">
        <v>120</v>
      </c>
      <c r="M7" s="1">
        <v>80</v>
      </c>
      <c r="N7" s="1">
        <v>80</v>
      </c>
      <c r="O7" s="1">
        <v>50</v>
      </c>
      <c r="P7" s="1">
        <v>30</v>
      </c>
    </row>
    <row r="8" spans="1:16" x14ac:dyDescent="0.2">
      <c r="A8" s="1" t="s">
        <v>52</v>
      </c>
      <c r="B8" s="1">
        <v>110</v>
      </c>
      <c r="C8" s="1">
        <v>60</v>
      </c>
      <c r="D8" s="1">
        <v>50</v>
      </c>
      <c r="E8" s="1">
        <v>110</v>
      </c>
      <c r="F8" s="1">
        <v>60</v>
      </c>
      <c r="G8" s="1">
        <v>50</v>
      </c>
      <c r="H8" s="1">
        <v>110</v>
      </c>
      <c r="I8" s="1">
        <v>60</v>
      </c>
      <c r="J8" s="1">
        <v>50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53</v>
      </c>
      <c r="B9" s="1">
        <v>540</v>
      </c>
      <c r="C9" s="1">
        <v>260</v>
      </c>
      <c r="D9" s="1">
        <v>280</v>
      </c>
      <c r="E9" s="1">
        <v>540</v>
      </c>
      <c r="F9" s="1">
        <v>260</v>
      </c>
      <c r="G9" s="1">
        <v>280</v>
      </c>
      <c r="H9" s="1">
        <v>540</v>
      </c>
      <c r="I9" s="1">
        <v>260</v>
      </c>
      <c r="J9" s="1">
        <v>280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54</v>
      </c>
      <c r="B10" s="1">
        <v>4590</v>
      </c>
      <c r="C10" s="1">
        <v>2180</v>
      </c>
      <c r="D10" s="1">
        <v>2410</v>
      </c>
      <c r="E10" s="1">
        <v>4580</v>
      </c>
      <c r="F10" s="1">
        <v>2180</v>
      </c>
      <c r="G10" s="1">
        <v>2400</v>
      </c>
      <c r="H10" s="1">
        <v>4580</v>
      </c>
      <c r="I10" s="1">
        <v>2180</v>
      </c>
      <c r="J10" s="1">
        <v>2400</v>
      </c>
      <c r="K10" s="1">
        <v>0</v>
      </c>
      <c r="L10" s="1">
        <v>0</v>
      </c>
      <c r="M10" s="1">
        <v>0</v>
      </c>
      <c r="N10" s="1">
        <v>10</v>
      </c>
      <c r="O10" s="1">
        <v>0</v>
      </c>
      <c r="P10" s="1">
        <v>10</v>
      </c>
    </row>
    <row r="11" spans="1:16" x14ac:dyDescent="0.2">
      <c r="A11" s="1" t="s">
        <v>55</v>
      </c>
      <c r="B11" s="1">
        <v>1750</v>
      </c>
      <c r="C11" s="1">
        <v>810</v>
      </c>
      <c r="D11" s="1">
        <v>940</v>
      </c>
      <c r="E11" s="1">
        <v>1740</v>
      </c>
      <c r="F11" s="1">
        <v>810</v>
      </c>
      <c r="G11" s="1">
        <v>930</v>
      </c>
      <c r="H11" s="1">
        <v>1740</v>
      </c>
      <c r="I11" s="1">
        <v>810</v>
      </c>
      <c r="J11" s="1">
        <v>930</v>
      </c>
      <c r="K11" s="1">
        <v>0</v>
      </c>
      <c r="L11" s="1">
        <v>0</v>
      </c>
      <c r="M11" s="1">
        <v>0</v>
      </c>
      <c r="N11" s="1">
        <v>10</v>
      </c>
      <c r="O11" s="1">
        <v>0</v>
      </c>
      <c r="P11" s="1">
        <v>10</v>
      </c>
    </row>
    <row r="12" spans="1:16" x14ac:dyDescent="0.2">
      <c r="A12" s="1" t="s">
        <v>56</v>
      </c>
    </row>
    <row r="13" spans="1:16" x14ac:dyDescent="0.2">
      <c r="A13" s="1" t="s">
        <v>2</v>
      </c>
      <c r="B13" s="1">
        <v>11460</v>
      </c>
      <c r="C13" s="1">
        <v>5530</v>
      </c>
      <c r="D13" s="1">
        <v>5930</v>
      </c>
      <c r="E13" s="1">
        <v>11150</v>
      </c>
      <c r="F13" s="1">
        <v>5370</v>
      </c>
      <c r="G13" s="1">
        <v>5780</v>
      </c>
      <c r="H13" s="1">
        <v>6970</v>
      </c>
      <c r="I13" s="1">
        <v>3310</v>
      </c>
      <c r="J13" s="1">
        <v>3660</v>
      </c>
      <c r="K13" s="1">
        <v>4180</v>
      </c>
      <c r="L13" s="1">
        <v>2060</v>
      </c>
      <c r="M13" s="1">
        <v>2120</v>
      </c>
      <c r="N13" s="1">
        <v>310</v>
      </c>
      <c r="O13" s="1">
        <v>160</v>
      </c>
      <c r="P13" s="1">
        <v>150</v>
      </c>
    </row>
    <row r="14" spans="1:16" x14ac:dyDescent="0.2">
      <c r="A14" s="1" t="s">
        <v>57</v>
      </c>
      <c r="B14" s="1">
        <v>4190</v>
      </c>
      <c r="C14" s="1">
        <v>2050</v>
      </c>
      <c r="D14" s="1">
        <v>2140</v>
      </c>
      <c r="E14" s="1">
        <v>3980</v>
      </c>
      <c r="F14" s="1">
        <v>1940</v>
      </c>
      <c r="G14" s="1">
        <v>2040</v>
      </c>
      <c r="H14" s="1">
        <v>0</v>
      </c>
      <c r="I14" s="1">
        <v>0</v>
      </c>
      <c r="J14" s="1">
        <v>0</v>
      </c>
      <c r="K14" s="1">
        <v>3980</v>
      </c>
      <c r="L14" s="1">
        <v>1940</v>
      </c>
      <c r="M14" s="1">
        <v>2040</v>
      </c>
      <c r="N14" s="1">
        <v>210</v>
      </c>
      <c r="O14" s="1">
        <v>110</v>
      </c>
      <c r="P14" s="1">
        <v>100</v>
      </c>
    </row>
    <row r="15" spans="1:16" x14ac:dyDescent="0.2">
      <c r="A15" s="1" t="s">
        <v>58</v>
      </c>
      <c r="B15" s="1">
        <v>200</v>
      </c>
      <c r="C15" s="1">
        <v>100</v>
      </c>
      <c r="D15" s="1">
        <v>100</v>
      </c>
      <c r="E15" s="1">
        <v>200</v>
      </c>
      <c r="F15" s="1">
        <v>100</v>
      </c>
      <c r="G15" s="1">
        <v>100</v>
      </c>
      <c r="H15" s="1">
        <v>200</v>
      </c>
      <c r="I15" s="1">
        <v>100</v>
      </c>
      <c r="J15" s="1">
        <v>100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59</v>
      </c>
      <c r="B16" s="1">
        <v>210</v>
      </c>
      <c r="C16" s="1">
        <v>120</v>
      </c>
      <c r="D16" s="1">
        <v>90</v>
      </c>
      <c r="E16" s="1">
        <v>210</v>
      </c>
      <c r="F16" s="1">
        <v>120</v>
      </c>
      <c r="G16" s="1">
        <v>90</v>
      </c>
      <c r="H16" s="1">
        <v>210</v>
      </c>
      <c r="I16" s="1">
        <v>120</v>
      </c>
      <c r="J16" s="1">
        <v>90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60</v>
      </c>
      <c r="B17" s="1">
        <v>1030</v>
      </c>
      <c r="C17" s="1">
        <v>390</v>
      </c>
      <c r="D17" s="1">
        <v>640</v>
      </c>
      <c r="E17" s="1">
        <v>1010</v>
      </c>
      <c r="F17" s="1">
        <v>370</v>
      </c>
      <c r="G17" s="1">
        <v>640</v>
      </c>
      <c r="H17" s="1">
        <v>1010</v>
      </c>
      <c r="I17" s="1">
        <v>370</v>
      </c>
      <c r="J17" s="1">
        <v>640</v>
      </c>
      <c r="K17" s="1">
        <v>0</v>
      </c>
      <c r="L17" s="1">
        <v>0</v>
      </c>
      <c r="M17" s="1">
        <v>0</v>
      </c>
      <c r="N17" s="1">
        <v>20</v>
      </c>
      <c r="O17" s="1">
        <v>20</v>
      </c>
      <c r="P17" s="1">
        <v>0</v>
      </c>
    </row>
    <row r="18" spans="1:16" x14ac:dyDescent="0.2">
      <c r="A18" s="1" t="s">
        <v>61</v>
      </c>
      <c r="B18" s="1">
        <v>1070</v>
      </c>
      <c r="C18" s="1">
        <v>530</v>
      </c>
      <c r="D18" s="1">
        <v>540</v>
      </c>
      <c r="E18" s="1">
        <v>1060</v>
      </c>
      <c r="F18" s="1">
        <v>530</v>
      </c>
      <c r="G18" s="1">
        <v>530</v>
      </c>
      <c r="H18" s="1">
        <v>1060</v>
      </c>
      <c r="I18" s="1">
        <v>530</v>
      </c>
      <c r="J18" s="1">
        <v>530</v>
      </c>
      <c r="K18" s="1">
        <v>0</v>
      </c>
      <c r="L18" s="1">
        <v>0</v>
      </c>
      <c r="M18" s="1">
        <v>0</v>
      </c>
      <c r="N18" s="1">
        <v>10</v>
      </c>
      <c r="O18" s="1">
        <v>0</v>
      </c>
      <c r="P18" s="1">
        <v>10</v>
      </c>
    </row>
    <row r="19" spans="1:16" x14ac:dyDescent="0.2">
      <c r="A19" s="1" t="s">
        <v>62</v>
      </c>
      <c r="B19" s="1">
        <v>1530</v>
      </c>
      <c r="C19" s="1">
        <v>650</v>
      </c>
      <c r="D19" s="1">
        <v>880</v>
      </c>
      <c r="E19" s="1">
        <v>1520</v>
      </c>
      <c r="F19" s="1">
        <v>650</v>
      </c>
      <c r="G19" s="1">
        <v>870</v>
      </c>
      <c r="H19" s="1">
        <v>1510</v>
      </c>
      <c r="I19" s="1">
        <v>640</v>
      </c>
      <c r="J19" s="1">
        <v>870</v>
      </c>
      <c r="K19" s="1">
        <v>10</v>
      </c>
      <c r="L19" s="1">
        <v>10</v>
      </c>
      <c r="M19" s="1">
        <v>0</v>
      </c>
      <c r="N19" s="1">
        <v>10</v>
      </c>
      <c r="O19" s="1">
        <v>0</v>
      </c>
      <c r="P19" s="1">
        <v>10</v>
      </c>
    </row>
    <row r="20" spans="1:16" x14ac:dyDescent="0.2">
      <c r="A20" s="1" t="s">
        <v>63</v>
      </c>
      <c r="B20" s="1">
        <v>1510</v>
      </c>
      <c r="C20" s="1">
        <v>780</v>
      </c>
      <c r="D20" s="1">
        <v>730</v>
      </c>
      <c r="E20" s="1">
        <v>1490</v>
      </c>
      <c r="F20" s="1">
        <v>770</v>
      </c>
      <c r="G20" s="1">
        <v>720</v>
      </c>
      <c r="H20" s="1">
        <v>1430</v>
      </c>
      <c r="I20" s="1">
        <v>730</v>
      </c>
      <c r="J20" s="1">
        <v>700</v>
      </c>
      <c r="K20" s="1">
        <v>60</v>
      </c>
      <c r="L20" s="1">
        <v>40</v>
      </c>
      <c r="M20" s="1">
        <v>20</v>
      </c>
      <c r="N20" s="1">
        <v>20</v>
      </c>
      <c r="O20" s="1">
        <v>10</v>
      </c>
      <c r="P20" s="1">
        <v>10</v>
      </c>
    </row>
    <row r="21" spans="1:16" x14ac:dyDescent="0.2">
      <c r="A21" s="1" t="s">
        <v>64</v>
      </c>
      <c r="B21" s="1">
        <v>1720</v>
      </c>
      <c r="C21" s="1">
        <v>910</v>
      </c>
      <c r="D21" s="1">
        <v>810</v>
      </c>
      <c r="E21" s="1">
        <v>1680</v>
      </c>
      <c r="F21" s="1">
        <v>890</v>
      </c>
      <c r="G21" s="1">
        <v>790</v>
      </c>
      <c r="H21" s="1">
        <v>1550</v>
      </c>
      <c r="I21" s="1">
        <v>820</v>
      </c>
      <c r="J21" s="1">
        <v>730</v>
      </c>
      <c r="K21" s="1">
        <v>130</v>
      </c>
      <c r="L21" s="1">
        <v>70</v>
      </c>
      <c r="M21" s="1">
        <v>60</v>
      </c>
      <c r="N21" s="1">
        <v>40</v>
      </c>
      <c r="O21" s="1">
        <v>20</v>
      </c>
      <c r="P21" s="1">
        <v>20</v>
      </c>
    </row>
    <row r="22" spans="1:16" x14ac:dyDescent="0.2">
      <c r="A22" s="1" t="s">
        <v>65</v>
      </c>
    </row>
    <row r="23" spans="1:16" x14ac:dyDescent="0.2">
      <c r="A23" s="1" t="s">
        <v>2</v>
      </c>
      <c r="B23" s="1">
        <v>11460</v>
      </c>
      <c r="C23" s="1">
        <v>5530</v>
      </c>
      <c r="D23" s="1">
        <v>5930</v>
      </c>
      <c r="E23" s="1">
        <v>11150</v>
      </c>
      <c r="F23" s="1">
        <v>5370</v>
      </c>
      <c r="G23" s="1">
        <v>5780</v>
      </c>
      <c r="H23" s="1">
        <v>6970</v>
      </c>
      <c r="I23" s="1">
        <v>3310</v>
      </c>
      <c r="J23" s="1">
        <v>3660</v>
      </c>
      <c r="K23" s="1">
        <v>4180</v>
      </c>
      <c r="L23" s="1">
        <v>2060</v>
      </c>
      <c r="M23" s="1">
        <v>2120</v>
      </c>
      <c r="N23" s="1">
        <v>310</v>
      </c>
      <c r="O23" s="1">
        <v>160</v>
      </c>
      <c r="P23" s="1">
        <v>150</v>
      </c>
    </row>
    <row r="24" spans="1:16" x14ac:dyDescent="0.2">
      <c r="A24" s="1" t="s">
        <v>66</v>
      </c>
      <c r="B24" s="1">
        <v>4190</v>
      </c>
      <c r="C24" s="1">
        <v>2050</v>
      </c>
      <c r="D24" s="1">
        <v>2140</v>
      </c>
      <c r="E24" s="1">
        <v>3980</v>
      </c>
      <c r="F24" s="1">
        <v>1940</v>
      </c>
      <c r="G24" s="1">
        <v>2040</v>
      </c>
      <c r="H24" s="1">
        <v>0</v>
      </c>
      <c r="I24" s="1">
        <v>0</v>
      </c>
      <c r="J24" s="1">
        <v>0</v>
      </c>
      <c r="K24" s="1">
        <v>3980</v>
      </c>
      <c r="L24" s="1">
        <v>1940</v>
      </c>
      <c r="M24" s="1">
        <v>2040</v>
      </c>
      <c r="N24" s="1">
        <v>210</v>
      </c>
      <c r="O24" s="1">
        <v>110</v>
      </c>
      <c r="P24" s="1">
        <v>100</v>
      </c>
    </row>
    <row r="25" spans="1:16" x14ac:dyDescent="0.2">
      <c r="A25" s="1" t="s">
        <v>67</v>
      </c>
      <c r="B25" s="1">
        <v>2190</v>
      </c>
      <c r="C25" s="1">
        <v>1290</v>
      </c>
      <c r="D25" s="1">
        <v>900</v>
      </c>
      <c r="E25" s="1">
        <v>2180</v>
      </c>
      <c r="F25" s="1">
        <v>1290</v>
      </c>
      <c r="G25" s="1">
        <v>890</v>
      </c>
      <c r="H25" s="1">
        <v>2180</v>
      </c>
      <c r="I25" s="1">
        <v>1290</v>
      </c>
      <c r="J25" s="1">
        <v>890</v>
      </c>
      <c r="K25" s="1">
        <v>0</v>
      </c>
      <c r="L25" s="1">
        <v>0</v>
      </c>
      <c r="M25" s="1">
        <v>0</v>
      </c>
      <c r="N25" s="1">
        <v>10</v>
      </c>
      <c r="O25" s="1">
        <v>0</v>
      </c>
      <c r="P25" s="1">
        <v>10</v>
      </c>
    </row>
    <row r="26" spans="1:16" x14ac:dyDescent="0.2">
      <c r="A26" s="1" t="s">
        <v>68</v>
      </c>
      <c r="B26" s="1">
        <v>20</v>
      </c>
      <c r="C26" s="1">
        <v>20</v>
      </c>
      <c r="D26" s="1">
        <v>0</v>
      </c>
      <c r="E26" s="1">
        <v>20</v>
      </c>
      <c r="F26" s="1">
        <v>20</v>
      </c>
      <c r="G26" s="1">
        <v>0</v>
      </c>
      <c r="H26" s="1">
        <v>20</v>
      </c>
      <c r="I26" s="1">
        <v>20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69</v>
      </c>
      <c r="B27" s="1">
        <v>20</v>
      </c>
      <c r="C27" s="1">
        <v>20</v>
      </c>
      <c r="D27" s="1">
        <v>0</v>
      </c>
      <c r="E27" s="1">
        <v>20</v>
      </c>
      <c r="F27" s="1">
        <v>20</v>
      </c>
      <c r="G27" s="1">
        <v>0</v>
      </c>
      <c r="H27" s="1">
        <v>20</v>
      </c>
      <c r="I27" s="1">
        <v>20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70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71</v>
      </c>
      <c r="B29" s="1">
        <v>2300</v>
      </c>
      <c r="C29" s="1">
        <v>960</v>
      </c>
      <c r="D29" s="1">
        <v>1340</v>
      </c>
      <c r="E29" s="1">
        <v>2250</v>
      </c>
      <c r="F29" s="1">
        <v>920</v>
      </c>
      <c r="G29" s="1">
        <v>1330</v>
      </c>
      <c r="H29" s="1">
        <v>2090</v>
      </c>
      <c r="I29" s="1">
        <v>810</v>
      </c>
      <c r="J29" s="1">
        <v>1280</v>
      </c>
      <c r="K29" s="1">
        <v>160</v>
      </c>
      <c r="L29" s="1">
        <v>110</v>
      </c>
      <c r="M29" s="1">
        <v>50</v>
      </c>
      <c r="N29" s="1">
        <v>50</v>
      </c>
      <c r="O29" s="1">
        <v>40</v>
      </c>
      <c r="P29" s="1">
        <v>10</v>
      </c>
    </row>
    <row r="30" spans="1:16" x14ac:dyDescent="0.2">
      <c r="A30" s="1" t="s">
        <v>72</v>
      </c>
      <c r="B30" s="1">
        <v>1400</v>
      </c>
      <c r="C30" s="1">
        <v>660</v>
      </c>
      <c r="D30" s="1">
        <v>740</v>
      </c>
      <c r="E30" s="1">
        <v>1400</v>
      </c>
      <c r="F30" s="1">
        <v>660</v>
      </c>
      <c r="G30" s="1">
        <v>740</v>
      </c>
      <c r="H30" s="1">
        <v>1370</v>
      </c>
      <c r="I30" s="1">
        <v>660</v>
      </c>
      <c r="J30" s="1">
        <v>710</v>
      </c>
      <c r="K30" s="1">
        <v>30</v>
      </c>
      <c r="L30" s="1">
        <v>0</v>
      </c>
      <c r="M30" s="1">
        <v>30</v>
      </c>
      <c r="N30" s="1">
        <v>0</v>
      </c>
      <c r="O30" s="1">
        <v>0</v>
      </c>
      <c r="P30" s="1">
        <v>0</v>
      </c>
    </row>
    <row r="31" spans="1:16" x14ac:dyDescent="0.2">
      <c r="A31" s="1" t="s">
        <v>73</v>
      </c>
      <c r="B31" s="1">
        <v>80</v>
      </c>
      <c r="C31" s="1">
        <v>20</v>
      </c>
      <c r="D31" s="1">
        <v>60</v>
      </c>
      <c r="E31" s="1">
        <v>80</v>
      </c>
      <c r="F31" s="1">
        <v>20</v>
      </c>
      <c r="G31" s="1">
        <v>60</v>
      </c>
      <c r="H31" s="1">
        <v>80</v>
      </c>
      <c r="I31" s="1">
        <v>20</v>
      </c>
      <c r="J31" s="1">
        <v>60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74</v>
      </c>
      <c r="B32" s="1">
        <v>200</v>
      </c>
      <c r="C32" s="1">
        <v>70</v>
      </c>
      <c r="D32" s="1">
        <v>130</v>
      </c>
      <c r="E32" s="1">
        <v>200</v>
      </c>
      <c r="F32" s="1">
        <v>70</v>
      </c>
      <c r="G32" s="1">
        <v>130</v>
      </c>
      <c r="H32" s="1">
        <v>200</v>
      </c>
      <c r="I32" s="1">
        <v>70</v>
      </c>
      <c r="J32" s="1">
        <v>130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75</v>
      </c>
      <c r="B33" s="1">
        <v>1060</v>
      </c>
      <c r="C33" s="1">
        <v>440</v>
      </c>
      <c r="D33" s="1">
        <v>620</v>
      </c>
      <c r="E33" s="1">
        <v>1020</v>
      </c>
      <c r="F33" s="1">
        <v>430</v>
      </c>
      <c r="G33" s="1">
        <v>590</v>
      </c>
      <c r="H33" s="1">
        <v>1010</v>
      </c>
      <c r="I33" s="1">
        <v>420</v>
      </c>
      <c r="J33" s="1">
        <v>590</v>
      </c>
      <c r="K33" s="1">
        <v>10</v>
      </c>
      <c r="L33" s="1">
        <v>10</v>
      </c>
      <c r="M33" s="1">
        <v>0</v>
      </c>
      <c r="N33" s="1">
        <v>40</v>
      </c>
      <c r="O33" s="1">
        <v>10</v>
      </c>
      <c r="P33" s="1">
        <v>30</v>
      </c>
    </row>
    <row r="34" spans="1:16" x14ac:dyDescent="0.2">
      <c r="A34" s="12" t="s">
        <v>403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</sheetData>
  <mergeCells count="6">
    <mergeCell ref="B2:D2"/>
    <mergeCell ref="E2:G2"/>
    <mergeCell ref="H2:J2"/>
    <mergeCell ref="K2:M2"/>
    <mergeCell ref="N2:P2"/>
    <mergeCell ref="A34:P3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3325-418F-40A4-B157-BE224FC188E0}">
  <dimension ref="A1:P37"/>
  <sheetViews>
    <sheetView view="pageBreakPreview" zoomScale="125" zoomScaleNormal="100" zoomScaleSheetLayoutView="125" workbookViewId="0">
      <selection activeCell="N26" sqref="N26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385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76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77</v>
      </c>
      <c r="B6" s="1">
        <v>6890</v>
      </c>
      <c r="C6" s="1">
        <v>3270</v>
      </c>
      <c r="D6" s="1">
        <v>3620</v>
      </c>
      <c r="E6" s="1">
        <v>6890</v>
      </c>
      <c r="F6" s="1">
        <v>3270</v>
      </c>
      <c r="G6" s="1">
        <v>3620</v>
      </c>
      <c r="H6" s="1">
        <v>6890</v>
      </c>
      <c r="I6" s="1">
        <v>3270</v>
      </c>
      <c r="J6" s="1">
        <v>3620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78</v>
      </c>
      <c r="B7" s="1">
        <v>80</v>
      </c>
      <c r="C7" s="1">
        <v>40</v>
      </c>
      <c r="D7" s="1">
        <v>40</v>
      </c>
      <c r="E7" s="1">
        <v>60</v>
      </c>
      <c r="F7" s="1">
        <v>20</v>
      </c>
      <c r="G7" s="1">
        <v>40</v>
      </c>
      <c r="H7" s="1">
        <v>0</v>
      </c>
      <c r="I7" s="1">
        <v>0</v>
      </c>
      <c r="J7" s="1">
        <v>0</v>
      </c>
      <c r="K7" s="1">
        <v>60</v>
      </c>
      <c r="L7" s="1">
        <v>20</v>
      </c>
      <c r="M7" s="1">
        <v>40</v>
      </c>
      <c r="N7" s="1">
        <v>20</v>
      </c>
      <c r="O7" s="1">
        <v>20</v>
      </c>
      <c r="P7" s="1">
        <v>0</v>
      </c>
    </row>
    <row r="8" spans="1:16" x14ac:dyDescent="0.2">
      <c r="A8" s="1" t="s">
        <v>79</v>
      </c>
      <c r="B8" s="1">
        <v>4190</v>
      </c>
      <c r="C8" s="1">
        <v>2050</v>
      </c>
      <c r="D8" s="1">
        <v>2140</v>
      </c>
      <c r="E8" s="1">
        <v>3980</v>
      </c>
      <c r="F8" s="1">
        <v>1940</v>
      </c>
      <c r="G8" s="1">
        <v>2040</v>
      </c>
      <c r="H8" s="1">
        <v>0</v>
      </c>
      <c r="I8" s="1">
        <v>0</v>
      </c>
      <c r="J8" s="1">
        <v>0</v>
      </c>
      <c r="K8" s="1">
        <v>3980</v>
      </c>
      <c r="L8" s="1">
        <v>1940</v>
      </c>
      <c r="M8" s="1">
        <v>2040</v>
      </c>
      <c r="N8" s="1">
        <v>210</v>
      </c>
      <c r="O8" s="1">
        <v>110</v>
      </c>
      <c r="P8" s="1">
        <v>100</v>
      </c>
    </row>
    <row r="9" spans="1:16" x14ac:dyDescent="0.2">
      <c r="A9" s="1" t="s">
        <v>80</v>
      </c>
      <c r="B9" s="1">
        <v>200</v>
      </c>
      <c r="C9" s="1">
        <v>130</v>
      </c>
      <c r="D9" s="1">
        <v>70</v>
      </c>
      <c r="E9" s="1">
        <v>140</v>
      </c>
      <c r="F9" s="1">
        <v>100</v>
      </c>
      <c r="G9" s="1">
        <v>40</v>
      </c>
      <c r="H9" s="1">
        <v>0</v>
      </c>
      <c r="I9" s="1">
        <v>0</v>
      </c>
      <c r="J9" s="1">
        <v>0</v>
      </c>
      <c r="K9" s="1">
        <v>140</v>
      </c>
      <c r="L9" s="1">
        <v>100</v>
      </c>
      <c r="M9" s="1">
        <v>40</v>
      </c>
      <c r="N9" s="1">
        <v>60</v>
      </c>
      <c r="O9" s="1">
        <v>30</v>
      </c>
      <c r="P9" s="1">
        <v>30</v>
      </c>
    </row>
    <row r="10" spans="1:16" x14ac:dyDescent="0.2">
      <c r="A10" s="1" t="s">
        <v>81</v>
      </c>
      <c r="B10" s="1">
        <v>10</v>
      </c>
      <c r="C10" s="1">
        <v>0</v>
      </c>
      <c r="D10" s="1">
        <v>10</v>
      </c>
      <c r="E10" s="1">
        <v>10</v>
      </c>
      <c r="F10" s="1">
        <v>0</v>
      </c>
      <c r="G10" s="1">
        <v>10</v>
      </c>
      <c r="H10" s="1">
        <v>10</v>
      </c>
      <c r="I10" s="1">
        <v>0</v>
      </c>
      <c r="J10" s="1">
        <v>10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82</v>
      </c>
      <c r="B11" s="1">
        <v>70</v>
      </c>
      <c r="C11" s="1">
        <v>40</v>
      </c>
      <c r="D11" s="1">
        <v>30</v>
      </c>
      <c r="E11" s="1">
        <v>70</v>
      </c>
      <c r="F11" s="1">
        <v>40</v>
      </c>
      <c r="G11" s="1">
        <v>30</v>
      </c>
      <c r="H11" s="1">
        <v>70</v>
      </c>
      <c r="I11" s="1">
        <v>40</v>
      </c>
      <c r="J11" s="1">
        <v>30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83</v>
      </c>
      <c r="B12" s="1">
        <v>20</v>
      </c>
      <c r="C12" s="1">
        <v>0</v>
      </c>
      <c r="D12" s="1">
        <v>20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20</v>
      </c>
      <c r="O12" s="1">
        <v>0</v>
      </c>
      <c r="P12" s="1">
        <v>20</v>
      </c>
    </row>
    <row r="13" spans="1:16" x14ac:dyDescent="0.2">
      <c r="A13" s="1" t="s">
        <v>84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85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x14ac:dyDescent="0.2">
      <c r="A15" s="1" t="s">
        <v>86</v>
      </c>
    </row>
    <row r="16" spans="1:16" x14ac:dyDescent="0.2">
      <c r="A16" s="1" t="s">
        <v>2</v>
      </c>
      <c r="B16" s="1">
        <v>11460</v>
      </c>
      <c r="C16" s="1">
        <v>5530</v>
      </c>
      <c r="D16" s="1">
        <v>5930</v>
      </c>
      <c r="E16" s="1">
        <v>11150</v>
      </c>
      <c r="F16" s="1">
        <v>5370</v>
      </c>
      <c r="G16" s="1">
        <v>5780</v>
      </c>
      <c r="H16" s="1">
        <v>6970</v>
      </c>
      <c r="I16" s="1">
        <v>3310</v>
      </c>
      <c r="J16" s="1">
        <v>3660</v>
      </c>
      <c r="K16" s="1">
        <v>4180</v>
      </c>
      <c r="L16" s="1">
        <v>2060</v>
      </c>
      <c r="M16" s="1">
        <v>2120</v>
      </c>
      <c r="N16" s="1">
        <v>310</v>
      </c>
      <c r="O16" s="1">
        <v>160</v>
      </c>
      <c r="P16" s="1">
        <v>150</v>
      </c>
    </row>
    <row r="17" spans="1:16" x14ac:dyDescent="0.2">
      <c r="A17" s="1" t="s">
        <v>77</v>
      </c>
      <c r="B17" s="1">
        <v>11130</v>
      </c>
      <c r="C17" s="1">
        <v>5350</v>
      </c>
      <c r="D17" s="1">
        <v>5780</v>
      </c>
      <c r="E17" s="1">
        <v>10890</v>
      </c>
      <c r="F17" s="1">
        <v>5230</v>
      </c>
      <c r="G17" s="1">
        <v>5660</v>
      </c>
      <c r="H17" s="1">
        <v>6850</v>
      </c>
      <c r="I17" s="1">
        <v>3250</v>
      </c>
      <c r="J17" s="1">
        <v>3600</v>
      </c>
      <c r="K17" s="1">
        <v>4040</v>
      </c>
      <c r="L17" s="1">
        <v>1980</v>
      </c>
      <c r="M17" s="1">
        <v>2060</v>
      </c>
      <c r="N17" s="1">
        <v>240</v>
      </c>
      <c r="O17" s="1">
        <v>120</v>
      </c>
      <c r="P17" s="1">
        <v>120</v>
      </c>
    </row>
    <row r="18" spans="1:16" x14ac:dyDescent="0.2">
      <c r="A18" s="1" t="s">
        <v>78</v>
      </c>
      <c r="B18" s="1">
        <v>10</v>
      </c>
      <c r="C18" s="1">
        <v>10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10</v>
      </c>
      <c r="O18" s="1">
        <v>10</v>
      </c>
      <c r="P18" s="1">
        <v>0</v>
      </c>
    </row>
    <row r="19" spans="1:16" x14ac:dyDescent="0.2">
      <c r="A19" s="1" t="s">
        <v>79</v>
      </c>
      <c r="B19" s="1">
        <v>50</v>
      </c>
      <c r="C19" s="1">
        <v>20</v>
      </c>
      <c r="D19" s="1">
        <v>30</v>
      </c>
      <c r="E19" s="1">
        <v>40</v>
      </c>
      <c r="F19" s="1">
        <v>20</v>
      </c>
      <c r="G19" s="1">
        <v>20</v>
      </c>
      <c r="H19" s="1">
        <v>10</v>
      </c>
      <c r="I19" s="1">
        <v>10</v>
      </c>
      <c r="J19" s="1">
        <v>0</v>
      </c>
      <c r="K19" s="1">
        <v>30</v>
      </c>
      <c r="L19" s="1">
        <v>10</v>
      </c>
      <c r="M19" s="1">
        <v>20</v>
      </c>
      <c r="N19" s="1">
        <v>10</v>
      </c>
      <c r="O19" s="1">
        <v>0</v>
      </c>
      <c r="P19" s="1">
        <v>10</v>
      </c>
    </row>
    <row r="20" spans="1:16" x14ac:dyDescent="0.2">
      <c r="A20" s="1" t="s">
        <v>80</v>
      </c>
      <c r="B20" s="1">
        <v>100</v>
      </c>
      <c r="C20" s="1">
        <v>70</v>
      </c>
      <c r="D20" s="1">
        <v>30</v>
      </c>
      <c r="E20" s="1">
        <v>80</v>
      </c>
      <c r="F20" s="1">
        <v>50</v>
      </c>
      <c r="G20" s="1">
        <v>30</v>
      </c>
      <c r="H20" s="1">
        <v>10</v>
      </c>
      <c r="I20" s="1">
        <v>10</v>
      </c>
      <c r="J20" s="1">
        <v>0</v>
      </c>
      <c r="K20" s="1">
        <v>70</v>
      </c>
      <c r="L20" s="1">
        <v>40</v>
      </c>
      <c r="M20" s="1">
        <v>30</v>
      </c>
      <c r="N20" s="1">
        <v>20</v>
      </c>
      <c r="O20" s="1">
        <v>20</v>
      </c>
      <c r="P20" s="1">
        <v>0</v>
      </c>
    </row>
    <row r="21" spans="1:16" x14ac:dyDescent="0.2">
      <c r="A21" s="1" t="s">
        <v>81</v>
      </c>
      <c r="B21" s="1">
        <v>20</v>
      </c>
      <c r="C21" s="1">
        <v>10</v>
      </c>
      <c r="D21" s="1">
        <v>10</v>
      </c>
      <c r="E21" s="1">
        <v>20</v>
      </c>
      <c r="F21" s="1">
        <v>10</v>
      </c>
      <c r="G21" s="1">
        <v>10</v>
      </c>
      <c r="H21" s="1">
        <v>0</v>
      </c>
      <c r="I21" s="1">
        <v>0</v>
      </c>
      <c r="J21" s="1">
        <v>0</v>
      </c>
      <c r="K21" s="1">
        <v>20</v>
      </c>
      <c r="L21" s="1">
        <v>10</v>
      </c>
      <c r="M21" s="1">
        <v>10</v>
      </c>
      <c r="N21" s="1">
        <v>0</v>
      </c>
      <c r="O21" s="1">
        <v>0</v>
      </c>
      <c r="P21" s="1">
        <v>0</v>
      </c>
    </row>
    <row r="22" spans="1:16" x14ac:dyDescent="0.2">
      <c r="A22" s="1" t="s">
        <v>82</v>
      </c>
      <c r="B22" s="1">
        <v>80</v>
      </c>
      <c r="C22" s="1">
        <v>40</v>
      </c>
      <c r="D22" s="1">
        <v>40</v>
      </c>
      <c r="E22" s="1">
        <v>50</v>
      </c>
      <c r="F22" s="1">
        <v>30</v>
      </c>
      <c r="G22" s="1">
        <v>20</v>
      </c>
      <c r="H22" s="1">
        <v>50</v>
      </c>
      <c r="I22" s="1">
        <v>30</v>
      </c>
      <c r="J22" s="1">
        <v>20</v>
      </c>
      <c r="K22" s="1">
        <v>0</v>
      </c>
      <c r="L22" s="1">
        <v>0</v>
      </c>
      <c r="M22" s="1">
        <v>0</v>
      </c>
      <c r="N22" s="1">
        <v>30</v>
      </c>
      <c r="O22" s="1">
        <v>10</v>
      </c>
      <c r="P22" s="1">
        <v>20</v>
      </c>
    </row>
    <row r="23" spans="1:16" x14ac:dyDescent="0.2">
      <c r="A23" s="1" t="s">
        <v>83</v>
      </c>
      <c r="B23" s="1">
        <v>40</v>
      </c>
      <c r="C23" s="1">
        <v>30</v>
      </c>
      <c r="D23" s="1">
        <v>10</v>
      </c>
      <c r="E23" s="1">
        <v>40</v>
      </c>
      <c r="F23" s="1">
        <v>30</v>
      </c>
      <c r="G23" s="1">
        <v>10</v>
      </c>
      <c r="H23" s="1">
        <v>20</v>
      </c>
      <c r="I23" s="1">
        <v>10</v>
      </c>
      <c r="J23" s="1">
        <v>10</v>
      </c>
      <c r="K23" s="1">
        <v>20</v>
      </c>
      <c r="L23" s="1">
        <v>20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84</v>
      </c>
      <c r="B24" s="1">
        <v>10</v>
      </c>
      <c r="C24" s="1">
        <v>0</v>
      </c>
      <c r="D24" s="1">
        <v>10</v>
      </c>
      <c r="E24" s="1">
        <v>10</v>
      </c>
      <c r="F24" s="1">
        <v>0</v>
      </c>
      <c r="G24" s="1">
        <v>10</v>
      </c>
      <c r="H24" s="1">
        <v>10</v>
      </c>
      <c r="I24" s="1">
        <v>0</v>
      </c>
      <c r="J24" s="1">
        <v>10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1" t="s">
        <v>85</v>
      </c>
      <c r="B25" s="1">
        <v>20</v>
      </c>
      <c r="C25" s="1">
        <v>0</v>
      </c>
      <c r="D25" s="1">
        <v>20</v>
      </c>
      <c r="E25" s="1">
        <v>20</v>
      </c>
      <c r="F25" s="1">
        <v>0</v>
      </c>
      <c r="G25" s="1">
        <v>20</v>
      </c>
      <c r="H25" s="1">
        <v>20</v>
      </c>
      <c r="I25" s="1">
        <v>0</v>
      </c>
      <c r="J25" s="1">
        <v>20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x14ac:dyDescent="0.2">
      <c r="A26" s="1" t="s">
        <v>87</v>
      </c>
    </row>
    <row r="27" spans="1:16" x14ac:dyDescent="0.2">
      <c r="A27" s="1" t="s">
        <v>2</v>
      </c>
      <c r="B27" s="1">
        <v>11460</v>
      </c>
      <c r="C27" s="1">
        <v>5530</v>
      </c>
      <c r="D27" s="1">
        <v>5930</v>
      </c>
      <c r="E27" s="1">
        <v>11150</v>
      </c>
      <c r="F27" s="1">
        <v>5370</v>
      </c>
      <c r="G27" s="1">
        <v>5780</v>
      </c>
      <c r="H27" s="1">
        <v>6970</v>
      </c>
      <c r="I27" s="1">
        <v>3310</v>
      </c>
      <c r="J27" s="1">
        <v>3660</v>
      </c>
      <c r="K27" s="1">
        <v>4180</v>
      </c>
      <c r="L27" s="1">
        <v>2060</v>
      </c>
      <c r="M27" s="1">
        <v>2120</v>
      </c>
      <c r="N27" s="1">
        <v>310</v>
      </c>
      <c r="O27" s="1">
        <v>160</v>
      </c>
      <c r="P27" s="1">
        <v>150</v>
      </c>
    </row>
    <row r="28" spans="1:16" x14ac:dyDescent="0.2">
      <c r="A28" s="1" t="s">
        <v>77</v>
      </c>
      <c r="B28" s="1">
        <v>10970</v>
      </c>
      <c r="C28" s="1">
        <v>5320</v>
      </c>
      <c r="D28" s="1">
        <v>5650</v>
      </c>
      <c r="E28" s="1">
        <v>10730</v>
      </c>
      <c r="F28" s="1">
        <v>5210</v>
      </c>
      <c r="G28" s="1">
        <v>5520</v>
      </c>
      <c r="H28" s="1">
        <v>6780</v>
      </c>
      <c r="I28" s="1">
        <v>3230</v>
      </c>
      <c r="J28" s="1">
        <v>3550</v>
      </c>
      <c r="K28" s="1">
        <v>3950</v>
      </c>
      <c r="L28" s="1">
        <v>1980</v>
      </c>
      <c r="M28" s="1">
        <v>1970</v>
      </c>
      <c r="N28" s="1">
        <v>240</v>
      </c>
      <c r="O28" s="1">
        <v>110</v>
      </c>
      <c r="P28" s="1">
        <v>130</v>
      </c>
    </row>
    <row r="29" spans="1:16" x14ac:dyDescent="0.2">
      <c r="A29" s="1" t="s">
        <v>78</v>
      </c>
      <c r="B29" s="1">
        <v>120</v>
      </c>
      <c r="C29" s="1">
        <v>40</v>
      </c>
      <c r="D29" s="1">
        <v>80</v>
      </c>
      <c r="E29" s="1">
        <v>100</v>
      </c>
      <c r="F29" s="1">
        <v>20</v>
      </c>
      <c r="G29" s="1">
        <v>80</v>
      </c>
      <c r="H29" s="1">
        <v>70</v>
      </c>
      <c r="I29" s="1">
        <v>20</v>
      </c>
      <c r="J29" s="1">
        <v>50</v>
      </c>
      <c r="K29" s="1">
        <v>30</v>
      </c>
      <c r="L29" s="1">
        <v>0</v>
      </c>
      <c r="M29" s="1">
        <v>30</v>
      </c>
      <c r="N29" s="1">
        <v>20</v>
      </c>
      <c r="O29" s="1">
        <v>20</v>
      </c>
      <c r="P29" s="1">
        <v>0</v>
      </c>
    </row>
    <row r="30" spans="1:16" x14ac:dyDescent="0.2">
      <c r="A30" s="1" t="s">
        <v>79</v>
      </c>
      <c r="B30" s="1">
        <v>120</v>
      </c>
      <c r="C30" s="1">
        <v>60</v>
      </c>
      <c r="D30" s="1">
        <v>60</v>
      </c>
      <c r="E30" s="1">
        <v>120</v>
      </c>
      <c r="F30" s="1">
        <v>60</v>
      </c>
      <c r="G30" s="1">
        <v>60</v>
      </c>
      <c r="H30" s="1">
        <v>0</v>
      </c>
      <c r="I30" s="1">
        <v>0</v>
      </c>
      <c r="J30" s="1">
        <v>0</v>
      </c>
      <c r="K30" s="1">
        <v>120</v>
      </c>
      <c r="L30" s="1">
        <v>60</v>
      </c>
      <c r="M30" s="1">
        <v>60</v>
      </c>
      <c r="N30" s="1">
        <v>0</v>
      </c>
      <c r="O30" s="1">
        <v>0</v>
      </c>
      <c r="P30" s="1">
        <v>0</v>
      </c>
    </row>
    <row r="31" spans="1:16" x14ac:dyDescent="0.2">
      <c r="A31" s="1" t="s">
        <v>80</v>
      </c>
      <c r="B31" s="1">
        <v>80</v>
      </c>
      <c r="C31" s="1">
        <v>50</v>
      </c>
      <c r="D31" s="1">
        <v>30</v>
      </c>
      <c r="E31" s="1">
        <v>60</v>
      </c>
      <c r="F31" s="1">
        <v>40</v>
      </c>
      <c r="G31" s="1">
        <v>20</v>
      </c>
      <c r="H31" s="1">
        <v>30</v>
      </c>
      <c r="I31" s="1">
        <v>30</v>
      </c>
      <c r="J31" s="1">
        <v>0</v>
      </c>
      <c r="K31" s="1">
        <v>30</v>
      </c>
      <c r="L31" s="1">
        <v>10</v>
      </c>
      <c r="M31" s="1">
        <v>20</v>
      </c>
      <c r="N31" s="1">
        <v>20</v>
      </c>
      <c r="O31" s="1">
        <v>10</v>
      </c>
      <c r="P31" s="1">
        <v>10</v>
      </c>
    </row>
    <row r="32" spans="1:16" x14ac:dyDescent="0.2">
      <c r="A32" s="1" t="s">
        <v>81</v>
      </c>
      <c r="B32" s="1">
        <v>10</v>
      </c>
      <c r="C32" s="1">
        <v>0</v>
      </c>
      <c r="D32" s="1">
        <v>10</v>
      </c>
      <c r="E32" s="1">
        <v>10</v>
      </c>
      <c r="F32" s="1">
        <v>0</v>
      </c>
      <c r="G32" s="1">
        <v>10</v>
      </c>
      <c r="H32" s="1">
        <v>10</v>
      </c>
      <c r="I32" s="1">
        <v>0</v>
      </c>
      <c r="J32" s="1">
        <v>10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82</v>
      </c>
      <c r="B33" s="1">
        <v>110</v>
      </c>
      <c r="C33" s="1">
        <v>50</v>
      </c>
      <c r="D33" s="1">
        <v>60</v>
      </c>
      <c r="E33" s="1">
        <v>80</v>
      </c>
      <c r="F33" s="1">
        <v>30</v>
      </c>
      <c r="G33" s="1">
        <v>50</v>
      </c>
      <c r="H33" s="1">
        <v>50</v>
      </c>
      <c r="I33" s="1">
        <v>30</v>
      </c>
      <c r="J33" s="1">
        <v>20</v>
      </c>
      <c r="K33" s="1">
        <v>30</v>
      </c>
      <c r="L33" s="1">
        <v>0</v>
      </c>
      <c r="M33" s="1">
        <v>30</v>
      </c>
      <c r="N33" s="1">
        <v>30</v>
      </c>
      <c r="O33" s="1">
        <v>20</v>
      </c>
      <c r="P33" s="1">
        <v>10</v>
      </c>
    </row>
    <row r="34" spans="1:16" x14ac:dyDescent="0.2">
      <c r="A34" s="1" t="s">
        <v>83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84</v>
      </c>
      <c r="B35" s="1">
        <v>40</v>
      </c>
      <c r="C35" s="1">
        <v>10</v>
      </c>
      <c r="D35" s="1">
        <v>30</v>
      </c>
      <c r="E35" s="1">
        <v>40</v>
      </c>
      <c r="F35" s="1">
        <v>10</v>
      </c>
      <c r="G35" s="1">
        <v>30</v>
      </c>
      <c r="H35" s="1">
        <v>20</v>
      </c>
      <c r="I35" s="1">
        <v>0</v>
      </c>
      <c r="J35" s="1">
        <v>20</v>
      </c>
      <c r="K35" s="1">
        <v>20</v>
      </c>
      <c r="L35" s="1">
        <v>10</v>
      </c>
      <c r="M35" s="1">
        <v>10</v>
      </c>
      <c r="N35" s="1">
        <v>0</v>
      </c>
      <c r="O35" s="1">
        <v>0</v>
      </c>
      <c r="P35" s="1">
        <v>0</v>
      </c>
    </row>
    <row r="36" spans="1:16" x14ac:dyDescent="0.2">
      <c r="A36" s="1" t="s">
        <v>85</v>
      </c>
      <c r="B36" s="1">
        <v>10</v>
      </c>
      <c r="C36" s="1">
        <v>0</v>
      </c>
      <c r="D36" s="1">
        <v>10</v>
      </c>
      <c r="E36" s="1">
        <v>10</v>
      </c>
      <c r="F36" s="1">
        <v>0</v>
      </c>
      <c r="G36" s="1">
        <v>10</v>
      </c>
      <c r="H36" s="1">
        <v>10</v>
      </c>
      <c r="I36" s="1">
        <v>0</v>
      </c>
      <c r="J36" s="1">
        <v>10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2" t="s">
        <v>403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</sheetData>
  <mergeCells count="6">
    <mergeCell ref="B2:D2"/>
    <mergeCell ref="E2:G2"/>
    <mergeCell ref="H2:J2"/>
    <mergeCell ref="K2:M2"/>
    <mergeCell ref="N2:P2"/>
    <mergeCell ref="A37:P3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F0DE-BBCD-4505-B61A-6A423145A638}">
  <dimension ref="A1:P39"/>
  <sheetViews>
    <sheetView view="pageBreakPreview" topLeftCell="A30" zoomScale="125" zoomScaleNormal="100" zoomScaleSheetLayoutView="125" workbookViewId="0">
      <selection activeCell="A39" sqref="A39:P39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386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88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89</v>
      </c>
      <c r="B6" s="1">
        <v>30</v>
      </c>
      <c r="C6" s="1">
        <v>10</v>
      </c>
      <c r="D6" s="1">
        <v>20</v>
      </c>
      <c r="E6" s="1">
        <v>30</v>
      </c>
      <c r="F6" s="1">
        <v>10</v>
      </c>
      <c r="G6" s="1">
        <v>20</v>
      </c>
      <c r="H6" s="1">
        <v>30</v>
      </c>
      <c r="I6" s="1">
        <v>10</v>
      </c>
      <c r="J6" s="1">
        <v>20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90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2">
      <c r="A8" s="1" t="s">
        <v>91</v>
      </c>
      <c r="B8" s="1">
        <v>11430</v>
      </c>
      <c r="C8" s="1">
        <v>5520</v>
      </c>
      <c r="D8" s="1">
        <v>5910</v>
      </c>
      <c r="E8" s="1">
        <v>11120</v>
      </c>
      <c r="F8" s="1">
        <v>5360</v>
      </c>
      <c r="G8" s="1">
        <v>5760</v>
      </c>
      <c r="H8" s="1">
        <v>6940</v>
      </c>
      <c r="I8" s="1">
        <v>3300</v>
      </c>
      <c r="J8" s="1">
        <v>3640</v>
      </c>
      <c r="K8" s="1">
        <v>4180</v>
      </c>
      <c r="L8" s="1">
        <v>2060</v>
      </c>
      <c r="M8" s="1">
        <v>2120</v>
      </c>
      <c r="N8" s="1">
        <v>310</v>
      </c>
      <c r="O8" s="1">
        <v>160</v>
      </c>
      <c r="P8" s="1">
        <v>150</v>
      </c>
    </row>
    <row r="9" spans="1:16" x14ac:dyDescent="0.2">
      <c r="A9" s="1" t="s">
        <v>92</v>
      </c>
    </row>
    <row r="10" spans="1:16" x14ac:dyDescent="0.2">
      <c r="A10" s="1" t="s">
        <v>2</v>
      </c>
      <c r="B10" s="1">
        <v>11460</v>
      </c>
      <c r="C10" s="1">
        <v>5530</v>
      </c>
      <c r="D10" s="1">
        <v>5930</v>
      </c>
      <c r="E10" s="1">
        <v>11150</v>
      </c>
      <c r="F10" s="1">
        <v>5370</v>
      </c>
      <c r="G10" s="1">
        <v>5780</v>
      </c>
      <c r="H10" s="1">
        <v>6970</v>
      </c>
      <c r="I10" s="1">
        <v>3310</v>
      </c>
      <c r="J10" s="1">
        <v>3660</v>
      </c>
      <c r="K10" s="1">
        <v>4180</v>
      </c>
      <c r="L10" s="1">
        <v>2060</v>
      </c>
      <c r="M10" s="1">
        <v>2120</v>
      </c>
      <c r="N10" s="1">
        <v>310</v>
      </c>
      <c r="O10" s="1">
        <v>160</v>
      </c>
      <c r="P10" s="1">
        <v>150</v>
      </c>
    </row>
    <row r="11" spans="1:16" x14ac:dyDescent="0.2">
      <c r="A11" s="1" t="s">
        <v>93</v>
      </c>
      <c r="B11" s="1">
        <v>1340</v>
      </c>
      <c r="C11" s="1">
        <v>640</v>
      </c>
      <c r="D11" s="1">
        <v>700</v>
      </c>
      <c r="E11" s="1">
        <v>1340</v>
      </c>
      <c r="F11" s="1">
        <v>640</v>
      </c>
      <c r="G11" s="1">
        <v>700</v>
      </c>
      <c r="H11" s="1">
        <v>110</v>
      </c>
      <c r="I11" s="1">
        <v>90</v>
      </c>
      <c r="J11" s="1">
        <v>20</v>
      </c>
      <c r="K11" s="1">
        <v>1230</v>
      </c>
      <c r="L11" s="1">
        <v>550</v>
      </c>
      <c r="M11" s="1">
        <v>680</v>
      </c>
      <c r="N11" s="1">
        <v>0</v>
      </c>
      <c r="O11" s="1">
        <v>0</v>
      </c>
      <c r="P11" s="1">
        <v>0</v>
      </c>
    </row>
    <row r="12" spans="1:16" x14ac:dyDescent="0.2">
      <c r="A12" s="1" t="s">
        <v>94</v>
      </c>
      <c r="B12" s="1">
        <v>6470</v>
      </c>
      <c r="C12" s="1">
        <v>3040</v>
      </c>
      <c r="D12" s="1">
        <v>3430</v>
      </c>
      <c r="E12" s="1">
        <v>6260</v>
      </c>
      <c r="F12" s="1">
        <v>2930</v>
      </c>
      <c r="G12" s="1">
        <v>3330</v>
      </c>
      <c r="H12" s="1">
        <v>5430</v>
      </c>
      <c r="I12" s="1">
        <v>2500</v>
      </c>
      <c r="J12" s="1">
        <v>2930</v>
      </c>
      <c r="K12" s="1">
        <v>830</v>
      </c>
      <c r="L12" s="1">
        <v>430</v>
      </c>
      <c r="M12" s="1">
        <v>400</v>
      </c>
      <c r="N12" s="1">
        <v>210</v>
      </c>
      <c r="O12" s="1">
        <v>110</v>
      </c>
      <c r="P12" s="1">
        <v>100</v>
      </c>
    </row>
    <row r="13" spans="1:16" x14ac:dyDescent="0.2">
      <c r="A13" s="1" t="s">
        <v>95</v>
      </c>
      <c r="B13" s="1">
        <v>3460</v>
      </c>
      <c r="C13" s="1">
        <v>1740</v>
      </c>
      <c r="D13" s="1">
        <v>1720</v>
      </c>
      <c r="E13" s="1">
        <v>3380</v>
      </c>
      <c r="F13" s="1">
        <v>1700</v>
      </c>
      <c r="G13" s="1">
        <v>1680</v>
      </c>
      <c r="H13" s="1">
        <v>1330</v>
      </c>
      <c r="I13" s="1">
        <v>650</v>
      </c>
      <c r="J13" s="1">
        <v>680</v>
      </c>
      <c r="K13" s="1">
        <v>2050</v>
      </c>
      <c r="L13" s="1">
        <v>1050</v>
      </c>
      <c r="M13" s="1">
        <v>1000</v>
      </c>
      <c r="N13" s="1">
        <v>80</v>
      </c>
      <c r="O13" s="1">
        <v>40</v>
      </c>
      <c r="P13" s="1">
        <v>40</v>
      </c>
    </row>
    <row r="14" spans="1:16" x14ac:dyDescent="0.2">
      <c r="A14" s="1" t="s">
        <v>96</v>
      </c>
      <c r="B14" s="1">
        <v>190</v>
      </c>
      <c r="C14" s="1">
        <v>110</v>
      </c>
      <c r="D14" s="1">
        <v>80</v>
      </c>
      <c r="E14" s="1">
        <v>170</v>
      </c>
      <c r="F14" s="1">
        <v>100</v>
      </c>
      <c r="G14" s="1">
        <v>70</v>
      </c>
      <c r="H14" s="1">
        <v>100</v>
      </c>
      <c r="I14" s="1">
        <v>70</v>
      </c>
      <c r="J14" s="1">
        <v>30</v>
      </c>
      <c r="K14" s="1">
        <v>70</v>
      </c>
      <c r="L14" s="1">
        <v>30</v>
      </c>
      <c r="M14" s="1">
        <v>40</v>
      </c>
      <c r="N14" s="1">
        <v>20</v>
      </c>
      <c r="O14" s="1">
        <v>10</v>
      </c>
      <c r="P14" s="1">
        <v>10</v>
      </c>
    </row>
    <row r="15" spans="1:16" x14ac:dyDescent="0.2">
      <c r="A15" s="1" t="s">
        <v>97</v>
      </c>
    </row>
    <row r="16" spans="1:16" x14ac:dyDescent="0.2">
      <c r="A16" s="1" t="s">
        <v>2</v>
      </c>
      <c r="B16" s="1">
        <v>3650</v>
      </c>
      <c r="C16" s="1">
        <v>1850</v>
      </c>
      <c r="D16" s="1">
        <v>1800</v>
      </c>
      <c r="E16" s="1">
        <v>3550</v>
      </c>
      <c r="F16" s="1">
        <v>1800</v>
      </c>
      <c r="G16" s="1">
        <v>1750</v>
      </c>
      <c r="H16" s="1">
        <v>1430</v>
      </c>
      <c r="I16" s="1">
        <v>720</v>
      </c>
      <c r="J16" s="1">
        <v>710</v>
      </c>
      <c r="K16" s="1">
        <v>2120</v>
      </c>
      <c r="L16" s="1">
        <v>1080</v>
      </c>
      <c r="M16" s="1">
        <v>1040</v>
      </c>
      <c r="N16" s="1">
        <v>100</v>
      </c>
      <c r="O16" s="1">
        <v>50</v>
      </c>
      <c r="P16" s="1">
        <v>50</v>
      </c>
    </row>
    <row r="17" spans="1:16" x14ac:dyDescent="0.2">
      <c r="A17" s="1" t="s">
        <v>98</v>
      </c>
      <c r="B17" s="1">
        <v>2650</v>
      </c>
      <c r="C17" s="1">
        <v>1400</v>
      </c>
      <c r="D17" s="1">
        <v>1250</v>
      </c>
      <c r="E17" s="1">
        <v>2650</v>
      </c>
      <c r="F17" s="1">
        <v>1400</v>
      </c>
      <c r="G17" s="1">
        <v>1250</v>
      </c>
      <c r="H17" s="1">
        <v>760</v>
      </c>
      <c r="I17" s="1">
        <v>400</v>
      </c>
      <c r="J17" s="1">
        <v>360</v>
      </c>
      <c r="K17" s="1">
        <v>1890</v>
      </c>
      <c r="L17" s="1">
        <v>1000</v>
      </c>
      <c r="M17" s="1">
        <v>890</v>
      </c>
      <c r="N17" s="1">
        <v>0</v>
      </c>
      <c r="O17" s="1">
        <v>0</v>
      </c>
      <c r="P17" s="1">
        <v>0</v>
      </c>
    </row>
    <row r="18" spans="1:16" x14ac:dyDescent="0.2">
      <c r="A18" s="1" t="s">
        <v>99</v>
      </c>
      <c r="B18" s="1">
        <v>730</v>
      </c>
      <c r="C18" s="1">
        <v>340</v>
      </c>
      <c r="D18" s="1">
        <v>390</v>
      </c>
      <c r="E18" s="1">
        <v>690</v>
      </c>
      <c r="F18" s="1">
        <v>330</v>
      </c>
      <c r="G18" s="1">
        <v>360</v>
      </c>
      <c r="H18" s="1">
        <v>460</v>
      </c>
      <c r="I18" s="1">
        <v>250</v>
      </c>
      <c r="J18" s="1">
        <v>210</v>
      </c>
      <c r="K18" s="1">
        <v>230</v>
      </c>
      <c r="L18" s="1">
        <v>80</v>
      </c>
      <c r="M18" s="1">
        <v>150</v>
      </c>
      <c r="N18" s="1">
        <v>40</v>
      </c>
      <c r="O18" s="1">
        <v>10</v>
      </c>
      <c r="P18" s="1">
        <v>30</v>
      </c>
    </row>
    <row r="19" spans="1:16" x14ac:dyDescent="0.2">
      <c r="A19" s="1" t="s">
        <v>100</v>
      </c>
      <c r="B19" s="1">
        <v>270</v>
      </c>
      <c r="C19" s="1">
        <v>110</v>
      </c>
      <c r="D19" s="1">
        <v>160</v>
      </c>
      <c r="E19" s="1">
        <v>210</v>
      </c>
      <c r="F19" s="1">
        <v>70</v>
      </c>
      <c r="G19" s="1">
        <v>140</v>
      </c>
      <c r="H19" s="1">
        <v>210</v>
      </c>
      <c r="I19" s="1">
        <v>70</v>
      </c>
      <c r="J19" s="1">
        <v>140</v>
      </c>
      <c r="K19" s="1">
        <v>0</v>
      </c>
      <c r="L19" s="1">
        <v>0</v>
      </c>
      <c r="M19" s="1">
        <v>0</v>
      </c>
      <c r="N19" s="1">
        <v>60</v>
      </c>
      <c r="O19" s="1">
        <v>40</v>
      </c>
      <c r="P19" s="1">
        <v>20</v>
      </c>
    </row>
    <row r="20" spans="1:16" x14ac:dyDescent="0.2">
      <c r="A20" s="1" t="s">
        <v>97</v>
      </c>
    </row>
    <row r="21" spans="1:16" x14ac:dyDescent="0.2">
      <c r="A21" s="1" t="s">
        <v>2</v>
      </c>
      <c r="B21" s="1">
        <v>11460</v>
      </c>
      <c r="C21" s="1">
        <v>5530</v>
      </c>
      <c r="D21" s="1">
        <v>5930</v>
      </c>
      <c r="E21" s="1">
        <v>11150</v>
      </c>
      <c r="F21" s="1">
        <v>5370</v>
      </c>
      <c r="G21" s="1">
        <v>5780</v>
      </c>
      <c r="H21" s="1">
        <v>6970</v>
      </c>
      <c r="I21" s="1">
        <v>3310</v>
      </c>
      <c r="J21" s="1">
        <v>3660</v>
      </c>
      <c r="K21" s="1">
        <v>4180</v>
      </c>
      <c r="L21" s="1">
        <v>2060</v>
      </c>
      <c r="M21" s="1">
        <v>2120</v>
      </c>
      <c r="N21" s="1">
        <v>310</v>
      </c>
      <c r="O21" s="1">
        <v>160</v>
      </c>
      <c r="P21" s="1">
        <v>150</v>
      </c>
    </row>
    <row r="22" spans="1:16" x14ac:dyDescent="0.2">
      <c r="A22" s="1" t="s">
        <v>93</v>
      </c>
      <c r="B22" s="1">
        <v>7810</v>
      </c>
      <c r="C22" s="1">
        <v>3680</v>
      </c>
      <c r="D22" s="1">
        <v>4130</v>
      </c>
      <c r="E22" s="1">
        <v>7600</v>
      </c>
      <c r="F22" s="1">
        <v>3570</v>
      </c>
      <c r="G22" s="1">
        <v>4030</v>
      </c>
      <c r="H22" s="1">
        <v>5540</v>
      </c>
      <c r="I22" s="1">
        <v>2590</v>
      </c>
      <c r="J22" s="1">
        <v>2950</v>
      </c>
      <c r="K22" s="1">
        <v>2060</v>
      </c>
      <c r="L22" s="1">
        <v>980</v>
      </c>
      <c r="M22" s="1">
        <v>1080</v>
      </c>
      <c r="N22" s="1">
        <v>210</v>
      </c>
      <c r="O22" s="1">
        <v>110</v>
      </c>
      <c r="P22" s="1">
        <v>100</v>
      </c>
    </row>
    <row r="23" spans="1:16" x14ac:dyDescent="0.2">
      <c r="A23" s="1" t="s">
        <v>101</v>
      </c>
      <c r="B23" s="1">
        <v>60</v>
      </c>
      <c r="C23" s="1">
        <v>40</v>
      </c>
      <c r="D23" s="1">
        <v>20</v>
      </c>
      <c r="E23" s="1">
        <v>60</v>
      </c>
      <c r="F23" s="1">
        <v>40</v>
      </c>
      <c r="G23" s="1">
        <v>20</v>
      </c>
      <c r="H23" s="1">
        <v>0</v>
      </c>
      <c r="I23" s="1">
        <v>0</v>
      </c>
      <c r="J23" s="1">
        <v>0</v>
      </c>
      <c r="K23" s="1">
        <v>60</v>
      </c>
      <c r="L23" s="1">
        <v>40</v>
      </c>
      <c r="M23" s="1">
        <v>20</v>
      </c>
      <c r="N23" s="1">
        <v>0</v>
      </c>
      <c r="O23" s="1">
        <v>0</v>
      </c>
      <c r="P23" s="1">
        <v>0</v>
      </c>
    </row>
    <row r="24" spans="1:16" x14ac:dyDescent="0.2">
      <c r="A24" s="1" t="s">
        <v>102</v>
      </c>
      <c r="B24" s="1">
        <v>340</v>
      </c>
      <c r="C24" s="1">
        <v>200</v>
      </c>
      <c r="D24" s="1">
        <v>140</v>
      </c>
      <c r="E24" s="1">
        <v>340</v>
      </c>
      <c r="F24" s="1">
        <v>200</v>
      </c>
      <c r="G24" s="1">
        <v>140</v>
      </c>
      <c r="H24" s="1">
        <v>60</v>
      </c>
      <c r="I24" s="1">
        <v>30</v>
      </c>
      <c r="J24" s="1">
        <v>30</v>
      </c>
      <c r="K24" s="1">
        <v>280</v>
      </c>
      <c r="L24" s="1">
        <v>170</v>
      </c>
      <c r="M24" s="1">
        <v>110</v>
      </c>
      <c r="N24" s="1">
        <v>0</v>
      </c>
      <c r="O24" s="1">
        <v>0</v>
      </c>
      <c r="P24" s="1">
        <v>0</v>
      </c>
    </row>
    <row r="25" spans="1:16" x14ac:dyDescent="0.2">
      <c r="A25" s="1" t="s">
        <v>103</v>
      </c>
      <c r="B25" s="1">
        <v>360</v>
      </c>
      <c r="C25" s="1">
        <v>220</v>
      </c>
      <c r="D25" s="1">
        <v>140</v>
      </c>
      <c r="E25" s="1">
        <v>360</v>
      </c>
      <c r="F25" s="1">
        <v>220</v>
      </c>
      <c r="G25" s="1">
        <v>140</v>
      </c>
      <c r="H25" s="1">
        <v>50</v>
      </c>
      <c r="I25" s="1">
        <v>30</v>
      </c>
      <c r="J25" s="1">
        <v>20</v>
      </c>
      <c r="K25" s="1">
        <v>310</v>
      </c>
      <c r="L25" s="1">
        <v>190</v>
      </c>
      <c r="M25" s="1">
        <v>120</v>
      </c>
      <c r="N25" s="1">
        <v>0</v>
      </c>
      <c r="O25" s="1">
        <v>0</v>
      </c>
      <c r="P25" s="1">
        <v>0</v>
      </c>
    </row>
    <row r="26" spans="1:16" x14ac:dyDescent="0.2">
      <c r="A26" s="1" t="s">
        <v>104</v>
      </c>
      <c r="B26" s="1">
        <v>270</v>
      </c>
      <c r="C26" s="1">
        <v>90</v>
      </c>
      <c r="D26" s="1">
        <v>180</v>
      </c>
      <c r="E26" s="1">
        <v>270</v>
      </c>
      <c r="F26" s="1">
        <v>90</v>
      </c>
      <c r="G26" s="1">
        <v>180</v>
      </c>
      <c r="H26" s="1">
        <v>70</v>
      </c>
      <c r="I26" s="1">
        <v>30</v>
      </c>
      <c r="J26" s="1">
        <v>40</v>
      </c>
      <c r="K26" s="1">
        <v>200</v>
      </c>
      <c r="L26" s="1">
        <v>60</v>
      </c>
      <c r="M26" s="1">
        <v>140</v>
      </c>
      <c r="N26" s="1">
        <v>0</v>
      </c>
      <c r="O26" s="1">
        <v>0</v>
      </c>
      <c r="P26" s="1">
        <v>0</v>
      </c>
    </row>
    <row r="27" spans="1:16" x14ac:dyDescent="0.2">
      <c r="A27" s="1" t="s">
        <v>105</v>
      </c>
      <c r="B27" s="1">
        <v>320</v>
      </c>
      <c r="C27" s="1">
        <v>170</v>
      </c>
      <c r="D27" s="1">
        <v>150</v>
      </c>
      <c r="E27" s="1">
        <v>320</v>
      </c>
      <c r="F27" s="1">
        <v>170</v>
      </c>
      <c r="G27" s="1">
        <v>150</v>
      </c>
      <c r="H27" s="1">
        <v>80</v>
      </c>
      <c r="I27" s="1">
        <v>30</v>
      </c>
      <c r="J27" s="1">
        <v>50</v>
      </c>
      <c r="K27" s="1">
        <v>240</v>
      </c>
      <c r="L27" s="1">
        <v>140</v>
      </c>
      <c r="M27" s="1">
        <v>100</v>
      </c>
      <c r="N27" s="1">
        <v>0</v>
      </c>
      <c r="O27" s="1">
        <v>0</v>
      </c>
      <c r="P27" s="1">
        <v>0</v>
      </c>
    </row>
    <row r="28" spans="1:16" x14ac:dyDescent="0.2">
      <c r="A28" s="1" t="s">
        <v>106</v>
      </c>
      <c r="B28" s="1">
        <v>250</v>
      </c>
      <c r="C28" s="1">
        <v>120</v>
      </c>
      <c r="D28" s="1">
        <v>130</v>
      </c>
      <c r="E28" s="1">
        <v>250</v>
      </c>
      <c r="F28" s="1">
        <v>120</v>
      </c>
      <c r="G28" s="1">
        <v>130</v>
      </c>
      <c r="H28" s="1">
        <v>90</v>
      </c>
      <c r="I28" s="1">
        <v>40</v>
      </c>
      <c r="J28" s="1">
        <v>50</v>
      </c>
      <c r="K28" s="1">
        <v>160</v>
      </c>
      <c r="L28" s="1">
        <v>80</v>
      </c>
      <c r="M28" s="1">
        <v>80</v>
      </c>
      <c r="N28" s="1">
        <v>0</v>
      </c>
      <c r="O28" s="1">
        <v>0</v>
      </c>
      <c r="P28" s="1">
        <v>0</v>
      </c>
    </row>
    <row r="29" spans="1:16" x14ac:dyDescent="0.2">
      <c r="A29" s="1" t="s">
        <v>107</v>
      </c>
      <c r="B29" s="1">
        <v>290</v>
      </c>
      <c r="C29" s="1">
        <v>170</v>
      </c>
      <c r="D29" s="1">
        <v>120</v>
      </c>
      <c r="E29" s="1">
        <v>290</v>
      </c>
      <c r="F29" s="1">
        <v>170</v>
      </c>
      <c r="G29" s="1">
        <v>120</v>
      </c>
      <c r="H29" s="1">
        <v>110</v>
      </c>
      <c r="I29" s="1">
        <v>80</v>
      </c>
      <c r="J29" s="1">
        <v>30</v>
      </c>
      <c r="K29" s="1">
        <v>180</v>
      </c>
      <c r="L29" s="1">
        <v>90</v>
      </c>
      <c r="M29" s="1">
        <v>90</v>
      </c>
      <c r="N29" s="1">
        <v>0</v>
      </c>
      <c r="O29" s="1">
        <v>0</v>
      </c>
      <c r="P29" s="1">
        <v>0</v>
      </c>
    </row>
    <row r="30" spans="1:16" x14ac:dyDescent="0.2">
      <c r="A30" s="1" t="s">
        <v>108</v>
      </c>
      <c r="B30" s="1">
        <v>270</v>
      </c>
      <c r="C30" s="1">
        <v>120</v>
      </c>
      <c r="D30" s="1">
        <v>150</v>
      </c>
      <c r="E30" s="1">
        <v>270</v>
      </c>
      <c r="F30" s="1">
        <v>120</v>
      </c>
      <c r="G30" s="1">
        <v>150</v>
      </c>
      <c r="H30" s="1">
        <v>120</v>
      </c>
      <c r="I30" s="1">
        <v>60</v>
      </c>
      <c r="J30" s="1">
        <v>60</v>
      </c>
      <c r="K30" s="1">
        <v>150</v>
      </c>
      <c r="L30" s="1">
        <v>60</v>
      </c>
      <c r="M30" s="1">
        <v>90</v>
      </c>
      <c r="N30" s="1">
        <v>0</v>
      </c>
      <c r="O30" s="1">
        <v>0</v>
      </c>
      <c r="P30" s="1">
        <v>0</v>
      </c>
    </row>
    <row r="31" spans="1:16" x14ac:dyDescent="0.2">
      <c r="A31" s="1" t="s">
        <v>109</v>
      </c>
      <c r="B31" s="1">
        <v>250</v>
      </c>
      <c r="C31" s="1">
        <v>130</v>
      </c>
      <c r="D31" s="1">
        <v>120</v>
      </c>
      <c r="E31" s="1">
        <v>250</v>
      </c>
      <c r="F31" s="1">
        <v>130</v>
      </c>
      <c r="G31" s="1">
        <v>120</v>
      </c>
      <c r="H31" s="1">
        <v>90</v>
      </c>
      <c r="I31" s="1">
        <v>50</v>
      </c>
      <c r="J31" s="1">
        <v>40</v>
      </c>
      <c r="K31" s="1">
        <v>160</v>
      </c>
      <c r="L31" s="1">
        <v>80</v>
      </c>
      <c r="M31" s="1">
        <v>80</v>
      </c>
      <c r="N31" s="1">
        <v>0</v>
      </c>
      <c r="O31" s="1">
        <v>0</v>
      </c>
      <c r="P31" s="1">
        <v>0</v>
      </c>
    </row>
    <row r="32" spans="1:16" x14ac:dyDescent="0.2">
      <c r="A32" s="1" t="s">
        <v>110</v>
      </c>
      <c r="B32" s="1">
        <v>240</v>
      </c>
      <c r="C32" s="1">
        <v>140</v>
      </c>
      <c r="D32" s="1">
        <v>100</v>
      </c>
      <c r="E32" s="1">
        <v>240</v>
      </c>
      <c r="F32" s="1">
        <v>140</v>
      </c>
      <c r="G32" s="1">
        <v>100</v>
      </c>
      <c r="H32" s="1">
        <v>90</v>
      </c>
      <c r="I32" s="1">
        <v>50</v>
      </c>
      <c r="J32" s="1">
        <v>40</v>
      </c>
      <c r="K32" s="1">
        <v>150</v>
      </c>
      <c r="L32" s="1">
        <v>90</v>
      </c>
      <c r="M32" s="1">
        <v>60</v>
      </c>
      <c r="N32" s="1">
        <v>0</v>
      </c>
      <c r="O32" s="1">
        <v>0</v>
      </c>
      <c r="P32" s="1">
        <v>0</v>
      </c>
    </row>
    <row r="33" spans="1:16" x14ac:dyDescent="0.2">
      <c r="A33" s="1" t="s">
        <v>111</v>
      </c>
      <c r="B33" s="1">
        <v>260</v>
      </c>
      <c r="C33" s="1">
        <v>140</v>
      </c>
      <c r="D33" s="1">
        <v>120</v>
      </c>
      <c r="E33" s="1">
        <v>260</v>
      </c>
      <c r="F33" s="1">
        <v>140</v>
      </c>
      <c r="G33" s="1">
        <v>120</v>
      </c>
      <c r="H33" s="1">
        <v>110</v>
      </c>
      <c r="I33" s="1">
        <v>70</v>
      </c>
      <c r="J33" s="1">
        <v>40</v>
      </c>
      <c r="K33" s="1">
        <v>150</v>
      </c>
      <c r="L33" s="1">
        <v>70</v>
      </c>
      <c r="M33" s="1">
        <v>80</v>
      </c>
      <c r="N33" s="1">
        <v>0</v>
      </c>
      <c r="O33" s="1">
        <v>0</v>
      </c>
      <c r="P33" s="1">
        <v>0</v>
      </c>
    </row>
    <row r="34" spans="1:16" x14ac:dyDescent="0.2">
      <c r="A34" s="1" t="s">
        <v>112</v>
      </c>
      <c r="B34" s="1">
        <v>110</v>
      </c>
      <c r="C34" s="1">
        <v>50</v>
      </c>
      <c r="D34" s="1">
        <v>60</v>
      </c>
      <c r="E34" s="1">
        <v>110</v>
      </c>
      <c r="F34" s="1">
        <v>50</v>
      </c>
      <c r="G34" s="1">
        <v>60</v>
      </c>
      <c r="H34" s="1">
        <v>70</v>
      </c>
      <c r="I34" s="1">
        <v>40</v>
      </c>
      <c r="J34" s="1">
        <v>30</v>
      </c>
      <c r="K34" s="1">
        <v>40</v>
      </c>
      <c r="L34" s="1">
        <v>10</v>
      </c>
      <c r="M34" s="1">
        <v>30</v>
      </c>
      <c r="N34" s="1">
        <v>0</v>
      </c>
      <c r="O34" s="1">
        <v>0</v>
      </c>
      <c r="P34" s="1">
        <v>0</v>
      </c>
    </row>
    <row r="35" spans="1:16" x14ac:dyDescent="0.2">
      <c r="A35" s="1" t="s">
        <v>113</v>
      </c>
      <c r="B35" s="1">
        <v>150</v>
      </c>
      <c r="C35" s="1">
        <v>70</v>
      </c>
      <c r="D35" s="1">
        <v>80</v>
      </c>
      <c r="E35" s="1">
        <v>150</v>
      </c>
      <c r="F35" s="1">
        <v>70</v>
      </c>
      <c r="G35" s="1">
        <v>80</v>
      </c>
      <c r="H35" s="1">
        <v>120</v>
      </c>
      <c r="I35" s="1">
        <v>70</v>
      </c>
      <c r="J35" s="1">
        <v>50</v>
      </c>
      <c r="K35" s="1">
        <v>30</v>
      </c>
      <c r="L35" s="1">
        <v>0</v>
      </c>
      <c r="M35" s="1">
        <v>30</v>
      </c>
      <c r="N35" s="1">
        <v>0</v>
      </c>
      <c r="O35" s="1">
        <v>0</v>
      </c>
      <c r="P35" s="1">
        <v>0</v>
      </c>
    </row>
    <row r="36" spans="1:16" x14ac:dyDescent="0.2">
      <c r="A36" s="1" t="s">
        <v>114</v>
      </c>
      <c r="B36" s="1">
        <v>210</v>
      </c>
      <c r="C36" s="1">
        <v>80</v>
      </c>
      <c r="D36" s="1">
        <v>130</v>
      </c>
      <c r="E36" s="1">
        <v>170</v>
      </c>
      <c r="F36" s="1">
        <v>70</v>
      </c>
      <c r="G36" s="1">
        <v>100</v>
      </c>
      <c r="H36" s="1">
        <v>160</v>
      </c>
      <c r="I36" s="1">
        <v>70</v>
      </c>
      <c r="J36" s="1">
        <v>90</v>
      </c>
      <c r="K36" s="1">
        <v>10</v>
      </c>
      <c r="L36" s="1">
        <v>0</v>
      </c>
      <c r="M36" s="1">
        <v>10</v>
      </c>
      <c r="N36" s="1">
        <v>40</v>
      </c>
      <c r="O36" s="1">
        <v>10</v>
      </c>
      <c r="P36" s="1">
        <v>30</v>
      </c>
    </row>
    <row r="37" spans="1:16" x14ac:dyDescent="0.2">
      <c r="A37" s="1" t="s">
        <v>115</v>
      </c>
      <c r="B37" s="1">
        <v>250</v>
      </c>
      <c r="C37" s="1">
        <v>100</v>
      </c>
      <c r="D37" s="1">
        <v>150</v>
      </c>
      <c r="E37" s="1">
        <v>190</v>
      </c>
      <c r="F37" s="1">
        <v>60</v>
      </c>
      <c r="G37" s="1">
        <v>130</v>
      </c>
      <c r="H37" s="1">
        <v>190</v>
      </c>
      <c r="I37" s="1">
        <v>60</v>
      </c>
      <c r="J37" s="1">
        <v>130</v>
      </c>
      <c r="K37" s="1">
        <v>0</v>
      </c>
      <c r="L37" s="1">
        <v>0</v>
      </c>
      <c r="M37" s="1">
        <v>0</v>
      </c>
      <c r="N37" s="1">
        <v>60</v>
      </c>
      <c r="O37" s="1">
        <v>40</v>
      </c>
      <c r="P37" s="1">
        <v>20</v>
      </c>
    </row>
    <row r="38" spans="1:16" x14ac:dyDescent="0.2">
      <c r="A38" s="1" t="s">
        <v>116</v>
      </c>
      <c r="B38" s="1">
        <v>20</v>
      </c>
      <c r="C38" s="1">
        <v>10</v>
      </c>
      <c r="D38" s="1">
        <v>10</v>
      </c>
      <c r="E38" s="1">
        <v>20</v>
      </c>
      <c r="F38" s="1">
        <v>10</v>
      </c>
      <c r="G38" s="1">
        <v>10</v>
      </c>
      <c r="H38" s="1">
        <v>20</v>
      </c>
      <c r="I38" s="1">
        <v>10</v>
      </c>
      <c r="J38" s="1">
        <v>10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2">
      <c r="A39" s="12" t="s">
        <v>403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</sheetData>
  <mergeCells count="6">
    <mergeCell ref="B2:D2"/>
    <mergeCell ref="E2:G2"/>
    <mergeCell ref="H2:J2"/>
    <mergeCell ref="K2:M2"/>
    <mergeCell ref="N2:P2"/>
    <mergeCell ref="A39:P3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A4624-25A1-49A8-B535-F3D404450A02}">
  <dimension ref="A1:P37"/>
  <sheetViews>
    <sheetView view="pageBreakPreview" topLeftCell="A30" zoomScale="125" zoomScaleNormal="100" zoomScaleSheetLayoutView="125" workbookViewId="0">
      <selection activeCell="A37" sqref="A37:P37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387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117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93</v>
      </c>
      <c r="B6" s="1">
        <v>1340</v>
      </c>
      <c r="C6" s="1">
        <v>640</v>
      </c>
      <c r="D6" s="1">
        <v>700</v>
      </c>
      <c r="E6" s="1">
        <v>1340</v>
      </c>
      <c r="F6" s="1">
        <v>640</v>
      </c>
      <c r="G6" s="1">
        <v>700</v>
      </c>
      <c r="H6" s="1">
        <v>110</v>
      </c>
      <c r="I6" s="1">
        <v>90</v>
      </c>
      <c r="J6" s="1">
        <v>20</v>
      </c>
      <c r="K6" s="1">
        <v>1230</v>
      </c>
      <c r="L6" s="1">
        <v>550</v>
      </c>
      <c r="M6" s="1">
        <v>680</v>
      </c>
      <c r="N6" s="1">
        <v>0</v>
      </c>
      <c r="O6" s="1">
        <v>0</v>
      </c>
      <c r="P6" s="1">
        <v>0</v>
      </c>
    </row>
    <row r="7" spans="1:16" x14ac:dyDescent="0.2">
      <c r="A7" s="1" t="s">
        <v>118</v>
      </c>
      <c r="B7" s="1">
        <v>1280</v>
      </c>
      <c r="C7" s="1">
        <v>670</v>
      </c>
      <c r="D7" s="1">
        <v>610</v>
      </c>
      <c r="E7" s="1">
        <v>1260</v>
      </c>
      <c r="F7" s="1">
        <v>660</v>
      </c>
      <c r="G7" s="1">
        <v>600</v>
      </c>
      <c r="H7" s="1">
        <v>350</v>
      </c>
      <c r="I7" s="1">
        <v>150</v>
      </c>
      <c r="J7" s="1">
        <v>200</v>
      </c>
      <c r="K7" s="1">
        <v>910</v>
      </c>
      <c r="L7" s="1">
        <v>510</v>
      </c>
      <c r="M7" s="1">
        <v>400</v>
      </c>
      <c r="N7" s="1">
        <v>20</v>
      </c>
      <c r="O7" s="1">
        <v>10</v>
      </c>
      <c r="P7" s="1">
        <v>10</v>
      </c>
    </row>
    <row r="8" spans="1:16" x14ac:dyDescent="0.2">
      <c r="A8" s="1" t="s">
        <v>101</v>
      </c>
      <c r="B8" s="1">
        <v>170</v>
      </c>
      <c r="C8" s="1">
        <v>80</v>
      </c>
      <c r="D8" s="1">
        <v>90</v>
      </c>
      <c r="E8" s="1">
        <v>170</v>
      </c>
      <c r="F8" s="1">
        <v>80</v>
      </c>
      <c r="G8" s="1">
        <v>90</v>
      </c>
      <c r="H8" s="1">
        <v>20</v>
      </c>
      <c r="I8" s="1">
        <v>0</v>
      </c>
      <c r="J8" s="1">
        <v>20</v>
      </c>
      <c r="K8" s="1">
        <v>150</v>
      </c>
      <c r="L8" s="1">
        <v>80</v>
      </c>
      <c r="M8" s="1">
        <v>70</v>
      </c>
      <c r="N8" s="1">
        <v>0</v>
      </c>
      <c r="O8" s="1">
        <v>0</v>
      </c>
      <c r="P8" s="1">
        <v>0</v>
      </c>
    </row>
    <row r="9" spans="1:16" x14ac:dyDescent="0.2">
      <c r="A9" s="1" t="s">
        <v>102</v>
      </c>
      <c r="B9" s="1">
        <v>380</v>
      </c>
      <c r="C9" s="1">
        <v>200</v>
      </c>
      <c r="D9" s="1">
        <v>180</v>
      </c>
      <c r="E9" s="1">
        <v>380</v>
      </c>
      <c r="F9" s="1">
        <v>200</v>
      </c>
      <c r="G9" s="1">
        <v>180</v>
      </c>
      <c r="H9" s="1">
        <v>80</v>
      </c>
      <c r="I9" s="1">
        <v>50</v>
      </c>
      <c r="J9" s="1">
        <v>30</v>
      </c>
      <c r="K9" s="1">
        <v>300</v>
      </c>
      <c r="L9" s="1">
        <v>150</v>
      </c>
      <c r="M9" s="1">
        <v>150</v>
      </c>
      <c r="N9" s="1">
        <v>0</v>
      </c>
      <c r="O9" s="1">
        <v>0</v>
      </c>
      <c r="P9" s="1">
        <v>0</v>
      </c>
    </row>
    <row r="10" spans="1:16" x14ac:dyDescent="0.2">
      <c r="A10" s="1" t="s">
        <v>103</v>
      </c>
      <c r="B10" s="1">
        <v>340</v>
      </c>
      <c r="C10" s="1">
        <v>140</v>
      </c>
      <c r="D10" s="1">
        <v>200</v>
      </c>
      <c r="E10" s="1">
        <v>340</v>
      </c>
      <c r="F10" s="1">
        <v>140</v>
      </c>
      <c r="G10" s="1">
        <v>200</v>
      </c>
      <c r="H10" s="1">
        <v>80</v>
      </c>
      <c r="I10" s="1">
        <v>30</v>
      </c>
      <c r="J10" s="1">
        <v>50</v>
      </c>
      <c r="K10" s="1">
        <v>260</v>
      </c>
      <c r="L10" s="1">
        <v>110</v>
      </c>
      <c r="M10" s="1">
        <v>150</v>
      </c>
      <c r="N10" s="1">
        <v>0</v>
      </c>
      <c r="O10" s="1">
        <v>0</v>
      </c>
      <c r="P10" s="1">
        <v>0</v>
      </c>
    </row>
    <row r="11" spans="1:16" x14ac:dyDescent="0.2">
      <c r="A11" s="1" t="s">
        <v>104</v>
      </c>
      <c r="B11" s="1">
        <v>320</v>
      </c>
      <c r="C11" s="1">
        <v>170</v>
      </c>
      <c r="D11" s="1">
        <v>150</v>
      </c>
      <c r="E11" s="1">
        <v>320</v>
      </c>
      <c r="F11" s="1">
        <v>170</v>
      </c>
      <c r="G11" s="1">
        <v>150</v>
      </c>
      <c r="H11" s="1">
        <v>80</v>
      </c>
      <c r="I11" s="1">
        <v>30</v>
      </c>
      <c r="J11" s="1">
        <v>50</v>
      </c>
      <c r="K11" s="1">
        <v>240</v>
      </c>
      <c r="L11" s="1">
        <v>140</v>
      </c>
      <c r="M11" s="1">
        <v>100</v>
      </c>
      <c r="N11" s="1">
        <v>0</v>
      </c>
      <c r="O11" s="1">
        <v>0</v>
      </c>
      <c r="P11" s="1">
        <v>0</v>
      </c>
    </row>
    <row r="12" spans="1:16" x14ac:dyDescent="0.2">
      <c r="A12" s="1" t="s">
        <v>105</v>
      </c>
      <c r="B12" s="1">
        <v>280</v>
      </c>
      <c r="C12" s="1">
        <v>130</v>
      </c>
      <c r="D12" s="1">
        <v>150</v>
      </c>
      <c r="E12" s="1">
        <v>280</v>
      </c>
      <c r="F12" s="1">
        <v>130</v>
      </c>
      <c r="G12" s="1">
        <v>150</v>
      </c>
      <c r="H12" s="1">
        <v>130</v>
      </c>
      <c r="I12" s="1">
        <v>50</v>
      </c>
      <c r="J12" s="1">
        <v>80</v>
      </c>
      <c r="K12" s="1">
        <v>150</v>
      </c>
      <c r="L12" s="1">
        <v>80</v>
      </c>
      <c r="M12" s="1">
        <v>70</v>
      </c>
      <c r="N12" s="1">
        <v>0</v>
      </c>
      <c r="O12" s="1">
        <v>0</v>
      </c>
      <c r="P12" s="1">
        <v>0</v>
      </c>
    </row>
    <row r="13" spans="1:16" x14ac:dyDescent="0.2">
      <c r="A13" s="1" t="s">
        <v>106</v>
      </c>
      <c r="B13" s="1">
        <v>280</v>
      </c>
      <c r="C13" s="1">
        <v>150</v>
      </c>
      <c r="D13" s="1">
        <v>130</v>
      </c>
      <c r="E13" s="1">
        <v>280</v>
      </c>
      <c r="F13" s="1">
        <v>150</v>
      </c>
      <c r="G13" s="1">
        <v>130</v>
      </c>
      <c r="H13" s="1">
        <v>90</v>
      </c>
      <c r="I13" s="1">
        <v>50</v>
      </c>
      <c r="J13" s="1">
        <v>40</v>
      </c>
      <c r="K13" s="1">
        <v>190</v>
      </c>
      <c r="L13" s="1">
        <v>100</v>
      </c>
      <c r="M13" s="1">
        <v>90</v>
      </c>
      <c r="N13" s="1">
        <v>0</v>
      </c>
      <c r="O13" s="1">
        <v>0</v>
      </c>
      <c r="P13" s="1">
        <v>0</v>
      </c>
    </row>
    <row r="14" spans="1:16" x14ac:dyDescent="0.2">
      <c r="A14" s="1" t="s">
        <v>107</v>
      </c>
      <c r="B14" s="1">
        <v>340</v>
      </c>
      <c r="C14" s="1">
        <v>180</v>
      </c>
      <c r="D14" s="1">
        <v>160</v>
      </c>
      <c r="E14" s="1">
        <v>340</v>
      </c>
      <c r="F14" s="1">
        <v>180</v>
      </c>
      <c r="G14" s="1">
        <v>160</v>
      </c>
      <c r="H14" s="1">
        <v>220</v>
      </c>
      <c r="I14" s="1">
        <v>130</v>
      </c>
      <c r="J14" s="1">
        <v>90</v>
      </c>
      <c r="K14" s="1">
        <v>120</v>
      </c>
      <c r="L14" s="1">
        <v>50</v>
      </c>
      <c r="M14" s="1">
        <v>70</v>
      </c>
      <c r="N14" s="1">
        <v>0</v>
      </c>
      <c r="O14" s="1">
        <v>0</v>
      </c>
      <c r="P14" s="1">
        <v>0</v>
      </c>
    </row>
    <row r="15" spans="1:16" x14ac:dyDescent="0.2">
      <c r="A15" s="1" t="s">
        <v>108</v>
      </c>
      <c r="B15" s="1">
        <v>360</v>
      </c>
      <c r="C15" s="1">
        <v>160</v>
      </c>
      <c r="D15" s="1">
        <v>200</v>
      </c>
      <c r="E15" s="1">
        <v>360</v>
      </c>
      <c r="F15" s="1">
        <v>160</v>
      </c>
      <c r="G15" s="1">
        <v>200</v>
      </c>
      <c r="H15" s="1">
        <v>160</v>
      </c>
      <c r="I15" s="1">
        <v>70</v>
      </c>
      <c r="J15" s="1">
        <v>90</v>
      </c>
      <c r="K15" s="1">
        <v>200</v>
      </c>
      <c r="L15" s="1">
        <v>90</v>
      </c>
      <c r="M15" s="1">
        <v>110</v>
      </c>
      <c r="N15" s="1">
        <v>0</v>
      </c>
      <c r="O15" s="1">
        <v>0</v>
      </c>
      <c r="P15" s="1">
        <v>0</v>
      </c>
    </row>
    <row r="16" spans="1:16" x14ac:dyDescent="0.2">
      <c r="A16" s="1" t="s">
        <v>109</v>
      </c>
      <c r="B16" s="1">
        <v>350</v>
      </c>
      <c r="C16" s="1">
        <v>210</v>
      </c>
      <c r="D16" s="1">
        <v>140</v>
      </c>
      <c r="E16" s="1">
        <v>350</v>
      </c>
      <c r="F16" s="1">
        <v>210</v>
      </c>
      <c r="G16" s="1">
        <v>140</v>
      </c>
      <c r="H16" s="1">
        <v>190</v>
      </c>
      <c r="I16" s="1">
        <v>110</v>
      </c>
      <c r="J16" s="1">
        <v>80</v>
      </c>
      <c r="K16" s="1">
        <v>160</v>
      </c>
      <c r="L16" s="1">
        <v>100</v>
      </c>
      <c r="M16" s="1">
        <v>60</v>
      </c>
      <c r="N16" s="1">
        <v>0</v>
      </c>
      <c r="O16" s="1">
        <v>0</v>
      </c>
      <c r="P16" s="1">
        <v>0</v>
      </c>
    </row>
    <row r="17" spans="1:16" x14ac:dyDescent="0.2">
      <c r="A17" s="1" t="s">
        <v>110</v>
      </c>
      <c r="B17" s="1">
        <v>690</v>
      </c>
      <c r="C17" s="1">
        <v>380</v>
      </c>
      <c r="D17" s="1">
        <v>310</v>
      </c>
      <c r="E17" s="1">
        <v>690</v>
      </c>
      <c r="F17" s="1">
        <v>380</v>
      </c>
      <c r="G17" s="1">
        <v>310</v>
      </c>
      <c r="H17" s="1">
        <v>580</v>
      </c>
      <c r="I17" s="1">
        <v>330</v>
      </c>
      <c r="J17" s="1">
        <v>250</v>
      </c>
      <c r="K17" s="1">
        <v>110</v>
      </c>
      <c r="L17" s="1">
        <v>50</v>
      </c>
      <c r="M17" s="1">
        <v>60</v>
      </c>
      <c r="N17" s="1">
        <v>0</v>
      </c>
      <c r="O17" s="1">
        <v>0</v>
      </c>
      <c r="P17" s="1">
        <v>0</v>
      </c>
    </row>
    <row r="18" spans="1:16" x14ac:dyDescent="0.2">
      <c r="A18" s="1" t="s">
        <v>111</v>
      </c>
      <c r="B18" s="1">
        <v>360</v>
      </c>
      <c r="C18" s="1">
        <v>170</v>
      </c>
      <c r="D18" s="1">
        <v>190</v>
      </c>
      <c r="E18" s="1">
        <v>350</v>
      </c>
      <c r="F18" s="1">
        <v>160</v>
      </c>
      <c r="G18" s="1">
        <v>190</v>
      </c>
      <c r="H18" s="1">
        <v>280</v>
      </c>
      <c r="I18" s="1">
        <v>130</v>
      </c>
      <c r="J18" s="1">
        <v>150</v>
      </c>
      <c r="K18" s="1">
        <v>70</v>
      </c>
      <c r="L18" s="1">
        <v>30</v>
      </c>
      <c r="M18" s="1">
        <v>40</v>
      </c>
      <c r="N18" s="1">
        <v>10</v>
      </c>
      <c r="O18" s="1">
        <v>10</v>
      </c>
      <c r="P18" s="1">
        <v>0</v>
      </c>
    </row>
    <row r="19" spans="1:16" x14ac:dyDescent="0.2">
      <c r="A19" s="1" t="s">
        <v>112</v>
      </c>
      <c r="B19" s="1">
        <v>620</v>
      </c>
      <c r="C19" s="1">
        <v>310</v>
      </c>
      <c r="D19" s="1">
        <v>310</v>
      </c>
      <c r="E19" s="1">
        <v>600</v>
      </c>
      <c r="F19" s="1">
        <v>290</v>
      </c>
      <c r="G19" s="1">
        <v>310</v>
      </c>
      <c r="H19" s="1">
        <v>550</v>
      </c>
      <c r="I19" s="1">
        <v>280</v>
      </c>
      <c r="J19" s="1">
        <v>270</v>
      </c>
      <c r="K19" s="1">
        <v>50</v>
      </c>
      <c r="L19" s="1">
        <v>10</v>
      </c>
      <c r="M19" s="1">
        <v>40</v>
      </c>
      <c r="N19" s="1">
        <v>20</v>
      </c>
      <c r="O19" s="1">
        <v>20</v>
      </c>
      <c r="P19" s="1">
        <v>0</v>
      </c>
    </row>
    <row r="20" spans="1:16" x14ac:dyDescent="0.2">
      <c r="A20" s="1" t="s">
        <v>113</v>
      </c>
      <c r="B20" s="1">
        <v>770</v>
      </c>
      <c r="C20" s="1">
        <v>300</v>
      </c>
      <c r="D20" s="1">
        <v>470</v>
      </c>
      <c r="E20" s="1">
        <v>670</v>
      </c>
      <c r="F20" s="1">
        <v>260</v>
      </c>
      <c r="G20" s="1">
        <v>410</v>
      </c>
      <c r="H20" s="1">
        <v>640</v>
      </c>
      <c r="I20" s="1">
        <v>260</v>
      </c>
      <c r="J20" s="1">
        <v>380</v>
      </c>
      <c r="K20" s="1">
        <v>30</v>
      </c>
      <c r="L20" s="1">
        <v>0</v>
      </c>
      <c r="M20" s="1">
        <v>30</v>
      </c>
      <c r="N20" s="1">
        <v>100</v>
      </c>
      <c r="O20" s="1">
        <v>40</v>
      </c>
      <c r="P20" s="1">
        <v>60</v>
      </c>
    </row>
    <row r="21" spans="1:16" x14ac:dyDescent="0.2">
      <c r="A21" s="1" t="s">
        <v>119</v>
      </c>
      <c r="B21" s="1">
        <v>390</v>
      </c>
      <c r="C21" s="1">
        <v>190</v>
      </c>
      <c r="D21" s="1">
        <v>200</v>
      </c>
      <c r="E21" s="1">
        <v>350</v>
      </c>
      <c r="F21" s="1">
        <v>180</v>
      </c>
      <c r="G21" s="1">
        <v>170</v>
      </c>
      <c r="H21" s="1">
        <v>350</v>
      </c>
      <c r="I21" s="1">
        <v>180</v>
      </c>
      <c r="J21" s="1">
        <v>170</v>
      </c>
      <c r="K21" s="1">
        <v>0</v>
      </c>
      <c r="L21" s="1">
        <v>0</v>
      </c>
      <c r="M21" s="1">
        <v>0</v>
      </c>
      <c r="N21" s="1">
        <v>40</v>
      </c>
      <c r="O21" s="1">
        <v>10</v>
      </c>
      <c r="P21" s="1">
        <v>30</v>
      </c>
    </row>
    <row r="22" spans="1:16" x14ac:dyDescent="0.2">
      <c r="A22" s="1" t="s">
        <v>120</v>
      </c>
      <c r="B22" s="1">
        <v>1800</v>
      </c>
      <c r="C22" s="1">
        <v>890</v>
      </c>
      <c r="D22" s="1">
        <v>910</v>
      </c>
      <c r="E22" s="1">
        <v>1740</v>
      </c>
      <c r="F22" s="1">
        <v>850</v>
      </c>
      <c r="G22" s="1">
        <v>890</v>
      </c>
      <c r="H22" s="1">
        <v>1730</v>
      </c>
      <c r="I22" s="1">
        <v>840</v>
      </c>
      <c r="J22" s="1">
        <v>890</v>
      </c>
      <c r="K22" s="1">
        <v>10</v>
      </c>
      <c r="L22" s="1">
        <v>10</v>
      </c>
      <c r="M22" s="1">
        <v>0</v>
      </c>
      <c r="N22" s="1">
        <v>60</v>
      </c>
      <c r="O22" s="1">
        <v>40</v>
      </c>
      <c r="P22" s="1">
        <v>20</v>
      </c>
    </row>
    <row r="23" spans="1:16" x14ac:dyDescent="0.2">
      <c r="A23" s="1" t="s">
        <v>121</v>
      </c>
      <c r="B23" s="1">
        <v>150</v>
      </c>
      <c r="C23" s="1">
        <v>30</v>
      </c>
      <c r="D23" s="1">
        <v>120</v>
      </c>
      <c r="E23" s="1">
        <v>150</v>
      </c>
      <c r="F23" s="1">
        <v>30</v>
      </c>
      <c r="G23" s="1">
        <v>120</v>
      </c>
      <c r="H23" s="1">
        <v>150</v>
      </c>
      <c r="I23" s="1">
        <v>30</v>
      </c>
      <c r="J23" s="1">
        <v>120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122</v>
      </c>
      <c r="B24" s="1">
        <v>370</v>
      </c>
      <c r="C24" s="1">
        <v>150</v>
      </c>
      <c r="D24" s="1">
        <v>220</v>
      </c>
      <c r="E24" s="1">
        <v>350</v>
      </c>
      <c r="F24" s="1">
        <v>140</v>
      </c>
      <c r="G24" s="1">
        <v>210</v>
      </c>
      <c r="H24" s="1">
        <v>350</v>
      </c>
      <c r="I24" s="1">
        <v>140</v>
      </c>
      <c r="J24" s="1">
        <v>210</v>
      </c>
      <c r="K24" s="1">
        <v>0</v>
      </c>
      <c r="L24" s="1">
        <v>0</v>
      </c>
      <c r="M24" s="1">
        <v>0</v>
      </c>
      <c r="N24" s="1">
        <v>20</v>
      </c>
      <c r="O24" s="1">
        <v>10</v>
      </c>
      <c r="P24" s="1">
        <v>10</v>
      </c>
    </row>
    <row r="25" spans="1:16" x14ac:dyDescent="0.2">
      <c r="A25" s="1" t="s">
        <v>123</v>
      </c>
      <c r="B25" s="1">
        <v>650</v>
      </c>
      <c r="C25" s="1">
        <v>230</v>
      </c>
      <c r="D25" s="1">
        <v>420</v>
      </c>
      <c r="E25" s="1">
        <v>610</v>
      </c>
      <c r="F25" s="1">
        <v>210</v>
      </c>
      <c r="G25" s="1">
        <v>400</v>
      </c>
      <c r="H25" s="1">
        <v>610</v>
      </c>
      <c r="I25" s="1">
        <v>210</v>
      </c>
      <c r="J25" s="1">
        <v>400</v>
      </c>
      <c r="K25" s="1">
        <v>0</v>
      </c>
      <c r="L25" s="1">
        <v>0</v>
      </c>
      <c r="M25" s="1">
        <v>0</v>
      </c>
      <c r="N25" s="1">
        <v>40</v>
      </c>
      <c r="O25" s="1">
        <v>20</v>
      </c>
      <c r="P25" s="1">
        <v>20</v>
      </c>
    </row>
    <row r="26" spans="1:16" x14ac:dyDescent="0.2">
      <c r="A26" s="1" t="s">
        <v>124</v>
      </c>
      <c r="B26" s="1">
        <v>110</v>
      </c>
      <c r="C26" s="1">
        <v>50</v>
      </c>
      <c r="D26" s="1">
        <v>60</v>
      </c>
      <c r="E26" s="1">
        <v>110</v>
      </c>
      <c r="F26" s="1">
        <v>50</v>
      </c>
      <c r="G26" s="1">
        <v>60</v>
      </c>
      <c r="H26" s="1">
        <v>110</v>
      </c>
      <c r="I26" s="1">
        <v>50</v>
      </c>
      <c r="J26" s="1">
        <v>60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125</v>
      </c>
      <c r="B27" s="1">
        <v>80</v>
      </c>
      <c r="C27" s="1">
        <v>70</v>
      </c>
      <c r="D27" s="1">
        <v>10</v>
      </c>
      <c r="E27" s="1">
        <v>80</v>
      </c>
      <c r="F27" s="1">
        <v>70</v>
      </c>
      <c r="G27" s="1">
        <v>10</v>
      </c>
      <c r="H27" s="1">
        <v>80</v>
      </c>
      <c r="I27" s="1">
        <v>70</v>
      </c>
      <c r="J27" s="1">
        <v>10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x14ac:dyDescent="0.2">
      <c r="A28" s="1" t="s">
        <v>126</v>
      </c>
      <c r="B28" s="1">
        <v>20</v>
      </c>
      <c r="C28" s="1">
        <v>20</v>
      </c>
      <c r="D28" s="1">
        <v>0</v>
      </c>
      <c r="E28" s="1">
        <v>20</v>
      </c>
      <c r="F28" s="1">
        <v>20</v>
      </c>
      <c r="G28" s="1">
        <v>0</v>
      </c>
      <c r="H28" s="1">
        <v>20</v>
      </c>
      <c r="I28" s="1">
        <v>20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</row>
    <row r="29" spans="1:16" x14ac:dyDescent="0.2">
      <c r="A29" s="1" t="s">
        <v>127</v>
      </c>
      <c r="B29" s="1">
        <v>10</v>
      </c>
      <c r="C29" s="1">
        <v>10</v>
      </c>
      <c r="D29" s="1">
        <v>0</v>
      </c>
      <c r="E29" s="1">
        <v>10</v>
      </c>
      <c r="F29" s="1">
        <v>10</v>
      </c>
      <c r="G29" s="1">
        <v>0</v>
      </c>
      <c r="H29" s="1">
        <v>10</v>
      </c>
      <c r="I29" s="1">
        <v>10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">
      <c r="A30" s="1" t="s">
        <v>128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2">
      <c r="A31" s="1" t="s">
        <v>129</v>
      </c>
    </row>
    <row r="32" spans="1:16" x14ac:dyDescent="0.2">
      <c r="A32" s="1" t="s">
        <v>2</v>
      </c>
      <c r="B32" s="1">
        <v>11460</v>
      </c>
      <c r="C32" s="1">
        <v>5530</v>
      </c>
      <c r="D32" s="1">
        <v>5930</v>
      </c>
      <c r="E32" s="1">
        <v>11150</v>
      </c>
      <c r="F32" s="1">
        <v>5370</v>
      </c>
      <c r="G32" s="1">
        <v>5780</v>
      </c>
      <c r="H32" s="1">
        <v>6970</v>
      </c>
      <c r="I32" s="1">
        <v>3310</v>
      </c>
      <c r="J32" s="1">
        <v>3660</v>
      </c>
      <c r="K32" s="1">
        <v>4180</v>
      </c>
      <c r="L32" s="1">
        <v>2060</v>
      </c>
      <c r="M32" s="1">
        <v>2120</v>
      </c>
      <c r="N32" s="1">
        <v>310</v>
      </c>
      <c r="O32" s="1">
        <v>160</v>
      </c>
      <c r="P32" s="1">
        <v>150</v>
      </c>
    </row>
    <row r="33" spans="1:16" x14ac:dyDescent="0.2">
      <c r="A33" s="1" t="s">
        <v>130</v>
      </c>
      <c r="B33" s="1">
        <v>5260</v>
      </c>
      <c r="C33" s="1">
        <v>2690</v>
      </c>
      <c r="D33" s="1">
        <v>2570</v>
      </c>
      <c r="E33" s="1">
        <v>5250</v>
      </c>
      <c r="F33" s="1">
        <v>2680</v>
      </c>
      <c r="G33" s="1">
        <v>2570</v>
      </c>
      <c r="H33" s="1">
        <v>1180</v>
      </c>
      <c r="I33" s="1">
        <v>660</v>
      </c>
      <c r="J33" s="1">
        <v>520</v>
      </c>
      <c r="K33" s="1">
        <v>4070</v>
      </c>
      <c r="L33" s="1">
        <v>2020</v>
      </c>
      <c r="M33" s="1">
        <v>2050</v>
      </c>
      <c r="N33" s="1">
        <v>10</v>
      </c>
      <c r="O33" s="1">
        <v>10</v>
      </c>
      <c r="P33" s="1">
        <v>0</v>
      </c>
    </row>
    <row r="34" spans="1:16" x14ac:dyDescent="0.2">
      <c r="A34" s="1" t="s">
        <v>91</v>
      </c>
      <c r="B34" s="1">
        <v>5220</v>
      </c>
      <c r="C34" s="1">
        <v>2300</v>
      </c>
      <c r="D34" s="1">
        <v>2920</v>
      </c>
      <c r="E34" s="1">
        <v>4990</v>
      </c>
      <c r="F34" s="1">
        <v>2180</v>
      </c>
      <c r="G34" s="1">
        <v>2810</v>
      </c>
      <c r="H34" s="1">
        <v>4880</v>
      </c>
      <c r="I34" s="1">
        <v>2140</v>
      </c>
      <c r="J34" s="1">
        <v>2740</v>
      </c>
      <c r="K34" s="1">
        <v>110</v>
      </c>
      <c r="L34" s="1">
        <v>40</v>
      </c>
      <c r="M34" s="1">
        <v>70</v>
      </c>
      <c r="N34" s="1">
        <v>230</v>
      </c>
      <c r="O34" s="1">
        <v>120</v>
      </c>
      <c r="P34" s="1">
        <v>110</v>
      </c>
    </row>
    <row r="35" spans="1:16" x14ac:dyDescent="0.2">
      <c r="A35" s="1" t="s">
        <v>131</v>
      </c>
      <c r="B35" s="1">
        <v>590</v>
      </c>
      <c r="C35" s="1">
        <v>320</v>
      </c>
      <c r="D35" s="1">
        <v>270</v>
      </c>
      <c r="E35" s="1">
        <v>530</v>
      </c>
      <c r="F35" s="1">
        <v>290</v>
      </c>
      <c r="G35" s="1">
        <v>240</v>
      </c>
      <c r="H35" s="1">
        <v>530</v>
      </c>
      <c r="I35" s="1">
        <v>290</v>
      </c>
      <c r="J35" s="1">
        <v>240</v>
      </c>
      <c r="K35" s="1">
        <v>0</v>
      </c>
      <c r="L35" s="1">
        <v>0</v>
      </c>
      <c r="M35" s="1">
        <v>0</v>
      </c>
      <c r="N35" s="1">
        <v>60</v>
      </c>
      <c r="O35" s="1">
        <v>30</v>
      </c>
      <c r="P35" s="1">
        <v>30</v>
      </c>
    </row>
    <row r="36" spans="1:16" x14ac:dyDescent="0.2">
      <c r="A36" s="1" t="s">
        <v>132</v>
      </c>
      <c r="B36" s="1">
        <v>390</v>
      </c>
      <c r="C36" s="1">
        <v>220</v>
      </c>
      <c r="D36" s="1">
        <v>170</v>
      </c>
      <c r="E36" s="1">
        <v>380</v>
      </c>
      <c r="F36" s="1">
        <v>220</v>
      </c>
      <c r="G36" s="1">
        <v>160</v>
      </c>
      <c r="H36" s="1">
        <v>380</v>
      </c>
      <c r="I36" s="1">
        <v>220</v>
      </c>
      <c r="J36" s="1">
        <v>160</v>
      </c>
      <c r="K36" s="1">
        <v>0</v>
      </c>
      <c r="L36" s="1">
        <v>0</v>
      </c>
      <c r="M36" s="1">
        <v>0</v>
      </c>
      <c r="N36" s="1">
        <v>10</v>
      </c>
      <c r="O36" s="1">
        <v>0</v>
      </c>
      <c r="P36" s="1">
        <v>10</v>
      </c>
    </row>
    <row r="37" spans="1:16" x14ac:dyDescent="0.2">
      <c r="A37" s="12" t="s">
        <v>403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</sheetData>
  <mergeCells count="6">
    <mergeCell ref="B2:D2"/>
    <mergeCell ref="E2:G2"/>
    <mergeCell ref="H2:J2"/>
    <mergeCell ref="K2:M2"/>
    <mergeCell ref="N2:P2"/>
    <mergeCell ref="A37:P3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C8FA4-7C17-4B86-9501-56A49F8DBD97}">
  <dimension ref="A1:P22"/>
  <sheetViews>
    <sheetView view="pageBreakPreview" zoomScale="125" zoomScaleNormal="100" zoomScaleSheetLayoutView="125" workbookViewId="0">
      <selection activeCell="A22" sqref="A22:P22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388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117</v>
      </c>
    </row>
    <row r="5" spans="1:16" x14ac:dyDescent="0.2">
      <c r="A5" s="1" t="s">
        <v>2</v>
      </c>
      <c r="B5" s="1">
        <v>4490</v>
      </c>
      <c r="C5" s="1">
        <v>2030</v>
      </c>
      <c r="D5" s="1">
        <v>2460</v>
      </c>
      <c r="E5" s="1">
        <v>4390</v>
      </c>
      <c r="F5" s="1">
        <v>1960</v>
      </c>
      <c r="G5" s="1">
        <v>2430</v>
      </c>
      <c r="H5" s="1">
        <v>4390</v>
      </c>
      <c r="I5" s="1">
        <v>1960</v>
      </c>
      <c r="J5" s="1">
        <v>2430</v>
      </c>
      <c r="K5" s="1">
        <v>0</v>
      </c>
      <c r="L5" s="1">
        <v>0</v>
      </c>
      <c r="M5" s="1">
        <v>0</v>
      </c>
      <c r="N5" s="1">
        <v>100</v>
      </c>
      <c r="O5" s="1">
        <v>70</v>
      </c>
      <c r="P5" s="1">
        <v>30</v>
      </c>
    </row>
    <row r="6" spans="1:16" x14ac:dyDescent="0.2">
      <c r="A6" s="1" t="s">
        <v>133</v>
      </c>
      <c r="B6" s="1">
        <v>850</v>
      </c>
      <c r="C6" s="1">
        <v>390</v>
      </c>
      <c r="D6" s="1">
        <v>460</v>
      </c>
      <c r="E6" s="1">
        <v>840</v>
      </c>
      <c r="F6" s="1">
        <v>390</v>
      </c>
      <c r="G6" s="1">
        <v>450</v>
      </c>
      <c r="H6" s="1">
        <v>840</v>
      </c>
      <c r="I6" s="1">
        <v>390</v>
      </c>
      <c r="J6" s="1">
        <v>450</v>
      </c>
      <c r="K6" s="1">
        <v>0</v>
      </c>
      <c r="L6" s="1">
        <v>0</v>
      </c>
      <c r="M6" s="1">
        <v>0</v>
      </c>
      <c r="N6" s="1">
        <v>10</v>
      </c>
      <c r="O6" s="1">
        <v>0</v>
      </c>
      <c r="P6" s="1">
        <v>10</v>
      </c>
    </row>
    <row r="7" spans="1:16" x14ac:dyDescent="0.2">
      <c r="A7" s="1" t="s">
        <v>134</v>
      </c>
      <c r="B7" s="1">
        <v>1210</v>
      </c>
      <c r="C7" s="1">
        <v>560</v>
      </c>
      <c r="D7" s="1">
        <v>650</v>
      </c>
      <c r="E7" s="1">
        <v>1150</v>
      </c>
      <c r="F7" s="1">
        <v>520</v>
      </c>
      <c r="G7" s="1">
        <v>630</v>
      </c>
      <c r="H7" s="1">
        <v>1150</v>
      </c>
      <c r="I7" s="1">
        <v>520</v>
      </c>
      <c r="J7" s="1">
        <v>630</v>
      </c>
      <c r="K7" s="1">
        <v>0</v>
      </c>
      <c r="L7" s="1">
        <v>0</v>
      </c>
      <c r="M7" s="1">
        <v>0</v>
      </c>
      <c r="N7" s="1">
        <v>60</v>
      </c>
      <c r="O7" s="1">
        <v>40</v>
      </c>
      <c r="P7" s="1">
        <v>20</v>
      </c>
    </row>
    <row r="8" spans="1:16" x14ac:dyDescent="0.2">
      <c r="A8" s="1" t="s">
        <v>135</v>
      </c>
      <c r="B8" s="1">
        <v>1470</v>
      </c>
      <c r="C8" s="1">
        <v>680</v>
      </c>
      <c r="D8" s="1">
        <v>790</v>
      </c>
      <c r="E8" s="1">
        <v>1450</v>
      </c>
      <c r="F8" s="1">
        <v>660</v>
      </c>
      <c r="G8" s="1">
        <v>790</v>
      </c>
      <c r="H8" s="1">
        <v>1450</v>
      </c>
      <c r="I8" s="1">
        <v>660</v>
      </c>
      <c r="J8" s="1">
        <v>790</v>
      </c>
      <c r="K8" s="1">
        <v>0</v>
      </c>
      <c r="L8" s="1">
        <v>0</v>
      </c>
      <c r="M8" s="1">
        <v>0</v>
      </c>
      <c r="N8" s="1">
        <v>20</v>
      </c>
      <c r="O8" s="1">
        <v>20</v>
      </c>
      <c r="P8" s="1">
        <v>0</v>
      </c>
    </row>
    <row r="9" spans="1:16" x14ac:dyDescent="0.2">
      <c r="A9" s="1" t="s">
        <v>136</v>
      </c>
      <c r="B9" s="1">
        <v>860</v>
      </c>
      <c r="C9" s="1">
        <v>310</v>
      </c>
      <c r="D9" s="1">
        <v>550</v>
      </c>
      <c r="E9" s="1">
        <v>850</v>
      </c>
      <c r="F9" s="1">
        <v>300</v>
      </c>
      <c r="G9" s="1">
        <v>550</v>
      </c>
      <c r="H9" s="1">
        <v>850</v>
      </c>
      <c r="I9" s="1">
        <v>300</v>
      </c>
      <c r="J9" s="1">
        <v>550</v>
      </c>
      <c r="K9" s="1">
        <v>0</v>
      </c>
      <c r="L9" s="1">
        <v>0</v>
      </c>
      <c r="M9" s="1">
        <v>0</v>
      </c>
      <c r="N9" s="1">
        <v>10</v>
      </c>
      <c r="O9" s="1">
        <v>10</v>
      </c>
      <c r="P9" s="1">
        <v>0</v>
      </c>
    </row>
    <row r="10" spans="1:16" x14ac:dyDescent="0.2">
      <c r="A10" s="1" t="s">
        <v>125</v>
      </c>
      <c r="B10" s="1">
        <v>70</v>
      </c>
      <c r="C10" s="1">
        <v>60</v>
      </c>
      <c r="D10" s="1">
        <v>10</v>
      </c>
      <c r="E10" s="1">
        <v>70</v>
      </c>
      <c r="F10" s="1">
        <v>60</v>
      </c>
      <c r="G10" s="1">
        <v>10</v>
      </c>
      <c r="H10" s="1">
        <v>70</v>
      </c>
      <c r="I10" s="1">
        <v>60</v>
      </c>
      <c r="J10" s="1">
        <v>10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137</v>
      </c>
      <c r="B11" s="1">
        <v>30</v>
      </c>
      <c r="C11" s="1">
        <v>30</v>
      </c>
      <c r="D11" s="1">
        <v>0</v>
      </c>
      <c r="E11" s="1">
        <v>30</v>
      </c>
      <c r="F11" s="1">
        <v>30</v>
      </c>
      <c r="G11" s="1">
        <v>0</v>
      </c>
      <c r="H11" s="1">
        <v>30</v>
      </c>
      <c r="I11" s="1">
        <v>30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117</v>
      </c>
    </row>
    <row r="13" spans="1:16" x14ac:dyDescent="0.2">
      <c r="A13" s="1" t="s">
        <v>2</v>
      </c>
      <c r="B13" s="1">
        <v>5860</v>
      </c>
      <c r="C13" s="1">
        <v>2680</v>
      </c>
      <c r="D13" s="1">
        <v>3180</v>
      </c>
      <c r="E13" s="1">
        <v>5560</v>
      </c>
      <c r="F13" s="1">
        <v>2530</v>
      </c>
      <c r="G13" s="1">
        <v>3030</v>
      </c>
      <c r="H13" s="1">
        <v>5560</v>
      </c>
      <c r="I13" s="1">
        <v>2530</v>
      </c>
      <c r="J13" s="1">
        <v>3030</v>
      </c>
      <c r="K13" s="1">
        <v>0</v>
      </c>
      <c r="L13" s="1">
        <v>0</v>
      </c>
      <c r="M13" s="1">
        <v>0</v>
      </c>
      <c r="N13" s="1">
        <v>300</v>
      </c>
      <c r="O13" s="1">
        <v>150</v>
      </c>
      <c r="P13" s="1">
        <v>150</v>
      </c>
    </row>
    <row r="14" spans="1:16" x14ac:dyDescent="0.2">
      <c r="A14" s="1" t="s">
        <v>133</v>
      </c>
      <c r="B14" s="1">
        <v>970</v>
      </c>
      <c r="C14" s="1">
        <v>450</v>
      </c>
      <c r="D14" s="1">
        <v>520</v>
      </c>
      <c r="E14" s="1">
        <v>960</v>
      </c>
      <c r="F14" s="1">
        <v>450</v>
      </c>
      <c r="G14" s="1">
        <v>510</v>
      </c>
      <c r="H14" s="1">
        <v>960</v>
      </c>
      <c r="I14" s="1">
        <v>450</v>
      </c>
      <c r="J14" s="1">
        <v>510</v>
      </c>
      <c r="K14" s="1">
        <v>0</v>
      </c>
      <c r="L14" s="1">
        <v>0</v>
      </c>
      <c r="M14" s="1">
        <v>0</v>
      </c>
      <c r="N14" s="1">
        <v>10</v>
      </c>
      <c r="O14" s="1">
        <v>0</v>
      </c>
      <c r="P14" s="1">
        <v>10</v>
      </c>
    </row>
    <row r="15" spans="1:16" x14ac:dyDescent="0.2">
      <c r="A15" s="1" t="s">
        <v>134</v>
      </c>
      <c r="B15" s="1">
        <v>1740</v>
      </c>
      <c r="C15" s="1">
        <v>810</v>
      </c>
      <c r="D15" s="1">
        <v>930</v>
      </c>
      <c r="E15" s="1">
        <v>1570</v>
      </c>
      <c r="F15" s="1">
        <v>730</v>
      </c>
      <c r="G15" s="1">
        <v>840</v>
      </c>
      <c r="H15" s="1">
        <v>1570</v>
      </c>
      <c r="I15" s="1">
        <v>730</v>
      </c>
      <c r="J15" s="1">
        <v>840</v>
      </c>
      <c r="K15" s="1">
        <v>0</v>
      </c>
      <c r="L15" s="1">
        <v>0</v>
      </c>
      <c r="M15" s="1">
        <v>0</v>
      </c>
      <c r="N15" s="1">
        <v>170</v>
      </c>
      <c r="O15" s="1">
        <v>80</v>
      </c>
      <c r="P15" s="1">
        <v>90</v>
      </c>
    </row>
    <row r="16" spans="1:16" x14ac:dyDescent="0.2">
      <c r="A16" s="1" t="s">
        <v>135</v>
      </c>
      <c r="B16" s="1">
        <v>1920</v>
      </c>
      <c r="C16" s="1">
        <v>900</v>
      </c>
      <c r="D16" s="1">
        <v>1020</v>
      </c>
      <c r="E16" s="1">
        <v>1860</v>
      </c>
      <c r="F16" s="1">
        <v>860</v>
      </c>
      <c r="G16" s="1">
        <v>1000</v>
      </c>
      <c r="H16" s="1">
        <v>1860</v>
      </c>
      <c r="I16" s="1">
        <v>860</v>
      </c>
      <c r="J16" s="1">
        <v>1000</v>
      </c>
      <c r="K16" s="1">
        <v>0</v>
      </c>
      <c r="L16" s="1">
        <v>0</v>
      </c>
      <c r="M16" s="1">
        <v>0</v>
      </c>
      <c r="N16" s="1">
        <v>60</v>
      </c>
      <c r="O16" s="1">
        <v>40</v>
      </c>
      <c r="P16" s="1">
        <v>20</v>
      </c>
    </row>
    <row r="17" spans="1:16" x14ac:dyDescent="0.2">
      <c r="A17" s="1" t="s">
        <v>136</v>
      </c>
      <c r="B17" s="1">
        <v>1120</v>
      </c>
      <c r="C17" s="1">
        <v>420</v>
      </c>
      <c r="D17" s="1">
        <v>700</v>
      </c>
      <c r="E17" s="1">
        <v>1060</v>
      </c>
      <c r="F17" s="1">
        <v>390</v>
      </c>
      <c r="G17" s="1">
        <v>670</v>
      </c>
      <c r="H17" s="1">
        <v>1060</v>
      </c>
      <c r="I17" s="1">
        <v>390</v>
      </c>
      <c r="J17" s="1">
        <v>670</v>
      </c>
      <c r="K17" s="1">
        <v>0</v>
      </c>
      <c r="L17" s="1">
        <v>0</v>
      </c>
      <c r="M17" s="1">
        <v>0</v>
      </c>
      <c r="N17" s="1">
        <v>60</v>
      </c>
      <c r="O17" s="1">
        <v>30</v>
      </c>
      <c r="P17" s="1">
        <v>30</v>
      </c>
    </row>
    <row r="18" spans="1:16" x14ac:dyDescent="0.2">
      <c r="A18" s="1" t="s">
        <v>125</v>
      </c>
      <c r="B18" s="1">
        <v>80</v>
      </c>
      <c r="C18" s="1">
        <v>70</v>
      </c>
      <c r="D18" s="1">
        <v>10</v>
      </c>
      <c r="E18" s="1">
        <v>80</v>
      </c>
      <c r="F18" s="1">
        <v>70</v>
      </c>
      <c r="G18" s="1">
        <v>10</v>
      </c>
      <c r="H18" s="1">
        <v>80</v>
      </c>
      <c r="I18" s="1">
        <v>70</v>
      </c>
      <c r="J18" s="1">
        <v>10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137</v>
      </c>
      <c r="B19" s="1">
        <v>30</v>
      </c>
      <c r="C19" s="1">
        <v>30</v>
      </c>
      <c r="D19" s="1">
        <v>0</v>
      </c>
      <c r="E19" s="1">
        <v>30</v>
      </c>
      <c r="F19" s="1">
        <v>30</v>
      </c>
      <c r="G19" s="1">
        <v>0</v>
      </c>
      <c r="H19" s="1">
        <v>30</v>
      </c>
      <c r="I19" s="1">
        <v>30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2" spans="1:16" x14ac:dyDescent="0.2">
      <c r="A22" s="12" t="s">
        <v>403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</sheetData>
  <mergeCells count="6">
    <mergeCell ref="B2:D2"/>
    <mergeCell ref="E2:G2"/>
    <mergeCell ref="H2:J2"/>
    <mergeCell ref="K2:M2"/>
    <mergeCell ref="N2:P2"/>
    <mergeCell ref="A22:P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CCCF-D399-470C-BB4D-82C559F4FD52}">
  <dimension ref="A1:P35"/>
  <sheetViews>
    <sheetView view="pageBreakPreview" zoomScale="125" zoomScaleNormal="100" zoomScaleSheetLayoutView="125" workbookViewId="0">
      <selection activeCell="K23" sqref="K23"/>
    </sheetView>
  </sheetViews>
  <sheetFormatPr defaultRowHeight="10.199999999999999" x14ac:dyDescent="0.2"/>
  <cols>
    <col min="1" max="1" width="12.77734375" style="1" customWidth="1"/>
    <col min="2" max="16" width="5" style="1" customWidth="1"/>
    <col min="17" max="16384" width="8.88671875" style="1"/>
  </cols>
  <sheetData>
    <row r="1" spans="1:16" x14ac:dyDescent="0.2">
      <c r="A1" s="1" t="s">
        <v>389</v>
      </c>
    </row>
    <row r="2" spans="1:16" x14ac:dyDescent="0.2">
      <c r="A2" s="9"/>
      <c r="B2" s="5" t="s">
        <v>2</v>
      </c>
      <c r="C2" s="5"/>
      <c r="D2" s="5"/>
      <c r="E2" s="5" t="s">
        <v>16</v>
      </c>
      <c r="F2" s="5"/>
      <c r="G2" s="5"/>
      <c r="H2" s="5" t="s">
        <v>17</v>
      </c>
      <c r="I2" s="5"/>
      <c r="J2" s="5"/>
      <c r="K2" s="5" t="s">
        <v>18</v>
      </c>
      <c r="L2" s="5"/>
      <c r="M2" s="5"/>
      <c r="N2" s="5" t="s">
        <v>15</v>
      </c>
      <c r="O2" s="5"/>
      <c r="P2" s="6"/>
    </row>
    <row r="3" spans="1:16" x14ac:dyDescent="0.2">
      <c r="A3" s="10"/>
      <c r="B3" s="7" t="s">
        <v>2</v>
      </c>
      <c r="C3" s="7" t="s">
        <v>3</v>
      </c>
      <c r="D3" s="7" t="s">
        <v>4</v>
      </c>
      <c r="E3" s="7" t="s">
        <v>2</v>
      </c>
      <c r="F3" s="7" t="s">
        <v>3</v>
      </c>
      <c r="G3" s="7" t="s">
        <v>4</v>
      </c>
      <c r="H3" s="7" t="s">
        <v>2</v>
      </c>
      <c r="I3" s="7" t="s">
        <v>3</v>
      </c>
      <c r="J3" s="7" t="s">
        <v>4</v>
      </c>
      <c r="K3" s="7" t="s">
        <v>2</v>
      </c>
      <c r="L3" s="7" t="s">
        <v>3</v>
      </c>
      <c r="M3" s="7" t="s">
        <v>4</v>
      </c>
      <c r="N3" s="7" t="s">
        <v>2</v>
      </c>
      <c r="O3" s="7" t="s">
        <v>3</v>
      </c>
      <c r="P3" s="8" t="s">
        <v>4</v>
      </c>
    </row>
    <row r="4" spans="1:16" x14ac:dyDescent="0.2">
      <c r="A4" s="1" t="s">
        <v>138</v>
      </c>
    </row>
    <row r="5" spans="1:16" x14ac:dyDescent="0.2">
      <c r="A5" s="1" t="s">
        <v>2</v>
      </c>
      <c r="B5" s="1">
        <v>11460</v>
      </c>
      <c r="C5" s="1">
        <v>5530</v>
      </c>
      <c r="D5" s="1">
        <v>5930</v>
      </c>
      <c r="E5" s="1">
        <v>11150</v>
      </c>
      <c r="F5" s="1">
        <v>5370</v>
      </c>
      <c r="G5" s="1">
        <v>5780</v>
      </c>
      <c r="H5" s="1">
        <v>6970</v>
      </c>
      <c r="I5" s="1">
        <v>3310</v>
      </c>
      <c r="J5" s="1">
        <v>3660</v>
      </c>
      <c r="K5" s="1">
        <v>4180</v>
      </c>
      <c r="L5" s="1">
        <v>2060</v>
      </c>
      <c r="M5" s="1">
        <v>2120</v>
      </c>
      <c r="N5" s="1">
        <v>310</v>
      </c>
      <c r="O5" s="1">
        <v>160</v>
      </c>
      <c r="P5" s="1">
        <v>150</v>
      </c>
    </row>
    <row r="6" spans="1:16" x14ac:dyDescent="0.2">
      <c r="A6" s="1" t="s">
        <v>139</v>
      </c>
      <c r="B6" s="1">
        <v>2140</v>
      </c>
      <c r="C6" s="1">
        <v>1070</v>
      </c>
      <c r="D6" s="1">
        <v>1070</v>
      </c>
      <c r="E6" s="1">
        <v>2130</v>
      </c>
      <c r="F6" s="1">
        <v>1060</v>
      </c>
      <c r="G6" s="1">
        <v>1070</v>
      </c>
      <c r="H6" s="1">
        <v>190</v>
      </c>
      <c r="I6" s="1">
        <v>120</v>
      </c>
      <c r="J6" s="1">
        <v>70</v>
      </c>
      <c r="K6" s="1">
        <v>1940</v>
      </c>
      <c r="L6" s="1">
        <v>940</v>
      </c>
      <c r="M6" s="1">
        <v>1000</v>
      </c>
      <c r="N6" s="1">
        <v>10</v>
      </c>
      <c r="O6" s="1">
        <v>10</v>
      </c>
      <c r="P6" s="1">
        <v>0</v>
      </c>
    </row>
    <row r="7" spans="1:16" x14ac:dyDescent="0.2">
      <c r="A7" s="1" t="s">
        <v>140</v>
      </c>
      <c r="B7" s="1">
        <v>8220</v>
      </c>
      <c r="C7" s="1">
        <v>3920</v>
      </c>
      <c r="D7" s="1">
        <v>4300</v>
      </c>
      <c r="E7" s="1">
        <v>7990</v>
      </c>
      <c r="F7" s="1">
        <v>3810</v>
      </c>
      <c r="G7" s="1">
        <v>4180</v>
      </c>
      <c r="H7" s="1">
        <v>6340</v>
      </c>
      <c r="I7" s="1">
        <v>3010</v>
      </c>
      <c r="J7" s="1">
        <v>3330</v>
      </c>
      <c r="K7" s="1">
        <v>1650</v>
      </c>
      <c r="L7" s="1">
        <v>800</v>
      </c>
      <c r="M7" s="1">
        <v>850</v>
      </c>
      <c r="N7" s="1">
        <v>230</v>
      </c>
      <c r="O7" s="1">
        <v>110</v>
      </c>
      <c r="P7" s="1">
        <v>120</v>
      </c>
    </row>
    <row r="8" spans="1:16" x14ac:dyDescent="0.2">
      <c r="A8" s="1" t="s">
        <v>141</v>
      </c>
      <c r="B8" s="1">
        <v>1100</v>
      </c>
      <c r="C8" s="1">
        <v>540</v>
      </c>
      <c r="D8" s="1">
        <v>560</v>
      </c>
      <c r="E8" s="1">
        <v>1030</v>
      </c>
      <c r="F8" s="1">
        <v>500</v>
      </c>
      <c r="G8" s="1">
        <v>530</v>
      </c>
      <c r="H8" s="1">
        <v>440</v>
      </c>
      <c r="I8" s="1">
        <v>180</v>
      </c>
      <c r="J8" s="1">
        <v>260</v>
      </c>
      <c r="K8" s="1">
        <v>590</v>
      </c>
      <c r="L8" s="1">
        <v>320</v>
      </c>
      <c r="M8" s="1">
        <v>270</v>
      </c>
      <c r="N8" s="1">
        <v>70</v>
      </c>
      <c r="O8" s="1">
        <v>40</v>
      </c>
      <c r="P8" s="1">
        <v>30</v>
      </c>
    </row>
    <row r="9" spans="1:16" x14ac:dyDescent="0.2">
      <c r="A9" s="1" t="s">
        <v>142</v>
      </c>
    </row>
    <row r="10" spans="1:16" x14ac:dyDescent="0.2">
      <c r="A10" s="1" t="s">
        <v>2</v>
      </c>
      <c r="B10" s="1">
        <v>7860</v>
      </c>
      <c r="C10" s="1">
        <v>3720</v>
      </c>
      <c r="D10" s="1">
        <v>4140</v>
      </c>
      <c r="E10" s="1">
        <v>7660</v>
      </c>
      <c r="F10" s="1">
        <v>3620</v>
      </c>
      <c r="G10" s="1">
        <v>4040</v>
      </c>
      <c r="H10" s="1">
        <v>6060</v>
      </c>
      <c r="I10" s="1">
        <v>2870</v>
      </c>
      <c r="J10" s="1">
        <v>3190</v>
      </c>
      <c r="K10" s="1">
        <v>1600</v>
      </c>
      <c r="L10" s="1">
        <v>750</v>
      </c>
      <c r="M10" s="1">
        <v>850</v>
      </c>
      <c r="N10" s="1">
        <v>200</v>
      </c>
      <c r="O10" s="1">
        <v>100</v>
      </c>
      <c r="P10" s="1">
        <v>100</v>
      </c>
    </row>
    <row r="11" spans="1:16" x14ac:dyDescent="0.2">
      <c r="A11" s="1" t="s">
        <v>143</v>
      </c>
      <c r="B11" s="1">
        <v>10</v>
      </c>
      <c r="C11" s="1">
        <v>10</v>
      </c>
      <c r="D11" s="1">
        <v>0</v>
      </c>
      <c r="E11" s="1">
        <v>10</v>
      </c>
      <c r="F11" s="1">
        <v>10</v>
      </c>
      <c r="G11" s="1">
        <v>0</v>
      </c>
      <c r="H11" s="1">
        <v>10</v>
      </c>
      <c r="I11" s="1">
        <v>10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39</v>
      </c>
      <c r="B12" s="1">
        <v>140</v>
      </c>
      <c r="C12" s="1">
        <v>110</v>
      </c>
      <c r="D12" s="1">
        <v>30</v>
      </c>
      <c r="E12" s="1">
        <v>140</v>
      </c>
      <c r="F12" s="1">
        <v>110</v>
      </c>
      <c r="G12" s="1">
        <v>30</v>
      </c>
      <c r="H12" s="1">
        <v>120</v>
      </c>
      <c r="I12" s="1">
        <v>90</v>
      </c>
      <c r="J12" s="1">
        <v>30</v>
      </c>
      <c r="K12" s="1">
        <v>20</v>
      </c>
      <c r="L12" s="1">
        <v>20</v>
      </c>
      <c r="M12" s="1">
        <v>0</v>
      </c>
      <c r="N12" s="1">
        <v>0</v>
      </c>
      <c r="O12" s="1">
        <v>0</v>
      </c>
      <c r="P12" s="1">
        <v>0</v>
      </c>
    </row>
    <row r="13" spans="1:16" x14ac:dyDescent="0.2">
      <c r="A13" s="1" t="s">
        <v>144</v>
      </c>
      <c r="B13" s="1">
        <v>7630</v>
      </c>
      <c r="C13" s="1">
        <v>3560</v>
      </c>
      <c r="D13" s="1">
        <v>4070</v>
      </c>
      <c r="E13" s="1">
        <v>7430</v>
      </c>
      <c r="F13" s="1">
        <v>3460</v>
      </c>
      <c r="G13" s="1">
        <v>3970</v>
      </c>
      <c r="H13" s="1">
        <v>5860</v>
      </c>
      <c r="I13" s="1">
        <v>2730</v>
      </c>
      <c r="J13" s="1">
        <v>3130</v>
      </c>
      <c r="K13" s="1">
        <v>1570</v>
      </c>
      <c r="L13" s="1">
        <v>730</v>
      </c>
      <c r="M13" s="1">
        <v>840</v>
      </c>
      <c r="N13" s="1">
        <v>200</v>
      </c>
      <c r="O13" s="1">
        <v>100</v>
      </c>
      <c r="P13" s="1">
        <v>100</v>
      </c>
    </row>
    <row r="14" spans="1:16" x14ac:dyDescent="0.2">
      <c r="A14" s="1" t="s">
        <v>145</v>
      </c>
      <c r="B14" s="1">
        <v>80</v>
      </c>
      <c r="C14" s="1">
        <v>40</v>
      </c>
      <c r="D14" s="1">
        <v>40</v>
      </c>
      <c r="E14" s="1">
        <v>80</v>
      </c>
      <c r="F14" s="1">
        <v>40</v>
      </c>
      <c r="G14" s="1">
        <v>40</v>
      </c>
      <c r="H14" s="1">
        <v>70</v>
      </c>
      <c r="I14" s="1">
        <v>40</v>
      </c>
      <c r="J14" s="1">
        <v>30</v>
      </c>
      <c r="K14" s="1">
        <v>10</v>
      </c>
      <c r="L14" s="1">
        <v>0</v>
      </c>
      <c r="M14" s="1">
        <v>10</v>
      </c>
      <c r="N14" s="1">
        <v>0</v>
      </c>
      <c r="O14" s="1">
        <v>0</v>
      </c>
      <c r="P14" s="1">
        <v>0</v>
      </c>
    </row>
    <row r="15" spans="1:16" x14ac:dyDescent="0.2">
      <c r="A15" s="1" t="s">
        <v>146</v>
      </c>
    </row>
    <row r="16" spans="1:16" x14ac:dyDescent="0.2">
      <c r="A16" s="1" t="s">
        <v>2</v>
      </c>
      <c r="B16" s="1">
        <v>11460</v>
      </c>
      <c r="C16" s="1">
        <v>5530</v>
      </c>
      <c r="D16" s="1">
        <v>5930</v>
      </c>
      <c r="E16" s="1">
        <v>11150</v>
      </c>
      <c r="F16" s="1">
        <v>5370</v>
      </c>
      <c r="G16" s="1">
        <v>5780</v>
      </c>
      <c r="H16" s="1">
        <v>6970</v>
      </c>
      <c r="I16" s="1">
        <v>3310</v>
      </c>
      <c r="J16" s="1">
        <v>3660</v>
      </c>
      <c r="K16" s="1">
        <v>4180</v>
      </c>
      <c r="L16" s="1">
        <v>2060</v>
      </c>
      <c r="M16" s="1">
        <v>2120</v>
      </c>
      <c r="N16" s="1">
        <v>310</v>
      </c>
      <c r="O16" s="1">
        <v>160</v>
      </c>
      <c r="P16" s="1">
        <v>150</v>
      </c>
    </row>
    <row r="17" spans="1:16" x14ac:dyDescent="0.2">
      <c r="A17" s="1" t="s">
        <v>147</v>
      </c>
      <c r="B17" s="1">
        <v>3240</v>
      </c>
      <c r="C17" s="1">
        <v>1610</v>
      </c>
      <c r="D17" s="1">
        <v>1630</v>
      </c>
      <c r="E17" s="1">
        <v>3160</v>
      </c>
      <c r="F17" s="1">
        <v>1560</v>
      </c>
      <c r="G17" s="1">
        <v>1600</v>
      </c>
      <c r="H17" s="1">
        <v>630</v>
      </c>
      <c r="I17" s="1">
        <v>300</v>
      </c>
      <c r="J17" s="1">
        <v>330</v>
      </c>
      <c r="K17" s="1">
        <v>2530</v>
      </c>
      <c r="L17" s="1">
        <v>1260</v>
      </c>
      <c r="M17" s="1">
        <v>1270</v>
      </c>
      <c r="N17" s="1">
        <v>80</v>
      </c>
      <c r="O17" s="1">
        <v>50</v>
      </c>
      <c r="P17" s="1">
        <v>30</v>
      </c>
    </row>
    <row r="18" spans="1:16" x14ac:dyDescent="0.2">
      <c r="A18" s="1" t="s">
        <v>44</v>
      </c>
      <c r="B18" s="1">
        <v>50</v>
      </c>
      <c r="C18" s="1">
        <v>20</v>
      </c>
      <c r="D18" s="1">
        <v>30</v>
      </c>
      <c r="E18" s="1">
        <v>30</v>
      </c>
      <c r="F18" s="1">
        <v>20</v>
      </c>
      <c r="G18" s="1">
        <v>10</v>
      </c>
      <c r="H18" s="1">
        <v>20</v>
      </c>
      <c r="I18" s="1">
        <v>10</v>
      </c>
      <c r="J18" s="1">
        <v>10</v>
      </c>
      <c r="K18" s="1">
        <v>10</v>
      </c>
      <c r="L18" s="1">
        <v>10</v>
      </c>
      <c r="M18" s="1">
        <v>0</v>
      </c>
      <c r="N18" s="1">
        <v>20</v>
      </c>
      <c r="O18" s="1">
        <v>0</v>
      </c>
      <c r="P18" s="1">
        <v>20</v>
      </c>
    </row>
    <row r="19" spans="1:16" x14ac:dyDescent="0.2">
      <c r="A19" s="1" t="s">
        <v>42</v>
      </c>
      <c r="B19" s="1">
        <v>8170</v>
      </c>
      <c r="C19" s="1">
        <v>3900</v>
      </c>
      <c r="D19" s="1">
        <v>4270</v>
      </c>
      <c r="E19" s="1">
        <v>7960</v>
      </c>
      <c r="F19" s="1">
        <v>3790</v>
      </c>
      <c r="G19" s="1">
        <v>4170</v>
      </c>
      <c r="H19" s="1">
        <v>6320</v>
      </c>
      <c r="I19" s="1">
        <v>3000</v>
      </c>
      <c r="J19" s="1">
        <v>3320</v>
      </c>
      <c r="K19" s="1">
        <v>1640</v>
      </c>
      <c r="L19" s="1">
        <v>790</v>
      </c>
      <c r="M19" s="1">
        <v>850</v>
      </c>
      <c r="N19" s="1">
        <v>210</v>
      </c>
      <c r="O19" s="1">
        <v>110</v>
      </c>
      <c r="P19" s="1">
        <v>100</v>
      </c>
    </row>
    <row r="20" spans="1:16" x14ac:dyDescent="0.2">
      <c r="A20" s="1" t="s">
        <v>148</v>
      </c>
    </row>
    <row r="21" spans="1:16" x14ac:dyDescent="0.2">
      <c r="A21" s="1" t="s">
        <v>2</v>
      </c>
      <c r="B21" s="1">
        <v>11460</v>
      </c>
      <c r="C21" s="1">
        <v>5530</v>
      </c>
      <c r="D21" s="1">
        <v>5930</v>
      </c>
      <c r="E21" s="1">
        <v>11150</v>
      </c>
      <c r="F21" s="1">
        <v>5370</v>
      </c>
      <c r="G21" s="1">
        <v>5780</v>
      </c>
      <c r="H21" s="1">
        <v>6970</v>
      </c>
      <c r="I21" s="1">
        <v>3310</v>
      </c>
      <c r="J21" s="1">
        <v>3660</v>
      </c>
      <c r="K21" s="1">
        <v>4180</v>
      </c>
      <c r="L21" s="1">
        <v>2060</v>
      </c>
      <c r="M21" s="1">
        <v>2120</v>
      </c>
      <c r="N21" s="1">
        <v>310</v>
      </c>
      <c r="O21" s="1">
        <v>160</v>
      </c>
      <c r="P21" s="1">
        <v>150</v>
      </c>
    </row>
    <row r="22" spans="1:16" x14ac:dyDescent="0.2">
      <c r="A22" s="1" t="s">
        <v>149</v>
      </c>
      <c r="B22" s="1">
        <v>3240</v>
      </c>
      <c r="C22" s="1">
        <v>1610</v>
      </c>
      <c r="D22" s="1">
        <v>1630</v>
      </c>
      <c r="E22" s="1">
        <v>3160</v>
      </c>
      <c r="F22" s="1">
        <v>1560</v>
      </c>
      <c r="G22" s="1">
        <v>1600</v>
      </c>
      <c r="H22" s="1">
        <v>630</v>
      </c>
      <c r="I22" s="1">
        <v>300</v>
      </c>
      <c r="J22" s="1">
        <v>330</v>
      </c>
      <c r="K22" s="1">
        <v>2530</v>
      </c>
      <c r="L22" s="1">
        <v>1260</v>
      </c>
      <c r="M22" s="1">
        <v>1270</v>
      </c>
      <c r="N22" s="1">
        <v>80</v>
      </c>
      <c r="O22" s="1">
        <v>50</v>
      </c>
      <c r="P22" s="1">
        <v>30</v>
      </c>
    </row>
    <row r="23" spans="1:16" x14ac:dyDescent="0.2">
      <c r="A23" s="1" t="s">
        <v>150</v>
      </c>
      <c r="B23" s="1">
        <v>4910</v>
      </c>
      <c r="C23" s="1">
        <v>2350</v>
      </c>
      <c r="D23" s="1">
        <v>2560</v>
      </c>
      <c r="E23" s="1">
        <v>4840</v>
      </c>
      <c r="F23" s="1">
        <v>2330</v>
      </c>
      <c r="G23" s="1">
        <v>2510</v>
      </c>
      <c r="H23" s="1">
        <v>4400</v>
      </c>
      <c r="I23" s="1">
        <v>2120</v>
      </c>
      <c r="J23" s="1">
        <v>2280</v>
      </c>
      <c r="K23" s="1">
        <v>440</v>
      </c>
      <c r="L23" s="1">
        <v>210</v>
      </c>
      <c r="M23" s="1">
        <v>230</v>
      </c>
      <c r="N23" s="1">
        <v>70</v>
      </c>
      <c r="O23" s="1">
        <v>20</v>
      </c>
      <c r="P23" s="1">
        <v>50</v>
      </c>
    </row>
    <row r="24" spans="1:16" x14ac:dyDescent="0.2">
      <c r="A24" s="1" t="s">
        <v>151</v>
      </c>
      <c r="B24" s="1">
        <v>2010</v>
      </c>
      <c r="C24" s="1">
        <v>900</v>
      </c>
      <c r="D24" s="1">
        <v>1110</v>
      </c>
      <c r="E24" s="1">
        <v>1920</v>
      </c>
      <c r="F24" s="1">
        <v>840</v>
      </c>
      <c r="G24" s="1">
        <v>1080</v>
      </c>
      <c r="H24" s="1">
        <v>1340</v>
      </c>
      <c r="I24" s="1">
        <v>570</v>
      </c>
      <c r="J24" s="1">
        <v>770</v>
      </c>
      <c r="K24" s="1">
        <v>580</v>
      </c>
      <c r="L24" s="1">
        <v>270</v>
      </c>
      <c r="M24" s="1">
        <v>310</v>
      </c>
      <c r="N24" s="1">
        <v>90</v>
      </c>
      <c r="O24" s="1">
        <v>60</v>
      </c>
      <c r="P24" s="1">
        <v>30</v>
      </c>
    </row>
    <row r="25" spans="1:16" x14ac:dyDescent="0.2">
      <c r="A25" s="1" t="s">
        <v>152</v>
      </c>
      <c r="B25" s="1">
        <v>1260</v>
      </c>
      <c r="C25" s="1">
        <v>650</v>
      </c>
      <c r="D25" s="1">
        <v>610</v>
      </c>
      <c r="E25" s="1">
        <v>1190</v>
      </c>
      <c r="F25" s="1">
        <v>620</v>
      </c>
      <c r="G25" s="1">
        <v>570</v>
      </c>
      <c r="H25" s="1">
        <v>560</v>
      </c>
      <c r="I25" s="1">
        <v>300</v>
      </c>
      <c r="J25" s="1">
        <v>260</v>
      </c>
      <c r="K25" s="1">
        <v>630</v>
      </c>
      <c r="L25" s="1">
        <v>320</v>
      </c>
      <c r="M25" s="1">
        <v>310</v>
      </c>
      <c r="N25" s="1">
        <v>70</v>
      </c>
      <c r="O25" s="1">
        <v>30</v>
      </c>
      <c r="P25" s="1">
        <v>40</v>
      </c>
    </row>
    <row r="26" spans="1:16" x14ac:dyDescent="0.2">
      <c r="A26" s="1" t="s">
        <v>153</v>
      </c>
      <c r="B26" s="1">
        <v>40</v>
      </c>
      <c r="C26" s="1">
        <v>20</v>
      </c>
      <c r="D26" s="1">
        <v>20</v>
      </c>
      <c r="E26" s="1">
        <v>40</v>
      </c>
      <c r="F26" s="1">
        <v>20</v>
      </c>
      <c r="G26" s="1">
        <v>20</v>
      </c>
      <c r="H26" s="1">
        <v>40</v>
      </c>
      <c r="I26" s="1">
        <v>20</v>
      </c>
      <c r="J26" s="1">
        <v>20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x14ac:dyDescent="0.2">
      <c r="A27" s="1" t="s">
        <v>154</v>
      </c>
    </row>
    <row r="28" spans="1:16" x14ac:dyDescent="0.2">
      <c r="A28" s="1" t="s">
        <v>2</v>
      </c>
      <c r="B28" s="1">
        <v>11460</v>
      </c>
      <c r="C28" s="1">
        <v>5530</v>
      </c>
      <c r="D28" s="1">
        <v>5930</v>
      </c>
      <c r="E28" s="1">
        <v>11150</v>
      </c>
      <c r="F28" s="1">
        <v>5370</v>
      </c>
      <c r="G28" s="1">
        <v>5780</v>
      </c>
      <c r="H28" s="1">
        <v>6970</v>
      </c>
      <c r="I28" s="1">
        <v>3310</v>
      </c>
      <c r="J28" s="1">
        <v>3660</v>
      </c>
      <c r="K28" s="1">
        <v>4180</v>
      </c>
      <c r="L28" s="1">
        <v>2060</v>
      </c>
      <c r="M28" s="1">
        <v>2120</v>
      </c>
      <c r="N28" s="1">
        <v>310</v>
      </c>
      <c r="O28" s="1">
        <v>160</v>
      </c>
      <c r="P28" s="1">
        <v>150</v>
      </c>
    </row>
    <row r="29" spans="1:16" x14ac:dyDescent="0.2">
      <c r="A29" s="1" t="s">
        <v>155</v>
      </c>
      <c r="B29" s="1">
        <v>480</v>
      </c>
      <c r="C29" s="1">
        <v>190</v>
      </c>
      <c r="D29" s="1">
        <v>290</v>
      </c>
      <c r="E29" s="1">
        <v>480</v>
      </c>
      <c r="F29" s="1">
        <v>190</v>
      </c>
      <c r="G29" s="1">
        <v>290</v>
      </c>
      <c r="H29" s="1">
        <v>20</v>
      </c>
      <c r="I29" s="1">
        <v>20</v>
      </c>
      <c r="J29" s="1">
        <v>0</v>
      </c>
      <c r="K29" s="1">
        <v>460</v>
      </c>
      <c r="L29" s="1">
        <v>170</v>
      </c>
      <c r="M29" s="1">
        <v>290</v>
      </c>
      <c r="N29" s="1">
        <v>0</v>
      </c>
      <c r="O29" s="1">
        <v>0</v>
      </c>
      <c r="P29" s="1">
        <v>0</v>
      </c>
    </row>
    <row r="30" spans="1:16" x14ac:dyDescent="0.2">
      <c r="A30" s="1" t="s">
        <v>156</v>
      </c>
      <c r="B30" s="1">
        <v>9020</v>
      </c>
      <c r="C30" s="1">
        <v>4320</v>
      </c>
      <c r="D30" s="1">
        <v>4700</v>
      </c>
      <c r="E30" s="1">
        <v>8790</v>
      </c>
      <c r="F30" s="1">
        <v>4210</v>
      </c>
      <c r="G30" s="1">
        <v>4580</v>
      </c>
      <c r="H30" s="1">
        <v>5580</v>
      </c>
      <c r="I30" s="1">
        <v>2560</v>
      </c>
      <c r="J30" s="1">
        <v>3020</v>
      </c>
      <c r="K30" s="1">
        <v>3210</v>
      </c>
      <c r="L30" s="1">
        <v>1650</v>
      </c>
      <c r="M30" s="1">
        <v>1560</v>
      </c>
      <c r="N30" s="1">
        <v>230</v>
      </c>
      <c r="O30" s="1">
        <v>110</v>
      </c>
      <c r="P30" s="1">
        <v>120</v>
      </c>
    </row>
    <row r="31" spans="1:16" x14ac:dyDescent="0.2">
      <c r="A31" s="1" t="s">
        <v>157</v>
      </c>
      <c r="B31" s="1">
        <v>180</v>
      </c>
      <c r="C31" s="1">
        <v>120</v>
      </c>
      <c r="D31" s="1">
        <v>60</v>
      </c>
      <c r="E31" s="1">
        <v>170</v>
      </c>
      <c r="F31" s="1">
        <v>120</v>
      </c>
      <c r="G31" s="1">
        <v>50</v>
      </c>
      <c r="H31" s="1">
        <v>160</v>
      </c>
      <c r="I31" s="1">
        <v>110</v>
      </c>
      <c r="J31" s="1">
        <v>50</v>
      </c>
      <c r="K31" s="1">
        <v>10</v>
      </c>
      <c r="L31" s="1">
        <v>10</v>
      </c>
      <c r="M31" s="1">
        <v>0</v>
      </c>
      <c r="N31" s="1">
        <v>10</v>
      </c>
      <c r="O31" s="1">
        <v>0</v>
      </c>
      <c r="P31" s="1">
        <v>10</v>
      </c>
    </row>
    <row r="32" spans="1:16" x14ac:dyDescent="0.2">
      <c r="A32" s="1" t="s">
        <v>78</v>
      </c>
      <c r="B32" s="1">
        <v>40</v>
      </c>
      <c r="C32" s="1">
        <v>40</v>
      </c>
      <c r="D32" s="1">
        <v>0</v>
      </c>
      <c r="E32" s="1">
        <v>40</v>
      </c>
      <c r="F32" s="1">
        <v>40</v>
      </c>
      <c r="G32" s="1">
        <v>0</v>
      </c>
      <c r="H32" s="1">
        <v>40</v>
      </c>
      <c r="I32" s="1">
        <v>40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158</v>
      </c>
      <c r="B33" s="1">
        <v>1740</v>
      </c>
      <c r="C33" s="1">
        <v>860</v>
      </c>
      <c r="D33" s="1">
        <v>880</v>
      </c>
      <c r="E33" s="1">
        <v>1670</v>
      </c>
      <c r="F33" s="1">
        <v>810</v>
      </c>
      <c r="G33" s="1">
        <v>860</v>
      </c>
      <c r="H33" s="1">
        <v>1170</v>
      </c>
      <c r="I33" s="1">
        <v>580</v>
      </c>
      <c r="J33" s="1">
        <v>590</v>
      </c>
      <c r="K33" s="1">
        <v>500</v>
      </c>
      <c r="L33" s="1">
        <v>230</v>
      </c>
      <c r="M33" s="1">
        <v>270</v>
      </c>
      <c r="N33" s="1">
        <v>70</v>
      </c>
      <c r="O33" s="1">
        <v>50</v>
      </c>
      <c r="P33" s="1">
        <v>20</v>
      </c>
    </row>
    <row r="34" spans="1:16" x14ac:dyDescent="0.2">
      <c r="A34" s="1" t="s">
        <v>85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2" t="s">
        <v>403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</sheetData>
  <mergeCells count="6">
    <mergeCell ref="B2:D2"/>
    <mergeCell ref="E2:G2"/>
    <mergeCell ref="H2:J2"/>
    <mergeCell ref="K2:M2"/>
    <mergeCell ref="N2:P2"/>
    <mergeCell ref="A35:P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Chuukese on Guam 2010</vt:lpstr>
      <vt:lpstr>Age</vt:lpstr>
      <vt:lpstr>Ethnicity</vt:lpstr>
      <vt:lpstr>Citizenship</vt:lpstr>
      <vt:lpstr>Birthplace</vt:lpstr>
      <vt:lpstr>Schooling</vt:lpstr>
      <vt:lpstr>Educ 1</vt:lpstr>
      <vt:lpstr>Educ 2</vt:lpstr>
      <vt:lpstr>Language</vt:lpstr>
      <vt:lpstr>Health insurance</vt:lpstr>
      <vt:lpstr>Disability</vt:lpstr>
      <vt:lpstr>Marital and Fert</vt:lpstr>
      <vt:lpstr>Grandparents</vt:lpstr>
      <vt:lpstr>Military</vt:lpstr>
      <vt:lpstr>Work last week</vt:lpstr>
      <vt:lpstr>ESR</vt:lpstr>
      <vt:lpstr>Travel to work</vt:lpstr>
      <vt:lpstr>Class of Worker WLY</vt:lpstr>
      <vt:lpstr>Income and Poverty</vt:lpstr>
      <vt:lpstr>SMAM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2019-10-25T22:58:35Z</dcterms:created>
  <dcterms:modified xsi:type="dcterms:W3CDTF">2019-10-26T00:14:14Z</dcterms:modified>
</cp:coreProperties>
</file>