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NON-US Pacific\Tonga\"/>
    </mc:Choice>
  </mc:AlternateContent>
  <xr:revisionPtr revIDLastSave="0" documentId="13_ncr:1_{F9975961-FF64-48A7-8177-8D7E0AC1312B}" xr6:coauthVersionLast="45" xr6:coauthVersionMax="45" xr10:uidLastSave="{00000000-0000-0000-0000-000000000000}"/>
  <bookViews>
    <workbookView xWindow="-108" yWindow="-108" windowWidth="23256" windowHeight="12576" firstSheet="8" activeTab="15" xr2:uid="{AC383740-C322-4180-B0D1-307C102334AA}"/>
  </bookViews>
  <sheets>
    <sheet name="Tonga 1976 Age" sheetId="1" r:id="rId1"/>
    <sheet name="Age sex" sheetId="2" r:id="rId2"/>
    <sheet name="Single Age sex" sheetId="3" r:id="rId3"/>
    <sheet name="Relationship" sheetId="4" r:id="rId4"/>
    <sheet name="Marital" sheetId="5" r:id="rId5"/>
    <sheet name="SMAM" sheetId="6" r:id="rId6"/>
    <sheet name="Birthplace" sheetId="7" r:id="rId7"/>
    <sheet name="Religion" sheetId="8" r:id="rId8"/>
    <sheet name="Literacy Educ" sheetId="9" r:id="rId9"/>
    <sheet name="Fertility" sheetId="10" r:id="rId10"/>
    <sheet name="Occupation" sheetId="11" r:id="rId11"/>
    <sheet name="Industry" sheetId="12" r:id="rId12"/>
    <sheet name="Employ status" sheetId="13" r:id="rId13"/>
    <sheet name="House type" sheetId="14" r:id="rId14"/>
    <sheet name="Utilities" sheetId="15" r:id="rId15"/>
    <sheet name="Boats Animals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4" l="1"/>
  <c r="D5" i="4"/>
  <c r="E5" i="4"/>
  <c r="F5" i="4"/>
  <c r="G5" i="4"/>
  <c r="B5" i="4"/>
  <c r="C20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B20" i="13"/>
  <c r="G60" i="10" l="1"/>
  <c r="F60" i="10"/>
  <c r="E60" i="10"/>
  <c r="G59" i="10"/>
  <c r="F59" i="10"/>
  <c r="E59" i="10"/>
  <c r="G58" i="10"/>
  <c r="F58" i="10"/>
  <c r="E58" i="10"/>
  <c r="G57" i="10"/>
  <c r="F57" i="10"/>
  <c r="E57" i="10"/>
  <c r="G56" i="10"/>
  <c r="F56" i="10"/>
  <c r="E56" i="10"/>
  <c r="G55" i="10"/>
  <c r="F55" i="10"/>
  <c r="E55" i="10"/>
  <c r="F54" i="10"/>
  <c r="E54" i="10"/>
  <c r="G53" i="10"/>
  <c r="F53" i="10"/>
  <c r="E53" i="10"/>
  <c r="G50" i="10"/>
  <c r="F50" i="10"/>
  <c r="E50" i="10"/>
  <c r="G49" i="10"/>
  <c r="F49" i="10"/>
  <c r="E49" i="10"/>
  <c r="G48" i="10"/>
  <c r="F48" i="10"/>
  <c r="E48" i="10"/>
  <c r="G47" i="10"/>
  <c r="F47" i="10"/>
  <c r="E47" i="10"/>
  <c r="G46" i="10"/>
  <c r="F46" i="10"/>
  <c r="E46" i="10"/>
  <c r="G45" i="10"/>
  <c r="F45" i="10"/>
  <c r="E45" i="10"/>
  <c r="G44" i="10"/>
  <c r="F44" i="10"/>
  <c r="E44" i="10"/>
  <c r="G43" i="10"/>
  <c r="F43" i="10"/>
  <c r="E43" i="10"/>
  <c r="G40" i="10"/>
  <c r="F40" i="10"/>
  <c r="E40" i="10"/>
  <c r="G39" i="10"/>
  <c r="F39" i="10"/>
  <c r="E39" i="10"/>
  <c r="G38" i="10"/>
  <c r="F38" i="10"/>
  <c r="E38" i="10"/>
  <c r="G37" i="10"/>
  <c r="F37" i="10"/>
  <c r="E37" i="10"/>
  <c r="G36" i="10"/>
  <c r="F36" i="10"/>
  <c r="E36" i="10"/>
  <c r="G35" i="10"/>
  <c r="F35" i="10"/>
  <c r="E35" i="10"/>
  <c r="G34" i="10"/>
  <c r="F34" i="10"/>
  <c r="E34" i="10"/>
  <c r="G33" i="10"/>
  <c r="F33" i="10"/>
  <c r="E33" i="10"/>
  <c r="G30" i="10"/>
  <c r="F30" i="10"/>
  <c r="E30" i="10"/>
  <c r="G29" i="10"/>
  <c r="F29" i="10"/>
  <c r="E29" i="10"/>
  <c r="G28" i="10"/>
  <c r="F28" i="10"/>
  <c r="E28" i="10"/>
  <c r="G27" i="10"/>
  <c r="F27" i="10"/>
  <c r="E27" i="10"/>
  <c r="G26" i="10"/>
  <c r="F26" i="10"/>
  <c r="E26" i="10"/>
  <c r="G25" i="10"/>
  <c r="F25" i="10"/>
  <c r="E25" i="10"/>
  <c r="G24" i="10"/>
  <c r="F24" i="10"/>
  <c r="E24" i="10"/>
  <c r="G23" i="10"/>
  <c r="F23" i="10"/>
  <c r="E23" i="10"/>
  <c r="G20" i="10"/>
  <c r="F20" i="10"/>
  <c r="E20" i="10"/>
  <c r="G19" i="10"/>
  <c r="F19" i="10"/>
  <c r="E19" i="10"/>
  <c r="G18" i="10"/>
  <c r="F18" i="10"/>
  <c r="E18" i="10"/>
  <c r="G17" i="10"/>
  <c r="F17" i="10"/>
  <c r="E17" i="10"/>
  <c r="G16" i="10"/>
  <c r="F16" i="10"/>
  <c r="E16" i="10"/>
  <c r="G15" i="10"/>
  <c r="F15" i="10"/>
  <c r="E15" i="10"/>
  <c r="G14" i="10"/>
  <c r="F14" i="10"/>
  <c r="E14" i="10"/>
  <c r="G13" i="10"/>
  <c r="F13" i="10"/>
  <c r="E13" i="10"/>
  <c r="E4" i="10"/>
  <c r="F4" i="10"/>
  <c r="G4" i="10"/>
  <c r="E5" i="10"/>
  <c r="F5" i="10"/>
  <c r="G5" i="10"/>
  <c r="E6" i="10"/>
  <c r="F6" i="10"/>
  <c r="G6" i="10"/>
  <c r="E7" i="10"/>
  <c r="F7" i="10"/>
  <c r="G7" i="10"/>
  <c r="E8" i="10"/>
  <c r="F8" i="10"/>
  <c r="G8" i="10"/>
  <c r="E9" i="10"/>
  <c r="F9" i="10"/>
  <c r="G9" i="10"/>
  <c r="E10" i="10"/>
  <c r="F10" i="10"/>
  <c r="G10" i="10"/>
  <c r="G3" i="10"/>
  <c r="F3" i="10"/>
  <c r="E3" i="10"/>
  <c r="J67" i="6"/>
  <c r="M62" i="6" s="1"/>
  <c r="I67" i="6"/>
  <c r="H67" i="6"/>
  <c r="K62" i="6" s="1"/>
  <c r="J66" i="6"/>
  <c r="I66" i="6"/>
  <c r="H66" i="6"/>
  <c r="J65" i="6"/>
  <c r="I65" i="6"/>
  <c r="H65" i="6"/>
  <c r="J64" i="6"/>
  <c r="I64" i="6"/>
  <c r="H64" i="6"/>
  <c r="J63" i="6"/>
  <c r="I63" i="6"/>
  <c r="H63" i="6"/>
  <c r="J62" i="6"/>
  <c r="I62" i="6"/>
  <c r="H62" i="6"/>
  <c r="J61" i="6"/>
  <c r="I61" i="6"/>
  <c r="H61" i="6"/>
  <c r="J60" i="6"/>
  <c r="I60" i="6"/>
  <c r="H60" i="6"/>
  <c r="J56" i="6"/>
  <c r="I56" i="6"/>
  <c r="H56" i="6"/>
  <c r="K51" i="6" s="1"/>
  <c r="J55" i="6"/>
  <c r="I55" i="6"/>
  <c r="H55" i="6"/>
  <c r="J54" i="6"/>
  <c r="I54" i="6"/>
  <c r="H54" i="6"/>
  <c r="J53" i="6"/>
  <c r="I53" i="6"/>
  <c r="H53" i="6"/>
  <c r="J52" i="6"/>
  <c r="J57" i="6" s="1"/>
  <c r="M49" i="6" s="1"/>
  <c r="I52" i="6"/>
  <c r="I57" i="6" s="1"/>
  <c r="L49" i="6" s="1"/>
  <c r="H52" i="6"/>
  <c r="J51" i="6"/>
  <c r="I51" i="6"/>
  <c r="H51" i="6"/>
  <c r="J50" i="6"/>
  <c r="I50" i="6"/>
  <c r="H50" i="6"/>
  <c r="J49" i="6"/>
  <c r="I49" i="6"/>
  <c r="H49" i="6"/>
  <c r="J45" i="6"/>
  <c r="I45" i="6"/>
  <c r="H45" i="6"/>
  <c r="J44" i="6"/>
  <c r="I44" i="6"/>
  <c r="H44" i="6"/>
  <c r="J43" i="6"/>
  <c r="I43" i="6"/>
  <c r="H43" i="6"/>
  <c r="J42" i="6"/>
  <c r="I42" i="6"/>
  <c r="H42" i="6"/>
  <c r="J41" i="6"/>
  <c r="I41" i="6"/>
  <c r="H41" i="6"/>
  <c r="J40" i="6"/>
  <c r="I40" i="6"/>
  <c r="H40" i="6"/>
  <c r="J39" i="6"/>
  <c r="I39" i="6"/>
  <c r="H39" i="6"/>
  <c r="J38" i="6"/>
  <c r="I38" i="6"/>
  <c r="H38" i="6"/>
  <c r="J34" i="6"/>
  <c r="I34" i="6"/>
  <c r="H34" i="6"/>
  <c r="J33" i="6"/>
  <c r="I33" i="6"/>
  <c r="H33" i="6"/>
  <c r="J32" i="6"/>
  <c r="I32" i="6"/>
  <c r="H32" i="6"/>
  <c r="J31" i="6"/>
  <c r="I31" i="6"/>
  <c r="H31" i="6"/>
  <c r="J30" i="6"/>
  <c r="I30" i="6"/>
  <c r="H30" i="6"/>
  <c r="J29" i="6"/>
  <c r="I29" i="6"/>
  <c r="H29" i="6"/>
  <c r="J28" i="6"/>
  <c r="I28" i="6"/>
  <c r="H28" i="6"/>
  <c r="J27" i="6"/>
  <c r="I27" i="6"/>
  <c r="H27" i="6"/>
  <c r="J23" i="6"/>
  <c r="M18" i="6" s="1"/>
  <c r="M23" i="6" s="1"/>
  <c r="I23" i="6"/>
  <c r="H23" i="6"/>
  <c r="J22" i="6"/>
  <c r="I22" i="6"/>
  <c r="H22" i="6"/>
  <c r="K18" i="6" s="1"/>
  <c r="J21" i="6"/>
  <c r="I21" i="6"/>
  <c r="H21" i="6"/>
  <c r="J20" i="6"/>
  <c r="I20" i="6"/>
  <c r="H20" i="6"/>
  <c r="J19" i="6"/>
  <c r="I19" i="6"/>
  <c r="H19" i="6"/>
  <c r="J18" i="6"/>
  <c r="I18" i="6"/>
  <c r="H18" i="6"/>
  <c r="J17" i="6"/>
  <c r="I17" i="6"/>
  <c r="H17" i="6"/>
  <c r="J16" i="6"/>
  <c r="I16" i="6"/>
  <c r="H16" i="6"/>
  <c r="J12" i="6"/>
  <c r="I12" i="6"/>
  <c r="H12" i="6"/>
  <c r="J11" i="6"/>
  <c r="I11" i="6"/>
  <c r="H11" i="6"/>
  <c r="J10" i="6"/>
  <c r="I10" i="6"/>
  <c r="H10" i="6"/>
  <c r="J9" i="6"/>
  <c r="I9" i="6"/>
  <c r="H9" i="6"/>
  <c r="J8" i="6"/>
  <c r="I8" i="6"/>
  <c r="H8" i="6"/>
  <c r="J7" i="6"/>
  <c r="I7" i="6"/>
  <c r="H7" i="6"/>
  <c r="J6" i="6"/>
  <c r="I6" i="6"/>
  <c r="H6" i="6"/>
  <c r="J5" i="6"/>
  <c r="I5" i="6"/>
  <c r="H5" i="6"/>
  <c r="H35" i="6" l="1"/>
  <c r="K27" i="6" s="1"/>
  <c r="I35" i="6"/>
  <c r="L27" i="6" s="1"/>
  <c r="K29" i="6"/>
  <c r="K31" i="6" s="1"/>
  <c r="K33" i="6" s="1"/>
  <c r="H46" i="6"/>
  <c r="K38" i="6" s="1"/>
  <c r="J13" i="6"/>
  <c r="M5" i="6" s="1"/>
  <c r="I46" i="6"/>
  <c r="L38" i="6" s="1"/>
  <c r="L7" i="6"/>
  <c r="L18" i="6"/>
  <c r="L20" i="6" s="1"/>
  <c r="L29" i="6"/>
  <c r="M7" i="6"/>
  <c r="M12" i="6" s="1"/>
  <c r="J24" i="6"/>
  <c r="M16" i="6" s="1"/>
  <c r="H57" i="6"/>
  <c r="K49" i="6" s="1"/>
  <c r="J35" i="6"/>
  <c r="M27" i="6" s="1"/>
  <c r="K7" i="6"/>
  <c r="K9" i="6" s="1"/>
  <c r="M29" i="6"/>
  <c r="M34" i="6" s="1"/>
  <c r="L40" i="6"/>
  <c r="J46" i="6"/>
  <c r="M38" i="6" s="1"/>
  <c r="H68" i="6"/>
  <c r="K60" i="6" s="1"/>
  <c r="J68" i="6"/>
  <c r="M60" i="6" s="1"/>
  <c r="M40" i="6"/>
  <c r="M45" i="6" s="1"/>
  <c r="L51" i="6"/>
  <c r="I24" i="6"/>
  <c r="L16" i="6" s="1"/>
  <c r="K40" i="6"/>
  <c r="K42" i="6" s="1"/>
  <c r="K44" i="6" s="1"/>
  <c r="M51" i="6"/>
  <c r="I68" i="6"/>
  <c r="L60" i="6" s="1"/>
  <c r="L62" i="6"/>
  <c r="L67" i="6" s="1"/>
  <c r="H13" i="6"/>
  <c r="K5" i="6" s="1"/>
  <c r="K11" i="6" s="1"/>
  <c r="I13" i="6"/>
  <c r="L5" i="6" s="1"/>
  <c r="H24" i="6"/>
  <c r="K16" i="6" s="1"/>
  <c r="K64" i="6"/>
  <c r="K67" i="6"/>
  <c r="M67" i="6"/>
  <c r="M64" i="6"/>
  <c r="L56" i="6"/>
  <c r="L53" i="6"/>
  <c r="L55" i="6" s="1"/>
  <c r="L57" i="6" s="1"/>
  <c r="M56" i="6"/>
  <c r="M53" i="6"/>
  <c r="M55" i="6" s="1"/>
  <c r="K56" i="6"/>
  <c r="K53" i="6"/>
  <c r="L45" i="6"/>
  <c r="L42" i="6"/>
  <c r="L44" i="6" s="1"/>
  <c r="L46" i="6" s="1"/>
  <c r="L34" i="6"/>
  <c r="L31" i="6"/>
  <c r="K20" i="6"/>
  <c r="K23" i="6"/>
  <c r="M20" i="6"/>
  <c r="M22" i="6" s="1"/>
  <c r="M24" i="6" s="1"/>
  <c r="L12" i="6"/>
  <c r="L9" i="6"/>
  <c r="K46" i="6" l="1"/>
  <c r="K34" i="6"/>
  <c r="K35" i="6" s="1"/>
  <c r="L33" i="6"/>
  <c r="L22" i="6"/>
  <c r="K22" i="6"/>
  <c r="K24" i="6" s="1"/>
  <c r="K45" i="6"/>
  <c r="L24" i="6"/>
  <c r="L23" i="6"/>
  <c r="M42" i="6"/>
  <c r="M44" i="6" s="1"/>
  <c r="M46" i="6" s="1"/>
  <c r="M9" i="6"/>
  <c r="M11" i="6" s="1"/>
  <c r="M13" i="6" s="1"/>
  <c r="L64" i="6"/>
  <c r="L66" i="6" s="1"/>
  <c r="L68" i="6" s="1"/>
  <c r="M31" i="6"/>
  <c r="M33" i="6" s="1"/>
  <c r="M35" i="6" s="1"/>
  <c r="K12" i="6"/>
  <c r="K13" i="6" s="1"/>
  <c r="K55" i="6"/>
  <c r="K57" i="6" s="1"/>
  <c r="L35" i="6"/>
  <c r="L11" i="6"/>
  <c r="L13" i="6" s="1"/>
  <c r="M66" i="6"/>
  <c r="M68" i="6" s="1"/>
  <c r="K66" i="6"/>
  <c r="K68" i="6" s="1"/>
  <c r="M57" i="6"/>
</calcChain>
</file>

<file path=xl/sharedStrings.xml><?xml version="1.0" encoding="utf-8"?>
<sst xmlns="http://schemas.openxmlformats.org/spreadsheetml/2006/main" count="1191" uniqueCount="453">
  <si>
    <t>Total</t>
  </si>
  <si>
    <t>Tongatapu</t>
  </si>
  <si>
    <t>Vavau</t>
  </si>
  <si>
    <t>Ha'apai</t>
  </si>
  <si>
    <t>Eua</t>
  </si>
  <si>
    <t>Niuas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</si>
  <si>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</si>
  <si>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</si>
  <si>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</si>
  <si>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</si>
  <si>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</si>
  <si>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</si>
  <si>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</si>
  <si>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</si>
  <si>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</si>
  <si>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</si>
  <si>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</si>
  <si>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</si>
  <si>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</si>
  <si>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</si>
  <si>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</si>
  <si>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</si>
  <si>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Male</t>
  </si>
  <si>
    <t>Female</t>
  </si>
  <si>
    <t>under 1</t>
  </si>
  <si>
    <t>Head</t>
  </si>
  <si>
    <t>Spouse</t>
  </si>
  <si>
    <t>Child</t>
  </si>
  <si>
    <t>Spouse of child</t>
  </si>
  <si>
    <t>Grandchild/Great</t>
  </si>
  <si>
    <t>Parent/Par_inlaw</t>
  </si>
  <si>
    <t>Other relations</t>
  </si>
  <si>
    <t>Domestic servant</t>
  </si>
  <si>
    <t>Other nonrelated</t>
  </si>
  <si>
    <t>Never married</t>
  </si>
  <si>
    <t>Married</t>
  </si>
  <si>
    <t>Widowed</t>
  </si>
  <si>
    <t>Not stated</t>
  </si>
  <si>
    <t>40+</t>
  </si>
  <si>
    <t xml:space="preserve">   Tongatapu</t>
  </si>
  <si>
    <t xml:space="preserve">   Vavau</t>
  </si>
  <si>
    <t xml:space="preserve">   Ha'apai</t>
  </si>
  <si>
    <t xml:space="preserve">   Eua</t>
  </si>
  <si>
    <t xml:space="preserve">   Niuas</t>
  </si>
  <si>
    <t>Kolofo'ou 11</t>
  </si>
  <si>
    <t>Nukunukumotu</t>
  </si>
  <si>
    <t>Oneata</t>
  </si>
  <si>
    <t>Kolomotu'a</t>
  </si>
  <si>
    <t>Haveluloto</t>
  </si>
  <si>
    <t>Tofoa/Koloua</t>
  </si>
  <si>
    <t>Hofoa</t>
  </si>
  <si>
    <t>Puke</t>
  </si>
  <si>
    <t>Sia'atoutai</t>
  </si>
  <si>
    <t>Vaini</t>
  </si>
  <si>
    <t>Malapo</t>
  </si>
  <si>
    <t>Longoteme</t>
  </si>
  <si>
    <t>Folaha</t>
  </si>
  <si>
    <t>Nukuheulu</t>
  </si>
  <si>
    <t>Veitongo</t>
  </si>
  <si>
    <t>Ha'atoiho</t>
  </si>
  <si>
    <t>Pea</t>
  </si>
  <si>
    <t>Tokomololo</t>
  </si>
  <si>
    <t>Tatakamotonga</t>
  </si>
  <si>
    <t>Holonga 14</t>
  </si>
  <si>
    <t>Pelehake</t>
  </si>
  <si>
    <t>Fua'amotu/airprt</t>
  </si>
  <si>
    <t>Nakolo</t>
  </si>
  <si>
    <t>Ha'asini/Hamula</t>
  </si>
  <si>
    <t>Lavengatonga</t>
  </si>
  <si>
    <t>Haveluliku</t>
  </si>
  <si>
    <t>Fatuma</t>
  </si>
  <si>
    <t>Lapaha</t>
  </si>
  <si>
    <t>Talasiu</t>
  </si>
  <si>
    <t>Hoi</t>
  </si>
  <si>
    <t>Nukulaka</t>
  </si>
  <si>
    <t>Makaunga</t>
  </si>
  <si>
    <t>Talafo'ou</t>
  </si>
  <si>
    <t>Manuka</t>
  </si>
  <si>
    <t>Navutoka</t>
  </si>
  <si>
    <t>Kolonga</t>
  </si>
  <si>
    <t>Afa</t>
  </si>
  <si>
    <t>Niutoua</t>
  </si>
  <si>
    <t>Eueiki</t>
  </si>
  <si>
    <t>Nukunuku</t>
  </si>
  <si>
    <t>Matahau</t>
  </si>
  <si>
    <t>Matafonua</t>
  </si>
  <si>
    <t>Fatai</t>
  </si>
  <si>
    <t>Lakepa</t>
  </si>
  <si>
    <t>Vaotu'u</t>
  </si>
  <si>
    <t>Utulau</t>
  </si>
  <si>
    <t>Ha'alalo</t>
  </si>
  <si>
    <t>Ha'akame</t>
  </si>
  <si>
    <t>Houma  16</t>
  </si>
  <si>
    <t>Kolovai</t>
  </si>
  <si>
    <t>Te'ekiu</t>
  </si>
  <si>
    <t>Masilamea</t>
  </si>
  <si>
    <t>Fahefa</t>
  </si>
  <si>
    <t>Ha'utu</t>
  </si>
  <si>
    <t>Kala'au</t>
  </si>
  <si>
    <t>Fo'ui</t>
  </si>
  <si>
    <t>Ha'avakatolo</t>
  </si>
  <si>
    <t>Ahau/Ha'akili</t>
  </si>
  <si>
    <t>Kanokupolu</t>
  </si>
  <si>
    <t>Ha'atafu</t>
  </si>
  <si>
    <t>Atata</t>
  </si>
  <si>
    <t>Neiafu</t>
  </si>
  <si>
    <t>Makave</t>
  </si>
  <si>
    <t>Toula</t>
  </si>
  <si>
    <t>Utui</t>
  </si>
  <si>
    <t>Ofu</t>
  </si>
  <si>
    <t>Okoa</t>
  </si>
  <si>
    <t>Olo'ua</t>
  </si>
  <si>
    <t>Pangaimotu</t>
  </si>
  <si>
    <t>Utulei</t>
  </si>
  <si>
    <t>Nga'unoho</t>
  </si>
  <si>
    <t>Utungake</t>
  </si>
  <si>
    <t>Ha'alaufuli</t>
  </si>
  <si>
    <t>Ha'akio</t>
  </si>
  <si>
    <t>Houma  23</t>
  </si>
  <si>
    <t>Mangia</t>
  </si>
  <si>
    <t>Ta'anea</t>
  </si>
  <si>
    <t>Tu'anekivale</t>
  </si>
  <si>
    <t>Koloa</t>
  </si>
  <si>
    <t>Holeva</t>
  </si>
  <si>
    <t>Leimatu'a</t>
  </si>
  <si>
    <t>Holonga</t>
  </si>
  <si>
    <t>Faletoa/Ha'alefo</t>
  </si>
  <si>
    <t>Mataika</t>
  </si>
  <si>
    <t>Longomapu</t>
  </si>
  <si>
    <t>Taoa</t>
  </si>
  <si>
    <t>Tefiai</t>
  </si>
  <si>
    <t>Vaimalo</t>
  </si>
  <si>
    <t>Tu'anuku</t>
  </si>
  <si>
    <t>Kapa</t>
  </si>
  <si>
    <t>Falevai</t>
  </si>
  <si>
    <t>Otea</t>
  </si>
  <si>
    <t>Lape</t>
  </si>
  <si>
    <t>Matamaka</t>
  </si>
  <si>
    <t>Nuapapu</t>
  </si>
  <si>
    <t>Ovaka</t>
  </si>
  <si>
    <t>Taunga</t>
  </si>
  <si>
    <t>Hunga</t>
  </si>
  <si>
    <t>Pangai  31</t>
  </si>
  <si>
    <t>Hihifo  31</t>
  </si>
  <si>
    <t>Holopeka</t>
  </si>
  <si>
    <t>Koulo</t>
  </si>
  <si>
    <t>Fangale'ouga</t>
  </si>
  <si>
    <t>Fotua</t>
  </si>
  <si>
    <t>Lotofoa</t>
  </si>
  <si>
    <t>Faleloa</t>
  </si>
  <si>
    <t>Ha'afakahanga</t>
  </si>
  <si>
    <t>Ha'afeva</t>
  </si>
  <si>
    <t>Tungua</t>
  </si>
  <si>
    <t>Fotuha'a</t>
  </si>
  <si>
    <t>O'ua</t>
  </si>
  <si>
    <t>Matuku</t>
  </si>
  <si>
    <t>Kotu</t>
  </si>
  <si>
    <t>Nomuka</t>
  </si>
  <si>
    <t>Mango</t>
  </si>
  <si>
    <t>Fonoifua</t>
  </si>
  <si>
    <t>Fakakai</t>
  </si>
  <si>
    <t>Pukotala</t>
  </si>
  <si>
    <t>Ha'ano</t>
  </si>
  <si>
    <t>Muitoa</t>
  </si>
  <si>
    <t>Mo'unga'one</t>
  </si>
  <si>
    <t>Uiha</t>
  </si>
  <si>
    <t>Felemea</t>
  </si>
  <si>
    <t>Lofanga</t>
  </si>
  <si>
    <t>Tofua</t>
  </si>
  <si>
    <t>Ohonua</t>
  </si>
  <si>
    <t>Tufuvai</t>
  </si>
  <si>
    <t>Pangai</t>
  </si>
  <si>
    <t>Houma</t>
  </si>
  <si>
    <t>Kolomaile/Ha'atu</t>
  </si>
  <si>
    <t>Angaha</t>
  </si>
  <si>
    <t>Futu</t>
  </si>
  <si>
    <t>Esia   42</t>
  </si>
  <si>
    <t>Sapa'ata  42</t>
  </si>
  <si>
    <t>Fata'ulua 42</t>
  </si>
  <si>
    <t>Mu'a      42</t>
  </si>
  <si>
    <t>Tongamama'o  42</t>
  </si>
  <si>
    <t>Petani      42</t>
  </si>
  <si>
    <t>Mata'aho    42</t>
  </si>
  <si>
    <t>Hihifo</t>
  </si>
  <si>
    <t>Vaipoa</t>
  </si>
  <si>
    <t>Falehau</t>
  </si>
  <si>
    <t>Tafahi</t>
  </si>
  <si>
    <t>Esia</t>
  </si>
  <si>
    <t>Kolofo'ou</t>
  </si>
  <si>
    <t>Sapa'ata</t>
  </si>
  <si>
    <t>Fata'ulua</t>
  </si>
  <si>
    <t>Mata'aho</t>
  </si>
  <si>
    <t>Mu'a</t>
  </si>
  <si>
    <t>Tongamama'o</t>
  </si>
  <si>
    <t>Petani</t>
  </si>
  <si>
    <t>Africa</t>
  </si>
  <si>
    <t>Canada</t>
  </si>
  <si>
    <t>USA (incl Hawaii</t>
  </si>
  <si>
    <t>United Kingdom</t>
  </si>
  <si>
    <t>Rest of Europe</t>
  </si>
  <si>
    <t>Latin America</t>
  </si>
  <si>
    <t>Asia</t>
  </si>
  <si>
    <t>Australia</t>
  </si>
  <si>
    <t>New Zealand</t>
  </si>
  <si>
    <t>Fiji</t>
  </si>
  <si>
    <t>New Caledonia</t>
  </si>
  <si>
    <t>New Hebrides</t>
  </si>
  <si>
    <t>Papua New Guinea</t>
  </si>
  <si>
    <t>Solomons</t>
  </si>
  <si>
    <t>Other Pacific</t>
  </si>
  <si>
    <t>Kiribati</t>
  </si>
  <si>
    <t>Nauru</t>
  </si>
  <si>
    <t>Other Micronesia</t>
  </si>
  <si>
    <t>American Samoa</t>
  </si>
  <si>
    <t>Cooks</t>
  </si>
  <si>
    <t>Niue</t>
  </si>
  <si>
    <t>Tahiti</t>
  </si>
  <si>
    <t>Tokelau</t>
  </si>
  <si>
    <t>Tonga</t>
  </si>
  <si>
    <t>Tuvalu</t>
  </si>
  <si>
    <t>Western Samoa</t>
  </si>
  <si>
    <t>Other Polynesia</t>
  </si>
  <si>
    <t xml:space="preserve">   Religion</t>
  </si>
  <si>
    <t>Roman Catholic</t>
  </si>
  <si>
    <t>Free Church Tong</t>
  </si>
  <si>
    <t>Church of Tonga</t>
  </si>
  <si>
    <t>Latter Day Saint</t>
  </si>
  <si>
    <t>Seventh Day Adv</t>
  </si>
  <si>
    <t>Anglican Church</t>
  </si>
  <si>
    <t>Assembly of God</t>
  </si>
  <si>
    <t>All others</t>
  </si>
  <si>
    <t>Not Stated</t>
  </si>
  <si>
    <t xml:space="preserve">   Race</t>
  </si>
  <si>
    <t>Tongan</t>
  </si>
  <si>
    <t>European</t>
  </si>
  <si>
    <t>Part_European</t>
  </si>
  <si>
    <t>Other Pacific Is</t>
  </si>
  <si>
    <t>Others</t>
  </si>
  <si>
    <t xml:space="preserve">   Years resident</t>
  </si>
  <si>
    <t xml:space="preserve">   Literacy</t>
  </si>
  <si>
    <t>English only</t>
  </si>
  <si>
    <t>Tongan &amp; English</t>
  </si>
  <si>
    <t>Illiterate</t>
  </si>
  <si>
    <t xml:space="preserve">   School attendance</t>
  </si>
  <si>
    <t>Yes</t>
  </si>
  <si>
    <t>No</t>
  </si>
  <si>
    <t xml:space="preserve">   Educational attainment</t>
  </si>
  <si>
    <t>Primary Level 1 Not Completed</t>
  </si>
  <si>
    <t>Primary Level</t>
  </si>
  <si>
    <t>Class1</t>
  </si>
  <si>
    <t>Class 2</t>
  </si>
  <si>
    <t>Class 3</t>
  </si>
  <si>
    <t>Class 4</t>
  </si>
  <si>
    <t>Class 5</t>
  </si>
  <si>
    <t>Class 6</t>
  </si>
  <si>
    <t>Secondary Level</t>
  </si>
  <si>
    <t>Class 7</t>
  </si>
  <si>
    <t>Class 8/Form 1</t>
  </si>
  <si>
    <t>Class 9/Form 2</t>
  </si>
  <si>
    <t>Class 10/Form 3</t>
  </si>
  <si>
    <t>Class 1112/Form 4</t>
  </si>
  <si>
    <t>Form 5</t>
  </si>
  <si>
    <t>Form 6</t>
  </si>
  <si>
    <t>Form 7</t>
  </si>
  <si>
    <t>University Level</t>
  </si>
  <si>
    <t>Some University</t>
  </si>
  <si>
    <t>First Degree Completed</t>
  </si>
  <si>
    <t>Arts</t>
  </si>
  <si>
    <t>Sciences</t>
  </si>
  <si>
    <t>Engineering</t>
  </si>
  <si>
    <t>Other</t>
  </si>
  <si>
    <t>Master's or Doctorate</t>
  </si>
  <si>
    <t>Vocational or Technical Certificate</t>
  </si>
  <si>
    <t>Some Certificate of Study</t>
  </si>
  <si>
    <t>Agriculture Fishing Forestry Nursing</t>
  </si>
  <si>
    <t>Teacher's Training</t>
  </si>
  <si>
    <t>Business Studies</t>
  </si>
  <si>
    <t>Home Economics</t>
  </si>
  <si>
    <t>Carpentry/Plumbing</t>
  </si>
  <si>
    <t>Vocational or Technical Diploma</t>
  </si>
  <si>
    <t>Some Diploma Study</t>
  </si>
  <si>
    <t>Educational Attainment Not Stated</t>
  </si>
  <si>
    <t>CEB</t>
  </si>
  <si>
    <t>CS</t>
  </si>
  <si>
    <t xml:space="preserve">   Days worked</t>
  </si>
  <si>
    <t xml:space="preserve">   Reason not working</t>
  </si>
  <si>
    <t>Seeking Work</t>
  </si>
  <si>
    <t>On leave</t>
  </si>
  <si>
    <t>Housework</t>
  </si>
  <si>
    <t>Student</t>
  </si>
  <si>
    <t>Disabled</t>
  </si>
  <si>
    <t>Income recipient</t>
  </si>
  <si>
    <t xml:space="preserve">   Occupation</t>
  </si>
  <si>
    <t>Proffesional Technical and Related Technicians</t>
  </si>
  <si>
    <t>Administrative Managerial</t>
  </si>
  <si>
    <t>Sales Workers</t>
  </si>
  <si>
    <t>Service Workers</t>
  </si>
  <si>
    <t>Agricultural Animal Husbandry Forestry Workers and Fisherman</t>
  </si>
  <si>
    <t>Production and Related Workers Transport Equiptment Operators Labourers</t>
  </si>
  <si>
    <t>Agriculture Forestry  and Fishing</t>
  </si>
  <si>
    <t>Agricultural Services</t>
  </si>
  <si>
    <t>Forestry</t>
  </si>
  <si>
    <t>Fishing</t>
  </si>
  <si>
    <t>Quarrying</t>
  </si>
  <si>
    <t>Manufacturing</t>
  </si>
  <si>
    <t>Slaughtering Preparing and Preserving Meat</t>
  </si>
  <si>
    <t>Dairy Products Manufacturing</t>
  </si>
  <si>
    <t>Bakery Goods Manufacturing</t>
  </si>
  <si>
    <t>Food Products Not Elsewhere Classified</t>
  </si>
  <si>
    <t>Prepared Animal Foods</t>
  </si>
  <si>
    <t>Soft Carbinated Drinks</t>
  </si>
  <si>
    <t>Tobacco Manufacturing</t>
  </si>
  <si>
    <t>Clothing Manufacturing</t>
  </si>
  <si>
    <t>Sawmills Planing Mills</t>
  </si>
  <si>
    <t>Wooden Cane Containers</t>
  </si>
  <si>
    <t>Wood Products Not Elsewhere Classified</t>
  </si>
  <si>
    <t>Furniture Fixtures</t>
  </si>
  <si>
    <t>Printing Publishing</t>
  </si>
  <si>
    <t>Tongan Handicrafts</t>
  </si>
  <si>
    <t>Charcoal Manufacturing</t>
  </si>
  <si>
    <t>Manufacturing Not Elsewhere Classified</t>
  </si>
  <si>
    <t>Electricity Gas and Water</t>
  </si>
  <si>
    <t>Gas</t>
  </si>
  <si>
    <t>Water Supply</t>
  </si>
  <si>
    <t>Construction</t>
  </si>
  <si>
    <t>Wholesal and  Retail Trade Restaurants and Hotels</t>
  </si>
  <si>
    <t>Wholesale Trade</t>
  </si>
  <si>
    <t>Retail Trade</t>
  </si>
  <si>
    <t>Restaurants and Cafes</t>
  </si>
  <si>
    <t>Hotels and Lodging Places</t>
  </si>
  <si>
    <t>Transport Storage and Communcation</t>
  </si>
  <si>
    <t>Land Transport</t>
  </si>
  <si>
    <t>Water Transport</t>
  </si>
  <si>
    <t>Air Transport</t>
  </si>
  <si>
    <t>Incidental Services</t>
  </si>
  <si>
    <t>Storage Warehousing</t>
  </si>
  <si>
    <t>Communications</t>
  </si>
  <si>
    <t>Financing Insurance real Estate Business Services</t>
  </si>
  <si>
    <t>Banks</t>
  </si>
  <si>
    <t>Community Social and Personal Services</t>
  </si>
  <si>
    <t>Public Administration Defense</t>
  </si>
  <si>
    <t>Sanitary Services</t>
  </si>
  <si>
    <t>Edcucational Services</t>
  </si>
  <si>
    <t>Medical Dental Health</t>
  </si>
  <si>
    <t>Welfare Institutions</t>
  </si>
  <si>
    <t>Business Professional and Labour Associations</t>
  </si>
  <si>
    <t>Religious Organizations</t>
  </si>
  <si>
    <t>Social Community Services</t>
  </si>
  <si>
    <t>Motion Picture Entertainment</t>
  </si>
  <si>
    <t>Authors Composers etc.</t>
  </si>
  <si>
    <t>Other Amusement and Recreational Services</t>
  </si>
  <si>
    <t>Electrical Repair Shop</t>
  </si>
  <si>
    <t>Motor Vehicle Repairs</t>
  </si>
  <si>
    <t>Clock and Jewelry Repair</t>
  </si>
  <si>
    <t>Other repairs Not Elsewhere Classified</t>
  </si>
  <si>
    <t>Laundry Services</t>
  </si>
  <si>
    <t>Domestic Services</t>
  </si>
  <si>
    <t>Barber Beauty Shops</t>
  </si>
  <si>
    <t>Photographic Studios</t>
  </si>
  <si>
    <t>Peronal Services Not Elswhere Classified</t>
  </si>
  <si>
    <t>International Bodies</t>
  </si>
  <si>
    <t xml:space="preserve">   Employment status</t>
  </si>
  <si>
    <t>Own account</t>
  </si>
  <si>
    <t>Employer</t>
  </si>
  <si>
    <t>Govt Wage earner</t>
  </si>
  <si>
    <t>Semigovt salary</t>
  </si>
  <si>
    <t>Semigovt wage</t>
  </si>
  <si>
    <t>Private salary</t>
  </si>
  <si>
    <t>Private wage</t>
  </si>
  <si>
    <t>Unpaid worker</t>
  </si>
  <si>
    <t xml:space="preserve">   Tax API holder</t>
  </si>
  <si>
    <t xml:space="preserve">   House type</t>
  </si>
  <si>
    <t>Euro_cement</t>
  </si>
  <si>
    <t>Euro_wood</t>
  </si>
  <si>
    <t>Tongan_that_wood</t>
  </si>
  <si>
    <t>Tongan_iron_that</t>
  </si>
  <si>
    <t>Tongan_that_that</t>
  </si>
  <si>
    <t xml:space="preserve">   Purpose</t>
  </si>
  <si>
    <t>Residential</t>
  </si>
  <si>
    <t>Res_cum_institut</t>
  </si>
  <si>
    <t>Res_cum_Commerci</t>
  </si>
  <si>
    <t>Res_cum_Industri</t>
  </si>
  <si>
    <t>Res_cum_Agricult</t>
  </si>
  <si>
    <t xml:space="preserve">   Family nuclei</t>
  </si>
  <si>
    <t>5+</t>
  </si>
  <si>
    <t xml:space="preserve">   Water supply</t>
  </si>
  <si>
    <t>Piped</t>
  </si>
  <si>
    <t>Tank</t>
  </si>
  <si>
    <t xml:space="preserve">   Toilet</t>
  </si>
  <si>
    <t>Flush_mechanical</t>
  </si>
  <si>
    <t>Flush_manual</t>
  </si>
  <si>
    <t>Pit</t>
  </si>
  <si>
    <t>No latrine</t>
  </si>
  <si>
    <t xml:space="preserve">   Cooking fuel</t>
  </si>
  <si>
    <t>Electricity</t>
  </si>
  <si>
    <t>Kerosene</t>
  </si>
  <si>
    <t>Wood</t>
  </si>
  <si>
    <t xml:space="preserve">   Tenure</t>
  </si>
  <si>
    <t>Owned</t>
  </si>
  <si>
    <t>Rented</t>
  </si>
  <si>
    <t>Rent free</t>
  </si>
  <si>
    <t xml:space="preserve">   Radio</t>
  </si>
  <si>
    <t xml:space="preserve">   Electricty</t>
  </si>
  <si>
    <t xml:space="preserve">   Power boats</t>
  </si>
  <si>
    <t xml:space="preserve">   Non-power boats</t>
  </si>
  <si>
    <t xml:space="preserve">   Cattle</t>
  </si>
  <si>
    <t xml:space="preserve">   Horses</t>
  </si>
  <si>
    <t xml:space="preserve">   Pigs</t>
  </si>
  <si>
    <t xml:space="preserve">   Chickens</t>
  </si>
  <si>
    <t>CEB/W</t>
  </si>
  <si>
    <t>CS/W</t>
  </si>
  <si>
    <t>CS/CEB</t>
  </si>
  <si>
    <t>Source: 1976 Tonga Census</t>
  </si>
  <si>
    <t xml:space="preserve">     Total</t>
  </si>
  <si>
    <t>Divorced/separated</t>
  </si>
  <si>
    <t>Average Age 1st Marriage</t>
  </si>
  <si>
    <t>5 - 9</t>
  </si>
  <si>
    <t>10 - 14</t>
  </si>
  <si>
    <t>Under 15</t>
  </si>
  <si>
    <t xml:space="preserve">    Females</t>
  </si>
  <si>
    <t>Source: Tonga 1976 Census</t>
  </si>
  <si>
    <t>Govt salary</t>
  </si>
  <si>
    <t>Percent</t>
  </si>
  <si>
    <t>Agr and Livestock</t>
  </si>
  <si>
    <t>None</t>
  </si>
  <si>
    <t>Tongan only</t>
  </si>
  <si>
    <t>Free Wesleyan</t>
  </si>
  <si>
    <t>Ma'ufanga</t>
  </si>
  <si>
    <t xml:space="preserve">    Males</t>
  </si>
  <si>
    <t>AGE AT FIRST MARRIAGE</t>
  </si>
  <si>
    <t xml:space="preserve">    Total</t>
  </si>
  <si>
    <t xml:space="preserve">   Persons per HH</t>
  </si>
  <si>
    <t>Well</t>
  </si>
  <si>
    <t>Tongan-iron-wood</t>
  </si>
  <si>
    <t>Table 1. Age and Sex by Division, Tonga: 1976</t>
  </si>
  <si>
    <t>Table 2. Age by Division, Tonga: 1976</t>
  </si>
  <si>
    <t>Table 3. Single Age by Division, Tonga: 1976</t>
  </si>
  <si>
    <t>Table 4.  Relationship by Division, Tonga: 1976</t>
  </si>
  <si>
    <t>Table 5. Marital Status and Age at First Marriage by Division, Tonga: 1976</t>
  </si>
  <si>
    <t>Table 6.Average Age First Marriage by Division, Tonga: 1976</t>
  </si>
  <si>
    <t>Table 7. Birthplace by Division, Tonga: 1976</t>
  </si>
  <si>
    <t>Table 8. Religion, Race, and Years Resident by Division, Tonga: 1976</t>
  </si>
  <si>
    <t>Table 9. Literacy, School attendance,  and Educational Attainment by Division, Tonga: 1976</t>
  </si>
  <si>
    <t>Table 10. Fertility by Division, Tonga: 1976</t>
  </si>
  <si>
    <t>Table 10A. Age at First Birth by Division, Tonga: 1976</t>
  </si>
  <si>
    <t>Table 11. Days Worked, Reason Not Working, and Occupation by Division, Tonga: 1976</t>
  </si>
  <si>
    <t>Table 12. Industry by Division, Tonga: 1976</t>
  </si>
  <si>
    <t>Table 13. Employment Status by Division, Tonga: 1976</t>
  </si>
  <si>
    <t>Table 15. House type and Family nuclei by Division, Tonga: 1976</t>
  </si>
  <si>
    <t>Table 16. Water supply, Toilet, Cooking Fuel, Tenure, and Radio by Division, Tonga: 1976</t>
  </si>
  <si>
    <t>Table 17. Electricty, Boats, and Animals by Division, Tonga: 1976</t>
  </si>
  <si>
    <t>10-14</t>
  </si>
  <si>
    <t>Source; 1976 Tonga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</si>
</sst>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7"/>
      <name val="Times New Roman"/>
      <family val="1"/>
    </font>
    <font>
      <sz val="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left"/>
    </xf>
    <xf numFmtId="165" fontId="2" fillId="0" borderId="0" xfId="0" applyNumberFormat="1" applyFont="1"/>
    <xf numFmtId="165" fontId="2" fillId="0" borderId="3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/>
    <xf numFmtId="3" fontId="2" fillId="0" borderId="4" xfId="0" applyNumberFormat="1" applyFont="1" applyBorder="1"/>
    <xf numFmtId="165" fontId="2" fillId="0" borderId="4" xfId="0" applyNumberFormat="1" applyFont="1" applyBorder="1"/>
    <xf numFmtId="3" fontId="2" fillId="0" borderId="1" xfId="0" applyNumberFormat="1" applyFont="1" applyBorder="1"/>
    <xf numFmtId="3" fontId="2" fillId="0" borderId="7" xfId="0" applyNumberFormat="1" applyFont="1" applyBorder="1"/>
    <xf numFmtId="3" fontId="2" fillId="0" borderId="5" xfId="0" applyNumberFormat="1" applyFont="1" applyBorder="1"/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164" fontId="3" fillId="0" borderId="0" xfId="1" applyNumberFormat="1" applyFont="1"/>
    <xf numFmtId="164" fontId="3" fillId="0" borderId="0" xfId="0" applyNumberFormat="1" applyFont="1"/>
    <xf numFmtId="0" fontId="3" fillId="0" borderId="0" xfId="0" applyFont="1"/>
    <xf numFmtId="164" fontId="3" fillId="2" borderId="0" xfId="0" applyNumberFormat="1" applyFont="1" applyFill="1"/>
    <xf numFmtId="3" fontId="2" fillId="0" borderId="6" xfId="0" applyNumberFormat="1" applyFont="1" applyBorder="1"/>
    <xf numFmtId="49" fontId="2" fillId="0" borderId="0" xfId="0" applyNumberFormat="1" applyFont="1"/>
    <xf numFmtId="49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/>
    <xf numFmtId="49" fontId="2" fillId="0" borderId="6" xfId="0" applyNumberFormat="1" applyFont="1" applyBorder="1"/>
    <xf numFmtId="3" fontId="4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3" fontId="4" fillId="0" borderId="0" xfId="0" applyNumberFormat="1" applyFont="1"/>
    <xf numFmtId="3" fontId="4" fillId="0" borderId="5" xfId="0" applyNumberFormat="1" applyFont="1" applyBorder="1"/>
    <xf numFmtId="3" fontId="4" fillId="0" borderId="6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A1061-26E3-46BA-9CED-D1BF5808734F}">
  <dimension ref="A1:G59"/>
  <sheetViews>
    <sheetView view="pageBreakPreview" zoomScale="125" zoomScaleNormal="100" zoomScaleSheetLayoutView="125" workbookViewId="0">
      <selection activeCell="A7" sqref="A7"/>
    </sheetView>
  </sheetViews>
  <sheetFormatPr defaultRowHeight="10.199999999999999" customHeight="1" x14ac:dyDescent="0.2"/>
  <cols>
    <col min="1" max="1" width="8.88671875" style="24"/>
    <col min="2" max="16384" width="8.88671875" style="1"/>
  </cols>
  <sheetData>
    <row r="1" spans="1:7" ht="10.199999999999999" customHeight="1" x14ac:dyDescent="0.2">
      <c r="A1" s="24" t="s">
        <v>434</v>
      </c>
    </row>
    <row r="2" spans="1:7" ht="10.199999999999999" customHeight="1" x14ac:dyDescent="0.2">
      <c r="A2" s="25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3" spans="1:7" ht="10.199999999999999" customHeight="1" x14ac:dyDescent="0.2">
      <c r="A3" s="24" t="s">
        <v>0</v>
      </c>
      <c r="B3" s="1">
        <v>90054</v>
      </c>
      <c r="C3" s="1">
        <v>57399</v>
      </c>
      <c r="D3" s="1">
        <v>15063</v>
      </c>
      <c r="E3" s="1">
        <v>10784</v>
      </c>
      <c r="F3" s="1">
        <v>4485</v>
      </c>
      <c r="G3" s="1">
        <v>2323</v>
      </c>
    </row>
    <row r="4" spans="1:7" ht="10.199999999999999" customHeight="1" x14ac:dyDescent="0.2">
      <c r="A4" s="24" t="s">
        <v>7</v>
      </c>
      <c r="B4" s="1">
        <v>12536</v>
      </c>
      <c r="C4" s="1">
        <v>7830</v>
      </c>
      <c r="D4" s="1">
        <v>2098</v>
      </c>
      <c r="E4" s="1">
        <v>1524</v>
      </c>
      <c r="F4" s="1">
        <v>726</v>
      </c>
      <c r="G4" s="1">
        <v>358</v>
      </c>
    </row>
    <row r="5" spans="1:7" ht="10.199999999999999" customHeight="1" x14ac:dyDescent="0.2">
      <c r="A5" s="24" t="s">
        <v>416</v>
      </c>
      <c r="B5" s="1">
        <v>14375</v>
      </c>
      <c r="C5" s="1">
        <v>9084</v>
      </c>
      <c r="D5" s="1">
        <v>2390</v>
      </c>
      <c r="E5" s="1">
        <v>1700</v>
      </c>
      <c r="F5" s="1">
        <v>794</v>
      </c>
      <c r="G5" s="1">
        <v>407</v>
      </c>
    </row>
    <row r="6" spans="1:7" ht="10.199999999999999" customHeight="1" x14ac:dyDescent="0.2">
      <c r="A6" s="24" t="s">
        <v>417</v>
      </c>
      <c r="B6" s="1">
        <v>13127</v>
      </c>
      <c r="C6" s="1">
        <v>8614</v>
      </c>
      <c r="D6" s="1">
        <v>2122</v>
      </c>
      <c r="E6" s="1">
        <v>1440</v>
      </c>
      <c r="F6" s="1">
        <v>623</v>
      </c>
      <c r="G6" s="1">
        <v>328</v>
      </c>
    </row>
    <row r="7" spans="1:7" ht="10.199999999999999" customHeight="1" x14ac:dyDescent="0.2">
      <c r="A7" s="24" t="s">
        <v>8</v>
      </c>
      <c r="B7" s="1">
        <v>10532</v>
      </c>
      <c r="C7" s="1">
        <v>6953</v>
      </c>
      <c r="D7" s="1">
        <v>1704</v>
      </c>
      <c r="E7" s="1">
        <v>1185</v>
      </c>
      <c r="F7" s="1">
        <v>470</v>
      </c>
      <c r="G7" s="1">
        <v>220</v>
      </c>
    </row>
    <row r="8" spans="1:7" ht="10.199999999999999" customHeight="1" x14ac:dyDescent="0.2">
      <c r="A8" s="24" t="s">
        <v>9</v>
      </c>
      <c r="B8" s="1">
        <v>7529</v>
      </c>
      <c r="C8" s="1">
        <v>4927</v>
      </c>
      <c r="D8" s="1">
        <v>1236</v>
      </c>
      <c r="E8" s="1">
        <v>857</v>
      </c>
      <c r="F8" s="1">
        <v>349</v>
      </c>
      <c r="G8" s="1">
        <v>160</v>
      </c>
    </row>
    <row r="9" spans="1:7" ht="10.199999999999999" customHeight="1" x14ac:dyDescent="0.2">
      <c r="A9" s="24" t="s">
        <v>10</v>
      </c>
      <c r="B9" s="1">
        <v>5511</v>
      </c>
      <c r="C9" s="1">
        <v>3564</v>
      </c>
      <c r="D9" s="1">
        <v>904</v>
      </c>
      <c r="E9" s="1">
        <v>611</v>
      </c>
      <c r="F9" s="1">
        <v>285</v>
      </c>
      <c r="G9" s="1">
        <v>147</v>
      </c>
    </row>
    <row r="10" spans="1:7" ht="10.199999999999999" customHeight="1" x14ac:dyDescent="0.2">
      <c r="A10" s="24" t="s">
        <v>11</v>
      </c>
      <c r="B10" s="1">
        <v>4785</v>
      </c>
      <c r="C10" s="1">
        <v>3060</v>
      </c>
      <c r="D10" s="1">
        <v>757</v>
      </c>
      <c r="E10" s="1">
        <v>568</v>
      </c>
      <c r="F10" s="1">
        <v>263</v>
      </c>
      <c r="G10" s="1">
        <v>137</v>
      </c>
    </row>
    <row r="11" spans="1:7" ht="10.199999999999999" customHeight="1" x14ac:dyDescent="0.2">
      <c r="A11" s="24" t="s">
        <v>12</v>
      </c>
      <c r="B11" s="1">
        <v>4533</v>
      </c>
      <c r="C11" s="1">
        <v>2807</v>
      </c>
      <c r="D11" s="1">
        <v>762</v>
      </c>
      <c r="E11" s="1">
        <v>583</v>
      </c>
      <c r="F11" s="1">
        <v>247</v>
      </c>
      <c r="G11" s="1">
        <v>134</v>
      </c>
    </row>
    <row r="12" spans="1:7" ht="10.199999999999999" customHeight="1" x14ac:dyDescent="0.2">
      <c r="A12" s="24" t="s">
        <v>13</v>
      </c>
      <c r="B12" s="1">
        <v>3986</v>
      </c>
      <c r="C12" s="1">
        <v>2560</v>
      </c>
      <c r="D12" s="1">
        <v>659</v>
      </c>
      <c r="E12" s="1">
        <v>479</v>
      </c>
      <c r="F12" s="1">
        <v>174</v>
      </c>
      <c r="G12" s="1">
        <v>114</v>
      </c>
    </row>
    <row r="13" spans="1:7" ht="10.199999999999999" customHeight="1" x14ac:dyDescent="0.2">
      <c r="A13" s="24" t="s">
        <v>14</v>
      </c>
      <c r="B13" s="1">
        <v>3478</v>
      </c>
      <c r="C13" s="1">
        <v>2174</v>
      </c>
      <c r="D13" s="1">
        <v>614</v>
      </c>
      <c r="E13" s="1">
        <v>436</v>
      </c>
      <c r="F13" s="1">
        <v>177</v>
      </c>
      <c r="G13" s="1">
        <v>77</v>
      </c>
    </row>
    <row r="14" spans="1:7" ht="10.199999999999999" customHeight="1" x14ac:dyDescent="0.2">
      <c r="A14" s="24" t="s">
        <v>15</v>
      </c>
      <c r="B14" s="1">
        <v>2858</v>
      </c>
      <c r="C14" s="1">
        <v>1805</v>
      </c>
      <c r="D14" s="1">
        <v>518</v>
      </c>
      <c r="E14" s="1">
        <v>356</v>
      </c>
      <c r="F14" s="1">
        <v>120</v>
      </c>
      <c r="G14" s="1">
        <v>59</v>
      </c>
    </row>
    <row r="15" spans="1:7" ht="10.199999999999999" customHeight="1" x14ac:dyDescent="0.2">
      <c r="A15" s="24" t="s">
        <v>16</v>
      </c>
      <c r="B15" s="1">
        <v>2237</v>
      </c>
      <c r="C15" s="1">
        <v>1341</v>
      </c>
      <c r="D15" s="1">
        <v>435</v>
      </c>
      <c r="E15" s="1">
        <v>316</v>
      </c>
      <c r="F15" s="1">
        <v>89</v>
      </c>
      <c r="G15" s="1">
        <v>56</v>
      </c>
    </row>
    <row r="16" spans="1:7" ht="10.199999999999999" customHeight="1" x14ac:dyDescent="0.2">
      <c r="A16" s="24" t="s">
        <v>17</v>
      </c>
      <c r="B16" s="1">
        <v>1608</v>
      </c>
      <c r="C16" s="1">
        <v>911</v>
      </c>
      <c r="D16" s="1">
        <v>328</v>
      </c>
      <c r="E16" s="1">
        <v>249</v>
      </c>
      <c r="F16" s="1">
        <v>62</v>
      </c>
      <c r="G16" s="1">
        <v>58</v>
      </c>
    </row>
    <row r="17" spans="1:7" ht="10.199999999999999" customHeight="1" x14ac:dyDescent="0.2">
      <c r="A17" s="24" t="s">
        <v>18</v>
      </c>
      <c r="B17" s="1">
        <v>1155</v>
      </c>
      <c r="C17" s="1">
        <v>688</v>
      </c>
      <c r="D17" s="1">
        <v>194</v>
      </c>
      <c r="E17" s="1">
        <v>190</v>
      </c>
      <c r="F17" s="1">
        <v>54</v>
      </c>
      <c r="G17" s="1">
        <v>29</v>
      </c>
    </row>
    <row r="18" spans="1:7" ht="10.199999999999999" customHeight="1" x14ac:dyDescent="0.2">
      <c r="A18" s="24" t="s">
        <v>19</v>
      </c>
      <c r="B18" s="1">
        <v>814</v>
      </c>
      <c r="C18" s="1">
        <v>514</v>
      </c>
      <c r="D18" s="1">
        <v>133</v>
      </c>
      <c r="E18" s="1">
        <v>123</v>
      </c>
      <c r="F18" s="1">
        <v>21</v>
      </c>
      <c r="G18" s="1">
        <v>23</v>
      </c>
    </row>
    <row r="19" spans="1:7" ht="10.199999999999999" customHeight="1" x14ac:dyDescent="0.2">
      <c r="A19" s="24" t="s">
        <v>20</v>
      </c>
      <c r="B19" s="1">
        <v>990</v>
      </c>
      <c r="C19" s="1">
        <v>567</v>
      </c>
      <c r="D19" s="1">
        <v>209</v>
      </c>
      <c r="E19" s="1">
        <v>167</v>
      </c>
      <c r="F19" s="1">
        <v>31</v>
      </c>
      <c r="G19" s="1">
        <v>16</v>
      </c>
    </row>
    <row r="20" spans="1:7" ht="10.199999999999999" customHeight="1" x14ac:dyDescent="0.2">
      <c r="A20" s="24" t="s">
        <v>21</v>
      </c>
      <c r="B20" s="7">
        <v>17.399999999999999</v>
      </c>
      <c r="C20" s="7">
        <v>17.3</v>
      </c>
      <c r="D20" s="7">
        <v>17.7</v>
      </c>
      <c r="E20" s="7">
        <v>18.100000000000001</v>
      </c>
      <c r="F20" s="7">
        <v>16.100000000000001</v>
      </c>
      <c r="G20" s="7">
        <v>16.600000000000001</v>
      </c>
    </row>
    <row r="22" spans="1:7" ht="10.199999999999999" customHeight="1" x14ac:dyDescent="0.2">
      <c r="A22" s="24" t="s">
        <v>428</v>
      </c>
      <c r="B22" s="1">
        <v>46020</v>
      </c>
      <c r="C22" s="1">
        <v>29326</v>
      </c>
      <c r="D22" s="1">
        <v>7720</v>
      </c>
      <c r="E22" s="1">
        <v>5382</v>
      </c>
      <c r="F22" s="1">
        <v>2358</v>
      </c>
      <c r="G22" s="1">
        <v>1234</v>
      </c>
    </row>
    <row r="23" spans="1:7" ht="10.199999999999999" customHeight="1" x14ac:dyDescent="0.2">
      <c r="A23" s="24" t="s">
        <v>7</v>
      </c>
      <c r="B23" s="1">
        <v>6568</v>
      </c>
      <c r="C23" s="1">
        <v>4089</v>
      </c>
      <c r="D23" s="1">
        <v>1139</v>
      </c>
      <c r="E23" s="1">
        <v>753</v>
      </c>
      <c r="F23" s="1">
        <v>397</v>
      </c>
      <c r="G23" s="1">
        <v>190</v>
      </c>
    </row>
    <row r="24" spans="1:7" ht="10.199999999999999" customHeight="1" x14ac:dyDescent="0.2">
      <c r="A24" s="24" t="s">
        <v>416</v>
      </c>
      <c r="B24" s="1">
        <v>7455</v>
      </c>
      <c r="C24" s="1">
        <v>4698</v>
      </c>
      <c r="D24" s="1">
        <v>1248</v>
      </c>
      <c r="E24" s="1">
        <v>890</v>
      </c>
      <c r="F24" s="1">
        <v>401</v>
      </c>
      <c r="G24" s="1">
        <v>218</v>
      </c>
    </row>
    <row r="25" spans="1:7" ht="10.199999999999999" customHeight="1" x14ac:dyDescent="0.2">
      <c r="A25" s="24" t="s">
        <v>451</v>
      </c>
      <c r="B25" s="1">
        <v>6847</v>
      </c>
      <c r="C25" s="1">
        <v>4517</v>
      </c>
      <c r="D25" s="1">
        <v>1107</v>
      </c>
      <c r="E25" s="1">
        <v>729</v>
      </c>
      <c r="F25" s="1">
        <v>310</v>
      </c>
      <c r="G25" s="1">
        <v>184</v>
      </c>
    </row>
    <row r="26" spans="1:7" ht="10.199999999999999" customHeight="1" x14ac:dyDescent="0.2">
      <c r="A26" s="24" t="s">
        <v>8</v>
      </c>
      <c r="B26" s="1">
        <v>5463</v>
      </c>
      <c r="C26" s="1">
        <v>3648</v>
      </c>
      <c r="D26" s="1">
        <v>848</v>
      </c>
      <c r="E26" s="1">
        <v>603</v>
      </c>
      <c r="F26" s="1">
        <v>251</v>
      </c>
      <c r="G26" s="1">
        <v>113</v>
      </c>
    </row>
    <row r="27" spans="1:7" ht="10.199999999999999" customHeight="1" x14ac:dyDescent="0.2">
      <c r="A27" s="24" t="s">
        <v>9</v>
      </c>
      <c r="B27" s="1">
        <v>3829</v>
      </c>
      <c r="C27" s="1">
        <v>2523</v>
      </c>
      <c r="D27" s="1">
        <v>628</v>
      </c>
      <c r="E27" s="1">
        <v>411</v>
      </c>
      <c r="F27" s="1">
        <v>179</v>
      </c>
      <c r="G27" s="1">
        <v>88</v>
      </c>
    </row>
    <row r="28" spans="1:7" ht="10.199999999999999" customHeight="1" x14ac:dyDescent="0.2">
      <c r="A28" s="24" t="s">
        <v>10</v>
      </c>
      <c r="B28" s="1">
        <v>2679</v>
      </c>
      <c r="C28" s="1">
        <v>1750</v>
      </c>
      <c r="D28" s="1">
        <v>432</v>
      </c>
      <c r="E28" s="1">
        <v>272</v>
      </c>
      <c r="F28" s="1">
        <v>152</v>
      </c>
      <c r="G28" s="1">
        <v>73</v>
      </c>
    </row>
    <row r="29" spans="1:7" ht="10.199999999999999" customHeight="1" x14ac:dyDescent="0.2">
      <c r="A29" s="24" t="s">
        <v>11</v>
      </c>
      <c r="B29" s="1">
        <v>2280</v>
      </c>
      <c r="C29" s="1">
        <v>1450</v>
      </c>
      <c r="D29" s="1">
        <v>358</v>
      </c>
      <c r="E29" s="1">
        <v>278</v>
      </c>
      <c r="F29" s="1">
        <v>127</v>
      </c>
      <c r="G29" s="1">
        <v>67</v>
      </c>
    </row>
    <row r="30" spans="1:7" ht="10.199999999999999" customHeight="1" x14ac:dyDescent="0.2">
      <c r="A30" s="24" t="s">
        <v>12</v>
      </c>
      <c r="B30" s="1">
        <v>2239</v>
      </c>
      <c r="C30" s="1">
        <v>1387</v>
      </c>
      <c r="D30" s="1">
        <v>364</v>
      </c>
      <c r="E30" s="1">
        <v>282</v>
      </c>
      <c r="F30" s="1">
        <v>136</v>
      </c>
      <c r="G30" s="1">
        <v>70</v>
      </c>
    </row>
    <row r="31" spans="1:7" ht="10.199999999999999" customHeight="1" x14ac:dyDescent="0.2">
      <c r="A31" s="24" t="s">
        <v>13</v>
      </c>
      <c r="B31" s="1">
        <v>1985</v>
      </c>
      <c r="C31" s="1">
        <v>1233</v>
      </c>
      <c r="D31" s="1">
        <v>335</v>
      </c>
      <c r="E31" s="1">
        <v>245</v>
      </c>
      <c r="F31" s="1">
        <v>102</v>
      </c>
      <c r="G31" s="1">
        <v>70</v>
      </c>
    </row>
    <row r="32" spans="1:7" ht="10.199999999999999" customHeight="1" x14ac:dyDescent="0.2">
      <c r="A32" s="24" t="s">
        <v>14</v>
      </c>
      <c r="B32" s="1">
        <v>1740</v>
      </c>
      <c r="C32" s="1">
        <v>1086</v>
      </c>
      <c r="D32" s="1">
        <v>303</v>
      </c>
      <c r="E32" s="1">
        <v>216</v>
      </c>
      <c r="F32" s="1">
        <v>91</v>
      </c>
      <c r="G32" s="1">
        <v>44</v>
      </c>
    </row>
    <row r="33" spans="1:7" ht="10.199999999999999" customHeight="1" x14ac:dyDescent="0.2">
      <c r="A33" s="24" t="s">
        <v>15</v>
      </c>
      <c r="B33" s="1">
        <v>1476</v>
      </c>
      <c r="C33" s="1">
        <v>932</v>
      </c>
      <c r="D33" s="1">
        <v>274</v>
      </c>
      <c r="E33" s="1">
        <v>171</v>
      </c>
      <c r="F33" s="1">
        <v>67</v>
      </c>
      <c r="G33" s="1">
        <v>32</v>
      </c>
    </row>
    <row r="34" spans="1:7" ht="10.199999999999999" customHeight="1" x14ac:dyDescent="0.2">
      <c r="A34" s="24" t="s">
        <v>16</v>
      </c>
      <c r="B34" s="1">
        <v>1179</v>
      </c>
      <c r="C34" s="1">
        <v>688</v>
      </c>
      <c r="D34" s="1">
        <v>236</v>
      </c>
      <c r="E34" s="1">
        <v>174</v>
      </c>
      <c r="F34" s="1">
        <v>50</v>
      </c>
      <c r="G34" s="1">
        <v>31</v>
      </c>
    </row>
    <row r="35" spans="1:7" ht="10.199999999999999" customHeight="1" x14ac:dyDescent="0.2">
      <c r="A35" s="24" t="s">
        <v>17</v>
      </c>
      <c r="B35" s="1">
        <v>835</v>
      </c>
      <c r="C35" s="1">
        <v>461</v>
      </c>
      <c r="D35" s="1">
        <v>184</v>
      </c>
      <c r="E35" s="1">
        <v>129</v>
      </c>
      <c r="F35" s="1">
        <v>35</v>
      </c>
      <c r="G35" s="1">
        <v>26</v>
      </c>
    </row>
    <row r="36" spans="1:7" ht="10.199999999999999" customHeight="1" x14ac:dyDescent="0.2">
      <c r="A36" s="24" t="s">
        <v>18</v>
      </c>
      <c r="B36" s="1">
        <v>617</v>
      </c>
      <c r="C36" s="1">
        <v>370</v>
      </c>
      <c r="D36" s="1">
        <v>111</v>
      </c>
      <c r="E36" s="1">
        <v>92</v>
      </c>
      <c r="F36" s="1">
        <v>29</v>
      </c>
      <c r="G36" s="1">
        <v>15</v>
      </c>
    </row>
    <row r="37" spans="1:7" ht="10.199999999999999" customHeight="1" x14ac:dyDescent="0.2">
      <c r="A37" s="24" t="s">
        <v>19</v>
      </c>
      <c r="B37" s="1">
        <v>398</v>
      </c>
      <c r="C37" s="1">
        <v>249</v>
      </c>
      <c r="D37" s="1">
        <v>66</v>
      </c>
      <c r="E37" s="1">
        <v>61</v>
      </c>
      <c r="F37" s="1">
        <v>14</v>
      </c>
      <c r="G37" s="1">
        <v>8</v>
      </c>
    </row>
    <row r="38" spans="1:7" ht="10.199999999999999" customHeight="1" x14ac:dyDescent="0.2">
      <c r="A38" s="24" t="s">
        <v>20</v>
      </c>
      <c r="B38" s="1">
        <v>430</v>
      </c>
      <c r="C38" s="1">
        <v>245</v>
      </c>
      <c r="D38" s="1">
        <v>87</v>
      </c>
      <c r="E38" s="1">
        <v>76</v>
      </c>
      <c r="F38" s="1">
        <v>17</v>
      </c>
      <c r="G38" s="1">
        <v>5</v>
      </c>
    </row>
    <row r="39" spans="1:7" ht="10.199999999999999" customHeight="1" x14ac:dyDescent="0.2">
      <c r="A39" s="24" t="s">
        <v>21</v>
      </c>
      <c r="B39" s="7">
        <v>17</v>
      </c>
      <c r="C39" s="7">
        <v>16.899999999999999</v>
      </c>
      <c r="D39" s="7">
        <v>17.2</v>
      </c>
      <c r="E39" s="7">
        <v>17.600000000000001</v>
      </c>
      <c r="F39" s="7">
        <v>16.399999999999999</v>
      </c>
      <c r="G39" s="7">
        <v>16.100000000000001</v>
      </c>
    </row>
    <row r="41" spans="1:7" ht="10.199999999999999" customHeight="1" x14ac:dyDescent="0.2">
      <c r="A41" s="24" t="s">
        <v>419</v>
      </c>
      <c r="B41" s="1">
        <v>44034</v>
      </c>
      <c r="C41" s="1">
        <v>28073</v>
      </c>
      <c r="D41" s="1">
        <v>7343</v>
      </c>
      <c r="E41" s="1">
        <v>5402</v>
      </c>
      <c r="F41" s="1">
        <v>2127</v>
      </c>
      <c r="G41" s="1">
        <v>1089</v>
      </c>
    </row>
    <row r="42" spans="1:7" ht="10.199999999999999" customHeight="1" x14ac:dyDescent="0.2">
      <c r="A42" s="24" t="s">
        <v>7</v>
      </c>
      <c r="B42" s="1">
        <v>5968</v>
      </c>
      <c r="C42" s="1">
        <v>3741</v>
      </c>
      <c r="D42" s="1">
        <v>959</v>
      </c>
      <c r="E42" s="1">
        <v>771</v>
      </c>
      <c r="F42" s="1">
        <v>329</v>
      </c>
      <c r="G42" s="1">
        <v>168</v>
      </c>
    </row>
    <row r="43" spans="1:7" ht="10.199999999999999" customHeight="1" x14ac:dyDescent="0.2">
      <c r="A43" s="24" t="s">
        <v>416</v>
      </c>
      <c r="B43" s="1">
        <v>6920</v>
      </c>
      <c r="C43" s="1">
        <v>4386</v>
      </c>
      <c r="D43" s="1">
        <v>1142</v>
      </c>
      <c r="E43" s="1">
        <v>810</v>
      </c>
      <c r="F43" s="1">
        <v>393</v>
      </c>
      <c r="G43" s="1">
        <v>189</v>
      </c>
    </row>
    <row r="44" spans="1:7" ht="10.199999999999999" customHeight="1" x14ac:dyDescent="0.2">
      <c r="A44" s="24" t="s">
        <v>451</v>
      </c>
      <c r="B44" s="1">
        <v>6280</v>
      </c>
      <c r="C44" s="1">
        <v>4097</v>
      </c>
      <c r="D44" s="1">
        <v>1015</v>
      </c>
      <c r="E44" s="1">
        <v>711</v>
      </c>
      <c r="F44" s="1">
        <v>313</v>
      </c>
      <c r="G44" s="1">
        <v>144</v>
      </c>
    </row>
    <row r="45" spans="1:7" ht="10.199999999999999" customHeight="1" x14ac:dyDescent="0.2">
      <c r="A45" s="24" t="s">
        <v>8</v>
      </c>
      <c r="B45" s="1">
        <v>5069</v>
      </c>
      <c r="C45" s="1">
        <v>3305</v>
      </c>
      <c r="D45" s="1">
        <v>856</v>
      </c>
      <c r="E45" s="1">
        <v>582</v>
      </c>
      <c r="F45" s="1">
        <v>219</v>
      </c>
      <c r="G45" s="1">
        <v>107</v>
      </c>
    </row>
    <row r="46" spans="1:7" ht="10.199999999999999" customHeight="1" x14ac:dyDescent="0.2">
      <c r="A46" s="24" t="s">
        <v>9</v>
      </c>
      <c r="B46" s="1">
        <v>3700</v>
      </c>
      <c r="C46" s="1">
        <v>2404</v>
      </c>
      <c r="D46" s="1">
        <v>608</v>
      </c>
      <c r="E46" s="1">
        <v>446</v>
      </c>
      <c r="F46" s="1">
        <v>170</v>
      </c>
      <c r="G46" s="1">
        <v>72</v>
      </c>
    </row>
    <row r="47" spans="1:7" ht="10.199999999999999" customHeight="1" x14ac:dyDescent="0.2">
      <c r="A47" s="24" t="s">
        <v>10</v>
      </c>
      <c r="B47" s="1">
        <v>2832</v>
      </c>
      <c r="C47" s="1">
        <v>1814</v>
      </c>
      <c r="D47" s="1">
        <v>472</v>
      </c>
      <c r="E47" s="1">
        <v>339</v>
      </c>
      <c r="F47" s="1">
        <v>133</v>
      </c>
      <c r="G47" s="1">
        <v>74</v>
      </c>
    </row>
    <row r="48" spans="1:7" ht="10.199999999999999" customHeight="1" x14ac:dyDescent="0.2">
      <c r="A48" s="24" t="s">
        <v>11</v>
      </c>
      <c r="B48" s="1">
        <v>2505</v>
      </c>
      <c r="C48" s="1">
        <v>1610</v>
      </c>
      <c r="D48" s="1">
        <v>399</v>
      </c>
      <c r="E48" s="1">
        <v>290</v>
      </c>
      <c r="F48" s="1">
        <v>136</v>
      </c>
      <c r="G48" s="1">
        <v>70</v>
      </c>
    </row>
    <row r="49" spans="1:7" ht="10.199999999999999" customHeight="1" x14ac:dyDescent="0.2">
      <c r="A49" s="24" t="s">
        <v>12</v>
      </c>
      <c r="B49" s="1">
        <v>2294</v>
      </c>
      <c r="C49" s="1">
        <v>1420</v>
      </c>
      <c r="D49" s="1">
        <v>398</v>
      </c>
      <c r="E49" s="1">
        <v>301</v>
      </c>
      <c r="F49" s="1">
        <v>111</v>
      </c>
      <c r="G49" s="1">
        <v>64</v>
      </c>
    </row>
    <row r="50" spans="1:7" ht="10.199999999999999" customHeight="1" x14ac:dyDescent="0.2">
      <c r="A50" s="24" t="s">
        <v>13</v>
      </c>
      <c r="B50" s="1">
        <v>2001</v>
      </c>
      <c r="C50" s="1">
        <v>1327</v>
      </c>
      <c r="D50" s="1">
        <v>324</v>
      </c>
      <c r="E50" s="1">
        <v>234</v>
      </c>
      <c r="F50" s="1">
        <v>72</v>
      </c>
      <c r="G50" s="1">
        <v>44</v>
      </c>
    </row>
    <row r="51" spans="1:7" ht="10.199999999999999" customHeight="1" x14ac:dyDescent="0.2">
      <c r="A51" s="24" t="s">
        <v>14</v>
      </c>
      <c r="B51" s="1">
        <v>1738</v>
      </c>
      <c r="C51" s="1">
        <v>1088</v>
      </c>
      <c r="D51" s="1">
        <v>311</v>
      </c>
      <c r="E51" s="1">
        <v>220</v>
      </c>
      <c r="F51" s="1">
        <v>86</v>
      </c>
      <c r="G51" s="1">
        <v>33</v>
      </c>
    </row>
    <row r="52" spans="1:7" ht="10.199999999999999" customHeight="1" x14ac:dyDescent="0.2">
      <c r="A52" s="24" t="s">
        <v>15</v>
      </c>
      <c r="B52" s="1">
        <v>1382</v>
      </c>
      <c r="C52" s="1">
        <v>873</v>
      </c>
      <c r="D52" s="1">
        <v>244</v>
      </c>
      <c r="E52" s="1">
        <v>185</v>
      </c>
      <c r="F52" s="1">
        <v>53</v>
      </c>
      <c r="G52" s="1">
        <v>27</v>
      </c>
    </row>
    <row r="53" spans="1:7" ht="10.199999999999999" customHeight="1" x14ac:dyDescent="0.2">
      <c r="A53" s="24" t="s">
        <v>16</v>
      </c>
      <c r="B53" s="1">
        <v>1058</v>
      </c>
      <c r="C53" s="1">
        <v>653</v>
      </c>
      <c r="D53" s="1">
        <v>199</v>
      </c>
      <c r="E53" s="1">
        <v>142</v>
      </c>
      <c r="F53" s="1">
        <v>39</v>
      </c>
      <c r="G53" s="1">
        <v>25</v>
      </c>
    </row>
    <row r="54" spans="1:7" ht="10.199999999999999" customHeight="1" x14ac:dyDescent="0.2">
      <c r="A54" s="24" t="s">
        <v>17</v>
      </c>
      <c r="B54" s="1">
        <v>773</v>
      </c>
      <c r="C54" s="1">
        <v>450</v>
      </c>
      <c r="D54" s="1">
        <v>144</v>
      </c>
      <c r="E54" s="1">
        <v>120</v>
      </c>
      <c r="F54" s="1">
        <v>27</v>
      </c>
      <c r="G54" s="1">
        <v>32</v>
      </c>
    </row>
    <row r="55" spans="1:7" ht="10.199999999999999" customHeight="1" x14ac:dyDescent="0.2">
      <c r="A55" s="24" t="s">
        <v>18</v>
      </c>
      <c r="B55" s="1">
        <v>538</v>
      </c>
      <c r="C55" s="1">
        <v>318</v>
      </c>
      <c r="D55" s="1">
        <v>83</v>
      </c>
      <c r="E55" s="1">
        <v>98</v>
      </c>
      <c r="F55" s="1">
        <v>25</v>
      </c>
      <c r="G55" s="1">
        <v>14</v>
      </c>
    </row>
    <row r="56" spans="1:7" ht="10.199999999999999" customHeight="1" x14ac:dyDescent="0.2">
      <c r="A56" s="24" t="s">
        <v>19</v>
      </c>
      <c r="B56" s="1">
        <v>416</v>
      </c>
      <c r="C56" s="1">
        <v>265</v>
      </c>
      <c r="D56" s="1">
        <v>67</v>
      </c>
      <c r="E56" s="1">
        <v>62</v>
      </c>
      <c r="F56" s="1">
        <v>7</v>
      </c>
      <c r="G56" s="1">
        <v>15</v>
      </c>
    </row>
    <row r="57" spans="1:7" ht="10.199999999999999" customHeight="1" x14ac:dyDescent="0.2">
      <c r="A57" s="24" t="s">
        <v>20</v>
      </c>
      <c r="B57" s="1">
        <v>560</v>
      </c>
      <c r="C57" s="1">
        <v>322</v>
      </c>
      <c r="D57" s="1">
        <v>122</v>
      </c>
      <c r="E57" s="1">
        <v>91</v>
      </c>
      <c r="F57" s="1">
        <v>14</v>
      </c>
      <c r="G57" s="1">
        <v>11</v>
      </c>
    </row>
    <row r="58" spans="1:7" ht="10.199999999999999" customHeight="1" x14ac:dyDescent="0.2">
      <c r="A58" s="24" t="s">
        <v>21</v>
      </c>
      <c r="B58" s="7">
        <v>17.8</v>
      </c>
      <c r="C58" s="7">
        <v>17.7</v>
      </c>
      <c r="D58" s="7">
        <v>18.2</v>
      </c>
      <c r="E58" s="7">
        <v>18.5</v>
      </c>
      <c r="F58" s="7">
        <v>15.7</v>
      </c>
      <c r="G58" s="7">
        <v>17</v>
      </c>
    </row>
    <row r="59" spans="1:7" ht="10.199999999999999" customHeight="1" x14ac:dyDescent="0.2">
      <c r="A59" s="34" t="s">
        <v>420</v>
      </c>
      <c r="B59" s="34"/>
      <c r="C59" s="34"/>
      <c r="D59" s="34"/>
      <c r="E59" s="34"/>
      <c r="F59" s="34"/>
      <c r="G59" s="34"/>
    </row>
  </sheetData>
  <mergeCells count="1">
    <mergeCell ref="A59:G5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3E484-AD47-4DE7-9E84-ADE9D5C609CB}">
  <dimension ref="A1:T61"/>
  <sheetViews>
    <sheetView view="pageBreakPreview" zoomScale="125" zoomScaleNormal="100" zoomScaleSheetLayoutView="125" workbookViewId="0">
      <selection activeCell="A18" sqref="A18"/>
    </sheetView>
  </sheetViews>
  <sheetFormatPr defaultRowHeight="10.199999999999999" customHeight="1" x14ac:dyDescent="0.2"/>
  <cols>
    <col min="1" max="1" width="8.88671875" style="1"/>
    <col min="2" max="7" width="12.21875" style="1" customWidth="1"/>
    <col min="8" max="8" width="8.88671875" style="1"/>
    <col min="9" max="19" width="5.88671875" style="1" customWidth="1"/>
    <col min="20" max="20" width="5.88671875" style="7" customWidth="1"/>
    <col min="21" max="16384" width="8.88671875" style="1"/>
  </cols>
  <sheetData>
    <row r="1" spans="1:20" ht="10.199999999999999" customHeight="1" x14ac:dyDescent="0.2">
      <c r="A1" s="1" t="s">
        <v>443</v>
      </c>
      <c r="H1" s="1" t="s">
        <v>444</v>
      </c>
    </row>
    <row r="2" spans="1:20" s="9" customFormat="1" ht="10.199999999999999" customHeight="1" x14ac:dyDescent="0.2">
      <c r="A2" s="2"/>
      <c r="B2" s="3" t="s">
        <v>23</v>
      </c>
      <c r="C2" s="3" t="s">
        <v>282</v>
      </c>
      <c r="D2" s="3" t="s">
        <v>283</v>
      </c>
      <c r="E2" s="3" t="s">
        <v>409</v>
      </c>
      <c r="F2" s="3" t="s">
        <v>410</v>
      </c>
      <c r="G2" s="3" t="s">
        <v>411</v>
      </c>
      <c r="H2" s="3"/>
      <c r="I2" s="3" t="s">
        <v>0</v>
      </c>
      <c r="J2" s="3" t="s">
        <v>8</v>
      </c>
      <c r="K2" s="3">
        <v>20</v>
      </c>
      <c r="L2" s="3">
        <v>21</v>
      </c>
      <c r="M2" s="3">
        <v>22</v>
      </c>
      <c r="N2" s="3">
        <v>23</v>
      </c>
      <c r="O2" s="3">
        <v>24</v>
      </c>
      <c r="P2" s="3" t="s">
        <v>10</v>
      </c>
      <c r="Q2" s="3" t="s">
        <v>11</v>
      </c>
      <c r="R2" s="3" t="s">
        <v>12</v>
      </c>
      <c r="S2" s="3" t="s">
        <v>38</v>
      </c>
      <c r="T2" s="8" t="s">
        <v>21</v>
      </c>
    </row>
    <row r="3" spans="1:20" ht="10.199999999999999" customHeight="1" x14ac:dyDescent="0.2">
      <c r="A3" s="1" t="s">
        <v>6</v>
      </c>
      <c r="B3" s="1">
        <v>20139</v>
      </c>
      <c r="C3" s="1">
        <v>47827</v>
      </c>
      <c r="D3" s="1">
        <v>45404</v>
      </c>
      <c r="E3" s="10">
        <f>C3/B3</f>
        <v>2.3748448284423258</v>
      </c>
      <c r="F3" s="10">
        <f>D3/B3</f>
        <v>2.2545310094840856</v>
      </c>
      <c r="G3" s="7">
        <f>D3*100/C3</f>
        <v>94.933823990632902</v>
      </c>
      <c r="H3" s="1" t="s">
        <v>6</v>
      </c>
      <c r="I3" s="1">
        <v>10351</v>
      </c>
      <c r="J3" s="1">
        <v>1761</v>
      </c>
      <c r="K3" s="1">
        <v>1392</v>
      </c>
      <c r="L3" s="1">
        <v>1331</v>
      </c>
      <c r="M3" s="1">
        <v>1342</v>
      </c>
      <c r="N3" s="1">
        <v>1009</v>
      </c>
      <c r="O3" s="1">
        <v>778</v>
      </c>
      <c r="P3" s="1">
        <v>2088</v>
      </c>
      <c r="Q3" s="1">
        <v>504</v>
      </c>
      <c r="R3" s="1">
        <v>128</v>
      </c>
      <c r="S3" s="1">
        <v>18</v>
      </c>
      <c r="T3" s="7">
        <v>22.5</v>
      </c>
    </row>
    <row r="4" spans="1:20" ht="10.199999999999999" customHeight="1" x14ac:dyDescent="0.2">
      <c r="A4" s="1" t="s">
        <v>8</v>
      </c>
      <c r="B4" s="1">
        <v>5069</v>
      </c>
      <c r="C4" s="1">
        <v>124</v>
      </c>
      <c r="D4" s="1">
        <v>121</v>
      </c>
      <c r="E4" s="10">
        <f t="shared" ref="E4:E10" si="0">C4/B4</f>
        <v>2.4462418623002566E-2</v>
      </c>
      <c r="F4" s="10">
        <f t="shared" ref="F4:F10" si="1">D4/B4</f>
        <v>2.3870585914381535E-2</v>
      </c>
      <c r="G4" s="7">
        <f t="shared" ref="G4:G10" si="2">D4*100/C4</f>
        <v>97.58064516129032</v>
      </c>
      <c r="H4" s="1" t="s">
        <v>8</v>
      </c>
      <c r="I4" s="1">
        <v>110</v>
      </c>
      <c r="J4" s="1">
        <v>110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7">
        <v>17</v>
      </c>
    </row>
    <row r="5" spans="1:20" ht="10.199999999999999" customHeight="1" x14ac:dyDescent="0.2">
      <c r="A5" s="1" t="s">
        <v>9</v>
      </c>
      <c r="B5" s="1">
        <v>3700</v>
      </c>
      <c r="C5" s="1">
        <v>1902</v>
      </c>
      <c r="D5" s="1">
        <v>1851</v>
      </c>
      <c r="E5" s="10">
        <f t="shared" si="0"/>
        <v>0.51405405405405402</v>
      </c>
      <c r="F5" s="10">
        <f t="shared" si="1"/>
        <v>0.50027027027027027</v>
      </c>
      <c r="G5" s="7">
        <f t="shared" si="2"/>
        <v>97.318611987381701</v>
      </c>
      <c r="H5" s="1" t="s">
        <v>9</v>
      </c>
      <c r="I5" s="1">
        <v>1127</v>
      </c>
      <c r="J5" s="1">
        <v>330</v>
      </c>
      <c r="K5" s="1">
        <v>275</v>
      </c>
      <c r="L5" s="1">
        <v>215</v>
      </c>
      <c r="M5" s="1">
        <v>161</v>
      </c>
      <c r="N5" s="1">
        <v>108</v>
      </c>
      <c r="O5" s="1">
        <v>38</v>
      </c>
      <c r="P5" s="1">
        <v>0</v>
      </c>
      <c r="Q5" s="1">
        <v>0</v>
      </c>
      <c r="R5" s="1">
        <v>0</v>
      </c>
      <c r="S5" s="1">
        <v>0</v>
      </c>
      <c r="T5" s="7">
        <v>20.8</v>
      </c>
    </row>
    <row r="6" spans="1:20" ht="10.199999999999999" customHeight="1" x14ac:dyDescent="0.2">
      <c r="A6" s="1" t="s">
        <v>10</v>
      </c>
      <c r="B6" s="1">
        <v>2832</v>
      </c>
      <c r="C6" s="1">
        <v>5271</v>
      </c>
      <c r="D6" s="1">
        <v>5115</v>
      </c>
      <c r="E6" s="10">
        <f t="shared" si="0"/>
        <v>1.861228813559322</v>
      </c>
      <c r="F6" s="10">
        <f t="shared" si="1"/>
        <v>1.8061440677966101</v>
      </c>
      <c r="G6" s="7">
        <f t="shared" si="2"/>
        <v>97.040409789413772</v>
      </c>
      <c r="H6" s="1" t="s">
        <v>10</v>
      </c>
      <c r="I6" s="1">
        <v>1841</v>
      </c>
      <c r="J6" s="1">
        <v>334</v>
      </c>
      <c r="K6" s="1">
        <v>267</v>
      </c>
      <c r="L6" s="1">
        <v>245</v>
      </c>
      <c r="M6" s="1">
        <v>285</v>
      </c>
      <c r="N6" s="1">
        <v>206</v>
      </c>
      <c r="O6" s="1">
        <v>176</v>
      </c>
      <c r="P6" s="1">
        <v>328</v>
      </c>
      <c r="Q6" s="1">
        <v>0</v>
      </c>
      <c r="R6" s="1">
        <v>0</v>
      </c>
      <c r="S6" s="1">
        <v>0</v>
      </c>
      <c r="T6" s="7">
        <v>22.3</v>
      </c>
    </row>
    <row r="7" spans="1:20" ht="10.199999999999999" customHeight="1" x14ac:dyDescent="0.2">
      <c r="A7" s="1" t="s">
        <v>11</v>
      </c>
      <c r="B7" s="1">
        <v>2505</v>
      </c>
      <c r="C7" s="1">
        <v>8444</v>
      </c>
      <c r="D7" s="1">
        <v>8090</v>
      </c>
      <c r="E7" s="10">
        <f t="shared" si="0"/>
        <v>3.3708582834331335</v>
      </c>
      <c r="F7" s="10">
        <f t="shared" si="1"/>
        <v>3.2295409181636727</v>
      </c>
      <c r="G7" s="7">
        <f t="shared" si="2"/>
        <v>95.807674088109906</v>
      </c>
      <c r="H7" s="1" t="s">
        <v>11</v>
      </c>
      <c r="I7" s="1">
        <v>2007</v>
      </c>
      <c r="J7" s="1">
        <v>265</v>
      </c>
      <c r="K7" s="1">
        <v>237</v>
      </c>
      <c r="L7" s="1">
        <v>280</v>
      </c>
      <c r="M7" s="1">
        <v>279</v>
      </c>
      <c r="N7" s="1">
        <v>213</v>
      </c>
      <c r="O7" s="1">
        <v>186</v>
      </c>
      <c r="P7" s="1">
        <v>459</v>
      </c>
      <c r="Q7" s="1">
        <v>88</v>
      </c>
      <c r="R7" s="1">
        <v>0</v>
      </c>
      <c r="S7" s="1">
        <v>0</v>
      </c>
      <c r="T7" s="7">
        <v>22.8</v>
      </c>
    </row>
    <row r="8" spans="1:20" ht="10.199999999999999" customHeight="1" x14ac:dyDescent="0.2">
      <c r="A8" s="1" t="s">
        <v>12</v>
      </c>
      <c r="B8" s="1">
        <v>2294</v>
      </c>
      <c r="C8" s="1">
        <v>10566</v>
      </c>
      <c r="D8" s="1">
        <v>10136</v>
      </c>
      <c r="E8" s="10">
        <f t="shared" si="0"/>
        <v>4.6059285091543156</v>
      </c>
      <c r="F8" s="10">
        <f t="shared" si="1"/>
        <v>4.4184829991281607</v>
      </c>
      <c r="G8" s="7">
        <f t="shared" si="2"/>
        <v>95.930342608366459</v>
      </c>
      <c r="H8" s="1" t="s">
        <v>12</v>
      </c>
      <c r="I8" s="1">
        <v>2003</v>
      </c>
      <c r="J8" s="1">
        <v>246</v>
      </c>
      <c r="K8" s="1">
        <v>206</v>
      </c>
      <c r="L8" s="1">
        <v>219</v>
      </c>
      <c r="M8" s="1">
        <v>237</v>
      </c>
      <c r="N8" s="1">
        <v>207</v>
      </c>
      <c r="O8" s="1">
        <v>143</v>
      </c>
      <c r="P8" s="1">
        <v>559</v>
      </c>
      <c r="Q8" s="1">
        <v>155</v>
      </c>
      <c r="R8" s="1">
        <v>31</v>
      </c>
      <c r="S8" s="1">
        <v>0</v>
      </c>
      <c r="T8" s="7">
        <v>23.5</v>
      </c>
    </row>
    <row r="9" spans="1:20" ht="10.199999999999999" customHeight="1" x14ac:dyDescent="0.2">
      <c r="A9" s="1" t="s">
        <v>13</v>
      </c>
      <c r="B9" s="1">
        <v>2001</v>
      </c>
      <c r="C9" s="1">
        <v>11313</v>
      </c>
      <c r="D9" s="1">
        <v>10658</v>
      </c>
      <c r="E9" s="10">
        <f t="shared" si="0"/>
        <v>5.6536731634182908</v>
      </c>
      <c r="F9" s="10">
        <f t="shared" si="1"/>
        <v>5.3263368315842081</v>
      </c>
      <c r="G9" s="7">
        <f t="shared" si="2"/>
        <v>94.210200654114729</v>
      </c>
      <c r="H9" s="1" t="s">
        <v>13</v>
      </c>
      <c r="I9" s="1">
        <v>1763</v>
      </c>
      <c r="J9" s="1">
        <v>255</v>
      </c>
      <c r="K9" s="1">
        <v>225</v>
      </c>
      <c r="L9" s="1">
        <v>207</v>
      </c>
      <c r="M9" s="1">
        <v>212</v>
      </c>
      <c r="N9" s="1">
        <v>139</v>
      </c>
      <c r="O9" s="1">
        <v>134</v>
      </c>
      <c r="P9" s="1">
        <v>408</v>
      </c>
      <c r="Q9" s="1">
        <v>134</v>
      </c>
      <c r="R9" s="1">
        <v>45</v>
      </c>
      <c r="S9" s="1">
        <v>4</v>
      </c>
      <c r="T9" s="7">
        <v>22.9</v>
      </c>
    </row>
    <row r="10" spans="1:20" ht="10.199999999999999" customHeight="1" x14ac:dyDescent="0.2">
      <c r="A10" s="1" t="s">
        <v>14</v>
      </c>
      <c r="B10" s="1">
        <v>1738</v>
      </c>
      <c r="C10" s="1">
        <v>10207</v>
      </c>
      <c r="D10" s="1">
        <v>9433</v>
      </c>
      <c r="E10" s="10">
        <f t="shared" si="0"/>
        <v>5.872842347525892</v>
      </c>
      <c r="F10" s="10">
        <f t="shared" si="1"/>
        <v>5.4275028768699656</v>
      </c>
      <c r="G10" s="7">
        <f t="shared" si="2"/>
        <v>92.41696874693838</v>
      </c>
      <c r="H10" s="1" t="s">
        <v>14</v>
      </c>
      <c r="I10" s="1">
        <v>1500</v>
      </c>
      <c r="J10" s="1">
        <v>221</v>
      </c>
      <c r="K10" s="1">
        <v>182</v>
      </c>
      <c r="L10" s="1">
        <v>165</v>
      </c>
      <c r="M10" s="1">
        <v>168</v>
      </c>
      <c r="N10" s="1">
        <v>136</v>
      </c>
      <c r="O10" s="1">
        <v>101</v>
      </c>
      <c r="P10" s="1">
        <v>334</v>
      </c>
      <c r="Q10" s="1">
        <v>127</v>
      </c>
      <c r="R10" s="1">
        <v>52</v>
      </c>
      <c r="S10" s="1">
        <v>14</v>
      </c>
      <c r="T10" s="7">
        <v>23.1</v>
      </c>
    </row>
    <row r="12" spans="1:20" ht="10.199999999999999" customHeight="1" x14ac:dyDescent="0.2">
      <c r="A12" s="1" t="s">
        <v>39</v>
      </c>
      <c r="H12" s="1" t="s">
        <v>39</v>
      </c>
    </row>
    <row r="13" spans="1:20" ht="10.199999999999999" customHeight="1" x14ac:dyDescent="0.2">
      <c r="A13" s="1" t="s">
        <v>0</v>
      </c>
      <c r="B13" s="1">
        <v>12968</v>
      </c>
      <c r="C13" s="1">
        <v>30051</v>
      </c>
      <c r="D13" s="1">
        <v>28637</v>
      </c>
      <c r="E13" s="10">
        <f>C13/B13</f>
        <v>2.3173195558297346</v>
      </c>
      <c r="F13" s="10">
        <f>D13/B13</f>
        <v>2.208281924737816</v>
      </c>
      <c r="G13" s="7">
        <f>D13*100/C13</f>
        <v>95.294665734917302</v>
      </c>
      <c r="H13" s="1" t="s">
        <v>0</v>
      </c>
      <c r="I13" s="1">
        <v>6604</v>
      </c>
      <c r="J13" s="1">
        <v>1116</v>
      </c>
      <c r="K13" s="1">
        <v>851</v>
      </c>
      <c r="L13" s="1">
        <v>853</v>
      </c>
      <c r="M13" s="1">
        <v>838</v>
      </c>
      <c r="N13" s="1">
        <v>653</v>
      </c>
      <c r="O13" s="1">
        <v>515</v>
      </c>
      <c r="P13" s="1">
        <v>1351</v>
      </c>
      <c r="Q13" s="1">
        <v>333</v>
      </c>
      <c r="R13" s="1">
        <v>83</v>
      </c>
      <c r="S13" s="1">
        <v>11</v>
      </c>
      <c r="T13" s="7">
        <v>22.6</v>
      </c>
    </row>
    <row r="14" spans="1:20" ht="10.199999999999999" customHeight="1" x14ac:dyDescent="0.2">
      <c r="A14" s="1" t="s">
        <v>8</v>
      </c>
      <c r="B14" s="1">
        <v>3305</v>
      </c>
      <c r="C14" s="1">
        <v>84</v>
      </c>
      <c r="D14" s="1">
        <v>83</v>
      </c>
      <c r="E14" s="10">
        <f t="shared" ref="E14:E20" si="3">C14/B14</f>
        <v>2.5416036308623297E-2</v>
      </c>
      <c r="F14" s="10">
        <f t="shared" ref="F14:F20" si="4">D14/B14</f>
        <v>2.5113464447806353E-2</v>
      </c>
      <c r="G14" s="7">
        <f t="shared" ref="G14:G20" si="5">D14*100/C14</f>
        <v>98.80952380952381</v>
      </c>
      <c r="H14" s="1" t="s">
        <v>8</v>
      </c>
      <c r="I14" s="1">
        <v>76</v>
      </c>
      <c r="J14" s="1">
        <v>76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7">
        <v>17</v>
      </c>
    </row>
    <row r="15" spans="1:20" ht="10.199999999999999" customHeight="1" x14ac:dyDescent="0.2">
      <c r="A15" s="1" t="s">
        <v>9</v>
      </c>
      <c r="B15" s="1">
        <v>2404</v>
      </c>
      <c r="C15" s="1">
        <v>1187</v>
      </c>
      <c r="D15" s="1">
        <v>1159</v>
      </c>
      <c r="E15" s="10">
        <f t="shared" si="3"/>
        <v>0.4937603993344426</v>
      </c>
      <c r="F15" s="10">
        <f t="shared" si="4"/>
        <v>0.48211314475873546</v>
      </c>
      <c r="G15" s="7">
        <f t="shared" si="5"/>
        <v>97.641112047177756</v>
      </c>
      <c r="H15" s="1" t="s">
        <v>9</v>
      </c>
      <c r="I15" s="1">
        <v>711</v>
      </c>
      <c r="J15" s="1">
        <v>199</v>
      </c>
      <c r="K15" s="1">
        <v>160</v>
      </c>
      <c r="L15" s="1">
        <v>139</v>
      </c>
      <c r="M15" s="1">
        <v>114</v>
      </c>
      <c r="N15" s="1">
        <v>71</v>
      </c>
      <c r="O15" s="1">
        <v>28</v>
      </c>
      <c r="P15" s="1">
        <v>0</v>
      </c>
      <c r="Q15" s="1">
        <v>0</v>
      </c>
      <c r="R15" s="1">
        <v>0</v>
      </c>
      <c r="S15" s="1">
        <v>0</v>
      </c>
      <c r="T15" s="7">
        <v>21</v>
      </c>
    </row>
    <row r="16" spans="1:20" ht="10.199999999999999" customHeight="1" x14ac:dyDescent="0.2">
      <c r="A16" s="1" t="s">
        <v>10</v>
      </c>
      <c r="B16" s="1">
        <v>1814</v>
      </c>
      <c r="C16" s="1">
        <v>3372</v>
      </c>
      <c r="D16" s="1">
        <v>3275</v>
      </c>
      <c r="E16" s="10">
        <f t="shared" si="3"/>
        <v>1.8588754134509371</v>
      </c>
      <c r="F16" s="10">
        <f t="shared" si="4"/>
        <v>1.8054024255788312</v>
      </c>
      <c r="G16" s="7">
        <f t="shared" si="5"/>
        <v>97.123368920521941</v>
      </c>
      <c r="H16" s="1" t="s">
        <v>10</v>
      </c>
      <c r="I16" s="1">
        <v>1172</v>
      </c>
      <c r="J16" s="1">
        <v>215</v>
      </c>
      <c r="K16" s="1">
        <v>160</v>
      </c>
      <c r="L16" s="1">
        <v>157</v>
      </c>
      <c r="M16" s="1">
        <v>171</v>
      </c>
      <c r="N16" s="1">
        <v>139</v>
      </c>
      <c r="O16" s="1">
        <v>122</v>
      </c>
      <c r="P16" s="1">
        <v>208</v>
      </c>
      <c r="Q16" s="1">
        <v>0</v>
      </c>
      <c r="R16" s="1">
        <v>0</v>
      </c>
      <c r="S16" s="1">
        <v>0</v>
      </c>
      <c r="T16" s="7">
        <v>22.3</v>
      </c>
    </row>
    <row r="17" spans="1:20" ht="10.199999999999999" customHeight="1" x14ac:dyDescent="0.2">
      <c r="A17" s="1" t="s">
        <v>11</v>
      </c>
      <c r="B17" s="1">
        <v>1610</v>
      </c>
      <c r="C17" s="1">
        <v>5283</v>
      </c>
      <c r="D17" s="1">
        <v>5058</v>
      </c>
      <c r="E17" s="10">
        <f t="shared" si="3"/>
        <v>3.2813664596273293</v>
      </c>
      <c r="F17" s="10">
        <f t="shared" si="4"/>
        <v>3.1416149068322983</v>
      </c>
      <c r="G17" s="7">
        <f t="shared" si="5"/>
        <v>95.741056218057921</v>
      </c>
      <c r="H17" s="1" t="s">
        <v>11</v>
      </c>
      <c r="I17" s="1">
        <v>1287</v>
      </c>
      <c r="J17" s="1">
        <v>170</v>
      </c>
      <c r="K17" s="1">
        <v>138</v>
      </c>
      <c r="L17" s="1">
        <v>181</v>
      </c>
      <c r="M17" s="1">
        <v>164</v>
      </c>
      <c r="N17" s="1">
        <v>138</v>
      </c>
      <c r="O17" s="1">
        <v>115</v>
      </c>
      <c r="P17" s="1">
        <v>313</v>
      </c>
      <c r="Q17" s="1">
        <v>68</v>
      </c>
      <c r="R17" s="1">
        <v>0</v>
      </c>
      <c r="S17" s="1">
        <v>0</v>
      </c>
      <c r="T17" s="7">
        <v>22.9</v>
      </c>
    </row>
    <row r="18" spans="1:20" ht="10.199999999999999" customHeight="1" x14ac:dyDescent="0.2">
      <c r="A18" s="1" t="s">
        <v>12</v>
      </c>
      <c r="B18" s="1">
        <v>1420</v>
      </c>
      <c r="C18" s="1">
        <v>6430</v>
      </c>
      <c r="D18" s="1">
        <v>6186</v>
      </c>
      <c r="E18" s="10">
        <f t="shared" si="3"/>
        <v>4.528169014084507</v>
      </c>
      <c r="F18" s="10">
        <f t="shared" si="4"/>
        <v>4.3563380281690138</v>
      </c>
      <c r="G18" s="7">
        <f t="shared" si="5"/>
        <v>96.205287713841372</v>
      </c>
      <c r="H18" s="1" t="s">
        <v>12</v>
      </c>
      <c r="I18" s="1">
        <v>1242</v>
      </c>
      <c r="J18" s="1">
        <v>153</v>
      </c>
      <c r="K18" s="1">
        <v>122</v>
      </c>
      <c r="L18" s="1">
        <v>137</v>
      </c>
      <c r="M18" s="1">
        <v>145</v>
      </c>
      <c r="N18" s="1">
        <v>131</v>
      </c>
      <c r="O18" s="1">
        <v>91</v>
      </c>
      <c r="P18" s="1">
        <v>344</v>
      </c>
      <c r="Q18" s="1">
        <v>96</v>
      </c>
      <c r="R18" s="1">
        <v>23</v>
      </c>
      <c r="S18" s="1">
        <v>0</v>
      </c>
      <c r="T18" s="7">
        <v>23.5</v>
      </c>
    </row>
    <row r="19" spans="1:20" ht="10.199999999999999" customHeight="1" x14ac:dyDescent="0.2">
      <c r="A19" s="1" t="s">
        <v>13</v>
      </c>
      <c r="B19" s="1">
        <v>1327</v>
      </c>
      <c r="C19" s="1">
        <v>7441</v>
      </c>
      <c r="D19" s="1">
        <v>7048</v>
      </c>
      <c r="E19" s="10">
        <f t="shared" si="3"/>
        <v>5.6073850791258479</v>
      </c>
      <c r="F19" s="10">
        <f t="shared" si="4"/>
        <v>5.3112283345892992</v>
      </c>
      <c r="G19" s="7">
        <f t="shared" si="5"/>
        <v>94.718451820991802</v>
      </c>
      <c r="H19" s="1" t="s">
        <v>13</v>
      </c>
      <c r="I19" s="1">
        <v>1176</v>
      </c>
      <c r="J19" s="1">
        <v>166</v>
      </c>
      <c r="K19" s="1">
        <v>154</v>
      </c>
      <c r="L19" s="1">
        <v>142</v>
      </c>
      <c r="M19" s="1">
        <v>134</v>
      </c>
      <c r="N19" s="1">
        <v>89</v>
      </c>
      <c r="O19" s="1">
        <v>88</v>
      </c>
      <c r="P19" s="1">
        <v>284</v>
      </c>
      <c r="Q19" s="1">
        <v>87</v>
      </c>
      <c r="R19" s="1">
        <v>29</v>
      </c>
      <c r="S19" s="1">
        <v>3</v>
      </c>
      <c r="T19" s="7">
        <v>22.9</v>
      </c>
    </row>
    <row r="20" spans="1:20" ht="10.199999999999999" customHeight="1" x14ac:dyDescent="0.2">
      <c r="A20" s="1" t="s">
        <v>14</v>
      </c>
      <c r="B20" s="1">
        <v>1088</v>
      </c>
      <c r="C20" s="1">
        <v>6254</v>
      </c>
      <c r="D20" s="1">
        <v>5828</v>
      </c>
      <c r="E20" s="10">
        <f t="shared" si="3"/>
        <v>5.7481617647058822</v>
      </c>
      <c r="F20" s="10">
        <f t="shared" si="4"/>
        <v>5.3566176470588234</v>
      </c>
      <c r="G20" s="7">
        <f t="shared" si="5"/>
        <v>93.188359449952031</v>
      </c>
      <c r="H20" s="1" t="s">
        <v>14</v>
      </c>
      <c r="I20" s="1">
        <v>940</v>
      </c>
      <c r="J20" s="1">
        <v>137</v>
      </c>
      <c r="K20" s="1">
        <v>117</v>
      </c>
      <c r="L20" s="1">
        <v>97</v>
      </c>
      <c r="M20" s="1">
        <v>110</v>
      </c>
      <c r="N20" s="1">
        <v>85</v>
      </c>
      <c r="O20" s="1">
        <v>71</v>
      </c>
      <c r="P20" s="1">
        <v>202</v>
      </c>
      <c r="Q20" s="1">
        <v>82</v>
      </c>
      <c r="R20" s="1">
        <v>31</v>
      </c>
      <c r="S20" s="1">
        <v>8</v>
      </c>
      <c r="T20" s="7">
        <v>23.1</v>
      </c>
    </row>
    <row r="22" spans="1:20" ht="10.199999999999999" customHeight="1" x14ac:dyDescent="0.2">
      <c r="A22" s="1" t="s">
        <v>40</v>
      </c>
      <c r="H22" s="1" t="s">
        <v>40</v>
      </c>
    </row>
    <row r="23" spans="1:20" ht="10.199999999999999" customHeight="1" x14ac:dyDescent="0.2">
      <c r="A23" s="1" t="s">
        <v>0</v>
      </c>
      <c r="B23" s="1">
        <v>3368</v>
      </c>
      <c r="C23" s="1">
        <v>8250</v>
      </c>
      <c r="D23" s="1">
        <v>7750</v>
      </c>
      <c r="E23" s="10">
        <f>C23/B23</f>
        <v>2.4495249406175774</v>
      </c>
      <c r="F23" s="10">
        <f>D23/B23</f>
        <v>2.3010688836104514</v>
      </c>
      <c r="G23" s="7">
        <f>D23*100/C23</f>
        <v>93.939393939393938</v>
      </c>
      <c r="H23" s="1" t="s">
        <v>0</v>
      </c>
      <c r="I23" s="1">
        <v>1725</v>
      </c>
      <c r="J23" s="1">
        <v>280</v>
      </c>
      <c r="K23" s="1">
        <v>264</v>
      </c>
      <c r="L23" s="1">
        <v>220</v>
      </c>
      <c r="M23" s="1">
        <v>239</v>
      </c>
      <c r="N23" s="1">
        <v>166</v>
      </c>
      <c r="O23" s="1">
        <v>129</v>
      </c>
      <c r="P23" s="1">
        <v>333</v>
      </c>
      <c r="Q23" s="1">
        <v>72</v>
      </c>
      <c r="R23" s="1">
        <v>18</v>
      </c>
      <c r="S23" s="1">
        <v>4</v>
      </c>
      <c r="T23" s="7">
        <v>22.4</v>
      </c>
    </row>
    <row r="24" spans="1:20" ht="10.199999999999999" customHeight="1" x14ac:dyDescent="0.2">
      <c r="A24" s="1" t="s">
        <v>8</v>
      </c>
      <c r="B24" s="1">
        <v>856</v>
      </c>
      <c r="C24" s="1">
        <v>18</v>
      </c>
      <c r="D24" s="1">
        <v>17</v>
      </c>
      <c r="E24" s="10">
        <f t="shared" ref="E24:E30" si="6">C24/B24</f>
        <v>2.1028037383177569E-2</v>
      </c>
      <c r="F24" s="10">
        <f t="shared" ref="F24:F30" si="7">D24/B24</f>
        <v>1.9859813084112148E-2</v>
      </c>
      <c r="G24" s="7">
        <f t="shared" ref="G24:G30" si="8">D24*100/C24</f>
        <v>94.444444444444443</v>
      </c>
      <c r="H24" s="1" t="s">
        <v>8</v>
      </c>
      <c r="I24" s="1">
        <v>14</v>
      </c>
      <c r="J24" s="1">
        <v>14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7">
        <v>17</v>
      </c>
    </row>
    <row r="25" spans="1:20" ht="10.199999999999999" customHeight="1" x14ac:dyDescent="0.2">
      <c r="A25" s="1" t="s">
        <v>9</v>
      </c>
      <c r="B25" s="1">
        <v>608</v>
      </c>
      <c r="C25" s="1">
        <v>322</v>
      </c>
      <c r="D25" s="1">
        <v>311</v>
      </c>
      <c r="E25" s="10">
        <f t="shared" si="6"/>
        <v>0.52960526315789469</v>
      </c>
      <c r="F25" s="10">
        <f t="shared" si="7"/>
        <v>0.51151315789473684</v>
      </c>
      <c r="G25" s="7">
        <f t="shared" si="8"/>
        <v>96.58385093167702</v>
      </c>
      <c r="H25" s="1" t="s">
        <v>9</v>
      </c>
      <c r="I25" s="1">
        <v>186</v>
      </c>
      <c r="J25" s="1">
        <v>52</v>
      </c>
      <c r="K25" s="1">
        <v>61</v>
      </c>
      <c r="L25" s="1">
        <v>27</v>
      </c>
      <c r="M25" s="1">
        <v>22</v>
      </c>
      <c r="N25" s="1">
        <v>19</v>
      </c>
      <c r="O25" s="1">
        <v>5</v>
      </c>
      <c r="P25" s="1">
        <v>0</v>
      </c>
      <c r="Q25" s="1">
        <v>0</v>
      </c>
      <c r="R25" s="1">
        <v>0</v>
      </c>
      <c r="S25" s="1">
        <v>0</v>
      </c>
      <c r="T25" s="7">
        <v>20.7</v>
      </c>
    </row>
    <row r="26" spans="1:20" ht="10.199999999999999" customHeight="1" x14ac:dyDescent="0.2">
      <c r="A26" s="1" t="s">
        <v>10</v>
      </c>
      <c r="B26" s="1">
        <v>472</v>
      </c>
      <c r="C26" s="1">
        <v>845</v>
      </c>
      <c r="D26" s="1">
        <v>820</v>
      </c>
      <c r="E26" s="10">
        <f t="shared" si="6"/>
        <v>1.7902542372881356</v>
      </c>
      <c r="F26" s="10">
        <f t="shared" si="7"/>
        <v>1.7372881355932204</v>
      </c>
      <c r="G26" s="7">
        <f t="shared" si="8"/>
        <v>97.041420118343197</v>
      </c>
      <c r="H26" s="1" t="s">
        <v>10</v>
      </c>
      <c r="I26" s="1">
        <v>305</v>
      </c>
      <c r="J26" s="1">
        <v>49</v>
      </c>
      <c r="K26" s="1">
        <v>44</v>
      </c>
      <c r="L26" s="1">
        <v>45</v>
      </c>
      <c r="M26" s="1">
        <v>50</v>
      </c>
      <c r="N26" s="1">
        <v>31</v>
      </c>
      <c r="O26" s="1">
        <v>24</v>
      </c>
      <c r="P26" s="1">
        <v>62</v>
      </c>
      <c r="Q26" s="1">
        <v>0</v>
      </c>
      <c r="R26" s="1">
        <v>0</v>
      </c>
      <c r="S26" s="1">
        <v>0</v>
      </c>
      <c r="T26" s="7">
        <v>22.3</v>
      </c>
    </row>
    <row r="27" spans="1:20" ht="10.199999999999999" customHeight="1" x14ac:dyDescent="0.2">
      <c r="A27" s="1" t="s">
        <v>11</v>
      </c>
      <c r="B27" s="1">
        <v>399</v>
      </c>
      <c r="C27" s="1">
        <v>1382</v>
      </c>
      <c r="D27" s="1">
        <v>1335</v>
      </c>
      <c r="E27" s="10">
        <f t="shared" si="6"/>
        <v>3.4636591478696741</v>
      </c>
      <c r="F27" s="10">
        <f t="shared" si="7"/>
        <v>3.3458646616541352</v>
      </c>
      <c r="G27" s="7">
        <f t="shared" si="8"/>
        <v>96.59913169319826</v>
      </c>
      <c r="H27" s="1" t="s">
        <v>11</v>
      </c>
      <c r="I27" s="1">
        <v>316</v>
      </c>
      <c r="J27" s="1">
        <v>41</v>
      </c>
      <c r="K27" s="1">
        <v>48</v>
      </c>
      <c r="L27" s="1">
        <v>39</v>
      </c>
      <c r="M27" s="1">
        <v>51</v>
      </c>
      <c r="N27" s="1">
        <v>30</v>
      </c>
      <c r="O27" s="1">
        <v>32</v>
      </c>
      <c r="P27" s="1">
        <v>66</v>
      </c>
      <c r="Q27" s="1">
        <v>9</v>
      </c>
      <c r="R27" s="1">
        <v>0</v>
      </c>
      <c r="S27" s="1">
        <v>0</v>
      </c>
      <c r="T27" s="7">
        <v>22.6</v>
      </c>
    </row>
    <row r="28" spans="1:20" ht="10.199999999999999" customHeight="1" x14ac:dyDescent="0.2">
      <c r="A28" s="1" t="s">
        <v>12</v>
      </c>
      <c r="B28" s="1">
        <v>398</v>
      </c>
      <c r="C28" s="1">
        <v>1837</v>
      </c>
      <c r="D28" s="1">
        <v>1748</v>
      </c>
      <c r="E28" s="10">
        <f t="shared" si="6"/>
        <v>4.6155778894472359</v>
      </c>
      <c r="F28" s="10">
        <f t="shared" si="7"/>
        <v>4.391959798994975</v>
      </c>
      <c r="G28" s="7">
        <f t="shared" si="8"/>
        <v>95.155144256940659</v>
      </c>
      <c r="H28" s="1" t="s">
        <v>12</v>
      </c>
      <c r="I28" s="1">
        <v>342</v>
      </c>
      <c r="J28" s="1">
        <v>32</v>
      </c>
      <c r="K28" s="1">
        <v>36</v>
      </c>
      <c r="L28" s="1">
        <v>44</v>
      </c>
      <c r="M28" s="1">
        <v>42</v>
      </c>
      <c r="N28" s="1">
        <v>36</v>
      </c>
      <c r="O28" s="1">
        <v>25</v>
      </c>
      <c r="P28" s="1">
        <v>100</v>
      </c>
      <c r="Q28" s="1">
        <v>24</v>
      </c>
      <c r="R28" s="1">
        <v>3</v>
      </c>
      <c r="S28" s="1">
        <v>0</v>
      </c>
      <c r="T28" s="7">
        <v>23.5</v>
      </c>
    </row>
    <row r="29" spans="1:20" ht="10.199999999999999" customHeight="1" x14ac:dyDescent="0.2">
      <c r="A29" s="1" t="s">
        <v>13</v>
      </c>
      <c r="B29" s="1">
        <v>324</v>
      </c>
      <c r="C29" s="1">
        <v>1952</v>
      </c>
      <c r="D29" s="1">
        <v>1819</v>
      </c>
      <c r="E29" s="10">
        <f t="shared" si="6"/>
        <v>6.0246913580246915</v>
      </c>
      <c r="F29" s="10">
        <f t="shared" si="7"/>
        <v>5.6141975308641978</v>
      </c>
      <c r="G29" s="7">
        <f t="shared" si="8"/>
        <v>93.186475409836063</v>
      </c>
      <c r="H29" s="1" t="s">
        <v>13</v>
      </c>
      <c r="I29" s="1">
        <v>293</v>
      </c>
      <c r="J29" s="1">
        <v>52</v>
      </c>
      <c r="K29" s="1">
        <v>37</v>
      </c>
      <c r="L29" s="1">
        <v>31</v>
      </c>
      <c r="M29" s="1">
        <v>41</v>
      </c>
      <c r="N29" s="1">
        <v>30</v>
      </c>
      <c r="O29" s="1">
        <v>24</v>
      </c>
      <c r="P29" s="1">
        <v>53</v>
      </c>
      <c r="Q29" s="1">
        <v>18</v>
      </c>
      <c r="R29" s="1">
        <v>6</v>
      </c>
      <c r="S29" s="1">
        <v>1</v>
      </c>
      <c r="T29" s="7">
        <v>22.6</v>
      </c>
    </row>
    <row r="30" spans="1:20" ht="10.199999999999999" customHeight="1" x14ac:dyDescent="0.2">
      <c r="A30" s="1" t="s">
        <v>14</v>
      </c>
      <c r="B30" s="1">
        <v>311</v>
      </c>
      <c r="C30" s="1">
        <v>1894</v>
      </c>
      <c r="D30" s="1">
        <v>1700</v>
      </c>
      <c r="E30" s="10">
        <f t="shared" si="6"/>
        <v>6.090032154340836</v>
      </c>
      <c r="F30" s="10">
        <f t="shared" si="7"/>
        <v>5.4662379421221861</v>
      </c>
      <c r="G30" s="7">
        <f t="shared" si="8"/>
        <v>89.7571277719113</v>
      </c>
      <c r="H30" s="1" t="s">
        <v>14</v>
      </c>
      <c r="I30" s="1">
        <v>269</v>
      </c>
      <c r="J30" s="1">
        <v>40</v>
      </c>
      <c r="K30" s="1">
        <v>38</v>
      </c>
      <c r="L30" s="1">
        <v>34</v>
      </c>
      <c r="M30" s="1">
        <v>33</v>
      </c>
      <c r="N30" s="1">
        <v>20</v>
      </c>
      <c r="O30" s="1">
        <v>19</v>
      </c>
      <c r="P30" s="1">
        <v>52</v>
      </c>
      <c r="Q30" s="1">
        <v>21</v>
      </c>
      <c r="R30" s="1">
        <v>9</v>
      </c>
      <c r="S30" s="1">
        <v>3</v>
      </c>
      <c r="T30" s="7">
        <v>22.7</v>
      </c>
    </row>
    <row r="32" spans="1:20" ht="10.199999999999999" customHeight="1" x14ac:dyDescent="0.2">
      <c r="A32" s="1" t="s">
        <v>41</v>
      </c>
      <c r="H32" s="1" t="s">
        <v>41</v>
      </c>
    </row>
    <row r="33" spans="1:20" ht="10.199999999999999" customHeight="1" x14ac:dyDescent="0.2">
      <c r="A33" s="1" t="s">
        <v>0</v>
      </c>
      <c r="B33" s="1">
        <v>2412</v>
      </c>
      <c r="C33" s="1">
        <v>5598</v>
      </c>
      <c r="D33" s="1">
        <v>5292</v>
      </c>
      <c r="E33" s="10">
        <f>C33/B33</f>
        <v>2.3208955223880596</v>
      </c>
      <c r="F33" s="10">
        <f>D33/B33</f>
        <v>2.1940298507462686</v>
      </c>
      <c r="G33" s="7">
        <f>D33*100/C33</f>
        <v>94.533762057877809</v>
      </c>
      <c r="H33" s="1" t="s">
        <v>0</v>
      </c>
      <c r="I33" s="1">
        <v>1193</v>
      </c>
      <c r="J33" s="1">
        <v>188</v>
      </c>
      <c r="K33" s="1">
        <v>147</v>
      </c>
      <c r="L33" s="1">
        <v>165</v>
      </c>
      <c r="M33" s="1">
        <v>159</v>
      </c>
      <c r="N33" s="1">
        <v>106</v>
      </c>
      <c r="O33" s="1">
        <v>83</v>
      </c>
      <c r="P33" s="1">
        <v>266</v>
      </c>
      <c r="Q33" s="1">
        <v>61</v>
      </c>
      <c r="R33" s="1">
        <v>17</v>
      </c>
      <c r="S33" s="1">
        <v>1</v>
      </c>
      <c r="T33" s="7">
        <v>22.6</v>
      </c>
    </row>
    <row r="34" spans="1:20" ht="10.199999999999999" customHeight="1" x14ac:dyDescent="0.2">
      <c r="A34" s="1" t="s">
        <v>8</v>
      </c>
      <c r="B34" s="1">
        <v>582</v>
      </c>
      <c r="C34" s="1">
        <v>16</v>
      </c>
      <c r="D34" s="1">
        <v>15</v>
      </c>
      <c r="E34" s="10">
        <f t="shared" ref="E34:E40" si="9">C34/B34</f>
        <v>2.7491408934707903E-2</v>
      </c>
      <c r="F34" s="10">
        <f t="shared" ref="F34:F40" si="10">D34/B34</f>
        <v>2.5773195876288658E-2</v>
      </c>
      <c r="G34" s="7">
        <f t="shared" ref="G34:G40" si="11">D34*100/C34</f>
        <v>93.75</v>
      </c>
      <c r="H34" s="1" t="s">
        <v>8</v>
      </c>
      <c r="I34" s="1">
        <v>14</v>
      </c>
      <c r="J34" s="1">
        <v>14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7">
        <v>17</v>
      </c>
    </row>
    <row r="35" spans="1:20" ht="10.199999999999999" customHeight="1" x14ac:dyDescent="0.2">
      <c r="A35" s="1" t="s">
        <v>9</v>
      </c>
      <c r="B35" s="1">
        <v>446</v>
      </c>
      <c r="C35" s="1">
        <v>212</v>
      </c>
      <c r="D35" s="1">
        <v>208</v>
      </c>
      <c r="E35" s="10">
        <f t="shared" si="9"/>
        <v>0.47533632286995514</v>
      </c>
      <c r="F35" s="10">
        <f t="shared" si="10"/>
        <v>0.46636771300448432</v>
      </c>
      <c r="G35" s="7">
        <f t="shared" si="11"/>
        <v>98.113207547169807</v>
      </c>
      <c r="H35" s="1" t="s">
        <v>9</v>
      </c>
      <c r="I35" s="1">
        <v>127</v>
      </c>
      <c r="J35" s="1">
        <v>40</v>
      </c>
      <c r="K35" s="1">
        <v>27</v>
      </c>
      <c r="L35" s="1">
        <v>33</v>
      </c>
      <c r="M35" s="1">
        <v>15</v>
      </c>
      <c r="N35" s="1">
        <v>10</v>
      </c>
      <c r="O35" s="1">
        <v>2</v>
      </c>
      <c r="P35" s="1">
        <v>0</v>
      </c>
      <c r="Q35" s="1">
        <v>0</v>
      </c>
      <c r="R35" s="1">
        <v>0</v>
      </c>
      <c r="S35" s="1">
        <v>0</v>
      </c>
      <c r="T35" s="7">
        <v>20.9</v>
      </c>
    </row>
    <row r="36" spans="1:20" ht="10.199999999999999" customHeight="1" x14ac:dyDescent="0.2">
      <c r="A36" s="1" t="s">
        <v>10</v>
      </c>
      <c r="B36" s="1">
        <v>339</v>
      </c>
      <c r="C36" s="1">
        <v>539</v>
      </c>
      <c r="D36" s="1">
        <v>519</v>
      </c>
      <c r="E36" s="10">
        <f t="shared" si="9"/>
        <v>1.5899705014749264</v>
      </c>
      <c r="F36" s="10">
        <f t="shared" si="10"/>
        <v>1.5309734513274336</v>
      </c>
      <c r="G36" s="7">
        <f t="shared" si="11"/>
        <v>96.28942486085343</v>
      </c>
      <c r="H36" s="1" t="s">
        <v>10</v>
      </c>
      <c r="I36" s="1">
        <v>198</v>
      </c>
      <c r="J36" s="1">
        <v>26</v>
      </c>
      <c r="K36" s="1">
        <v>39</v>
      </c>
      <c r="L36" s="1">
        <v>23</v>
      </c>
      <c r="M36" s="1">
        <v>35</v>
      </c>
      <c r="N36" s="1">
        <v>18</v>
      </c>
      <c r="O36" s="1">
        <v>19</v>
      </c>
      <c r="P36" s="1">
        <v>38</v>
      </c>
      <c r="Q36" s="1">
        <v>0</v>
      </c>
      <c r="R36" s="1">
        <v>0</v>
      </c>
      <c r="S36" s="1">
        <v>0</v>
      </c>
      <c r="T36" s="7">
        <v>22.3</v>
      </c>
    </row>
    <row r="37" spans="1:20" ht="10.199999999999999" customHeight="1" x14ac:dyDescent="0.2">
      <c r="A37" s="1" t="s">
        <v>11</v>
      </c>
      <c r="B37" s="1">
        <v>290</v>
      </c>
      <c r="C37" s="1">
        <v>952</v>
      </c>
      <c r="D37" s="1">
        <v>903</v>
      </c>
      <c r="E37" s="10">
        <f t="shared" si="9"/>
        <v>3.2827586206896551</v>
      </c>
      <c r="F37" s="10">
        <f t="shared" si="10"/>
        <v>3.113793103448276</v>
      </c>
      <c r="G37" s="7">
        <f t="shared" si="11"/>
        <v>94.852941176470594</v>
      </c>
      <c r="H37" s="1" t="s">
        <v>11</v>
      </c>
      <c r="I37" s="1">
        <v>219</v>
      </c>
      <c r="J37" s="1">
        <v>27</v>
      </c>
      <c r="K37" s="1">
        <v>22</v>
      </c>
      <c r="L37" s="1">
        <v>33</v>
      </c>
      <c r="M37" s="1">
        <v>31</v>
      </c>
      <c r="N37" s="1">
        <v>26</v>
      </c>
      <c r="O37" s="1">
        <v>23</v>
      </c>
      <c r="P37" s="1">
        <v>50</v>
      </c>
      <c r="Q37" s="1">
        <v>7</v>
      </c>
      <c r="R37" s="1">
        <v>0</v>
      </c>
      <c r="S37" s="1">
        <v>0</v>
      </c>
      <c r="T37" s="7">
        <v>22.9</v>
      </c>
    </row>
    <row r="38" spans="1:20" ht="10.199999999999999" customHeight="1" x14ac:dyDescent="0.2">
      <c r="A38" s="1" t="s">
        <v>12</v>
      </c>
      <c r="B38" s="1">
        <v>301</v>
      </c>
      <c r="C38" s="1">
        <v>1352</v>
      </c>
      <c r="D38" s="1">
        <v>1299</v>
      </c>
      <c r="E38" s="10">
        <f t="shared" si="9"/>
        <v>4.4916943521594686</v>
      </c>
      <c r="F38" s="10">
        <f t="shared" si="10"/>
        <v>4.3156146179401995</v>
      </c>
      <c r="G38" s="7">
        <f t="shared" si="11"/>
        <v>96.07988165680473</v>
      </c>
      <c r="H38" s="1" t="s">
        <v>12</v>
      </c>
      <c r="I38" s="1">
        <v>254</v>
      </c>
      <c r="J38" s="1">
        <v>36</v>
      </c>
      <c r="K38" s="1">
        <v>23</v>
      </c>
      <c r="L38" s="1">
        <v>29</v>
      </c>
      <c r="M38" s="1">
        <v>30</v>
      </c>
      <c r="N38" s="1">
        <v>22</v>
      </c>
      <c r="O38" s="1">
        <v>15</v>
      </c>
      <c r="P38" s="1">
        <v>71</v>
      </c>
      <c r="Q38" s="1">
        <v>23</v>
      </c>
      <c r="R38" s="1">
        <v>5</v>
      </c>
      <c r="S38" s="1">
        <v>0</v>
      </c>
      <c r="T38" s="7">
        <v>23.4</v>
      </c>
    </row>
    <row r="39" spans="1:20" ht="10.199999999999999" customHeight="1" x14ac:dyDescent="0.2">
      <c r="A39" s="1" t="s">
        <v>13</v>
      </c>
      <c r="B39" s="1">
        <v>234</v>
      </c>
      <c r="C39" s="1">
        <v>1221</v>
      </c>
      <c r="D39" s="1">
        <v>1142</v>
      </c>
      <c r="E39" s="10">
        <f t="shared" si="9"/>
        <v>5.2179487179487181</v>
      </c>
      <c r="F39" s="10">
        <f t="shared" si="10"/>
        <v>4.8803418803418808</v>
      </c>
      <c r="G39" s="7">
        <f t="shared" si="11"/>
        <v>93.529893529893528</v>
      </c>
      <c r="H39" s="1" t="s">
        <v>13</v>
      </c>
      <c r="I39" s="1">
        <v>194</v>
      </c>
      <c r="J39" s="1">
        <v>23</v>
      </c>
      <c r="K39" s="1">
        <v>19</v>
      </c>
      <c r="L39" s="1">
        <v>23</v>
      </c>
      <c r="M39" s="1">
        <v>27</v>
      </c>
      <c r="N39" s="1">
        <v>12</v>
      </c>
      <c r="O39" s="1">
        <v>17</v>
      </c>
      <c r="P39" s="1">
        <v>51</v>
      </c>
      <c r="Q39" s="1">
        <v>16</v>
      </c>
      <c r="R39" s="1">
        <v>6</v>
      </c>
      <c r="S39" s="1">
        <v>0</v>
      </c>
      <c r="T39" s="7">
        <v>23.4</v>
      </c>
    </row>
    <row r="40" spans="1:20" ht="10.199999999999999" customHeight="1" x14ac:dyDescent="0.2">
      <c r="A40" s="1" t="s">
        <v>14</v>
      </c>
      <c r="B40" s="1">
        <v>220</v>
      </c>
      <c r="C40" s="1">
        <v>1306</v>
      </c>
      <c r="D40" s="1">
        <v>1206</v>
      </c>
      <c r="E40" s="10">
        <f t="shared" si="9"/>
        <v>5.9363636363636365</v>
      </c>
      <c r="F40" s="10">
        <f t="shared" si="10"/>
        <v>5.4818181818181815</v>
      </c>
      <c r="G40" s="7">
        <f t="shared" si="11"/>
        <v>92.343032159264936</v>
      </c>
      <c r="H40" s="1" t="s">
        <v>14</v>
      </c>
      <c r="I40" s="1">
        <v>187</v>
      </c>
      <c r="J40" s="1">
        <v>22</v>
      </c>
      <c r="K40" s="1">
        <v>17</v>
      </c>
      <c r="L40" s="1">
        <v>24</v>
      </c>
      <c r="M40" s="1">
        <v>21</v>
      </c>
      <c r="N40" s="1">
        <v>18</v>
      </c>
      <c r="O40" s="1">
        <v>7</v>
      </c>
      <c r="P40" s="1">
        <v>56</v>
      </c>
      <c r="Q40" s="1">
        <v>15</v>
      </c>
      <c r="R40" s="1">
        <v>6</v>
      </c>
      <c r="S40" s="1">
        <v>1</v>
      </c>
      <c r="T40" s="7">
        <v>23.5</v>
      </c>
    </row>
    <row r="42" spans="1:20" ht="10.199999999999999" customHeight="1" x14ac:dyDescent="0.2">
      <c r="A42" s="1" t="s">
        <v>42</v>
      </c>
      <c r="H42" s="1" t="s">
        <v>42</v>
      </c>
    </row>
    <row r="43" spans="1:20" ht="10.199999999999999" customHeight="1" x14ac:dyDescent="0.2">
      <c r="A43" s="1" t="s">
        <v>0</v>
      </c>
      <c r="B43" s="1">
        <v>927</v>
      </c>
      <c r="C43" s="1">
        <v>2605</v>
      </c>
      <c r="D43" s="1">
        <v>2485</v>
      </c>
      <c r="E43" s="10">
        <f>C43/B43</f>
        <v>2.8101402373247035</v>
      </c>
      <c r="F43" s="10">
        <f>D43/B43</f>
        <v>2.680690399137001</v>
      </c>
      <c r="G43" s="7">
        <f>D43*100/C43</f>
        <v>95.39347408829174</v>
      </c>
      <c r="H43" s="1" t="s">
        <v>0</v>
      </c>
      <c r="I43" s="1">
        <v>561</v>
      </c>
      <c r="J43" s="1">
        <v>120</v>
      </c>
      <c r="K43" s="1">
        <v>83</v>
      </c>
      <c r="L43" s="1">
        <v>67</v>
      </c>
      <c r="M43" s="1">
        <v>70</v>
      </c>
      <c r="N43" s="1">
        <v>63</v>
      </c>
      <c r="O43" s="1">
        <v>36</v>
      </c>
      <c r="P43" s="1">
        <v>90</v>
      </c>
      <c r="Q43" s="1">
        <v>23</v>
      </c>
      <c r="R43" s="1">
        <v>7</v>
      </c>
      <c r="S43" s="1">
        <v>2</v>
      </c>
      <c r="T43" s="7">
        <v>22.1</v>
      </c>
    </row>
    <row r="44" spans="1:20" ht="10.199999999999999" customHeight="1" x14ac:dyDescent="0.2">
      <c r="A44" s="1" t="s">
        <v>8</v>
      </c>
      <c r="B44" s="1">
        <v>219</v>
      </c>
      <c r="C44" s="1">
        <v>6</v>
      </c>
      <c r="D44" s="1">
        <v>6</v>
      </c>
      <c r="E44" s="10">
        <f t="shared" ref="E44:E50" si="12">C44/B44</f>
        <v>2.7397260273972601E-2</v>
      </c>
      <c r="F44" s="10">
        <f t="shared" ref="F44:F50" si="13">D44/B44</f>
        <v>2.7397260273972601E-2</v>
      </c>
      <c r="G44" s="7">
        <f t="shared" ref="G44:G50" si="14">D44*100/C44</f>
        <v>100</v>
      </c>
      <c r="H44" s="1" t="s">
        <v>8</v>
      </c>
      <c r="I44" s="1">
        <v>6</v>
      </c>
      <c r="J44" s="1">
        <v>6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7">
        <v>17</v>
      </c>
    </row>
    <row r="45" spans="1:20" ht="10.199999999999999" customHeight="1" x14ac:dyDescent="0.2">
      <c r="A45" s="1" t="s">
        <v>9</v>
      </c>
      <c r="B45" s="1">
        <v>170</v>
      </c>
      <c r="C45" s="1">
        <v>134</v>
      </c>
      <c r="D45" s="1">
        <v>129</v>
      </c>
      <c r="E45" s="10">
        <f t="shared" si="12"/>
        <v>0.78823529411764703</v>
      </c>
      <c r="F45" s="10">
        <f t="shared" si="13"/>
        <v>0.75882352941176467</v>
      </c>
      <c r="G45" s="7">
        <f t="shared" si="14"/>
        <v>96.268656716417908</v>
      </c>
      <c r="H45" s="1" t="s">
        <v>9</v>
      </c>
      <c r="I45" s="1">
        <v>73</v>
      </c>
      <c r="J45" s="1">
        <v>29</v>
      </c>
      <c r="K45" s="1">
        <v>19</v>
      </c>
      <c r="L45" s="1">
        <v>9</v>
      </c>
      <c r="M45" s="1">
        <v>6</v>
      </c>
      <c r="N45" s="1">
        <v>7</v>
      </c>
      <c r="O45" s="1">
        <v>3</v>
      </c>
      <c r="P45" s="1">
        <v>0</v>
      </c>
      <c r="Q45" s="1">
        <v>0</v>
      </c>
      <c r="R45" s="1">
        <v>0</v>
      </c>
      <c r="S45" s="1">
        <v>0</v>
      </c>
      <c r="T45" s="7">
        <v>20.399999999999999</v>
      </c>
    </row>
    <row r="46" spans="1:20" ht="10.199999999999999" customHeight="1" x14ac:dyDescent="0.2">
      <c r="A46" s="1" t="s">
        <v>10</v>
      </c>
      <c r="B46" s="1">
        <v>133</v>
      </c>
      <c r="C46" s="1">
        <v>349</v>
      </c>
      <c r="D46" s="1">
        <v>339</v>
      </c>
      <c r="E46" s="10">
        <f t="shared" si="12"/>
        <v>2.6240601503759398</v>
      </c>
      <c r="F46" s="10">
        <f t="shared" si="13"/>
        <v>2.5488721804511276</v>
      </c>
      <c r="G46" s="7">
        <f t="shared" si="14"/>
        <v>97.134670487106021</v>
      </c>
      <c r="H46" s="1" t="s">
        <v>10</v>
      </c>
      <c r="I46" s="1">
        <v>113</v>
      </c>
      <c r="J46" s="1">
        <v>28</v>
      </c>
      <c r="K46" s="1">
        <v>18</v>
      </c>
      <c r="L46" s="1">
        <v>13</v>
      </c>
      <c r="M46" s="1">
        <v>20</v>
      </c>
      <c r="N46" s="1">
        <v>12</v>
      </c>
      <c r="O46" s="1">
        <v>8</v>
      </c>
      <c r="P46" s="1">
        <v>14</v>
      </c>
      <c r="Q46" s="1">
        <v>0</v>
      </c>
      <c r="R46" s="1">
        <v>0</v>
      </c>
      <c r="S46" s="1">
        <v>0</v>
      </c>
      <c r="T46" s="7">
        <v>21.8</v>
      </c>
    </row>
    <row r="47" spans="1:20" ht="10.199999999999999" customHeight="1" x14ac:dyDescent="0.2">
      <c r="A47" s="1" t="s">
        <v>11</v>
      </c>
      <c r="B47" s="1">
        <v>136</v>
      </c>
      <c r="C47" s="1">
        <v>538</v>
      </c>
      <c r="D47" s="1">
        <v>520</v>
      </c>
      <c r="E47" s="10">
        <f t="shared" si="12"/>
        <v>3.9558823529411766</v>
      </c>
      <c r="F47" s="10">
        <f t="shared" si="13"/>
        <v>3.8235294117647061</v>
      </c>
      <c r="G47" s="7">
        <f t="shared" si="14"/>
        <v>96.6542750929368</v>
      </c>
      <c r="H47" s="1" t="s">
        <v>11</v>
      </c>
      <c r="I47" s="1">
        <v>124</v>
      </c>
      <c r="J47" s="1">
        <v>14</v>
      </c>
      <c r="K47" s="1">
        <v>21</v>
      </c>
      <c r="L47" s="1">
        <v>21</v>
      </c>
      <c r="M47" s="1">
        <v>22</v>
      </c>
      <c r="N47" s="1">
        <v>13</v>
      </c>
      <c r="O47" s="1">
        <v>12</v>
      </c>
      <c r="P47" s="1">
        <v>20</v>
      </c>
      <c r="Q47" s="1">
        <v>1</v>
      </c>
      <c r="R47" s="1">
        <v>0</v>
      </c>
      <c r="S47" s="1">
        <v>0</v>
      </c>
      <c r="T47" s="7">
        <v>22.3</v>
      </c>
    </row>
    <row r="48" spans="1:20" ht="10.199999999999999" customHeight="1" x14ac:dyDescent="0.2">
      <c r="A48" s="1" t="s">
        <v>12</v>
      </c>
      <c r="B48" s="1">
        <v>111</v>
      </c>
      <c r="C48" s="1">
        <v>583</v>
      </c>
      <c r="D48" s="1">
        <v>559</v>
      </c>
      <c r="E48" s="10">
        <f t="shared" si="12"/>
        <v>5.2522522522522523</v>
      </c>
      <c r="F48" s="10">
        <f t="shared" si="13"/>
        <v>5.0360360360360357</v>
      </c>
      <c r="G48" s="7">
        <f t="shared" si="14"/>
        <v>95.883361921097773</v>
      </c>
      <c r="H48" s="1" t="s">
        <v>12</v>
      </c>
      <c r="I48" s="1">
        <v>104</v>
      </c>
      <c r="J48" s="1">
        <v>15</v>
      </c>
      <c r="K48" s="1">
        <v>11</v>
      </c>
      <c r="L48" s="1">
        <v>7</v>
      </c>
      <c r="M48" s="1">
        <v>14</v>
      </c>
      <c r="N48" s="1">
        <v>15</v>
      </c>
      <c r="O48" s="1">
        <v>7</v>
      </c>
      <c r="P48" s="1">
        <v>28</v>
      </c>
      <c r="Q48" s="1">
        <v>7</v>
      </c>
      <c r="R48" s="1">
        <v>0</v>
      </c>
      <c r="S48" s="1">
        <v>0</v>
      </c>
      <c r="T48" s="7">
        <v>23.3</v>
      </c>
    </row>
    <row r="49" spans="1:20" ht="10.199999999999999" customHeight="1" x14ac:dyDescent="0.2">
      <c r="A49" s="1" t="s">
        <v>13</v>
      </c>
      <c r="B49" s="1">
        <v>72</v>
      </c>
      <c r="C49" s="1">
        <v>405</v>
      </c>
      <c r="D49" s="1">
        <v>384</v>
      </c>
      <c r="E49" s="10">
        <f t="shared" si="12"/>
        <v>5.625</v>
      </c>
      <c r="F49" s="10">
        <f t="shared" si="13"/>
        <v>5.333333333333333</v>
      </c>
      <c r="G49" s="7">
        <f t="shared" si="14"/>
        <v>94.81481481481481</v>
      </c>
      <c r="H49" s="1" t="s">
        <v>13</v>
      </c>
      <c r="I49" s="1">
        <v>62</v>
      </c>
      <c r="J49" s="1">
        <v>12</v>
      </c>
      <c r="K49" s="1">
        <v>9</v>
      </c>
      <c r="L49" s="1">
        <v>8</v>
      </c>
      <c r="M49" s="1">
        <v>4</v>
      </c>
      <c r="N49" s="1">
        <v>4</v>
      </c>
      <c r="O49" s="1">
        <v>2</v>
      </c>
      <c r="P49" s="1">
        <v>12</v>
      </c>
      <c r="Q49" s="1">
        <v>9</v>
      </c>
      <c r="R49" s="1">
        <v>2</v>
      </c>
      <c r="S49" s="1">
        <v>0</v>
      </c>
      <c r="T49" s="7">
        <v>22.5</v>
      </c>
    </row>
    <row r="50" spans="1:20" ht="10.199999999999999" customHeight="1" x14ac:dyDescent="0.2">
      <c r="A50" s="1" t="s">
        <v>14</v>
      </c>
      <c r="B50" s="1">
        <v>86</v>
      </c>
      <c r="C50" s="1">
        <v>590</v>
      </c>
      <c r="D50" s="1">
        <v>548</v>
      </c>
      <c r="E50" s="10">
        <f t="shared" si="12"/>
        <v>6.8604651162790695</v>
      </c>
      <c r="F50" s="10">
        <f t="shared" si="13"/>
        <v>6.3720930232558137</v>
      </c>
      <c r="G50" s="7">
        <f t="shared" si="14"/>
        <v>92.881355932203391</v>
      </c>
      <c r="H50" s="1" t="s">
        <v>14</v>
      </c>
      <c r="I50" s="1">
        <v>79</v>
      </c>
      <c r="J50" s="1">
        <v>16</v>
      </c>
      <c r="K50" s="1">
        <v>5</v>
      </c>
      <c r="L50" s="1">
        <v>9</v>
      </c>
      <c r="M50" s="1">
        <v>4</v>
      </c>
      <c r="N50" s="1">
        <v>12</v>
      </c>
      <c r="O50" s="1">
        <v>4</v>
      </c>
      <c r="P50" s="1">
        <v>16</v>
      </c>
      <c r="Q50" s="1">
        <v>6</v>
      </c>
      <c r="R50" s="1">
        <v>5</v>
      </c>
      <c r="S50" s="1">
        <v>2</v>
      </c>
      <c r="T50" s="7">
        <v>23.5</v>
      </c>
    </row>
    <row r="52" spans="1:20" ht="10.199999999999999" customHeight="1" x14ac:dyDescent="0.2">
      <c r="A52" s="1" t="s">
        <v>43</v>
      </c>
      <c r="H52" s="1" t="s">
        <v>43</v>
      </c>
    </row>
    <row r="53" spans="1:20" ht="10.199999999999999" customHeight="1" x14ac:dyDescent="0.2">
      <c r="A53" s="1" t="s">
        <v>0</v>
      </c>
      <c r="B53" s="1">
        <v>464</v>
      </c>
      <c r="C53" s="1">
        <v>1323</v>
      </c>
      <c r="D53" s="1">
        <v>1240</v>
      </c>
      <c r="E53" s="10">
        <f>C53/B53</f>
        <v>2.8512931034482758</v>
      </c>
      <c r="F53" s="10">
        <f>D53/B53</f>
        <v>2.6724137931034484</v>
      </c>
      <c r="G53" s="7">
        <f>D53*100/C53</f>
        <v>93.726379440665156</v>
      </c>
      <c r="H53" s="1" t="s">
        <v>0</v>
      </c>
      <c r="I53" s="1">
        <v>268</v>
      </c>
      <c r="J53" s="1">
        <v>57</v>
      </c>
      <c r="K53" s="1">
        <v>47</v>
      </c>
      <c r="L53" s="1">
        <v>26</v>
      </c>
      <c r="M53" s="1">
        <v>36</v>
      </c>
      <c r="N53" s="1">
        <v>21</v>
      </c>
      <c r="O53" s="1">
        <v>15</v>
      </c>
      <c r="P53" s="1">
        <v>48</v>
      </c>
      <c r="Q53" s="1">
        <v>15</v>
      </c>
      <c r="R53" s="1">
        <v>3</v>
      </c>
      <c r="S53" s="1">
        <v>0</v>
      </c>
      <c r="T53" s="7">
        <v>22.1</v>
      </c>
    </row>
    <row r="54" spans="1:20" ht="10.199999999999999" customHeight="1" x14ac:dyDescent="0.2">
      <c r="A54" s="1" t="s">
        <v>8</v>
      </c>
      <c r="B54" s="1">
        <v>107</v>
      </c>
      <c r="C54" s="1">
        <v>0</v>
      </c>
      <c r="D54" s="1">
        <v>0</v>
      </c>
      <c r="E54" s="10">
        <f t="shared" ref="E54:E60" si="15">C54/B54</f>
        <v>0</v>
      </c>
      <c r="F54" s="10">
        <f t="shared" ref="F54:F60" si="16">D54/B54</f>
        <v>0</v>
      </c>
      <c r="G54" s="7"/>
      <c r="H54" s="1" t="s">
        <v>8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7">
        <v>0</v>
      </c>
    </row>
    <row r="55" spans="1:20" ht="10.199999999999999" customHeight="1" x14ac:dyDescent="0.2">
      <c r="A55" s="1" t="s">
        <v>9</v>
      </c>
      <c r="B55" s="1">
        <v>72</v>
      </c>
      <c r="C55" s="1">
        <v>47</v>
      </c>
      <c r="D55" s="1">
        <v>44</v>
      </c>
      <c r="E55" s="10">
        <f t="shared" si="15"/>
        <v>0.65277777777777779</v>
      </c>
      <c r="F55" s="10">
        <f t="shared" si="16"/>
        <v>0.61111111111111116</v>
      </c>
      <c r="G55" s="7">
        <f t="shared" ref="G55:G60" si="17">D55*100/C55</f>
        <v>93.61702127659575</v>
      </c>
      <c r="H55" s="1" t="s">
        <v>9</v>
      </c>
      <c r="I55" s="1">
        <v>30</v>
      </c>
      <c r="J55" s="1">
        <v>10</v>
      </c>
      <c r="K55" s="1">
        <v>8</v>
      </c>
      <c r="L55" s="1">
        <v>7</v>
      </c>
      <c r="M55" s="1">
        <v>4</v>
      </c>
      <c r="N55" s="1">
        <v>1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7">
        <v>20.6</v>
      </c>
    </row>
    <row r="56" spans="1:20" ht="10.199999999999999" customHeight="1" x14ac:dyDescent="0.2">
      <c r="A56" s="1" t="s">
        <v>10</v>
      </c>
      <c r="B56" s="1">
        <v>74</v>
      </c>
      <c r="C56" s="1">
        <v>166</v>
      </c>
      <c r="D56" s="1">
        <v>162</v>
      </c>
      <c r="E56" s="10">
        <f t="shared" si="15"/>
        <v>2.2432432432432434</v>
      </c>
      <c r="F56" s="10">
        <f t="shared" si="16"/>
        <v>2.189189189189189</v>
      </c>
      <c r="G56" s="7">
        <f t="shared" si="17"/>
        <v>97.590361445783131</v>
      </c>
      <c r="H56" s="1" t="s">
        <v>10</v>
      </c>
      <c r="I56" s="1">
        <v>53</v>
      </c>
      <c r="J56" s="1">
        <v>16</v>
      </c>
      <c r="K56" s="1">
        <v>6</v>
      </c>
      <c r="L56" s="1">
        <v>7</v>
      </c>
      <c r="M56" s="1">
        <v>9</v>
      </c>
      <c r="N56" s="1">
        <v>6</v>
      </c>
      <c r="O56" s="1">
        <v>3</v>
      </c>
      <c r="P56" s="1">
        <v>6</v>
      </c>
      <c r="Q56" s="1">
        <v>0</v>
      </c>
      <c r="R56" s="1">
        <v>0</v>
      </c>
      <c r="S56" s="1">
        <v>0</v>
      </c>
      <c r="T56" s="7">
        <v>21.6</v>
      </c>
    </row>
    <row r="57" spans="1:20" ht="10.199999999999999" customHeight="1" x14ac:dyDescent="0.2">
      <c r="A57" s="1" t="s">
        <v>11</v>
      </c>
      <c r="B57" s="1">
        <v>70</v>
      </c>
      <c r="C57" s="1">
        <v>289</v>
      </c>
      <c r="D57" s="1">
        <v>274</v>
      </c>
      <c r="E57" s="10">
        <f t="shared" si="15"/>
        <v>4.128571428571429</v>
      </c>
      <c r="F57" s="10">
        <f t="shared" si="16"/>
        <v>3.9142857142857141</v>
      </c>
      <c r="G57" s="7">
        <f t="shared" si="17"/>
        <v>94.809688581314873</v>
      </c>
      <c r="H57" s="1" t="s">
        <v>11</v>
      </c>
      <c r="I57" s="1">
        <v>61</v>
      </c>
      <c r="J57" s="1">
        <v>13</v>
      </c>
      <c r="K57" s="1">
        <v>8</v>
      </c>
      <c r="L57" s="1">
        <v>6</v>
      </c>
      <c r="M57" s="1">
        <v>11</v>
      </c>
      <c r="N57" s="1">
        <v>6</v>
      </c>
      <c r="O57" s="1">
        <v>4</v>
      </c>
      <c r="P57" s="1">
        <v>10</v>
      </c>
      <c r="Q57" s="1">
        <v>3</v>
      </c>
      <c r="R57" s="1">
        <v>0</v>
      </c>
      <c r="S57" s="1">
        <v>0</v>
      </c>
      <c r="T57" s="7">
        <v>22.3</v>
      </c>
    </row>
    <row r="58" spans="1:20" ht="10.199999999999999" customHeight="1" x14ac:dyDescent="0.2">
      <c r="A58" s="1" t="s">
        <v>12</v>
      </c>
      <c r="B58" s="1">
        <v>64</v>
      </c>
      <c r="C58" s="1">
        <v>364</v>
      </c>
      <c r="D58" s="1">
        <v>344</v>
      </c>
      <c r="E58" s="10">
        <f t="shared" si="15"/>
        <v>5.6875</v>
      </c>
      <c r="F58" s="10">
        <f t="shared" si="16"/>
        <v>5.375</v>
      </c>
      <c r="G58" s="7">
        <f t="shared" si="17"/>
        <v>94.505494505494511</v>
      </c>
      <c r="H58" s="1" t="s">
        <v>12</v>
      </c>
      <c r="I58" s="1">
        <v>61</v>
      </c>
      <c r="J58" s="1">
        <v>10</v>
      </c>
      <c r="K58" s="1">
        <v>14</v>
      </c>
      <c r="L58" s="1">
        <v>2</v>
      </c>
      <c r="M58" s="1">
        <v>6</v>
      </c>
      <c r="N58" s="1">
        <v>3</v>
      </c>
      <c r="O58" s="1">
        <v>5</v>
      </c>
      <c r="P58" s="1">
        <v>16</v>
      </c>
      <c r="Q58" s="1">
        <v>5</v>
      </c>
      <c r="R58" s="1">
        <v>0</v>
      </c>
      <c r="S58" s="1">
        <v>0</v>
      </c>
      <c r="T58" s="7">
        <v>22.8</v>
      </c>
    </row>
    <row r="59" spans="1:20" ht="10.199999999999999" customHeight="1" x14ac:dyDescent="0.2">
      <c r="A59" s="1" t="s">
        <v>13</v>
      </c>
      <c r="B59" s="1">
        <v>44</v>
      </c>
      <c r="C59" s="1">
        <v>294</v>
      </c>
      <c r="D59" s="1">
        <v>265</v>
      </c>
      <c r="E59" s="10">
        <f t="shared" si="15"/>
        <v>6.6818181818181817</v>
      </c>
      <c r="F59" s="10">
        <f t="shared" si="16"/>
        <v>6.0227272727272725</v>
      </c>
      <c r="G59" s="7">
        <f t="shared" si="17"/>
        <v>90.136054421768705</v>
      </c>
      <c r="H59" s="1" t="s">
        <v>13</v>
      </c>
      <c r="I59" s="1">
        <v>38</v>
      </c>
      <c r="J59" s="1">
        <v>2</v>
      </c>
      <c r="K59" s="1">
        <v>6</v>
      </c>
      <c r="L59" s="1">
        <v>3</v>
      </c>
      <c r="M59" s="1">
        <v>6</v>
      </c>
      <c r="N59" s="1">
        <v>4</v>
      </c>
      <c r="O59" s="1">
        <v>3</v>
      </c>
      <c r="P59" s="1">
        <v>8</v>
      </c>
      <c r="Q59" s="1">
        <v>4</v>
      </c>
      <c r="R59" s="1">
        <v>2</v>
      </c>
      <c r="S59" s="1">
        <v>0</v>
      </c>
      <c r="T59" s="7">
        <v>23.5</v>
      </c>
    </row>
    <row r="60" spans="1:20" ht="10.199999999999999" customHeight="1" x14ac:dyDescent="0.2">
      <c r="A60" s="1" t="s">
        <v>14</v>
      </c>
      <c r="B60" s="1">
        <v>33</v>
      </c>
      <c r="C60" s="1">
        <v>163</v>
      </c>
      <c r="D60" s="1">
        <v>151</v>
      </c>
      <c r="E60" s="10">
        <f t="shared" si="15"/>
        <v>4.9393939393939394</v>
      </c>
      <c r="F60" s="10">
        <f t="shared" si="16"/>
        <v>4.5757575757575761</v>
      </c>
      <c r="G60" s="7">
        <f t="shared" si="17"/>
        <v>92.638036809815958</v>
      </c>
      <c r="H60" s="1" t="s">
        <v>14</v>
      </c>
      <c r="I60" s="1">
        <v>25</v>
      </c>
      <c r="J60" s="1">
        <v>6</v>
      </c>
      <c r="K60" s="1">
        <v>5</v>
      </c>
      <c r="L60" s="1">
        <v>1</v>
      </c>
      <c r="M60" s="1">
        <v>0</v>
      </c>
      <c r="N60" s="1">
        <v>1</v>
      </c>
      <c r="O60" s="1">
        <v>0</v>
      </c>
      <c r="P60" s="1">
        <v>8</v>
      </c>
      <c r="Q60" s="1">
        <v>3</v>
      </c>
      <c r="R60" s="1">
        <v>1</v>
      </c>
      <c r="S60" s="1">
        <v>0</v>
      </c>
      <c r="T60" s="7">
        <v>23.5</v>
      </c>
    </row>
    <row r="61" spans="1:20" ht="10.199999999999999" customHeight="1" x14ac:dyDescent="0.2">
      <c r="A61" s="11" t="s">
        <v>412</v>
      </c>
      <c r="B61" s="11"/>
      <c r="C61" s="11"/>
      <c r="D61" s="11"/>
      <c r="E61" s="11"/>
      <c r="F61" s="11"/>
      <c r="G61" s="11"/>
      <c r="H61" s="11" t="s">
        <v>412</v>
      </c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2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93CB-EB5F-482A-BC51-55BDC7B63E2E}">
  <dimension ref="A1:S37"/>
  <sheetViews>
    <sheetView view="pageBreakPreview" topLeftCell="A4" zoomScale="125" zoomScaleNormal="100" zoomScaleSheetLayoutView="125" workbookViewId="0">
      <selection activeCell="A25" activeCellId="4" sqref="A5:XFD5 A14:XFD14 A15:XFD15 A24:XFD24 A25:XFD25"/>
    </sheetView>
  </sheetViews>
  <sheetFormatPr defaultRowHeight="10.199999999999999" customHeight="1" x14ac:dyDescent="0.2"/>
  <cols>
    <col min="1" max="1" width="16.44140625" style="5" customWidth="1"/>
    <col min="2" max="8" width="4.44140625" style="1" customWidth="1"/>
    <col min="9" max="10" width="3.44140625" style="1" customWidth="1"/>
    <col min="11" max="11" width="4.44140625" style="1" customWidth="1"/>
    <col min="12" max="19" width="3.77734375" style="1" customWidth="1"/>
    <col min="20" max="16384" width="8.88671875" style="1"/>
  </cols>
  <sheetData>
    <row r="1" spans="1:19" ht="10.199999999999999" customHeight="1" x14ac:dyDescent="0.2">
      <c r="A1" s="5" t="s">
        <v>445</v>
      </c>
    </row>
    <row r="2" spans="1:19" ht="10.199999999999999" customHeight="1" x14ac:dyDescent="0.2">
      <c r="A2" s="32"/>
      <c r="B2" s="26" t="s">
        <v>0</v>
      </c>
      <c r="C2" s="26"/>
      <c r="D2" s="26"/>
      <c r="E2" s="26" t="s">
        <v>1</v>
      </c>
      <c r="F2" s="26"/>
      <c r="G2" s="26"/>
      <c r="H2" s="26" t="s">
        <v>2</v>
      </c>
      <c r="I2" s="26"/>
      <c r="J2" s="26"/>
      <c r="K2" s="26" t="s">
        <v>3</v>
      </c>
      <c r="L2" s="26"/>
      <c r="M2" s="26"/>
      <c r="N2" s="26" t="s">
        <v>4</v>
      </c>
      <c r="O2" s="26"/>
      <c r="P2" s="26"/>
      <c r="Q2" s="26" t="s">
        <v>5</v>
      </c>
      <c r="R2" s="26"/>
      <c r="S2" s="27"/>
    </row>
    <row r="3" spans="1:19" ht="10.199999999999999" customHeight="1" x14ac:dyDescent="0.2">
      <c r="A3" s="33"/>
      <c r="B3" s="3" t="s">
        <v>0</v>
      </c>
      <c r="C3" s="3" t="s">
        <v>22</v>
      </c>
      <c r="D3" s="3" t="s">
        <v>23</v>
      </c>
      <c r="E3" s="3" t="s">
        <v>0</v>
      </c>
      <c r="F3" s="3" t="s">
        <v>22</v>
      </c>
      <c r="G3" s="3" t="s">
        <v>23</v>
      </c>
      <c r="H3" s="3" t="s">
        <v>0</v>
      </c>
      <c r="I3" s="3" t="s">
        <v>22</v>
      </c>
      <c r="J3" s="3" t="s">
        <v>23</v>
      </c>
      <c r="K3" s="3" t="s">
        <v>0</v>
      </c>
      <c r="L3" s="3" t="s">
        <v>22</v>
      </c>
      <c r="M3" s="3" t="s">
        <v>23</v>
      </c>
      <c r="N3" s="3" t="s">
        <v>0</v>
      </c>
      <c r="O3" s="3" t="s">
        <v>22</v>
      </c>
      <c r="P3" s="3" t="s">
        <v>23</v>
      </c>
      <c r="Q3" s="3" t="s">
        <v>0</v>
      </c>
      <c r="R3" s="3" t="s">
        <v>22</v>
      </c>
      <c r="S3" s="4" t="s">
        <v>23</v>
      </c>
    </row>
    <row r="4" spans="1:19" ht="10.199999999999999" customHeight="1" x14ac:dyDescent="0.2">
      <c r="A4" s="5" t="s">
        <v>284</v>
      </c>
    </row>
    <row r="6" spans="1:19" ht="10.199999999999999" customHeight="1" x14ac:dyDescent="0.2">
      <c r="A6" s="5" t="s">
        <v>0</v>
      </c>
      <c r="B6" s="1">
        <v>89958</v>
      </c>
      <c r="C6" s="1">
        <v>45986</v>
      </c>
      <c r="D6" s="1">
        <v>43972</v>
      </c>
      <c r="E6" s="1">
        <v>57297</v>
      </c>
      <c r="F6" s="1">
        <v>29288</v>
      </c>
      <c r="G6" s="1">
        <v>28009</v>
      </c>
      <c r="H6" s="1">
        <v>15065</v>
      </c>
      <c r="I6" s="1">
        <v>7721</v>
      </c>
      <c r="J6" s="1">
        <v>7344</v>
      </c>
      <c r="K6" s="1">
        <v>10782</v>
      </c>
      <c r="L6" s="1">
        <v>5380</v>
      </c>
      <c r="M6" s="1">
        <v>5402</v>
      </c>
      <c r="N6" s="1">
        <v>4486</v>
      </c>
      <c r="O6" s="1">
        <v>2359</v>
      </c>
      <c r="P6" s="1">
        <v>2127</v>
      </c>
      <c r="Q6" s="1">
        <v>2328</v>
      </c>
      <c r="R6" s="1">
        <v>1238</v>
      </c>
      <c r="S6" s="1">
        <v>1090</v>
      </c>
    </row>
    <row r="7" spans="1:19" ht="10.199999999999999" customHeight="1" x14ac:dyDescent="0.2">
      <c r="A7" s="5" t="s">
        <v>424</v>
      </c>
      <c r="B7" s="1">
        <v>71621</v>
      </c>
      <c r="C7" s="1">
        <v>30300</v>
      </c>
      <c r="D7" s="1">
        <v>41321</v>
      </c>
      <c r="E7" s="1">
        <v>45605</v>
      </c>
      <c r="F7" s="1">
        <v>19610</v>
      </c>
      <c r="G7" s="1">
        <v>25995</v>
      </c>
      <c r="H7" s="1">
        <v>11906</v>
      </c>
      <c r="I7" s="1">
        <v>4913</v>
      </c>
      <c r="J7" s="1">
        <v>6993</v>
      </c>
      <c r="K7" s="1">
        <v>8689</v>
      </c>
      <c r="L7" s="1">
        <v>3473</v>
      </c>
      <c r="M7" s="1">
        <v>5216</v>
      </c>
      <c r="N7" s="1">
        <v>3598</v>
      </c>
      <c r="O7" s="1">
        <v>1528</v>
      </c>
      <c r="P7" s="1">
        <v>2070</v>
      </c>
      <c r="Q7" s="1">
        <v>1823</v>
      </c>
      <c r="R7" s="1">
        <v>776</v>
      </c>
      <c r="S7" s="1">
        <v>1047</v>
      </c>
    </row>
    <row r="8" spans="1:19" ht="10.199999999999999" customHeight="1" x14ac:dyDescent="0.2">
      <c r="A8" s="5">
        <v>1</v>
      </c>
      <c r="B8" s="1">
        <v>1323</v>
      </c>
      <c r="C8" s="1">
        <v>620</v>
      </c>
      <c r="D8" s="1">
        <v>703</v>
      </c>
      <c r="E8" s="1">
        <v>910</v>
      </c>
      <c r="F8" s="1">
        <v>426</v>
      </c>
      <c r="G8" s="1">
        <v>484</v>
      </c>
      <c r="H8" s="1">
        <v>207</v>
      </c>
      <c r="I8" s="1">
        <v>101</v>
      </c>
      <c r="J8" s="1">
        <v>106</v>
      </c>
      <c r="K8" s="1">
        <v>109</v>
      </c>
      <c r="L8" s="1">
        <v>47</v>
      </c>
      <c r="M8" s="1">
        <v>62</v>
      </c>
      <c r="N8" s="1">
        <v>59</v>
      </c>
      <c r="O8" s="1">
        <v>32</v>
      </c>
      <c r="P8" s="1">
        <v>27</v>
      </c>
      <c r="Q8" s="1">
        <v>38</v>
      </c>
      <c r="R8" s="1">
        <v>14</v>
      </c>
      <c r="S8" s="1">
        <v>24</v>
      </c>
    </row>
    <row r="9" spans="1:19" ht="10.199999999999999" customHeight="1" x14ac:dyDescent="0.2">
      <c r="A9" s="5">
        <v>2</v>
      </c>
      <c r="B9" s="1">
        <v>222</v>
      </c>
      <c r="C9" s="1">
        <v>195</v>
      </c>
      <c r="D9" s="1">
        <v>27</v>
      </c>
      <c r="E9" s="1">
        <v>101</v>
      </c>
      <c r="F9" s="1">
        <v>83</v>
      </c>
      <c r="G9" s="1">
        <v>18</v>
      </c>
      <c r="H9" s="1">
        <v>52</v>
      </c>
      <c r="I9" s="1">
        <v>47</v>
      </c>
      <c r="J9" s="1">
        <v>5</v>
      </c>
      <c r="K9" s="1">
        <v>26</v>
      </c>
      <c r="L9" s="1">
        <v>23</v>
      </c>
      <c r="M9" s="1">
        <v>3</v>
      </c>
      <c r="N9" s="1">
        <v>33</v>
      </c>
      <c r="O9" s="1">
        <v>32</v>
      </c>
      <c r="P9" s="1">
        <v>1</v>
      </c>
      <c r="Q9" s="1">
        <v>10</v>
      </c>
      <c r="R9" s="1">
        <v>10</v>
      </c>
      <c r="S9" s="1">
        <v>0</v>
      </c>
    </row>
    <row r="10" spans="1:19" ht="10.199999999999999" customHeight="1" x14ac:dyDescent="0.2">
      <c r="A10" s="5">
        <v>3</v>
      </c>
      <c r="B10" s="1">
        <v>507</v>
      </c>
      <c r="C10" s="1">
        <v>469</v>
      </c>
      <c r="D10" s="1">
        <v>38</v>
      </c>
      <c r="E10" s="1">
        <v>238</v>
      </c>
      <c r="F10" s="1">
        <v>212</v>
      </c>
      <c r="G10" s="1">
        <v>26</v>
      </c>
      <c r="H10" s="1">
        <v>127</v>
      </c>
      <c r="I10" s="1">
        <v>120</v>
      </c>
      <c r="J10" s="1">
        <v>7</v>
      </c>
      <c r="K10" s="1">
        <v>66</v>
      </c>
      <c r="L10" s="1">
        <v>62</v>
      </c>
      <c r="M10" s="1">
        <v>4</v>
      </c>
      <c r="N10" s="1">
        <v>52</v>
      </c>
      <c r="O10" s="1">
        <v>51</v>
      </c>
      <c r="P10" s="1">
        <v>1</v>
      </c>
      <c r="Q10" s="1">
        <v>24</v>
      </c>
      <c r="R10" s="1">
        <v>24</v>
      </c>
      <c r="S10" s="1">
        <v>0</v>
      </c>
    </row>
    <row r="11" spans="1:19" ht="10.199999999999999" customHeight="1" x14ac:dyDescent="0.2">
      <c r="A11" s="5">
        <v>4</v>
      </c>
      <c r="B11" s="1">
        <v>773</v>
      </c>
      <c r="C11" s="1">
        <v>749</v>
      </c>
      <c r="D11" s="1">
        <v>24</v>
      </c>
      <c r="E11" s="1">
        <v>368</v>
      </c>
      <c r="F11" s="1">
        <v>351</v>
      </c>
      <c r="G11" s="1">
        <v>17</v>
      </c>
      <c r="H11" s="1">
        <v>205</v>
      </c>
      <c r="I11" s="1">
        <v>200</v>
      </c>
      <c r="J11" s="1">
        <v>5</v>
      </c>
      <c r="K11" s="1">
        <v>90</v>
      </c>
      <c r="L11" s="1">
        <v>89</v>
      </c>
      <c r="M11" s="1">
        <v>1</v>
      </c>
      <c r="N11" s="1">
        <v>72</v>
      </c>
      <c r="O11" s="1">
        <v>71</v>
      </c>
      <c r="P11" s="1">
        <v>1</v>
      </c>
      <c r="Q11" s="1">
        <v>38</v>
      </c>
      <c r="R11" s="1">
        <v>38</v>
      </c>
      <c r="S11" s="1">
        <v>0</v>
      </c>
    </row>
    <row r="12" spans="1:19" ht="10.199999999999999" customHeight="1" x14ac:dyDescent="0.2">
      <c r="A12" s="5">
        <v>5</v>
      </c>
      <c r="B12" s="1">
        <v>8114</v>
      </c>
      <c r="C12" s="1">
        <v>6812</v>
      </c>
      <c r="D12" s="1">
        <v>1302</v>
      </c>
      <c r="E12" s="1">
        <v>5088</v>
      </c>
      <c r="F12" s="1">
        <v>4074</v>
      </c>
      <c r="G12" s="1">
        <v>1014</v>
      </c>
      <c r="H12" s="1">
        <v>1585</v>
      </c>
      <c r="I12" s="1">
        <v>1409</v>
      </c>
      <c r="J12" s="1">
        <v>176</v>
      </c>
      <c r="K12" s="1">
        <v>802</v>
      </c>
      <c r="L12" s="1">
        <v>726</v>
      </c>
      <c r="M12" s="1">
        <v>76</v>
      </c>
      <c r="N12" s="1">
        <v>431</v>
      </c>
      <c r="O12" s="1">
        <v>407</v>
      </c>
      <c r="P12" s="1">
        <v>24</v>
      </c>
      <c r="Q12" s="1">
        <v>208</v>
      </c>
      <c r="R12" s="1">
        <v>196</v>
      </c>
      <c r="S12" s="1">
        <v>12</v>
      </c>
    </row>
    <row r="13" spans="1:19" ht="10.199999999999999" customHeight="1" x14ac:dyDescent="0.2">
      <c r="A13" s="5">
        <v>6</v>
      </c>
      <c r="B13" s="1">
        <v>6928</v>
      </c>
      <c r="C13" s="1">
        <v>6464</v>
      </c>
      <c r="D13" s="1">
        <v>464</v>
      </c>
      <c r="E13" s="1">
        <v>4650</v>
      </c>
      <c r="F13" s="1">
        <v>4268</v>
      </c>
      <c r="G13" s="1">
        <v>382</v>
      </c>
      <c r="H13" s="1">
        <v>940</v>
      </c>
      <c r="I13" s="1">
        <v>893</v>
      </c>
      <c r="J13" s="1">
        <v>47</v>
      </c>
      <c r="K13" s="1">
        <v>940</v>
      </c>
      <c r="L13" s="1">
        <v>911</v>
      </c>
      <c r="M13" s="1">
        <v>29</v>
      </c>
      <c r="N13" s="1">
        <v>228</v>
      </c>
      <c r="O13" s="1">
        <v>227</v>
      </c>
      <c r="P13" s="1">
        <v>1</v>
      </c>
      <c r="Q13" s="1">
        <v>170</v>
      </c>
      <c r="R13" s="1">
        <v>165</v>
      </c>
      <c r="S13" s="1">
        <v>5</v>
      </c>
    </row>
    <row r="14" spans="1:19" ht="10.199999999999999" customHeight="1" x14ac:dyDescent="0.2">
      <c r="A14" s="5">
        <v>7</v>
      </c>
      <c r="B14" s="1">
        <v>470</v>
      </c>
      <c r="C14" s="1">
        <v>377</v>
      </c>
      <c r="D14" s="1">
        <v>93</v>
      </c>
      <c r="E14" s="1">
        <v>337</v>
      </c>
      <c r="F14" s="1">
        <v>264</v>
      </c>
      <c r="G14" s="1">
        <v>73</v>
      </c>
      <c r="H14" s="1">
        <v>43</v>
      </c>
      <c r="I14" s="1">
        <v>38</v>
      </c>
      <c r="J14" s="1">
        <v>5</v>
      </c>
      <c r="K14" s="1">
        <v>60</v>
      </c>
      <c r="L14" s="1">
        <v>49</v>
      </c>
      <c r="M14" s="1">
        <v>11</v>
      </c>
      <c r="N14" s="1">
        <v>13</v>
      </c>
      <c r="O14" s="1">
        <v>11</v>
      </c>
      <c r="P14" s="1">
        <v>2</v>
      </c>
      <c r="Q14" s="1">
        <v>17</v>
      </c>
      <c r="R14" s="1">
        <v>15</v>
      </c>
      <c r="S14" s="1">
        <v>2</v>
      </c>
    </row>
    <row r="16" spans="1:19" ht="10.199999999999999" customHeight="1" x14ac:dyDescent="0.2">
      <c r="A16" s="5" t="s">
        <v>285</v>
      </c>
    </row>
    <row r="18" spans="1:19" ht="10.199999999999999" customHeight="1" x14ac:dyDescent="0.2">
      <c r="A18" s="5" t="s">
        <v>0</v>
      </c>
      <c r="B18" s="1">
        <v>71671</v>
      </c>
      <c r="C18" s="1">
        <v>30333</v>
      </c>
      <c r="D18" s="1">
        <v>41338</v>
      </c>
      <c r="E18" s="1">
        <v>45643</v>
      </c>
      <c r="F18" s="1">
        <v>19637</v>
      </c>
      <c r="G18" s="1">
        <v>26006</v>
      </c>
      <c r="H18" s="1">
        <v>11912</v>
      </c>
      <c r="I18" s="1">
        <v>4916</v>
      </c>
      <c r="J18" s="1">
        <v>6996</v>
      </c>
      <c r="K18" s="1">
        <v>8693</v>
      </c>
      <c r="L18" s="1">
        <v>3474</v>
      </c>
      <c r="M18" s="1">
        <v>5219</v>
      </c>
      <c r="N18" s="1">
        <v>3600</v>
      </c>
      <c r="O18" s="1">
        <v>1530</v>
      </c>
      <c r="P18" s="1">
        <v>2070</v>
      </c>
      <c r="Q18" s="1">
        <v>1823</v>
      </c>
      <c r="R18" s="1">
        <v>776</v>
      </c>
      <c r="S18" s="1">
        <v>1047</v>
      </c>
    </row>
    <row r="19" spans="1:19" ht="10.199999999999999" customHeight="1" x14ac:dyDescent="0.2">
      <c r="A19" s="5" t="s">
        <v>286</v>
      </c>
      <c r="B19" s="1">
        <v>2818</v>
      </c>
      <c r="C19" s="1">
        <v>2200</v>
      </c>
      <c r="D19" s="1">
        <v>618</v>
      </c>
      <c r="E19" s="1">
        <v>1793</v>
      </c>
      <c r="F19" s="1">
        <v>1426</v>
      </c>
      <c r="G19" s="1">
        <v>367</v>
      </c>
      <c r="H19" s="1">
        <v>490</v>
      </c>
      <c r="I19" s="1">
        <v>374</v>
      </c>
      <c r="J19" s="1">
        <v>116</v>
      </c>
      <c r="K19" s="1">
        <v>388</v>
      </c>
      <c r="L19" s="1">
        <v>291</v>
      </c>
      <c r="M19" s="1">
        <v>97</v>
      </c>
      <c r="N19" s="1">
        <v>107</v>
      </c>
      <c r="O19" s="1">
        <v>77</v>
      </c>
      <c r="P19" s="1">
        <v>30</v>
      </c>
      <c r="Q19" s="1">
        <v>40</v>
      </c>
      <c r="R19" s="1">
        <v>32</v>
      </c>
      <c r="S19" s="1">
        <v>8</v>
      </c>
    </row>
    <row r="20" spans="1:19" ht="10.199999999999999" customHeight="1" x14ac:dyDescent="0.2">
      <c r="A20" s="5" t="s">
        <v>287</v>
      </c>
      <c r="B20" s="1">
        <v>291</v>
      </c>
      <c r="C20" s="1">
        <v>199</v>
      </c>
      <c r="D20" s="1">
        <v>92</v>
      </c>
      <c r="E20" s="1">
        <v>250</v>
      </c>
      <c r="F20" s="1">
        <v>172</v>
      </c>
      <c r="G20" s="1">
        <v>78</v>
      </c>
      <c r="H20" s="1">
        <v>23</v>
      </c>
      <c r="I20" s="1">
        <v>17</v>
      </c>
      <c r="J20" s="1">
        <v>6</v>
      </c>
      <c r="K20" s="1">
        <v>12</v>
      </c>
      <c r="L20" s="1">
        <v>6</v>
      </c>
      <c r="M20" s="1">
        <v>6</v>
      </c>
      <c r="N20" s="1">
        <v>5</v>
      </c>
      <c r="O20" s="1">
        <v>3</v>
      </c>
      <c r="P20" s="1">
        <v>2</v>
      </c>
      <c r="Q20" s="1">
        <v>1</v>
      </c>
      <c r="R20" s="1">
        <v>1</v>
      </c>
      <c r="S20" s="1">
        <v>0</v>
      </c>
    </row>
    <row r="21" spans="1:19" ht="10.199999999999999" customHeight="1" x14ac:dyDescent="0.2">
      <c r="A21" s="5" t="s">
        <v>288</v>
      </c>
      <c r="B21" s="1">
        <v>17600</v>
      </c>
      <c r="C21" s="1">
        <v>122</v>
      </c>
      <c r="D21" s="1">
        <v>17478</v>
      </c>
      <c r="E21" s="1">
        <v>10825</v>
      </c>
      <c r="F21" s="1">
        <v>95</v>
      </c>
      <c r="G21" s="1">
        <v>10730</v>
      </c>
      <c r="H21" s="1">
        <v>3026</v>
      </c>
      <c r="I21" s="1">
        <v>16</v>
      </c>
      <c r="J21" s="1">
        <v>3010</v>
      </c>
      <c r="K21" s="1">
        <v>2394</v>
      </c>
      <c r="L21" s="1">
        <v>5</v>
      </c>
      <c r="M21" s="1">
        <v>2389</v>
      </c>
      <c r="N21" s="1">
        <v>867</v>
      </c>
      <c r="O21" s="1">
        <v>2</v>
      </c>
      <c r="P21" s="1">
        <v>865</v>
      </c>
      <c r="Q21" s="1">
        <v>488</v>
      </c>
      <c r="R21" s="1">
        <v>4</v>
      </c>
      <c r="S21" s="1">
        <v>484</v>
      </c>
    </row>
    <row r="22" spans="1:19" ht="10.199999999999999" customHeight="1" x14ac:dyDescent="0.2">
      <c r="A22" s="5" t="s">
        <v>289</v>
      </c>
      <c r="B22" s="1">
        <v>6785</v>
      </c>
      <c r="C22" s="1">
        <v>3576</v>
      </c>
      <c r="D22" s="1">
        <v>3209</v>
      </c>
      <c r="E22" s="1">
        <v>4576</v>
      </c>
      <c r="F22" s="1">
        <v>2434</v>
      </c>
      <c r="G22" s="1">
        <v>2142</v>
      </c>
      <c r="H22" s="1">
        <v>1194</v>
      </c>
      <c r="I22" s="1">
        <v>602</v>
      </c>
      <c r="J22" s="1">
        <v>592</v>
      </c>
      <c r="K22" s="1">
        <v>680</v>
      </c>
      <c r="L22" s="1">
        <v>357</v>
      </c>
      <c r="M22" s="1">
        <v>323</v>
      </c>
      <c r="N22" s="1">
        <v>256</v>
      </c>
      <c r="O22" s="1">
        <v>136</v>
      </c>
      <c r="P22" s="1">
        <v>120</v>
      </c>
      <c r="Q22" s="1">
        <v>79</v>
      </c>
      <c r="R22" s="1">
        <v>47</v>
      </c>
      <c r="S22" s="1">
        <v>32</v>
      </c>
    </row>
    <row r="23" spans="1:19" ht="10.199999999999999" customHeight="1" x14ac:dyDescent="0.2">
      <c r="A23" s="5" t="s">
        <v>290</v>
      </c>
      <c r="B23" s="1">
        <v>1118</v>
      </c>
      <c r="C23" s="1">
        <v>571</v>
      </c>
      <c r="D23" s="1">
        <v>547</v>
      </c>
      <c r="E23" s="1">
        <v>661</v>
      </c>
      <c r="F23" s="1">
        <v>358</v>
      </c>
      <c r="G23" s="1">
        <v>303</v>
      </c>
      <c r="H23" s="1">
        <v>217</v>
      </c>
      <c r="I23" s="1">
        <v>96</v>
      </c>
      <c r="J23" s="1">
        <v>121</v>
      </c>
      <c r="K23" s="1">
        <v>167</v>
      </c>
      <c r="L23" s="1">
        <v>77</v>
      </c>
      <c r="M23" s="1">
        <v>90</v>
      </c>
      <c r="N23" s="1">
        <v>38</v>
      </c>
      <c r="O23" s="1">
        <v>22</v>
      </c>
      <c r="P23" s="1">
        <v>16</v>
      </c>
      <c r="Q23" s="1">
        <v>35</v>
      </c>
      <c r="R23" s="1">
        <v>18</v>
      </c>
      <c r="S23" s="1">
        <v>17</v>
      </c>
    </row>
    <row r="24" spans="1:19" ht="10.199999999999999" customHeight="1" x14ac:dyDescent="0.2">
      <c r="A24" s="5" t="s">
        <v>291</v>
      </c>
      <c r="B24" s="1">
        <v>80</v>
      </c>
      <c r="C24" s="1">
        <v>74</v>
      </c>
      <c r="D24" s="1">
        <v>6</v>
      </c>
      <c r="E24" s="1">
        <v>72</v>
      </c>
      <c r="F24" s="1">
        <v>69</v>
      </c>
      <c r="G24" s="1">
        <v>3</v>
      </c>
      <c r="H24" s="1">
        <v>3</v>
      </c>
      <c r="I24" s="1">
        <v>3</v>
      </c>
      <c r="J24" s="1">
        <v>0</v>
      </c>
      <c r="K24" s="1">
        <v>2</v>
      </c>
      <c r="L24" s="1">
        <v>1</v>
      </c>
      <c r="M24" s="1">
        <v>1</v>
      </c>
      <c r="N24" s="1">
        <v>1</v>
      </c>
      <c r="O24" s="1">
        <v>1</v>
      </c>
      <c r="P24" s="1">
        <v>0</v>
      </c>
      <c r="Q24" s="1">
        <v>2</v>
      </c>
      <c r="R24" s="1">
        <v>0</v>
      </c>
      <c r="S24" s="1">
        <v>2</v>
      </c>
    </row>
    <row r="25" spans="1:19" ht="10.199999999999999" customHeight="1" x14ac:dyDescent="0.2">
      <c r="A25" s="5" t="s">
        <v>237</v>
      </c>
      <c r="B25" s="1">
        <v>42957</v>
      </c>
      <c r="C25" s="1">
        <v>23582</v>
      </c>
      <c r="D25" s="1">
        <v>19375</v>
      </c>
      <c r="E25" s="1">
        <v>27451</v>
      </c>
      <c r="F25" s="1">
        <v>15078</v>
      </c>
      <c r="G25" s="1">
        <v>12373</v>
      </c>
      <c r="H25" s="1">
        <v>6956</v>
      </c>
      <c r="I25" s="1">
        <v>3807</v>
      </c>
      <c r="J25" s="1">
        <v>3149</v>
      </c>
      <c r="K25" s="1">
        <v>5049</v>
      </c>
      <c r="L25" s="1">
        <v>2737</v>
      </c>
      <c r="M25" s="1">
        <v>2312</v>
      </c>
      <c r="N25" s="1">
        <v>2323</v>
      </c>
      <c r="O25" s="1">
        <v>1286</v>
      </c>
      <c r="P25" s="1">
        <v>1037</v>
      </c>
      <c r="Q25" s="1">
        <v>1178</v>
      </c>
      <c r="R25" s="1">
        <v>674</v>
      </c>
      <c r="S25" s="1">
        <v>504</v>
      </c>
    </row>
    <row r="26" spans="1:19" ht="10.199999999999999" customHeight="1" x14ac:dyDescent="0.2">
      <c r="A26" s="5" t="s">
        <v>231</v>
      </c>
      <c r="B26" s="1">
        <v>22</v>
      </c>
      <c r="C26" s="1">
        <v>9</v>
      </c>
      <c r="D26" s="1">
        <v>13</v>
      </c>
      <c r="E26" s="1">
        <v>15</v>
      </c>
      <c r="F26" s="1">
        <v>5</v>
      </c>
      <c r="G26" s="1">
        <v>10</v>
      </c>
      <c r="H26" s="1">
        <v>3</v>
      </c>
      <c r="I26" s="1">
        <v>1</v>
      </c>
      <c r="J26" s="1">
        <v>2</v>
      </c>
      <c r="K26" s="1">
        <v>1</v>
      </c>
      <c r="L26" s="1">
        <v>0</v>
      </c>
      <c r="M26" s="1">
        <v>1</v>
      </c>
      <c r="N26" s="1">
        <v>3</v>
      </c>
      <c r="O26" s="1">
        <v>3</v>
      </c>
      <c r="P26" s="1">
        <v>0</v>
      </c>
      <c r="Q26" s="1">
        <v>0</v>
      </c>
      <c r="R26" s="1">
        <v>0</v>
      </c>
      <c r="S26" s="1">
        <v>0</v>
      </c>
    </row>
    <row r="28" spans="1:19" ht="10.199999999999999" customHeight="1" x14ac:dyDescent="0.2">
      <c r="A28" s="5" t="s">
        <v>292</v>
      </c>
    </row>
    <row r="30" spans="1:19" ht="10.199999999999999" customHeight="1" x14ac:dyDescent="0.2">
      <c r="A30" s="5" t="s">
        <v>0</v>
      </c>
      <c r="B30" s="1">
        <v>87247</v>
      </c>
      <c r="C30" s="1">
        <v>44424</v>
      </c>
      <c r="D30" s="1">
        <v>42823</v>
      </c>
      <c r="E30" s="1">
        <v>55297</v>
      </c>
      <c r="F30" s="1">
        <v>28155</v>
      </c>
      <c r="G30" s="1">
        <v>27142</v>
      </c>
      <c r="H30" s="1">
        <v>14692</v>
      </c>
      <c r="I30" s="1">
        <v>7489</v>
      </c>
      <c r="J30" s="1">
        <v>7203</v>
      </c>
      <c r="K30" s="1">
        <v>10598</v>
      </c>
      <c r="L30" s="1">
        <v>5278</v>
      </c>
      <c r="M30" s="1">
        <v>5320</v>
      </c>
      <c r="N30" s="1">
        <v>4391</v>
      </c>
      <c r="O30" s="1">
        <v>2299</v>
      </c>
      <c r="P30" s="1">
        <v>2092</v>
      </c>
      <c r="Q30" s="1">
        <v>2269</v>
      </c>
      <c r="R30" s="1">
        <v>1203</v>
      </c>
      <c r="S30" s="1">
        <v>1066</v>
      </c>
    </row>
    <row r="31" spans="1:19" ht="10.199999999999999" customHeight="1" x14ac:dyDescent="0.2">
      <c r="A31" s="5" t="s">
        <v>293</v>
      </c>
      <c r="B31" s="1">
        <v>73909</v>
      </c>
      <c r="C31" s="1">
        <v>31689</v>
      </c>
      <c r="D31" s="1">
        <v>42220</v>
      </c>
      <c r="E31" s="1">
        <v>47197</v>
      </c>
      <c r="F31" s="1">
        <v>20545</v>
      </c>
      <c r="G31" s="1">
        <v>26652</v>
      </c>
      <c r="H31" s="1">
        <v>12250</v>
      </c>
      <c r="I31" s="1">
        <v>5117</v>
      </c>
      <c r="J31" s="1">
        <v>7133</v>
      </c>
      <c r="K31" s="1">
        <v>8921</v>
      </c>
      <c r="L31" s="1">
        <v>3631</v>
      </c>
      <c r="M31" s="1">
        <v>5290</v>
      </c>
      <c r="N31" s="1">
        <v>3669</v>
      </c>
      <c r="O31" s="1">
        <v>1583</v>
      </c>
      <c r="P31" s="1">
        <v>2086</v>
      </c>
      <c r="Q31" s="1">
        <v>1872</v>
      </c>
      <c r="R31" s="1">
        <v>813</v>
      </c>
      <c r="S31" s="1">
        <v>1059</v>
      </c>
    </row>
    <row r="32" spans="1:19" ht="10.199999999999999" customHeight="1" x14ac:dyDescent="0.2">
      <c r="A32" s="5" t="s">
        <v>294</v>
      </c>
      <c r="B32" s="1">
        <v>187</v>
      </c>
      <c r="C32" s="1">
        <v>172</v>
      </c>
      <c r="D32" s="1">
        <v>15</v>
      </c>
      <c r="E32" s="1">
        <v>157</v>
      </c>
      <c r="F32" s="1">
        <v>142</v>
      </c>
      <c r="G32" s="1">
        <v>15</v>
      </c>
      <c r="H32" s="1">
        <v>14</v>
      </c>
      <c r="I32" s="1">
        <v>14</v>
      </c>
      <c r="J32" s="1">
        <v>0</v>
      </c>
      <c r="K32" s="1">
        <v>10</v>
      </c>
      <c r="L32" s="1">
        <v>10</v>
      </c>
      <c r="M32" s="1">
        <v>0</v>
      </c>
      <c r="N32" s="1">
        <v>5</v>
      </c>
      <c r="O32" s="1">
        <v>5</v>
      </c>
      <c r="P32" s="1">
        <v>0</v>
      </c>
      <c r="Q32" s="1">
        <v>1</v>
      </c>
      <c r="R32" s="1">
        <v>1</v>
      </c>
      <c r="S32" s="1">
        <v>0</v>
      </c>
    </row>
    <row r="33" spans="1:19" ht="10.199999999999999" customHeight="1" x14ac:dyDescent="0.2">
      <c r="A33" s="5" t="s">
        <v>295</v>
      </c>
      <c r="B33" s="1">
        <v>549</v>
      </c>
      <c r="C33" s="1">
        <v>291</v>
      </c>
      <c r="D33" s="1">
        <v>258</v>
      </c>
      <c r="E33" s="1">
        <v>411</v>
      </c>
      <c r="F33" s="1">
        <v>224</v>
      </c>
      <c r="G33" s="1">
        <v>187</v>
      </c>
      <c r="H33" s="1">
        <v>91</v>
      </c>
      <c r="I33" s="1">
        <v>46</v>
      </c>
      <c r="J33" s="1">
        <v>45</v>
      </c>
      <c r="K33" s="1">
        <v>34</v>
      </c>
      <c r="L33" s="1">
        <v>15</v>
      </c>
      <c r="M33" s="1">
        <v>19</v>
      </c>
      <c r="N33" s="1">
        <v>5</v>
      </c>
      <c r="O33" s="1">
        <v>3</v>
      </c>
      <c r="P33" s="1">
        <v>2</v>
      </c>
      <c r="Q33" s="1">
        <v>8</v>
      </c>
      <c r="R33" s="1">
        <v>3</v>
      </c>
      <c r="S33" s="1">
        <v>5</v>
      </c>
    </row>
    <row r="34" spans="1:19" ht="10.199999999999999" customHeight="1" x14ac:dyDescent="0.2">
      <c r="A34" s="5" t="s">
        <v>296</v>
      </c>
      <c r="B34" s="1">
        <v>970</v>
      </c>
      <c r="C34" s="1">
        <v>810</v>
      </c>
      <c r="D34" s="1">
        <v>160</v>
      </c>
      <c r="E34" s="1">
        <v>851</v>
      </c>
      <c r="F34" s="1">
        <v>701</v>
      </c>
      <c r="G34" s="1">
        <v>150</v>
      </c>
      <c r="H34" s="1">
        <v>59</v>
      </c>
      <c r="I34" s="1">
        <v>52</v>
      </c>
      <c r="J34" s="1">
        <v>7</v>
      </c>
      <c r="K34" s="1">
        <v>33</v>
      </c>
      <c r="L34" s="1">
        <v>31</v>
      </c>
      <c r="M34" s="1">
        <v>2</v>
      </c>
      <c r="N34" s="1">
        <v>18</v>
      </c>
      <c r="O34" s="1">
        <v>17</v>
      </c>
      <c r="P34" s="1">
        <v>1</v>
      </c>
      <c r="Q34" s="1">
        <v>9</v>
      </c>
      <c r="R34" s="1">
        <v>9</v>
      </c>
      <c r="S34" s="1">
        <v>0</v>
      </c>
    </row>
    <row r="35" spans="1:19" ht="10.199999999999999" customHeight="1" x14ac:dyDescent="0.2">
      <c r="A35" s="5" t="s">
        <v>297</v>
      </c>
      <c r="B35" s="1">
        <v>9425</v>
      </c>
      <c r="C35" s="1">
        <v>9369</v>
      </c>
      <c r="D35" s="1">
        <v>56</v>
      </c>
      <c r="E35" s="1">
        <v>4953</v>
      </c>
      <c r="F35" s="1">
        <v>4923</v>
      </c>
      <c r="G35" s="1">
        <v>30</v>
      </c>
      <c r="H35" s="1">
        <v>2019</v>
      </c>
      <c r="I35" s="1">
        <v>2007</v>
      </c>
      <c r="J35" s="1">
        <v>12</v>
      </c>
      <c r="K35" s="1">
        <v>1479</v>
      </c>
      <c r="L35" s="1">
        <v>1470</v>
      </c>
      <c r="M35" s="1">
        <v>9</v>
      </c>
      <c r="N35" s="1">
        <v>619</v>
      </c>
      <c r="O35" s="1">
        <v>616</v>
      </c>
      <c r="P35" s="1">
        <v>3</v>
      </c>
      <c r="Q35" s="1">
        <v>355</v>
      </c>
      <c r="R35" s="1">
        <v>353</v>
      </c>
      <c r="S35" s="1">
        <v>2</v>
      </c>
    </row>
    <row r="36" spans="1:19" ht="10.199999999999999" customHeight="1" x14ac:dyDescent="0.2">
      <c r="A36" s="5" t="s">
        <v>298</v>
      </c>
      <c r="B36" s="1">
        <v>2207</v>
      </c>
      <c r="C36" s="1">
        <v>2093</v>
      </c>
      <c r="D36" s="1">
        <v>114</v>
      </c>
      <c r="E36" s="1">
        <v>1728</v>
      </c>
      <c r="F36" s="1">
        <v>1620</v>
      </c>
      <c r="G36" s="1">
        <v>108</v>
      </c>
      <c r="H36" s="1">
        <v>259</v>
      </c>
      <c r="I36" s="1">
        <v>253</v>
      </c>
      <c r="J36" s="1">
        <v>6</v>
      </c>
      <c r="K36" s="1">
        <v>121</v>
      </c>
      <c r="L36" s="1">
        <v>121</v>
      </c>
      <c r="M36" s="1">
        <v>0</v>
      </c>
      <c r="N36" s="1">
        <v>75</v>
      </c>
      <c r="O36" s="1">
        <v>75</v>
      </c>
      <c r="P36" s="1">
        <v>0</v>
      </c>
      <c r="Q36" s="1">
        <v>24</v>
      </c>
      <c r="R36" s="1">
        <v>24</v>
      </c>
      <c r="S36" s="1">
        <v>0</v>
      </c>
    </row>
    <row r="37" spans="1:19" ht="10.199999999999999" customHeight="1" x14ac:dyDescent="0.2">
      <c r="A37" s="38" t="s">
        <v>452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</sheetData>
  <mergeCells count="7">
    <mergeCell ref="Q2:S2"/>
    <mergeCell ref="A37:S37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AAE7-28CC-4287-80CE-447EEF23B02F}">
  <dimension ref="A1:S70"/>
  <sheetViews>
    <sheetView view="pageBreakPreview" zoomScale="125" zoomScaleNormal="100" zoomScaleSheetLayoutView="125" workbookViewId="0">
      <selection activeCell="H14" sqref="H14"/>
    </sheetView>
  </sheetViews>
  <sheetFormatPr defaultRowHeight="9.6" customHeight="1" x14ac:dyDescent="0.2"/>
  <cols>
    <col min="1" max="1" width="16.44140625" style="39" customWidth="1"/>
    <col min="2" max="5" width="4.44140625" style="1" customWidth="1"/>
    <col min="6" max="19" width="3.88671875" style="1" customWidth="1"/>
    <col min="20" max="16384" width="8.88671875" style="1"/>
  </cols>
  <sheetData>
    <row r="1" spans="1:19" ht="9.6" customHeight="1" x14ac:dyDescent="0.2">
      <c r="A1" s="39" t="s">
        <v>446</v>
      </c>
    </row>
    <row r="2" spans="1:19" ht="9.6" customHeight="1" x14ac:dyDescent="0.2">
      <c r="A2" s="40"/>
      <c r="B2" s="26" t="s">
        <v>0</v>
      </c>
      <c r="C2" s="26"/>
      <c r="D2" s="26"/>
      <c r="E2" s="26" t="s">
        <v>1</v>
      </c>
      <c r="F2" s="26"/>
      <c r="G2" s="26"/>
      <c r="H2" s="26" t="s">
        <v>2</v>
      </c>
      <c r="I2" s="26"/>
      <c r="J2" s="26"/>
      <c r="K2" s="26" t="s">
        <v>3</v>
      </c>
      <c r="L2" s="26"/>
      <c r="M2" s="26"/>
      <c r="N2" s="26" t="s">
        <v>4</v>
      </c>
      <c r="O2" s="26"/>
      <c r="P2" s="26"/>
      <c r="Q2" s="26" t="s">
        <v>5</v>
      </c>
      <c r="R2" s="26"/>
      <c r="S2" s="27"/>
    </row>
    <row r="3" spans="1:19" ht="9.6" customHeight="1" x14ac:dyDescent="0.2">
      <c r="A3" s="41"/>
      <c r="B3" s="3" t="s">
        <v>0</v>
      </c>
      <c r="C3" s="3" t="s">
        <v>22</v>
      </c>
      <c r="D3" s="3" t="s">
        <v>23</v>
      </c>
      <c r="E3" s="3" t="s">
        <v>0</v>
      </c>
      <c r="F3" s="3" t="s">
        <v>22</v>
      </c>
      <c r="G3" s="3" t="s">
        <v>23</v>
      </c>
      <c r="H3" s="3" t="s">
        <v>0</v>
      </c>
      <c r="I3" s="3" t="s">
        <v>22</v>
      </c>
      <c r="J3" s="3" t="s">
        <v>23</v>
      </c>
      <c r="K3" s="3" t="s">
        <v>0</v>
      </c>
      <c r="L3" s="3" t="s">
        <v>22</v>
      </c>
      <c r="M3" s="3" t="s">
        <v>23</v>
      </c>
      <c r="N3" s="3" t="s">
        <v>0</v>
      </c>
      <c r="O3" s="3" t="s">
        <v>22</v>
      </c>
      <c r="P3" s="3" t="s">
        <v>23</v>
      </c>
      <c r="Q3" s="3" t="s">
        <v>0</v>
      </c>
      <c r="R3" s="3" t="s">
        <v>22</v>
      </c>
      <c r="S3" s="4" t="s">
        <v>23</v>
      </c>
    </row>
    <row r="4" spans="1:19" ht="9.6" customHeight="1" x14ac:dyDescent="0.2">
      <c r="A4" s="39" t="s">
        <v>413</v>
      </c>
      <c r="B4" s="1">
        <v>16995</v>
      </c>
      <c r="C4" s="1">
        <v>15057</v>
      </c>
      <c r="D4" s="1">
        <v>1938</v>
      </c>
      <c r="E4" s="1">
        <v>10804</v>
      </c>
      <c r="F4" s="1">
        <v>9268</v>
      </c>
      <c r="G4" s="1">
        <v>1536</v>
      </c>
      <c r="H4" s="1">
        <v>2927</v>
      </c>
      <c r="I4" s="1">
        <v>2692</v>
      </c>
      <c r="J4" s="1">
        <v>235</v>
      </c>
      <c r="K4" s="1">
        <v>1966</v>
      </c>
      <c r="L4" s="1">
        <v>1848</v>
      </c>
      <c r="M4" s="1">
        <v>118</v>
      </c>
      <c r="N4" s="1">
        <v>833</v>
      </c>
      <c r="O4" s="1">
        <v>803</v>
      </c>
      <c r="P4" s="1">
        <v>30</v>
      </c>
      <c r="Q4" s="1">
        <v>465</v>
      </c>
      <c r="R4" s="1">
        <v>446</v>
      </c>
      <c r="S4" s="1">
        <v>19</v>
      </c>
    </row>
    <row r="5" spans="1:19" ht="9.6" customHeight="1" x14ac:dyDescent="0.2">
      <c r="A5" s="39" t="s">
        <v>299</v>
      </c>
      <c r="B5" s="1">
        <v>9529</v>
      </c>
      <c r="C5" s="1">
        <v>9462</v>
      </c>
      <c r="D5" s="1">
        <v>67</v>
      </c>
      <c r="E5" s="1">
        <v>5032</v>
      </c>
      <c r="F5" s="1">
        <v>4993</v>
      </c>
      <c r="G5" s="1">
        <v>39</v>
      </c>
      <c r="H5" s="1">
        <v>2025</v>
      </c>
      <c r="I5" s="1">
        <v>2013</v>
      </c>
      <c r="J5" s="1">
        <v>12</v>
      </c>
      <c r="K5" s="1">
        <v>1481</v>
      </c>
      <c r="L5" s="1">
        <v>1471</v>
      </c>
      <c r="M5" s="1">
        <v>10</v>
      </c>
      <c r="N5" s="1">
        <v>626</v>
      </c>
      <c r="O5" s="1">
        <v>622</v>
      </c>
      <c r="P5" s="1">
        <v>4</v>
      </c>
      <c r="Q5" s="1">
        <v>365</v>
      </c>
      <c r="R5" s="1">
        <v>363</v>
      </c>
      <c r="S5" s="1">
        <v>2</v>
      </c>
    </row>
    <row r="6" spans="1:19" ht="9.6" customHeight="1" x14ac:dyDescent="0.2">
      <c r="A6" s="39" t="s">
        <v>423</v>
      </c>
      <c r="B6" s="1">
        <v>9061</v>
      </c>
      <c r="C6" s="1">
        <v>9016</v>
      </c>
      <c r="D6" s="1">
        <v>45</v>
      </c>
      <c r="E6" s="1">
        <v>4727</v>
      </c>
      <c r="F6" s="1">
        <v>4705</v>
      </c>
      <c r="G6" s="1">
        <v>22</v>
      </c>
      <c r="H6" s="1">
        <v>1966</v>
      </c>
      <c r="I6" s="1">
        <v>1955</v>
      </c>
      <c r="J6" s="1">
        <v>11</v>
      </c>
      <c r="K6" s="1">
        <v>1415</v>
      </c>
      <c r="L6" s="1">
        <v>1406</v>
      </c>
      <c r="M6" s="1">
        <v>9</v>
      </c>
      <c r="N6" s="1">
        <v>601</v>
      </c>
      <c r="O6" s="1">
        <v>600</v>
      </c>
      <c r="P6" s="1">
        <v>1</v>
      </c>
      <c r="Q6" s="1">
        <v>352</v>
      </c>
      <c r="R6" s="1">
        <v>350</v>
      </c>
      <c r="S6" s="1">
        <v>2</v>
      </c>
    </row>
    <row r="7" spans="1:19" ht="9.6" customHeight="1" x14ac:dyDescent="0.2">
      <c r="A7" s="39" t="s">
        <v>300</v>
      </c>
      <c r="B7" s="1">
        <v>237</v>
      </c>
      <c r="C7" s="1">
        <v>220</v>
      </c>
      <c r="D7" s="1">
        <v>17</v>
      </c>
      <c r="E7" s="1">
        <v>158</v>
      </c>
      <c r="F7" s="1">
        <v>145</v>
      </c>
      <c r="G7" s="1">
        <v>13</v>
      </c>
      <c r="H7" s="1">
        <v>32</v>
      </c>
      <c r="I7" s="1">
        <v>31</v>
      </c>
      <c r="J7" s="1">
        <v>1</v>
      </c>
      <c r="K7" s="1">
        <v>20</v>
      </c>
      <c r="L7" s="1">
        <v>19</v>
      </c>
      <c r="M7" s="1">
        <v>1</v>
      </c>
      <c r="N7" s="1">
        <v>19</v>
      </c>
      <c r="O7" s="1">
        <v>17</v>
      </c>
      <c r="P7" s="1">
        <v>2</v>
      </c>
      <c r="Q7" s="1">
        <v>8</v>
      </c>
      <c r="R7" s="1">
        <v>8</v>
      </c>
      <c r="S7" s="1">
        <v>0</v>
      </c>
    </row>
    <row r="8" spans="1:19" ht="9.6" customHeight="1" x14ac:dyDescent="0.2">
      <c r="A8" s="39" t="s">
        <v>301</v>
      </c>
      <c r="B8" s="1">
        <v>7</v>
      </c>
      <c r="C8" s="1">
        <v>5</v>
      </c>
      <c r="D8" s="1">
        <v>2</v>
      </c>
      <c r="E8" s="1">
        <v>1</v>
      </c>
      <c r="F8" s="1">
        <v>0</v>
      </c>
      <c r="G8" s="1">
        <v>1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6</v>
      </c>
      <c r="O8" s="1">
        <v>5</v>
      </c>
      <c r="P8" s="1">
        <v>1</v>
      </c>
      <c r="Q8" s="1">
        <v>0</v>
      </c>
      <c r="R8" s="1">
        <v>0</v>
      </c>
      <c r="S8" s="1">
        <v>0</v>
      </c>
    </row>
    <row r="9" spans="1:19" ht="9.6" customHeight="1" x14ac:dyDescent="0.2">
      <c r="A9" s="39" t="s">
        <v>302</v>
      </c>
      <c r="B9" s="1">
        <v>223</v>
      </c>
      <c r="C9" s="1">
        <v>221</v>
      </c>
      <c r="D9" s="1">
        <v>2</v>
      </c>
      <c r="E9" s="1">
        <v>145</v>
      </c>
      <c r="F9" s="1">
        <v>143</v>
      </c>
      <c r="G9" s="1">
        <v>2</v>
      </c>
      <c r="H9" s="1">
        <v>27</v>
      </c>
      <c r="I9" s="1">
        <v>27</v>
      </c>
      <c r="J9" s="1">
        <v>0</v>
      </c>
      <c r="K9" s="1">
        <v>46</v>
      </c>
      <c r="L9" s="1">
        <v>46</v>
      </c>
      <c r="M9" s="1">
        <v>0</v>
      </c>
      <c r="N9" s="1">
        <v>0</v>
      </c>
      <c r="O9" s="1">
        <v>0</v>
      </c>
      <c r="P9" s="1">
        <v>0</v>
      </c>
      <c r="Q9" s="1">
        <v>5</v>
      </c>
      <c r="R9" s="1">
        <v>5</v>
      </c>
      <c r="S9" s="1">
        <v>0</v>
      </c>
    </row>
    <row r="10" spans="1:19" ht="9.6" customHeight="1" x14ac:dyDescent="0.2">
      <c r="A10" s="39" t="s">
        <v>303</v>
      </c>
      <c r="B10" s="1">
        <v>16</v>
      </c>
      <c r="C10" s="1">
        <v>16</v>
      </c>
      <c r="D10" s="1">
        <v>0</v>
      </c>
      <c r="E10" s="1">
        <v>12</v>
      </c>
      <c r="F10" s="1">
        <v>12</v>
      </c>
      <c r="G10" s="1">
        <v>0</v>
      </c>
      <c r="H10" s="1">
        <v>4</v>
      </c>
      <c r="I10" s="1">
        <v>4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</row>
    <row r="11" spans="1:19" ht="9.6" customHeight="1" x14ac:dyDescent="0.2">
      <c r="A11" s="39" t="s">
        <v>303</v>
      </c>
      <c r="B11" s="1">
        <v>16</v>
      </c>
      <c r="C11" s="1">
        <v>16</v>
      </c>
      <c r="D11" s="1">
        <v>0</v>
      </c>
      <c r="E11" s="1">
        <v>12</v>
      </c>
      <c r="F11" s="1">
        <v>12</v>
      </c>
      <c r="G11" s="1">
        <v>0</v>
      </c>
      <c r="H11" s="1">
        <v>4</v>
      </c>
      <c r="I11" s="1">
        <v>4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</row>
    <row r="12" spans="1:19" ht="9.6" customHeight="1" x14ac:dyDescent="0.2">
      <c r="A12" s="39" t="s">
        <v>304</v>
      </c>
      <c r="B12" s="1">
        <v>386</v>
      </c>
      <c r="C12" s="1">
        <v>298</v>
      </c>
      <c r="D12" s="1">
        <v>88</v>
      </c>
      <c r="E12" s="1">
        <v>291</v>
      </c>
      <c r="F12" s="1">
        <v>207</v>
      </c>
      <c r="G12" s="1">
        <v>84</v>
      </c>
      <c r="H12" s="1">
        <v>45</v>
      </c>
      <c r="I12" s="1">
        <v>42</v>
      </c>
      <c r="J12" s="1">
        <v>3</v>
      </c>
      <c r="K12" s="1">
        <v>12</v>
      </c>
      <c r="L12" s="1">
        <v>12</v>
      </c>
      <c r="M12" s="1">
        <v>0</v>
      </c>
      <c r="N12" s="1">
        <v>33</v>
      </c>
      <c r="O12" s="1">
        <v>32</v>
      </c>
      <c r="P12" s="1">
        <v>1</v>
      </c>
      <c r="Q12" s="1">
        <v>5</v>
      </c>
      <c r="R12" s="1">
        <v>5</v>
      </c>
      <c r="S12" s="1">
        <v>0</v>
      </c>
    </row>
    <row r="13" spans="1:19" ht="9.6" customHeight="1" x14ac:dyDescent="0.2">
      <c r="A13" s="39" t="s">
        <v>305</v>
      </c>
      <c r="B13" s="1">
        <v>5</v>
      </c>
      <c r="C13" s="1">
        <v>5</v>
      </c>
      <c r="D13" s="1">
        <v>0</v>
      </c>
      <c r="E13" s="1">
        <v>5</v>
      </c>
      <c r="F13" s="1">
        <v>5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</row>
    <row r="14" spans="1:19" ht="9.6" customHeight="1" x14ac:dyDescent="0.2">
      <c r="A14" s="39" t="s">
        <v>306</v>
      </c>
      <c r="B14" s="1">
        <v>9</v>
      </c>
      <c r="C14" s="1">
        <v>9</v>
      </c>
      <c r="D14" s="1">
        <v>0</v>
      </c>
      <c r="E14" s="1">
        <v>9</v>
      </c>
      <c r="F14" s="1">
        <v>9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</row>
    <row r="15" spans="1:19" ht="9.6" customHeight="1" x14ac:dyDescent="0.2">
      <c r="A15" s="39" t="s">
        <v>307</v>
      </c>
      <c r="B15" s="1">
        <v>65</v>
      </c>
      <c r="C15" s="1">
        <v>58</v>
      </c>
      <c r="D15" s="1">
        <v>7</v>
      </c>
      <c r="E15" s="1">
        <v>51</v>
      </c>
      <c r="F15" s="1">
        <v>44</v>
      </c>
      <c r="G15" s="1">
        <v>7</v>
      </c>
      <c r="H15" s="1">
        <v>6</v>
      </c>
      <c r="I15" s="1">
        <v>6</v>
      </c>
      <c r="J15" s="1">
        <v>0</v>
      </c>
      <c r="K15" s="1">
        <v>5</v>
      </c>
      <c r="L15" s="1">
        <v>5</v>
      </c>
      <c r="M15" s="1">
        <v>0</v>
      </c>
      <c r="N15" s="1">
        <v>1</v>
      </c>
      <c r="O15" s="1">
        <v>1</v>
      </c>
      <c r="P15" s="1">
        <v>0</v>
      </c>
      <c r="Q15" s="1">
        <v>2</v>
      </c>
      <c r="R15" s="1">
        <v>2</v>
      </c>
      <c r="S15" s="1">
        <v>0</v>
      </c>
    </row>
    <row r="16" spans="1:19" ht="9.6" customHeight="1" x14ac:dyDescent="0.2">
      <c r="A16" s="39" t="s">
        <v>308</v>
      </c>
      <c r="B16" s="1">
        <v>101</v>
      </c>
      <c r="C16" s="1">
        <v>70</v>
      </c>
      <c r="D16" s="1">
        <v>31</v>
      </c>
      <c r="E16" s="1">
        <v>66</v>
      </c>
      <c r="F16" s="1">
        <v>35</v>
      </c>
      <c r="G16" s="1">
        <v>31</v>
      </c>
      <c r="H16" s="1">
        <v>23</v>
      </c>
      <c r="I16" s="1">
        <v>23</v>
      </c>
      <c r="J16" s="1">
        <v>0</v>
      </c>
      <c r="K16" s="1">
        <v>7</v>
      </c>
      <c r="L16" s="1">
        <v>7</v>
      </c>
      <c r="M16" s="1">
        <v>0</v>
      </c>
      <c r="N16" s="1">
        <v>2</v>
      </c>
      <c r="O16" s="1">
        <v>2</v>
      </c>
      <c r="P16" s="1">
        <v>0</v>
      </c>
      <c r="Q16" s="1">
        <v>3</v>
      </c>
      <c r="R16" s="1">
        <v>3</v>
      </c>
      <c r="S16" s="1">
        <v>0</v>
      </c>
    </row>
    <row r="17" spans="1:19" ht="9.6" customHeight="1" x14ac:dyDescent="0.2">
      <c r="A17" s="39" t="s">
        <v>309</v>
      </c>
      <c r="B17" s="1">
        <v>2</v>
      </c>
      <c r="C17" s="1">
        <v>2</v>
      </c>
      <c r="D17" s="1">
        <v>0</v>
      </c>
      <c r="E17" s="1">
        <v>2</v>
      </c>
      <c r="F17" s="1">
        <v>2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</row>
    <row r="18" spans="1:19" ht="9.6" customHeight="1" x14ac:dyDescent="0.2">
      <c r="A18" s="39" t="s">
        <v>310</v>
      </c>
      <c r="B18" s="1">
        <v>12</v>
      </c>
      <c r="C18" s="1">
        <v>12</v>
      </c>
      <c r="D18" s="1">
        <v>0</v>
      </c>
      <c r="E18" s="1">
        <v>12</v>
      </c>
      <c r="F18" s="1">
        <v>12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</row>
    <row r="19" spans="1:19" ht="9.6" customHeight="1" x14ac:dyDescent="0.2">
      <c r="A19" s="39" t="s">
        <v>311</v>
      </c>
      <c r="B19" s="1">
        <v>1</v>
      </c>
      <c r="C19" s="1">
        <v>0</v>
      </c>
      <c r="D19" s="1">
        <v>1</v>
      </c>
      <c r="E19" s="1">
        <v>1</v>
      </c>
      <c r="F19" s="1">
        <v>0</v>
      </c>
      <c r="G19" s="1">
        <v>1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</row>
    <row r="20" spans="1:19" ht="9.6" customHeight="1" x14ac:dyDescent="0.2">
      <c r="A20" s="39" t="s">
        <v>312</v>
      </c>
      <c r="B20" s="1">
        <v>22</v>
      </c>
      <c r="C20" s="1">
        <v>2</v>
      </c>
      <c r="D20" s="1">
        <v>20</v>
      </c>
      <c r="E20" s="1">
        <v>21</v>
      </c>
      <c r="F20" s="1">
        <v>2</v>
      </c>
      <c r="G20" s="1">
        <v>19</v>
      </c>
      <c r="H20" s="1">
        <v>1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</row>
    <row r="21" spans="1:19" ht="9.6" customHeight="1" x14ac:dyDescent="0.2">
      <c r="A21" s="39" t="s">
        <v>313</v>
      </c>
      <c r="B21" s="1">
        <v>40</v>
      </c>
      <c r="C21" s="1">
        <v>37</v>
      </c>
      <c r="D21" s="1">
        <v>3</v>
      </c>
      <c r="E21" s="1">
        <v>3</v>
      </c>
      <c r="F21" s="1">
        <v>2</v>
      </c>
      <c r="G21" s="1">
        <v>1</v>
      </c>
      <c r="H21" s="1">
        <v>9</v>
      </c>
      <c r="I21" s="1">
        <v>8</v>
      </c>
      <c r="J21" s="1">
        <v>1</v>
      </c>
      <c r="K21" s="1">
        <v>0</v>
      </c>
      <c r="L21" s="1">
        <v>0</v>
      </c>
      <c r="M21" s="1">
        <v>0</v>
      </c>
      <c r="N21" s="1">
        <v>28</v>
      </c>
      <c r="O21" s="1">
        <v>27</v>
      </c>
      <c r="P21" s="1">
        <v>1</v>
      </c>
      <c r="Q21" s="1">
        <v>0</v>
      </c>
      <c r="R21" s="1">
        <v>0</v>
      </c>
      <c r="S21" s="1">
        <v>0</v>
      </c>
    </row>
    <row r="22" spans="1:19" ht="9.6" customHeight="1" x14ac:dyDescent="0.2">
      <c r="A22" s="39" t="s">
        <v>314</v>
      </c>
      <c r="B22" s="1">
        <v>2</v>
      </c>
      <c r="C22" s="1">
        <v>2</v>
      </c>
      <c r="D22" s="1">
        <v>0</v>
      </c>
      <c r="E22" s="1">
        <v>2</v>
      </c>
      <c r="F22" s="1">
        <v>2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</row>
    <row r="23" spans="1:19" ht="9.6" customHeight="1" x14ac:dyDescent="0.2">
      <c r="A23" s="39" t="s">
        <v>315</v>
      </c>
      <c r="B23" s="1">
        <v>4</v>
      </c>
      <c r="C23" s="1">
        <v>4</v>
      </c>
      <c r="D23" s="1">
        <v>0</v>
      </c>
      <c r="E23" s="1">
        <v>4</v>
      </c>
      <c r="F23" s="1">
        <v>4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</row>
    <row r="24" spans="1:19" ht="9.6" customHeight="1" x14ac:dyDescent="0.2">
      <c r="A24" s="39" t="s">
        <v>316</v>
      </c>
      <c r="B24" s="1">
        <v>1</v>
      </c>
      <c r="C24" s="1">
        <v>1</v>
      </c>
      <c r="D24" s="1">
        <v>0</v>
      </c>
      <c r="E24" s="1">
        <v>1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</row>
    <row r="25" spans="1:19" ht="9.6" customHeight="1" x14ac:dyDescent="0.2">
      <c r="A25" s="39" t="s">
        <v>317</v>
      </c>
      <c r="B25" s="1">
        <v>25</v>
      </c>
      <c r="C25" s="1">
        <v>17</v>
      </c>
      <c r="D25" s="1">
        <v>8</v>
      </c>
      <c r="E25" s="1">
        <v>25</v>
      </c>
      <c r="F25" s="1">
        <v>17</v>
      </c>
      <c r="G25" s="1">
        <v>8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</row>
    <row r="26" spans="1:19" ht="9.6" customHeight="1" x14ac:dyDescent="0.2">
      <c r="A26" s="39" t="s">
        <v>318</v>
      </c>
      <c r="B26" s="1">
        <v>28</v>
      </c>
      <c r="C26" s="1">
        <v>19</v>
      </c>
      <c r="D26" s="1">
        <v>9</v>
      </c>
      <c r="E26" s="1">
        <v>25</v>
      </c>
      <c r="F26" s="1">
        <v>17</v>
      </c>
      <c r="G26" s="1">
        <v>8</v>
      </c>
      <c r="H26" s="1">
        <v>3</v>
      </c>
      <c r="I26" s="1">
        <v>2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ht="9.6" customHeight="1" x14ac:dyDescent="0.2">
      <c r="A27" s="39" t="s">
        <v>319</v>
      </c>
      <c r="B27" s="1">
        <v>16</v>
      </c>
      <c r="C27" s="1">
        <v>11</v>
      </c>
      <c r="D27" s="1">
        <v>5</v>
      </c>
      <c r="E27" s="1">
        <v>16</v>
      </c>
      <c r="F27" s="1">
        <v>11</v>
      </c>
      <c r="G27" s="1">
        <v>5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</row>
    <row r="28" spans="1:19" ht="9.6" customHeight="1" x14ac:dyDescent="0.2">
      <c r="A28" s="39" t="s">
        <v>320</v>
      </c>
      <c r="B28" s="1">
        <v>53</v>
      </c>
      <c r="C28" s="1">
        <v>49</v>
      </c>
      <c r="D28" s="1">
        <v>4</v>
      </c>
      <c r="E28" s="1">
        <v>48</v>
      </c>
      <c r="F28" s="1">
        <v>44</v>
      </c>
      <c r="G28" s="1">
        <v>4</v>
      </c>
      <c r="H28" s="1">
        <v>3</v>
      </c>
      <c r="I28" s="1">
        <v>3</v>
      </c>
      <c r="J28" s="1">
        <v>0</v>
      </c>
      <c r="K28" s="1">
        <v>0</v>
      </c>
      <c r="L28" s="1">
        <v>0</v>
      </c>
      <c r="M28" s="1">
        <v>0</v>
      </c>
      <c r="N28" s="1">
        <v>2</v>
      </c>
      <c r="O28" s="1">
        <v>2</v>
      </c>
      <c r="P28" s="1">
        <v>0</v>
      </c>
      <c r="Q28" s="1">
        <v>0</v>
      </c>
      <c r="R28" s="1">
        <v>0</v>
      </c>
      <c r="S28" s="1">
        <v>0</v>
      </c>
    </row>
    <row r="29" spans="1:19" ht="9.6" customHeight="1" x14ac:dyDescent="0.2">
      <c r="A29" s="39" t="s">
        <v>321</v>
      </c>
      <c r="B29" s="1">
        <v>114</v>
      </c>
      <c r="C29" s="1">
        <v>108</v>
      </c>
      <c r="D29" s="1">
        <v>6</v>
      </c>
      <c r="E29" s="1">
        <v>102</v>
      </c>
      <c r="F29" s="1">
        <v>97</v>
      </c>
      <c r="G29" s="1">
        <v>5</v>
      </c>
      <c r="H29" s="1">
        <v>9</v>
      </c>
      <c r="I29" s="1">
        <v>8</v>
      </c>
      <c r="J29" s="1">
        <v>1</v>
      </c>
      <c r="K29" s="1">
        <v>2</v>
      </c>
      <c r="L29" s="1">
        <v>2</v>
      </c>
      <c r="M29" s="1">
        <v>0</v>
      </c>
      <c r="N29" s="1">
        <v>0</v>
      </c>
      <c r="O29" s="1">
        <v>0</v>
      </c>
      <c r="P29" s="1">
        <v>0</v>
      </c>
      <c r="Q29" s="1">
        <v>1</v>
      </c>
      <c r="R29" s="1">
        <v>1</v>
      </c>
      <c r="S29" s="1">
        <v>0</v>
      </c>
    </row>
    <row r="30" spans="1:19" ht="9.6" customHeight="1" x14ac:dyDescent="0.2">
      <c r="A30" s="39" t="s">
        <v>322</v>
      </c>
      <c r="B30" s="1">
        <v>5</v>
      </c>
      <c r="C30" s="1">
        <v>5</v>
      </c>
      <c r="D30" s="1">
        <v>0</v>
      </c>
      <c r="E30" s="1">
        <v>5</v>
      </c>
      <c r="F30" s="1">
        <v>5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</row>
    <row r="31" spans="1:19" ht="9.6" customHeight="1" x14ac:dyDescent="0.2">
      <c r="A31" s="39" t="s">
        <v>323</v>
      </c>
      <c r="B31" s="1">
        <v>24</v>
      </c>
      <c r="C31" s="1">
        <v>21</v>
      </c>
      <c r="D31" s="1">
        <v>3</v>
      </c>
      <c r="E31" s="1">
        <v>20</v>
      </c>
      <c r="F31" s="1">
        <v>18</v>
      </c>
      <c r="G31" s="1">
        <v>2</v>
      </c>
      <c r="H31" s="1">
        <v>3</v>
      </c>
      <c r="I31" s="1">
        <v>2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1</v>
      </c>
      <c r="R31" s="1">
        <v>1</v>
      </c>
      <c r="S31" s="1">
        <v>0</v>
      </c>
    </row>
    <row r="32" spans="1:19" ht="9.6" customHeight="1" x14ac:dyDescent="0.2">
      <c r="A32" s="39" t="s">
        <v>324</v>
      </c>
      <c r="B32" s="1">
        <v>1153</v>
      </c>
      <c r="C32" s="1">
        <v>1095</v>
      </c>
      <c r="D32" s="1">
        <v>58</v>
      </c>
      <c r="E32" s="1">
        <v>939</v>
      </c>
      <c r="F32" s="1">
        <v>885</v>
      </c>
      <c r="G32" s="1">
        <v>54</v>
      </c>
      <c r="H32" s="1">
        <v>134</v>
      </c>
      <c r="I32" s="1">
        <v>130</v>
      </c>
      <c r="J32" s="1">
        <v>4</v>
      </c>
      <c r="K32" s="1">
        <v>51</v>
      </c>
      <c r="L32" s="1">
        <v>51</v>
      </c>
      <c r="M32" s="1">
        <v>0</v>
      </c>
      <c r="N32" s="1">
        <v>26</v>
      </c>
      <c r="O32" s="1">
        <v>26</v>
      </c>
      <c r="P32" s="1">
        <v>0</v>
      </c>
      <c r="Q32" s="1">
        <v>3</v>
      </c>
      <c r="R32" s="1">
        <v>3</v>
      </c>
      <c r="S32" s="1">
        <v>0</v>
      </c>
    </row>
    <row r="33" spans="1:19" ht="9.6" customHeight="1" x14ac:dyDescent="0.2">
      <c r="A33" s="39" t="s">
        <v>324</v>
      </c>
      <c r="B33" s="1">
        <v>1153</v>
      </c>
      <c r="C33" s="1">
        <v>1095</v>
      </c>
      <c r="D33" s="1">
        <v>58</v>
      </c>
      <c r="E33" s="1">
        <v>939</v>
      </c>
      <c r="F33" s="1">
        <v>885</v>
      </c>
      <c r="G33" s="1">
        <v>54</v>
      </c>
      <c r="H33" s="1">
        <v>134</v>
      </c>
      <c r="I33" s="1">
        <v>130</v>
      </c>
      <c r="J33" s="1">
        <v>4</v>
      </c>
      <c r="K33" s="1">
        <v>51</v>
      </c>
      <c r="L33" s="1">
        <v>51</v>
      </c>
      <c r="M33" s="1">
        <v>0</v>
      </c>
      <c r="N33" s="1">
        <v>26</v>
      </c>
      <c r="O33" s="1">
        <v>26</v>
      </c>
      <c r="P33" s="1">
        <v>0</v>
      </c>
      <c r="Q33" s="1">
        <v>3</v>
      </c>
      <c r="R33" s="1">
        <v>3</v>
      </c>
      <c r="S33" s="1">
        <v>0</v>
      </c>
    </row>
    <row r="34" spans="1:19" ht="9.6" customHeight="1" x14ac:dyDescent="0.2">
      <c r="A34" s="39" t="s">
        <v>325</v>
      </c>
      <c r="B34" s="1">
        <v>825</v>
      </c>
      <c r="C34" s="1">
        <v>487</v>
      </c>
      <c r="D34" s="1">
        <v>338</v>
      </c>
      <c r="E34" s="1">
        <v>666</v>
      </c>
      <c r="F34" s="1">
        <v>405</v>
      </c>
      <c r="G34" s="1">
        <v>261</v>
      </c>
      <c r="H34" s="1">
        <v>107</v>
      </c>
      <c r="I34" s="1">
        <v>57</v>
      </c>
      <c r="J34" s="1">
        <v>50</v>
      </c>
      <c r="K34" s="1">
        <v>38</v>
      </c>
      <c r="L34" s="1">
        <v>18</v>
      </c>
      <c r="M34" s="1">
        <v>20</v>
      </c>
      <c r="N34" s="1">
        <v>6</v>
      </c>
      <c r="O34" s="1">
        <v>4</v>
      </c>
      <c r="P34" s="1">
        <v>2</v>
      </c>
      <c r="Q34" s="1">
        <v>8</v>
      </c>
      <c r="R34" s="1">
        <v>3</v>
      </c>
      <c r="S34" s="1">
        <v>5</v>
      </c>
    </row>
    <row r="35" spans="1:19" ht="9.6" customHeight="1" x14ac:dyDescent="0.2">
      <c r="A35" s="39" t="s">
        <v>326</v>
      </c>
      <c r="B35" s="1">
        <v>14</v>
      </c>
      <c r="C35" s="1">
        <v>11</v>
      </c>
      <c r="D35" s="1">
        <v>3</v>
      </c>
      <c r="E35" s="1">
        <v>12</v>
      </c>
      <c r="F35" s="1">
        <v>9</v>
      </c>
      <c r="G35" s="1">
        <v>3</v>
      </c>
      <c r="H35" s="1">
        <v>1</v>
      </c>
      <c r="I35" s="1">
        <v>1</v>
      </c>
      <c r="J35" s="1">
        <v>0</v>
      </c>
      <c r="K35" s="1">
        <v>1</v>
      </c>
      <c r="L35" s="1">
        <v>1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</row>
    <row r="36" spans="1:19" ht="9.6" customHeight="1" x14ac:dyDescent="0.2">
      <c r="A36" s="39" t="s">
        <v>327</v>
      </c>
      <c r="B36" s="1">
        <v>654</v>
      </c>
      <c r="C36" s="1">
        <v>371</v>
      </c>
      <c r="D36" s="1">
        <v>283</v>
      </c>
      <c r="E36" s="1">
        <v>511</v>
      </c>
      <c r="F36" s="1">
        <v>299</v>
      </c>
      <c r="G36" s="1">
        <v>212</v>
      </c>
      <c r="H36" s="1">
        <v>93</v>
      </c>
      <c r="I36" s="1">
        <v>49</v>
      </c>
      <c r="J36" s="1">
        <v>44</v>
      </c>
      <c r="K36" s="1">
        <v>37</v>
      </c>
      <c r="L36" s="1">
        <v>17</v>
      </c>
      <c r="M36" s="1">
        <v>20</v>
      </c>
      <c r="N36" s="1">
        <v>5</v>
      </c>
      <c r="O36" s="1">
        <v>3</v>
      </c>
      <c r="P36" s="1">
        <v>2</v>
      </c>
      <c r="Q36" s="1">
        <v>8</v>
      </c>
      <c r="R36" s="1">
        <v>3</v>
      </c>
      <c r="S36" s="1">
        <v>5</v>
      </c>
    </row>
    <row r="37" spans="1:19" ht="9.6" customHeight="1" x14ac:dyDescent="0.2">
      <c r="A37" s="39" t="s">
        <v>328</v>
      </c>
      <c r="B37" s="1">
        <v>33</v>
      </c>
      <c r="C37" s="1">
        <v>14</v>
      </c>
      <c r="D37" s="1">
        <v>19</v>
      </c>
      <c r="E37" s="1">
        <v>32</v>
      </c>
      <c r="F37" s="1">
        <v>13</v>
      </c>
      <c r="G37" s="1">
        <v>19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</v>
      </c>
      <c r="O37" s="1">
        <v>1</v>
      </c>
      <c r="P37" s="1">
        <v>0</v>
      </c>
      <c r="Q37" s="1">
        <v>0</v>
      </c>
      <c r="R37" s="1">
        <v>0</v>
      </c>
      <c r="S37" s="1">
        <v>0</v>
      </c>
    </row>
    <row r="38" spans="1:19" ht="9.6" customHeight="1" x14ac:dyDescent="0.2">
      <c r="A38" s="39" t="s">
        <v>329</v>
      </c>
      <c r="B38" s="1">
        <v>124</v>
      </c>
      <c r="C38" s="1">
        <v>91</v>
      </c>
      <c r="D38" s="1">
        <v>33</v>
      </c>
      <c r="E38" s="1">
        <v>111</v>
      </c>
      <c r="F38" s="1">
        <v>84</v>
      </c>
      <c r="G38" s="1">
        <v>27</v>
      </c>
      <c r="H38" s="1">
        <v>13</v>
      </c>
      <c r="I38" s="1">
        <v>7</v>
      </c>
      <c r="J38" s="1">
        <v>6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</row>
    <row r="39" spans="1:19" ht="9.6" customHeight="1" x14ac:dyDescent="0.2">
      <c r="A39" s="39" t="s">
        <v>330</v>
      </c>
      <c r="B39" s="1">
        <v>829</v>
      </c>
      <c r="C39" s="1">
        <v>781</v>
      </c>
      <c r="D39" s="1">
        <v>48</v>
      </c>
      <c r="E39" s="1">
        <v>651</v>
      </c>
      <c r="F39" s="1">
        <v>606</v>
      </c>
      <c r="G39" s="1">
        <v>45</v>
      </c>
      <c r="H39" s="1">
        <v>83</v>
      </c>
      <c r="I39" s="1">
        <v>81</v>
      </c>
      <c r="J39" s="1">
        <v>2</v>
      </c>
      <c r="K39" s="1">
        <v>59</v>
      </c>
      <c r="L39" s="1">
        <v>59</v>
      </c>
      <c r="M39" s="1">
        <v>0</v>
      </c>
      <c r="N39" s="1">
        <v>20</v>
      </c>
      <c r="O39" s="1">
        <v>19</v>
      </c>
      <c r="P39" s="1">
        <v>1</v>
      </c>
      <c r="Q39" s="1">
        <v>16</v>
      </c>
      <c r="R39" s="1">
        <v>16</v>
      </c>
      <c r="S39" s="1">
        <v>0</v>
      </c>
    </row>
    <row r="40" spans="1:19" ht="9.6" customHeight="1" x14ac:dyDescent="0.2">
      <c r="A40" s="39" t="s">
        <v>331</v>
      </c>
      <c r="B40" s="1">
        <v>374</v>
      </c>
      <c r="C40" s="1">
        <v>364</v>
      </c>
      <c r="D40" s="1">
        <v>10</v>
      </c>
      <c r="E40" s="1">
        <v>284</v>
      </c>
      <c r="F40" s="1">
        <v>274</v>
      </c>
      <c r="G40" s="1">
        <v>10</v>
      </c>
      <c r="H40" s="1">
        <v>54</v>
      </c>
      <c r="I40" s="1">
        <v>54</v>
      </c>
      <c r="J40" s="1">
        <v>0</v>
      </c>
      <c r="K40" s="1">
        <v>18</v>
      </c>
      <c r="L40" s="1">
        <v>18</v>
      </c>
      <c r="M40" s="1">
        <v>0</v>
      </c>
      <c r="N40" s="1">
        <v>13</v>
      </c>
      <c r="O40" s="1">
        <v>13</v>
      </c>
      <c r="P40" s="1">
        <v>0</v>
      </c>
      <c r="Q40" s="1">
        <v>5</v>
      </c>
      <c r="R40" s="1">
        <v>5</v>
      </c>
      <c r="S40" s="1">
        <v>0</v>
      </c>
    </row>
    <row r="41" spans="1:19" ht="9.6" customHeight="1" x14ac:dyDescent="0.2">
      <c r="A41" s="39" t="s">
        <v>332</v>
      </c>
      <c r="B41" s="1">
        <v>285</v>
      </c>
      <c r="C41" s="1">
        <v>277</v>
      </c>
      <c r="D41" s="1">
        <v>8</v>
      </c>
      <c r="E41" s="1">
        <v>226</v>
      </c>
      <c r="F41" s="1">
        <v>220</v>
      </c>
      <c r="G41" s="1">
        <v>6</v>
      </c>
      <c r="H41" s="1">
        <v>18</v>
      </c>
      <c r="I41" s="1">
        <v>17</v>
      </c>
      <c r="J41" s="1">
        <v>1</v>
      </c>
      <c r="K41" s="1">
        <v>32</v>
      </c>
      <c r="L41" s="1">
        <v>32</v>
      </c>
      <c r="M41" s="1">
        <v>0</v>
      </c>
      <c r="N41" s="1">
        <v>2</v>
      </c>
      <c r="O41" s="1">
        <v>1</v>
      </c>
      <c r="P41" s="1">
        <v>1</v>
      </c>
      <c r="Q41" s="1">
        <v>7</v>
      </c>
      <c r="R41" s="1">
        <v>7</v>
      </c>
      <c r="S41" s="1">
        <v>0</v>
      </c>
    </row>
    <row r="42" spans="1:19" ht="9.6" customHeight="1" x14ac:dyDescent="0.2">
      <c r="A42" s="39" t="s">
        <v>333</v>
      </c>
      <c r="B42" s="1">
        <v>39</v>
      </c>
      <c r="C42" s="1">
        <v>34</v>
      </c>
      <c r="D42" s="1">
        <v>5</v>
      </c>
      <c r="E42" s="1">
        <v>23</v>
      </c>
      <c r="F42" s="1">
        <v>19</v>
      </c>
      <c r="G42" s="1">
        <v>4</v>
      </c>
      <c r="H42" s="1">
        <v>5</v>
      </c>
      <c r="I42" s="1">
        <v>4</v>
      </c>
      <c r="J42" s="1">
        <v>1</v>
      </c>
      <c r="K42" s="1">
        <v>6</v>
      </c>
      <c r="L42" s="1">
        <v>6</v>
      </c>
      <c r="M42" s="1">
        <v>0</v>
      </c>
      <c r="N42" s="1">
        <v>3</v>
      </c>
      <c r="O42" s="1">
        <v>3</v>
      </c>
      <c r="P42" s="1">
        <v>0</v>
      </c>
      <c r="Q42" s="1">
        <v>2</v>
      </c>
      <c r="R42" s="1">
        <v>2</v>
      </c>
      <c r="S42" s="1">
        <v>0</v>
      </c>
    </row>
    <row r="43" spans="1:19" ht="9.6" customHeight="1" x14ac:dyDescent="0.2">
      <c r="A43" s="39" t="s">
        <v>334</v>
      </c>
      <c r="B43" s="1">
        <v>8</v>
      </c>
      <c r="C43" s="1">
        <v>8</v>
      </c>
      <c r="D43" s="1">
        <v>0</v>
      </c>
      <c r="E43" s="1">
        <v>7</v>
      </c>
      <c r="F43" s="1">
        <v>7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1</v>
      </c>
      <c r="O43" s="1">
        <v>1</v>
      </c>
      <c r="P43" s="1">
        <v>0</v>
      </c>
      <c r="Q43" s="1">
        <v>0</v>
      </c>
      <c r="R43" s="1">
        <v>0</v>
      </c>
      <c r="S43" s="1">
        <v>0</v>
      </c>
    </row>
    <row r="44" spans="1:19" ht="9.6" customHeight="1" x14ac:dyDescent="0.2">
      <c r="A44" s="39" t="s">
        <v>335</v>
      </c>
      <c r="B44" s="1">
        <v>24</v>
      </c>
      <c r="C44" s="1">
        <v>22</v>
      </c>
      <c r="D44" s="1">
        <v>2</v>
      </c>
      <c r="E44" s="1">
        <v>22</v>
      </c>
      <c r="F44" s="1">
        <v>20</v>
      </c>
      <c r="G44" s="1">
        <v>2</v>
      </c>
      <c r="H44" s="1">
        <v>1</v>
      </c>
      <c r="I44" s="1">
        <v>1</v>
      </c>
      <c r="J44" s="1">
        <v>0</v>
      </c>
      <c r="K44" s="1">
        <v>1</v>
      </c>
      <c r="L44" s="1">
        <v>1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ht="9.6" customHeight="1" x14ac:dyDescent="0.2">
      <c r="A45" s="39" t="s">
        <v>336</v>
      </c>
      <c r="B45" s="1">
        <v>99</v>
      </c>
      <c r="C45" s="1">
        <v>76</v>
      </c>
      <c r="D45" s="1">
        <v>23</v>
      </c>
      <c r="E45" s="1">
        <v>89</v>
      </c>
      <c r="F45" s="1">
        <v>66</v>
      </c>
      <c r="G45" s="1">
        <v>23</v>
      </c>
      <c r="H45" s="1">
        <v>5</v>
      </c>
      <c r="I45" s="1">
        <v>5</v>
      </c>
      <c r="J45" s="1">
        <v>0</v>
      </c>
      <c r="K45" s="1">
        <v>2</v>
      </c>
      <c r="L45" s="1">
        <v>2</v>
      </c>
      <c r="M45" s="1">
        <v>0</v>
      </c>
      <c r="N45" s="1">
        <v>1</v>
      </c>
      <c r="O45" s="1">
        <v>1</v>
      </c>
      <c r="P45" s="1">
        <v>0</v>
      </c>
      <c r="Q45" s="1">
        <v>2</v>
      </c>
      <c r="R45" s="1">
        <v>2</v>
      </c>
      <c r="S45" s="1">
        <v>0</v>
      </c>
    </row>
    <row r="46" spans="1:19" ht="9.6" customHeight="1" x14ac:dyDescent="0.2">
      <c r="A46" s="39" t="s">
        <v>337</v>
      </c>
      <c r="B46" s="1">
        <v>61</v>
      </c>
      <c r="C46" s="1">
        <v>28</v>
      </c>
      <c r="D46" s="1">
        <v>33</v>
      </c>
      <c r="E46" s="1">
        <v>57</v>
      </c>
      <c r="F46" s="1">
        <v>27</v>
      </c>
      <c r="G46" s="1">
        <v>30</v>
      </c>
      <c r="H46" s="1">
        <v>3</v>
      </c>
      <c r="I46" s="1">
        <v>1</v>
      </c>
      <c r="J46" s="1">
        <v>2</v>
      </c>
      <c r="K46" s="1">
        <v>1</v>
      </c>
      <c r="L46" s="1">
        <v>0</v>
      </c>
      <c r="M46" s="1">
        <v>1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</row>
    <row r="47" spans="1:19" ht="9.6" customHeight="1" x14ac:dyDescent="0.2">
      <c r="A47" s="39" t="s">
        <v>338</v>
      </c>
      <c r="B47" s="1">
        <v>61</v>
      </c>
      <c r="C47" s="1">
        <v>28</v>
      </c>
      <c r="D47" s="1">
        <v>33</v>
      </c>
      <c r="E47" s="1">
        <v>57</v>
      </c>
      <c r="F47" s="1">
        <v>27</v>
      </c>
      <c r="G47" s="1">
        <v>30</v>
      </c>
      <c r="H47" s="1">
        <v>3</v>
      </c>
      <c r="I47" s="1">
        <v>1</v>
      </c>
      <c r="J47" s="1">
        <v>2</v>
      </c>
      <c r="K47" s="1">
        <v>1</v>
      </c>
      <c r="L47" s="1">
        <v>0</v>
      </c>
      <c r="M47" s="1">
        <v>1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</row>
    <row r="48" spans="1:19" ht="9.6" customHeight="1" x14ac:dyDescent="0.2">
      <c r="A48" s="39" t="s">
        <v>339</v>
      </c>
      <c r="B48" s="1">
        <v>4082</v>
      </c>
      <c r="C48" s="1">
        <v>2782</v>
      </c>
      <c r="D48" s="1">
        <v>1300</v>
      </c>
      <c r="E48" s="1">
        <v>3054</v>
      </c>
      <c r="F48" s="1">
        <v>2036</v>
      </c>
      <c r="G48" s="1">
        <v>1018</v>
      </c>
      <c r="H48" s="1">
        <v>517</v>
      </c>
      <c r="I48" s="1">
        <v>356</v>
      </c>
      <c r="J48" s="1">
        <v>161</v>
      </c>
      <c r="K48" s="1">
        <v>322</v>
      </c>
      <c r="L48" s="1">
        <v>235</v>
      </c>
      <c r="M48" s="1">
        <v>87</v>
      </c>
      <c r="N48" s="1">
        <v>122</v>
      </c>
      <c r="O48" s="1">
        <v>100</v>
      </c>
      <c r="P48" s="1">
        <v>22</v>
      </c>
      <c r="Q48" s="1">
        <v>67</v>
      </c>
      <c r="R48" s="1">
        <v>55</v>
      </c>
      <c r="S48" s="1">
        <v>12</v>
      </c>
    </row>
    <row r="49" spans="1:19" ht="9.6" customHeight="1" x14ac:dyDescent="0.2">
      <c r="A49" s="39" t="s">
        <v>340</v>
      </c>
      <c r="B49" s="1">
        <v>1375</v>
      </c>
      <c r="C49" s="1">
        <v>1132</v>
      </c>
      <c r="D49" s="1">
        <v>243</v>
      </c>
      <c r="E49" s="1">
        <v>1096</v>
      </c>
      <c r="F49" s="1">
        <v>884</v>
      </c>
      <c r="G49" s="1">
        <v>212</v>
      </c>
      <c r="H49" s="1">
        <v>143</v>
      </c>
      <c r="I49" s="1">
        <v>128</v>
      </c>
      <c r="J49" s="1">
        <v>15</v>
      </c>
      <c r="K49" s="1">
        <v>81</v>
      </c>
      <c r="L49" s="1">
        <v>68</v>
      </c>
      <c r="M49" s="1">
        <v>13</v>
      </c>
      <c r="N49" s="1">
        <v>37</v>
      </c>
      <c r="O49" s="1">
        <v>34</v>
      </c>
      <c r="P49" s="1">
        <v>3</v>
      </c>
      <c r="Q49" s="1">
        <v>18</v>
      </c>
      <c r="R49" s="1">
        <v>18</v>
      </c>
      <c r="S49" s="1">
        <v>0</v>
      </c>
    </row>
    <row r="50" spans="1:19" ht="9.6" customHeight="1" x14ac:dyDescent="0.2">
      <c r="A50" s="39" t="s">
        <v>341</v>
      </c>
      <c r="B50" s="1">
        <v>20</v>
      </c>
      <c r="C50" s="1">
        <v>16</v>
      </c>
      <c r="D50" s="1">
        <v>4</v>
      </c>
      <c r="E50" s="1">
        <v>17</v>
      </c>
      <c r="F50" s="1">
        <v>14</v>
      </c>
      <c r="G50" s="1">
        <v>3</v>
      </c>
      <c r="H50" s="1">
        <v>2</v>
      </c>
      <c r="I50" s="1">
        <v>1</v>
      </c>
      <c r="J50" s="1">
        <v>1</v>
      </c>
      <c r="K50" s="1">
        <v>1</v>
      </c>
      <c r="L50" s="1">
        <v>1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</row>
    <row r="51" spans="1:19" ht="9.6" customHeight="1" x14ac:dyDescent="0.2">
      <c r="A51" s="39" t="s">
        <v>342</v>
      </c>
      <c r="B51" s="1">
        <v>1359</v>
      </c>
      <c r="C51" s="1">
        <v>745</v>
      </c>
      <c r="D51" s="1">
        <v>614</v>
      </c>
      <c r="E51" s="1">
        <v>934</v>
      </c>
      <c r="F51" s="1">
        <v>503</v>
      </c>
      <c r="G51" s="1">
        <v>431</v>
      </c>
      <c r="H51" s="1">
        <v>229</v>
      </c>
      <c r="I51" s="1">
        <v>120</v>
      </c>
      <c r="J51" s="1">
        <v>109</v>
      </c>
      <c r="K51" s="1">
        <v>126</v>
      </c>
      <c r="L51" s="1">
        <v>73</v>
      </c>
      <c r="M51" s="1">
        <v>53</v>
      </c>
      <c r="N51" s="1">
        <v>46</v>
      </c>
      <c r="O51" s="1">
        <v>33</v>
      </c>
      <c r="P51" s="1">
        <v>13</v>
      </c>
      <c r="Q51" s="1">
        <v>24</v>
      </c>
      <c r="R51" s="1">
        <v>16</v>
      </c>
      <c r="S51" s="1">
        <v>8</v>
      </c>
    </row>
    <row r="52" spans="1:19" ht="9.6" customHeight="1" x14ac:dyDescent="0.2">
      <c r="A52" s="39" t="s">
        <v>343</v>
      </c>
      <c r="B52" s="1">
        <v>384</v>
      </c>
      <c r="C52" s="1">
        <v>133</v>
      </c>
      <c r="D52" s="1">
        <v>251</v>
      </c>
      <c r="E52" s="1">
        <v>319</v>
      </c>
      <c r="F52" s="1">
        <v>111</v>
      </c>
      <c r="G52" s="1">
        <v>208</v>
      </c>
      <c r="H52" s="1">
        <v>37</v>
      </c>
      <c r="I52" s="1">
        <v>9</v>
      </c>
      <c r="J52" s="1">
        <v>28</v>
      </c>
      <c r="K52" s="1">
        <v>18</v>
      </c>
      <c r="L52" s="1">
        <v>9</v>
      </c>
      <c r="M52" s="1">
        <v>9</v>
      </c>
      <c r="N52" s="1">
        <v>6</v>
      </c>
      <c r="O52" s="1">
        <v>2</v>
      </c>
      <c r="P52" s="1">
        <v>4</v>
      </c>
      <c r="Q52" s="1">
        <v>4</v>
      </c>
      <c r="R52" s="1">
        <v>2</v>
      </c>
      <c r="S52" s="1">
        <v>2</v>
      </c>
    </row>
    <row r="53" spans="1:19" ht="9.6" customHeight="1" x14ac:dyDescent="0.2">
      <c r="A53" s="39" t="s">
        <v>344</v>
      </c>
      <c r="B53" s="1">
        <v>2</v>
      </c>
      <c r="C53" s="1">
        <v>0</v>
      </c>
      <c r="D53" s="1">
        <v>2</v>
      </c>
      <c r="E53" s="1">
        <v>2</v>
      </c>
      <c r="F53" s="1">
        <v>0</v>
      </c>
      <c r="G53" s="1">
        <v>2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</row>
    <row r="54" spans="1:19" ht="9.6" customHeight="1" x14ac:dyDescent="0.2">
      <c r="A54" s="39" t="s">
        <v>345</v>
      </c>
      <c r="B54" s="1">
        <v>19</v>
      </c>
      <c r="C54" s="1">
        <v>13</v>
      </c>
      <c r="D54" s="1">
        <v>6</v>
      </c>
      <c r="E54" s="1">
        <v>19</v>
      </c>
      <c r="F54" s="1">
        <v>13</v>
      </c>
      <c r="G54" s="1">
        <v>6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</row>
    <row r="55" spans="1:19" ht="9.6" customHeight="1" x14ac:dyDescent="0.2">
      <c r="A55" s="39" t="s">
        <v>346</v>
      </c>
      <c r="B55" s="1">
        <v>559</v>
      </c>
      <c r="C55" s="1">
        <v>472</v>
      </c>
      <c r="D55" s="1">
        <v>87</v>
      </c>
      <c r="E55" s="1">
        <v>352</v>
      </c>
      <c r="F55" s="1">
        <v>286</v>
      </c>
      <c r="G55" s="1">
        <v>66</v>
      </c>
      <c r="H55" s="1">
        <v>76</v>
      </c>
      <c r="I55" s="1">
        <v>71</v>
      </c>
      <c r="J55" s="1">
        <v>5</v>
      </c>
      <c r="K55" s="1">
        <v>86</v>
      </c>
      <c r="L55" s="1">
        <v>74</v>
      </c>
      <c r="M55" s="1">
        <v>12</v>
      </c>
      <c r="N55" s="1">
        <v>25</v>
      </c>
      <c r="O55" s="1">
        <v>23</v>
      </c>
      <c r="P55" s="1">
        <v>2</v>
      </c>
      <c r="Q55" s="1">
        <v>20</v>
      </c>
      <c r="R55" s="1">
        <v>18</v>
      </c>
      <c r="S55" s="1">
        <v>2</v>
      </c>
    </row>
    <row r="56" spans="1:19" ht="9.6" customHeight="1" x14ac:dyDescent="0.2">
      <c r="A56" s="39" t="s">
        <v>347</v>
      </c>
      <c r="B56" s="1">
        <v>34</v>
      </c>
      <c r="C56" s="1">
        <v>28</v>
      </c>
      <c r="D56" s="1">
        <v>6</v>
      </c>
      <c r="E56" s="1">
        <v>18</v>
      </c>
      <c r="F56" s="1">
        <v>12</v>
      </c>
      <c r="G56" s="1">
        <v>6</v>
      </c>
      <c r="H56" s="1">
        <v>4</v>
      </c>
      <c r="I56" s="1">
        <v>4</v>
      </c>
      <c r="J56" s="1">
        <v>0</v>
      </c>
      <c r="K56" s="1">
        <v>6</v>
      </c>
      <c r="L56" s="1">
        <v>6</v>
      </c>
      <c r="M56" s="1">
        <v>0</v>
      </c>
      <c r="N56" s="1">
        <v>5</v>
      </c>
      <c r="O56" s="1">
        <v>5</v>
      </c>
      <c r="P56" s="1">
        <v>0</v>
      </c>
      <c r="Q56" s="1">
        <v>1</v>
      </c>
      <c r="R56" s="1">
        <v>1</v>
      </c>
      <c r="S56" s="1">
        <v>0</v>
      </c>
    </row>
    <row r="57" spans="1:19" ht="9.6" customHeight="1" x14ac:dyDescent="0.2">
      <c r="A57" s="39" t="s">
        <v>348</v>
      </c>
      <c r="B57" s="1">
        <v>22</v>
      </c>
      <c r="C57" s="1">
        <v>17</v>
      </c>
      <c r="D57" s="1">
        <v>5</v>
      </c>
      <c r="E57" s="1">
        <v>21</v>
      </c>
      <c r="F57" s="1">
        <v>16</v>
      </c>
      <c r="G57" s="1">
        <v>5</v>
      </c>
      <c r="H57" s="1">
        <v>1</v>
      </c>
      <c r="I57" s="1">
        <v>1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</row>
    <row r="58" spans="1:19" ht="9.6" customHeight="1" x14ac:dyDescent="0.2">
      <c r="A58" s="39" t="s">
        <v>349</v>
      </c>
      <c r="B58" s="1">
        <v>3</v>
      </c>
      <c r="C58" s="1">
        <v>3</v>
      </c>
      <c r="D58" s="1">
        <v>0</v>
      </c>
      <c r="E58" s="1">
        <v>2</v>
      </c>
      <c r="F58" s="1">
        <v>2</v>
      </c>
      <c r="G58" s="1">
        <v>0</v>
      </c>
      <c r="H58" s="1">
        <v>1</v>
      </c>
      <c r="I58" s="1">
        <v>1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</row>
    <row r="59" spans="1:19" ht="9.6" customHeight="1" x14ac:dyDescent="0.2">
      <c r="A59" s="39" t="s">
        <v>350</v>
      </c>
      <c r="B59" s="1">
        <v>29</v>
      </c>
      <c r="C59" s="1">
        <v>17</v>
      </c>
      <c r="D59" s="1">
        <v>12</v>
      </c>
      <c r="E59" s="1">
        <v>29</v>
      </c>
      <c r="F59" s="1">
        <v>17</v>
      </c>
      <c r="G59" s="1">
        <v>12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</row>
    <row r="60" spans="1:19" ht="9.6" customHeight="1" x14ac:dyDescent="0.2">
      <c r="A60" s="39" t="s">
        <v>351</v>
      </c>
      <c r="B60" s="1">
        <v>5</v>
      </c>
      <c r="C60" s="1">
        <v>4</v>
      </c>
      <c r="D60" s="1">
        <v>1</v>
      </c>
      <c r="E60" s="1">
        <v>5</v>
      </c>
      <c r="F60" s="1">
        <v>4</v>
      </c>
      <c r="G60" s="1">
        <v>1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</row>
    <row r="61" spans="1:19" ht="9.6" customHeight="1" x14ac:dyDescent="0.2">
      <c r="A61" s="39" t="s">
        <v>352</v>
      </c>
      <c r="B61" s="1">
        <v>89</v>
      </c>
      <c r="C61" s="1">
        <v>89</v>
      </c>
      <c r="D61" s="1">
        <v>0</v>
      </c>
      <c r="E61" s="1">
        <v>68</v>
      </c>
      <c r="F61" s="1">
        <v>68</v>
      </c>
      <c r="G61" s="1">
        <v>0</v>
      </c>
      <c r="H61" s="1">
        <v>16</v>
      </c>
      <c r="I61" s="1">
        <v>16</v>
      </c>
      <c r="J61" s="1">
        <v>0</v>
      </c>
      <c r="K61" s="1">
        <v>4</v>
      </c>
      <c r="L61" s="1">
        <v>4</v>
      </c>
      <c r="M61" s="1">
        <v>0</v>
      </c>
      <c r="N61" s="1">
        <v>1</v>
      </c>
      <c r="O61" s="1">
        <v>1</v>
      </c>
      <c r="P61" s="1">
        <v>0</v>
      </c>
      <c r="Q61" s="1">
        <v>0</v>
      </c>
      <c r="R61" s="1">
        <v>0</v>
      </c>
      <c r="S61" s="1">
        <v>0</v>
      </c>
    </row>
    <row r="62" spans="1:19" ht="9.6" customHeight="1" x14ac:dyDescent="0.2">
      <c r="A62" s="39" t="s">
        <v>353</v>
      </c>
      <c r="B62" s="1">
        <v>2</v>
      </c>
      <c r="C62" s="1">
        <v>2</v>
      </c>
      <c r="D62" s="1">
        <v>0</v>
      </c>
      <c r="E62" s="1">
        <v>1</v>
      </c>
      <c r="F62" s="1">
        <v>1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1</v>
      </c>
      <c r="O62" s="1">
        <v>1</v>
      </c>
      <c r="P62" s="1">
        <v>0</v>
      </c>
      <c r="Q62" s="1">
        <v>0</v>
      </c>
      <c r="R62" s="1">
        <v>0</v>
      </c>
      <c r="S62" s="1">
        <v>0</v>
      </c>
    </row>
    <row r="63" spans="1:19" ht="9.6" customHeight="1" x14ac:dyDescent="0.2">
      <c r="A63" s="39" t="s">
        <v>354</v>
      </c>
      <c r="B63" s="1">
        <v>5</v>
      </c>
      <c r="C63" s="1">
        <v>5</v>
      </c>
      <c r="D63" s="1">
        <v>0</v>
      </c>
      <c r="E63" s="1">
        <v>5</v>
      </c>
      <c r="F63" s="1">
        <v>5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</row>
    <row r="64" spans="1:19" ht="9.6" customHeight="1" x14ac:dyDescent="0.2">
      <c r="A64" s="39" t="s">
        <v>355</v>
      </c>
      <c r="B64" s="1">
        <v>7</v>
      </c>
      <c r="C64" s="1">
        <v>3</v>
      </c>
      <c r="D64" s="1">
        <v>4</v>
      </c>
      <c r="E64" s="1">
        <v>7</v>
      </c>
      <c r="F64" s="1">
        <v>3</v>
      </c>
      <c r="G64" s="1">
        <v>4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</row>
    <row r="65" spans="1:19" ht="9.6" customHeight="1" x14ac:dyDescent="0.2">
      <c r="A65" s="39" t="s">
        <v>356</v>
      </c>
      <c r="B65" s="1">
        <v>89</v>
      </c>
      <c r="C65" s="1">
        <v>44</v>
      </c>
      <c r="D65" s="1">
        <v>45</v>
      </c>
      <c r="E65" s="1">
        <v>84</v>
      </c>
      <c r="F65" s="1">
        <v>42</v>
      </c>
      <c r="G65" s="1">
        <v>42</v>
      </c>
      <c r="H65" s="1">
        <v>4</v>
      </c>
      <c r="I65" s="1">
        <v>1</v>
      </c>
      <c r="J65" s="1">
        <v>3</v>
      </c>
      <c r="K65" s="1">
        <v>0</v>
      </c>
      <c r="L65" s="1">
        <v>0</v>
      </c>
      <c r="M65" s="1">
        <v>0</v>
      </c>
      <c r="N65" s="1">
        <v>1</v>
      </c>
      <c r="O65" s="1">
        <v>1</v>
      </c>
      <c r="P65" s="1">
        <v>0</v>
      </c>
      <c r="Q65" s="1">
        <v>0</v>
      </c>
      <c r="R65" s="1">
        <v>0</v>
      </c>
      <c r="S65" s="1">
        <v>0</v>
      </c>
    </row>
    <row r="66" spans="1:19" ht="9.6" customHeight="1" x14ac:dyDescent="0.2">
      <c r="A66" s="39" t="s">
        <v>357</v>
      </c>
      <c r="B66" s="1">
        <v>7</v>
      </c>
      <c r="C66" s="1">
        <v>6</v>
      </c>
      <c r="D66" s="1">
        <v>1</v>
      </c>
      <c r="E66" s="1">
        <v>7</v>
      </c>
      <c r="F66" s="1">
        <v>6</v>
      </c>
      <c r="G66" s="1">
        <v>1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</row>
    <row r="67" spans="1:19" ht="9.6" customHeight="1" x14ac:dyDescent="0.2">
      <c r="A67" s="39" t="s">
        <v>358</v>
      </c>
      <c r="B67" s="1">
        <v>8</v>
      </c>
      <c r="C67" s="1">
        <v>5</v>
      </c>
      <c r="D67" s="1">
        <v>3</v>
      </c>
      <c r="E67" s="1">
        <v>7</v>
      </c>
      <c r="F67" s="1">
        <v>4</v>
      </c>
      <c r="G67" s="1">
        <v>3</v>
      </c>
      <c r="H67" s="1">
        <v>1</v>
      </c>
      <c r="I67" s="1">
        <v>1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</row>
    <row r="68" spans="1:19" ht="9.6" customHeight="1" x14ac:dyDescent="0.2">
      <c r="A68" s="39" t="s">
        <v>359</v>
      </c>
      <c r="B68" s="1">
        <v>53</v>
      </c>
      <c r="C68" s="1">
        <v>44</v>
      </c>
      <c r="D68" s="1">
        <v>9</v>
      </c>
      <c r="E68" s="1">
        <v>50</v>
      </c>
      <c r="F68" s="1">
        <v>41</v>
      </c>
      <c r="G68" s="1">
        <v>9</v>
      </c>
      <c r="H68" s="1">
        <v>3</v>
      </c>
      <c r="I68" s="1">
        <v>3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  <row r="69" spans="1:19" ht="9.6" customHeight="1" x14ac:dyDescent="0.2">
      <c r="A69" s="39" t="s">
        <v>360</v>
      </c>
      <c r="B69" s="1">
        <v>11</v>
      </c>
      <c r="C69" s="1">
        <v>4</v>
      </c>
      <c r="D69" s="1">
        <v>7</v>
      </c>
      <c r="E69" s="1">
        <v>11</v>
      </c>
      <c r="F69" s="1">
        <v>4</v>
      </c>
      <c r="G69" s="1">
        <v>7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</row>
    <row r="70" spans="1:19" ht="9.6" customHeight="1" x14ac:dyDescent="0.2">
      <c r="A70" s="38" t="s">
        <v>452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</row>
  </sheetData>
  <mergeCells count="7">
    <mergeCell ref="Q2:S2"/>
    <mergeCell ref="A70:S70"/>
    <mergeCell ref="B2:D2"/>
    <mergeCell ref="E2:G2"/>
    <mergeCell ref="H2:J2"/>
    <mergeCell ref="K2:M2"/>
    <mergeCell ref="N2:P2"/>
  </mergeCells>
  <pageMargins left="0.7" right="0.7" top="0.75" bottom="0.75" header="0.3" footer="0.3"/>
  <pageSetup scale="9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FF57D-C784-451C-927C-A6BD7E14E2AC}">
  <dimension ref="A1:S21"/>
  <sheetViews>
    <sheetView view="pageBreakPreview" zoomScale="125" zoomScaleNormal="100" zoomScaleSheetLayoutView="125" workbookViewId="0">
      <selection activeCell="A5" sqref="A5:XFD5"/>
    </sheetView>
  </sheetViews>
  <sheetFormatPr defaultRowHeight="10.199999999999999" customHeight="1" x14ac:dyDescent="0.2"/>
  <cols>
    <col min="1" max="1" width="8.88671875" style="1"/>
    <col min="2" max="19" width="4.109375" style="1" customWidth="1"/>
    <col min="20" max="16384" width="8.88671875" style="1"/>
  </cols>
  <sheetData>
    <row r="1" spans="1:19" ht="10.199999999999999" customHeight="1" x14ac:dyDescent="0.2">
      <c r="A1" s="1" t="s">
        <v>447</v>
      </c>
    </row>
    <row r="2" spans="1:19" ht="10.199999999999999" customHeight="1" x14ac:dyDescent="0.2">
      <c r="A2" s="15"/>
      <c r="B2" s="26" t="s">
        <v>0</v>
      </c>
      <c r="C2" s="26"/>
      <c r="D2" s="26"/>
      <c r="E2" s="26" t="s">
        <v>1</v>
      </c>
      <c r="F2" s="26"/>
      <c r="G2" s="26"/>
      <c r="H2" s="26" t="s">
        <v>2</v>
      </c>
      <c r="I2" s="26"/>
      <c r="J2" s="26"/>
      <c r="K2" s="26" t="s">
        <v>3</v>
      </c>
      <c r="L2" s="26"/>
      <c r="M2" s="26"/>
      <c r="N2" s="26" t="s">
        <v>4</v>
      </c>
      <c r="O2" s="26"/>
      <c r="P2" s="26"/>
      <c r="Q2" s="26" t="s">
        <v>5</v>
      </c>
      <c r="R2" s="26"/>
      <c r="S2" s="27"/>
    </row>
    <row r="3" spans="1:19" ht="10.199999999999999" customHeight="1" x14ac:dyDescent="0.2">
      <c r="A3" s="23"/>
      <c r="B3" s="3" t="s">
        <v>0</v>
      </c>
      <c r="C3" s="3" t="s">
        <v>22</v>
      </c>
      <c r="D3" s="3" t="s">
        <v>23</v>
      </c>
      <c r="E3" s="3" t="s">
        <v>0</v>
      </c>
      <c r="F3" s="3" t="s">
        <v>22</v>
      </c>
      <c r="G3" s="3" t="s">
        <v>23</v>
      </c>
      <c r="H3" s="3" t="s">
        <v>0</v>
      </c>
      <c r="I3" s="3" t="s">
        <v>22</v>
      </c>
      <c r="J3" s="3" t="s">
        <v>23</v>
      </c>
      <c r="K3" s="3" t="s">
        <v>0</v>
      </c>
      <c r="L3" s="3" t="s">
        <v>22</v>
      </c>
      <c r="M3" s="3" t="s">
        <v>23</v>
      </c>
      <c r="N3" s="3" t="s">
        <v>0</v>
      </c>
      <c r="O3" s="3" t="s">
        <v>22</v>
      </c>
      <c r="P3" s="3" t="s">
        <v>23</v>
      </c>
      <c r="Q3" s="3" t="s">
        <v>0</v>
      </c>
      <c r="R3" s="3" t="s">
        <v>22</v>
      </c>
      <c r="S3" s="4" t="s">
        <v>23</v>
      </c>
    </row>
    <row r="4" spans="1:19" ht="10.199999999999999" customHeight="1" x14ac:dyDescent="0.2">
      <c r="A4" s="1" t="s">
        <v>361</v>
      </c>
    </row>
    <row r="6" spans="1:19" ht="10.199999999999999" customHeight="1" x14ac:dyDescent="0.2">
      <c r="A6" s="1" t="s">
        <v>0</v>
      </c>
      <c r="B6" s="1">
        <v>90085</v>
      </c>
      <c r="C6" s="1">
        <v>46036</v>
      </c>
      <c r="D6" s="1">
        <v>44049</v>
      </c>
      <c r="E6" s="1">
        <v>57411</v>
      </c>
      <c r="F6" s="1">
        <v>29333</v>
      </c>
      <c r="G6" s="1">
        <v>28078</v>
      </c>
      <c r="H6" s="1">
        <v>15068</v>
      </c>
      <c r="I6" s="1">
        <v>7722</v>
      </c>
      <c r="J6" s="1">
        <v>7346</v>
      </c>
      <c r="K6" s="1">
        <v>10792</v>
      </c>
      <c r="L6" s="1">
        <v>5384</v>
      </c>
      <c r="M6" s="1">
        <v>5408</v>
      </c>
      <c r="N6" s="1">
        <v>4486</v>
      </c>
      <c r="O6" s="1">
        <v>2359</v>
      </c>
      <c r="P6" s="1">
        <v>2127</v>
      </c>
      <c r="Q6" s="1">
        <v>2328</v>
      </c>
      <c r="R6" s="1">
        <v>1238</v>
      </c>
      <c r="S6" s="1">
        <v>1090</v>
      </c>
    </row>
    <row r="7" spans="1:19" ht="10.199999999999999" customHeight="1" x14ac:dyDescent="0.2">
      <c r="A7" s="1" t="s">
        <v>362</v>
      </c>
      <c r="B7" s="1">
        <v>6949</v>
      </c>
      <c r="C7" s="1">
        <v>6877</v>
      </c>
      <c r="D7" s="1">
        <v>72</v>
      </c>
      <c r="E7" s="1">
        <v>3693</v>
      </c>
      <c r="F7" s="1">
        <v>3636</v>
      </c>
      <c r="G7" s="1">
        <v>57</v>
      </c>
      <c r="H7" s="1">
        <v>1517</v>
      </c>
      <c r="I7" s="1">
        <v>1506</v>
      </c>
      <c r="J7" s="1">
        <v>11</v>
      </c>
      <c r="K7" s="1">
        <v>1105</v>
      </c>
      <c r="L7" s="1">
        <v>1101</v>
      </c>
      <c r="M7" s="1">
        <v>4</v>
      </c>
      <c r="N7" s="1">
        <v>399</v>
      </c>
      <c r="O7" s="1">
        <v>399</v>
      </c>
      <c r="P7" s="1">
        <v>0</v>
      </c>
      <c r="Q7" s="1">
        <v>235</v>
      </c>
      <c r="R7" s="1">
        <v>235</v>
      </c>
      <c r="S7" s="1">
        <v>0</v>
      </c>
    </row>
    <row r="8" spans="1:19" ht="10.199999999999999" customHeight="1" x14ac:dyDescent="0.2">
      <c r="A8" s="1" t="s">
        <v>363</v>
      </c>
      <c r="B8" s="1">
        <v>54</v>
      </c>
      <c r="C8" s="1">
        <v>47</v>
      </c>
      <c r="D8" s="1">
        <v>7</v>
      </c>
      <c r="E8" s="1">
        <v>51</v>
      </c>
      <c r="F8" s="1">
        <v>45</v>
      </c>
      <c r="G8" s="1">
        <v>6</v>
      </c>
      <c r="H8" s="1">
        <v>2</v>
      </c>
      <c r="I8" s="1">
        <v>1</v>
      </c>
      <c r="J8" s="1">
        <v>1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1</v>
      </c>
      <c r="R8" s="1">
        <v>1</v>
      </c>
      <c r="S8" s="1">
        <v>0</v>
      </c>
    </row>
    <row r="9" spans="1:19" ht="10.199999999999999" customHeight="1" x14ac:dyDescent="0.2">
      <c r="A9" s="1" t="s">
        <v>421</v>
      </c>
      <c r="B9" s="1">
        <v>2634</v>
      </c>
      <c r="C9" s="1">
        <v>1860</v>
      </c>
      <c r="D9" s="1">
        <v>774</v>
      </c>
      <c r="E9" s="1">
        <v>1969</v>
      </c>
      <c r="F9" s="1">
        <v>1386</v>
      </c>
      <c r="G9" s="1">
        <v>583</v>
      </c>
      <c r="H9" s="1">
        <v>357</v>
      </c>
      <c r="I9" s="1">
        <v>240</v>
      </c>
      <c r="J9" s="1">
        <v>117</v>
      </c>
      <c r="K9" s="1">
        <v>184</v>
      </c>
      <c r="L9" s="1">
        <v>135</v>
      </c>
      <c r="M9" s="1">
        <v>49</v>
      </c>
      <c r="N9" s="1">
        <v>85</v>
      </c>
      <c r="O9" s="1">
        <v>65</v>
      </c>
      <c r="P9" s="1">
        <v>20</v>
      </c>
      <c r="Q9" s="1">
        <v>39</v>
      </c>
      <c r="R9" s="1">
        <v>34</v>
      </c>
      <c r="S9" s="1">
        <v>5</v>
      </c>
    </row>
    <row r="10" spans="1:19" ht="10.199999999999999" customHeight="1" x14ac:dyDescent="0.2">
      <c r="A10" s="1" t="s">
        <v>364</v>
      </c>
      <c r="B10" s="1">
        <v>803</v>
      </c>
      <c r="C10" s="1">
        <v>725</v>
      </c>
      <c r="D10" s="1">
        <v>78</v>
      </c>
      <c r="E10" s="1">
        <v>598</v>
      </c>
      <c r="F10" s="1">
        <v>523</v>
      </c>
      <c r="G10" s="1">
        <v>75</v>
      </c>
      <c r="H10" s="1">
        <v>99</v>
      </c>
      <c r="I10" s="1">
        <v>96</v>
      </c>
      <c r="J10" s="1">
        <v>3</v>
      </c>
      <c r="K10" s="1">
        <v>46</v>
      </c>
      <c r="L10" s="1">
        <v>46</v>
      </c>
      <c r="M10" s="1">
        <v>0</v>
      </c>
      <c r="N10" s="1">
        <v>55</v>
      </c>
      <c r="O10" s="1">
        <v>55</v>
      </c>
      <c r="P10" s="1">
        <v>0</v>
      </c>
      <c r="Q10" s="1">
        <v>5</v>
      </c>
      <c r="R10" s="1">
        <v>5</v>
      </c>
      <c r="S10" s="1">
        <v>0</v>
      </c>
    </row>
    <row r="11" spans="1:19" ht="10.199999999999999" customHeight="1" x14ac:dyDescent="0.2">
      <c r="A11" s="1" t="s">
        <v>365</v>
      </c>
      <c r="B11" s="1">
        <v>593</v>
      </c>
      <c r="C11" s="1">
        <v>493</v>
      </c>
      <c r="D11" s="1">
        <v>100</v>
      </c>
      <c r="E11" s="1">
        <v>511</v>
      </c>
      <c r="F11" s="1">
        <v>421</v>
      </c>
      <c r="G11" s="1">
        <v>90</v>
      </c>
      <c r="H11" s="1">
        <v>36</v>
      </c>
      <c r="I11" s="1">
        <v>31</v>
      </c>
      <c r="J11" s="1">
        <v>5</v>
      </c>
      <c r="K11" s="1">
        <v>32</v>
      </c>
      <c r="L11" s="1">
        <v>28</v>
      </c>
      <c r="M11" s="1">
        <v>4</v>
      </c>
      <c r="N11" s="1">
        <v>7</v>
      </c>
      <c r="O11" s="1">
        <v>6</v>
      </c>
      <c r="P11" s="1">
        <v>1</v>
      </c>
      <c r="Q11" s="1">
        <v>7</v>
      </c>
      <c r="R11" s="1">
        <v>7</v>
      </c>
      <c r="S11" s="1">
        <v>0</v>
      </c>
    </row>
    <row r="12" spans="1:19" ht="10.199999999999999" customHeight="1" x14ac:dyDescent="0.2">
      <c r="A12" s="1" t="s">
        <v>366</v>
      </c>
      <c r="B12" s="1">
        <v>520</v>
      </c>
      <c r="C12" s="1">
        <v>459</v>
      </c>
      <c r="D12" s="1">
        <v>61</v>
      </c>
      <c r="E12" s="1">
        <v>417</v>
      </c>
      <c r="F12" s="1">
        <v>358</v>
      </c>
      <c r="G12" s="1">
        <v>59</v>
      </c>
      <c r="H12" s="1">
        <v>67</v>
      </c>
      <c r="I12" s="1">
        <v>66</v>
      </c>
      <c r="J12" s="1">
        <v>1</v>
      </c>
      <c r="K12" s="1">
        <v>16</v>
      </c>
      <c r="L12" s="1">
        <v>16</v>
      </c>
      <c r="M12" s="1">
        <v>0</v>
      </c>
      <c r="N12" s="1">
        <v>7</v>
      </c>
      <c r="O12" s="1">
        <v>7</v>
      </c>
      <c r="P12" s="1">
        <v>0</v>
      </c>
      <c r="Q12" s="1">
        <v>13</v>
      </c>
      <c r="R12" s="1">
        <v>12</v>
      </c>
      <c r="S12" s="1">
        <v>1</v>
      </c>
    </row>
    <row r="13" spans="1:19" ht="10.199999999999999" customHeight="1" x14ac:dyDescent="0.2">
      <c r="A13" s="1" t="s">
        <v>367</v>
      </c>
      <c r="B13" s="1">
        <v>1667</v>
      </c>
      <c r="C13" s="1">
        <v>1178</v>
      </c>
      <c r="D13" s="1">
        <v>489</v>
      </c>
      <c r="E13" s="1">
        <v>1290</v>
      </c>
      <c r="F13" s="1">
        <v>894</v>
      </c>
      <c r="G13" s="1">
        <v>396</v>
      </c>
      <c r="H13" s="1">
        <v>172</v>
      </c>
      <c r="I13" s="1">
        <v>124</v>
      </c>
      <c r="J13" s="1">
        <v>48</v>
      </c>
      <c r="K13" s="1">
        <v>131</v>
      </c>
      <c r="L13" s="1">
        <v>100</v>
      </c>
      <c r="M13" s="1">
        <v>31</v>
      </c>
      <c r="N13" s="1">
        <v>46</v>
      </c>
      <c r="O13" s="1">
        <v>39</v>
      </c>
      <c r="P13" s="1">
        <v>7</v>
      </c>
      <c r="Q13" s="1">
        <v>28</v>
      </c>
      <c r="R13" s="1">
        <v>21</v>
      </c>
      <c r="S13" s="1">
        <v>7</v>
      </c>
    </row>
    <row r="14" spans="1:19" ht="10.199999999999999" customHeight="1" x14ac:dyDescent="0.2">
      <c r="A14" s="1" t="s">
        <v>368</v>
      </c>
      <c r="B14" s="1">
        <v>914</v>
      </c>
      <c r="C14" s="1">
        <v>678</v>
      </c>
      <c r="D14" s="1">
        <v>236</v>
      </c>
      <c r="E14" s="1">
        <v>666</v>
      </c>
      <c r="F14" s="1">
        <v>495</v>
      </c>
      <c r="G14" s="1">
        <v>171</v>
      </c>
      <c r="H14" s="1">
        <v>165</v>
      </c>
      <c r="I14" s="1">
        <v>120</v>
      </c>
      <c r="J14" s="1">
        <v>45</v>
      </c>
      <c r="K14" s="1">
        <v>46</v>
      </c>
      <c r="L14" s="1">
        <v>29</v>
      </c>
      <c r="M14" s="1">
        <v>17</v>
      </c>
      <c r="N14" s="1">
        <v>27</v>
      </c>
      <c r="O14" s="1">
        <v>27</v>
      </c>
      <c r="P14" s="1">
        <v>0</v>
      </c>
      <c r="Q14" s="1">
        <v>10</v>
      </c>
      <c r="R14" s="1">
        <v>7</v>
      </c>
      <c r="S14" s="1">
        <v>3</v>
      </c>
    </row>
    <row r="15" spans="1:19" ht="10.199999999999999" customHeight="1" x14ac:dyDescent="0.2">
      <c r="A15" s="1" t="s">
        <v>369</v>
      </c>
      <c r="B15" s="1">
        <v>2813</v>
      </c>
      <c r="C15" s="1">
        <v>2697</v>
      </c>
      <c r="D15" s="1">
        <v>116</v>
      </c>
      <c r="E15" s="1">
        <v>1557</v>
      </c>
      <c r="F15" s="1">
        <v>1464</v>
      </c>
      <c r="G15" s="1">
        <v>93</v>
      </c>
      <c r="H15" s="1">
        <v>524</v>
      </c>
      <c r="I15" s="1">
        <v>518</v>
      </c>
      <c r="J15" s="1">
        <v>6</v>
      </c>
      <c r="K15" s="1">
        <v>406</v>
      </c>
      <c r="L15" s="1">
        <v>393</v>
      </c>
      <c r="M15" s="1">
        <v>13</v>
      </c>
      <c r="N15" s="1">
        <v>203</v>
      </c>
      <c r="O15" s="1">
        <v>202</v>
      </c>
      <c r="P15" s="1">
        <v>1</v>
      </c>
      <c r="Q15" s="1">
        <v>123</v>
      </c>
      <c r="R15" s="1">
        <v>120</v>
      </c>
      <c r="S15" s="1">
        <v>3</v>
      </c>
    </row>
    <row r="16" spans="1:19" ht="10.199999999999999" customHeight="1" x14ac:dyDescent="0.2">
      <c r="A16" s="1" t="s">
        <v>231</v>
      </c>
      <c r="B16" s="1">
        <v>73138</v>
      </c>
      <c r="C16" s="1">
        <v>31022</v>
      </c>
      <c r="D16" s="1">
        <v>42116</v>
      </c>
      <c r="E16" s="1">
        <v>46659</v>
      </c>
      <c r="F16" s="1">
        <v>20111</v>
      </c>
      <c r="G16" s="1">
        <v>26548</v>
      </c>
      <c r="H16" s="1">
        <v>12129</v>
      </c>
      <c r="I16" s="1">
        <v>5020</v>
      </c>
      <c r="J16" s="1">
        <v>7109</v>
      </c>
      <c r="K16" s="1">
        <v>8826</v>
      </c>
      <c r="L16" s="1">
        <v>3536</v>
      </c>
      <c r="M16" s="1">
        <v>5290</v>
      </c>
      <c r="N16" s="1">
        <v>3657</v>
      </c>
      <c r="O16" s="1">
        <v>1559</v>
      </c>
      <c r="P16" s="1">
        <v>2098</v>
      </c>
      <c r="Q16" s="1">
        <v>1867</v>
      </c>
      <c r="R16" s="1">
        <v>796</v>
      </c>
      <c r="S16" s="1">
        <v>1071</v>
      </c>
    </row>
    <row r="18" spans="1:19" ht="10.199999999999999" customHeight="1" x14ac:dyDescent="0.2">
      <c r="A18" s="1" t="s">
        <v>370</v>
      </c>
    </row>
    <row r="19" spans="1:19" ht="10.199999999999999" customHeight="1" x14ac:dyDescent="0.2">
      <c r="A19" s="1" t="s">
        <v>413</v>
      </c>
      <c r="B19" s="1">
        <v>9208</v>
      </c>
      <c r="C19" s="1">
        <v>8431</v>
      </c>
      <c r="D19" s="1">
        <v>777</v>
      </c>
      <c r="E19" s="1">
        <v>5288</v>
      </c>
      <c r="F19" s="1">
        <v>4831</v>
      </c>
      <c r="G19" s="1">
        <v>457</v>
      </c>
      <c r="H19" s="1">
        <v>1798</v>
      </c>
      <c r="I19" s="1">
        <v>1652</v>
      </c>
      <c r="J19" s="1">
        <v>146</v>
      </c>
      <c r="K19" s="1">
        <v>1149</v>
      </c>
      <c r="L19" s="1">
        <v>1017</v>
      </c>
      <c r="M19" s="1">
        <v>132</v>
      </c>
      <c r="N19" s="1">
        <v>635</v>
      </c>
      <c r="O19" s="1">
        <v>610</v>
      </c>
      <c r="P19" s="1">
        <v>25</v>
      </c>
      <c r="Q19" s="1">
        <v>338</v>
      </c>
      <c r="R19" s="1">
        <v>321</v>
      </c>
      <c r="S19" s="1">
        <v>17</v>
      </c>
    </row>
    <row r="20" spans="1:19" ht="10.199999999999999" customHeight="1" x14ac:dyDescent="0.2">
      <c r="A20" s="1" t="s">
        <v>422</v>
      </c>
      <c r="B20" s="7">
        <f>B19*100/B6</f>
        <v>10.221457512349447</v>
      </c>
      <c r="C20" s="7">
        <f t="shared" ref="C20:S20" si="0">C19*100/C6</f>
        <v>18.313928230080805</v>
      </c>
      <c r="D20" s="7">
        <f t="shared" si="0"/>
        <v>1.7639446979500102</v>
      </c>
      <c r="E20" s="7">
        <f t="shared" si="0"/>
        <v>9.2107784222535756</v>
      </c>
      <c r="F20" s="7">
        <f t="shared" si="0"/>
        <v>16.469505335287902</v>
      </c>
      <c r="G20" s="7">
        <f t="shared" si="0"/>
        <v>1.6276088040458723</v>
      </c>
      <c r="H20" s="7">
        <f t="shared" si="0"/>
        <v>11.932572338731086</v>
      </c>
      <c r="I20" s="7">
        <f t="shared" si="0"/>
        <v>21.393421393421395</v>
      </c>
      <c r="J20" s="7">
        <f t="shared" si="0"/>
        <v>1.987476177511571</v>
      </c>
      <c r="K20" s="7">
        <f t="shared" si="0"/>
        <v>10.646775389177169</v>
      </c>
      <c r="L20" s="7">
        <f t="shared" si="0"/>
        <v>18.88930163447251</v>
      </c>
      <c r="M20" s="7">
        <f t="shared" si="0"/>
        <v>2.440828402366864</v>
      </c>
      <c r="N20" s="7">
        <f t="shared" si="0"/>
        <v>14.15514935354436</v>
      </c>
      <c r="O20" s="7">
        <f t="shared" si="0"/>
        <v>25.858414582450191</v>
      </c>
      <c r="P20" s="7">
        <f t="shared" si="0"/>
        <v>1.1753643629525152</v>
      </c>
      <c r="Q20" s="7">
        <f t="shared" si="0"/>
        <v>14.518900343642612</v>
      </c>
      <c r="R20" s="7">
        <f t="shared" si="0"/>
        <v>25.928917609046849</v>
      </c>
      <c r="S20" s="7">
        <f t="shared" si="0"/>
        <v>1.5596330275229358</v>
      </c>
    </row>
    <row r="21" spans="1:19" ht="10.199999999999999" customHeight="1" x14ac:dyDescent="0.2">
      <c r="A21" s="38" t="s">
        <v>452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</sheetData>
  <mergeCells count="7">
    <mergeCell ref="Q2:S2"/>
    <mergeCell ref="A21:S21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4FFBF-9013-4876-8E9B-612F06A7766B}">
  <dimension ref="A1:G33"/>
  <sheetViews>
    <sheetView view="pageBreakPreview" zoomScale="125" zoomScaleNormal="100" zoomScaleSheetLayoutView="125" workbookViewId="0">
      <selection activeCell="A19" sqref="A19"/>
    </sheetView>
  </sheetViews>
  <sheetFormatPr defaultRowHeight="10.199999999999999" customHeight="1" x14ac:dyDescent="0.2"/>
  <cols>
    <col min="1" max="1" width="13.21875" style="5" customWidth="1"/>
    <col min="2" max="16384" width="8.88671875" style="1"/>
  </cols>
  <sheetData>
    <row r="1" spans="1:7" ht="10.199999999999999" customHeight="1" x14ac:dyDescent="0.2">
      <c r="A1" s="5" t="s">
        <v>448</v>
      </c>
    </row>
    <row r="2" spans="1:7" ht="10.199999999999999" customHeight="1" x14ac:dyDescent="0.2">
      <c r="A2" s="6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3" spans="1:7" ht="10.199999999999999" customHeight="1" x14ac:dyDescent="0.2">
      <c r="A3" s="5" t="s">
        <v>371</v>
      </c>
    </row>
    <row r="4" spans="1:7" ht="10.199999999999999" customHeight="1" x14ac:dyDescent="0.2">
      <c r="A4" s="1"/>
    </row>
    <row r="5" spans="1:7" ht="10.199999999999999" customHeight="1" x14ac:dyDescent="0.2">
      <c r="A5" s="5" t="s">
        <v>0</v>
      </c>
      <c r="B5" s="1">
        <v>753</v>
      </c>
      <c r="C5" s="1">
        <v>457</v>
      </c>
      <c r="D5" s="1">
        <v>133</v>
      </c>
      <c r="E5" s="1">
        <v>97</v>
      </c>
      <c r="F5" s="1">
        <v>39</v>
      </c>
      <c r="G5" s="1">
        <v>27</v>
      </c>
    </row>
    <row r="6" spans="1:7" ht="10.199999999999999" customHeight="1" x14ac:dyDescent="0.2">
      <c r="A6" s="5" t="s">
        <v>372</v>
      </c>
      <c r="B6" s="1">
        <v>126</v>
      </c>
      <c r="C6" s="1">
        <v>94</v>
      </c>
      <c r="D6" s="1">
        <v>14</v>
      </c>
      <c r="E6" s="1">
        <v>7</v>
      </c>
      <c r="F6" s="1">
        <v>6</v>
      </c>
      <c r="G6" s="1">
        <v>5</v>
      </c>
    </row>
    <row r="7" spans="1:7" ht="10.199999999999999" customHeight="1" x14ac:dyDescent="0.2">
      <c r="A7" s="5" t="s">
        <v>373</v>
      </c>
      <c r="B7" s="1">
        <v>325</v>
      </c>
      <c r="C7" s="1">
        <v>207</v>
      </c>
      <c r="D7" s="1">
        <v>61</v>
      </c>
      <c r="E7" s="1">
        <v>36</v>
      </c>
      <c r="F7" s="1">
        <v>19</v>
      </c>
      <c r="G7" s="1">
        <v>2</v>
      </c>
    </row>
    <row r="8" spans="1:7" ht="10.199999999999999" customHeight="1" x14ac:dyDescent="0.2">
      <c r="A8" s="5" t="s">
        <v>433</v>
      </c>
      <c r="B8" s="1">
        <v>59</v>
      </c>
      <c r="C8" s="1">
        <v>32</v>
      </c>
      <c r="D8" s="1">
        <v>14</v>
      </c>
      <c r="E8" s="1">
        <v>8</v>
      </c>
      <c r="F8" s="1">
        <v>2</v>
      </c>
      <c r="G8" s="1">
        <v>3</v>
      </c>
    </row>
    <row r="9" spans="1:7" ht="10.199999999999999" customHeight="1" x14ac:dyDescent="0.2">
      <c r="A9" s="5" t="s">
        <v>374</v>
      </c>
      <c r="B9" s="1">
        <v>21</v>
      </c>
      <c r="C9" s="1">
        <v>12</v>
      </c>
      <c r="D9" s="1">
        <v>5</v>
      </c>
      <c r="E9" s="1">
        <v>3</v>
      </c>
      <c r="F9" s="1">
        <v>1</v>
      </c>
      <c r="G9" s="1">
        <v>0</v>
      </c>
    </row>
    <row r="10" spans="1:7" ht="10.199999999999999" customHeight="1" x14ac:dyDescent="0.2">
      <c r="A10" s="5" t="s">
        <v>375</v>
      </c>
      <c r="B10" s="1">
        <v>25</v>
      </c>
      <c r="C10" s="1">
        <v>13</v>
      </c>
      <c r="D10" s="1">
        <v>0</v>
      </c>
      <c r="E10" s="1">
        <v>8</v>
      </c>
      <c r="F10" s="1">
        <v>2</v>
      </c>
      <c r="G10" s="1">
        <v>2</v>
      </c>
    </row>
    <row r="11" spans="1:7" ht="10.199999999999999" customHeight="1" x14ac:dyDescent="0.2">
      <c r="A11" s="5" t="s">
        <v>376</v>
      </c>
      <c r="B11" s="1">
        <v>157</v>
      </c>
      <c r="C11" s="1">
        <v>87</v>
      </c>
      <c r="D11" s="1">
        <v>25</v>
      </c>
      <c r="E11" s="1">
        <v>26</v>
      </c>
      <c r="F11" s="1">
        <v>7</v>
      </c>
      <c r="G11" s="1">
        <v>12</v>
      </c>
    </row>
    <row r="12" spans="1:7" ht="10.199999999999999" customHeight="1" x14ac:dyDescent="0.2">
      <c r="A12" s="5" t="s">
        <v>237</v>
      </c>
      <c r="B12" s="1">
        <v>37</v>
      </c>
      <c r="C12" s="1">
        <v>12</v>
      </c>
      <c r="D12" s="1">
        <v>12</v>
      </c>
      <c r="E12" s="1">
        <v>8</v>
      </c>
      <c r="F12" s="1">
        <v>2</v>
      </c>
      <c r="G12" s="1">
        <v>3</v>
      </c>
    </row>
    <row r="13" spans="1:7" ht="10.199999999999999" customHeight="1" x14ac:dyDescent="0.2">
      <c r="A13" s="5" t="s">
        <v>231</v>
      </c>
      <c r="B13" s="1">
        <v>3</v>
      </c>
      <c r="C13" s="1">
        <v>0</v>
      </c>
      <c r="D13" s="1">
        <v>2</v>
      </c>
      <c r="E13" s="1">
        <v>1</v>
      </c>
      <c r="F13" s="1">
        <v>0</v>
      </c>
      <c r="G13" s="1">
        <v>0</v>
      </c>
    </row>
    <row r="15" spans="1:7" ht="10.199999999999999" customHeight="1" x14ac:dyDescent="0.2">
      <c r="A15" s="5" t="s">
        <v>377</v>
      </c>
    </row>
    <row r="17" spans="1:7" ht="10.199999999999999" customHeight="1" x14ac:dyDescent="0.2">
      <c r="A17" s="5" t="s">
        <v>0</v>
      </c>
      <c r="B17" s="1">
        <v>753</v>
      </c>
      <c r="C17" s="1">
        <v>457</v>
      </c>
      <c r="D17" s="1">
        <v>133</v>
      </c>
      <c r="E17" s="1">
        <v>97</v>
      </c>
      <c r="F17" s="1">
        <v>39</v>
      </c>
      <c r="G17" s="1">
        <v>27</v>
      </c>
    </row>
    <row r="18" spans="1:7" ht="10.199999999999999" customHeight="1" x14ac:dyDescent="0.2">
      <c r="A18" s="5" t="s">
        <v>378</v>
      </c>
      <c r="B18" s="1">
        <v>745</v>
      </c>
      <c r="C18" s="1">
        <v>451</v>
      </c>
      <c r="D18" s="1">
        <v>132</v>
      </c>
      <c r="E18" s="1">
        <v>97</v>
      </c>
      <c r="F18" s="1">
        <v>39</v>
      </c>
      <c r="G18" s="1">
        <v>26</v>
      </c>
    </row>
    <row r="19" spans="1:7" ht="10.199999999999999" customHeight="1" x14ac:dyDescent="0.2">
      <c r="A19" s="5" t="s">
        <v>379</v>
      </c>
      <c r="B19" s="1">
        <v>4</v>
      </c>
      <c r="C19" s="1">
        <v>3</v>
      </c>
      <c r="D19" s="1">
        <v>1</v>
      </c>
      <c r="E19" s="1">
        <v>0</v>
      </c>
      <c r="F19" s="1">
        <v>0</v>
      </c>
      <c r="G19" s="1">
        <v>0</v>
      </c>
    </row>
    <row r="20" spans="1:7" ht="10.199999999999999" customHeight="1" x14ac:dyDescent="0.2">
      <c r="A20" s="5" t="s">
        <v>380</v>
      </c>
      <c r="B20" s="1">
        <v>3</v>
      </c>
      <c r="C20" s="1">
        <v>3</v>
      </c>
      <c r="D20" s="1">
        <v>0</v>
      </c>
      <c r="E20" s="1">
        <v>0</v>
      </c>
      <c r="F20" s="1">
        <v>0</v>
      </c>
      <c r="G20" s="1">
        <v>0</v>
      </c>
    </row>
    <row r="21" spans="1:7" ht="10.199999999999999" customHeight="1" x14ac:dyDescent="0.2">
      <c r="A21" s="5" t="s">
        <v>381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</row>
    <row r="22" spans="1:7" ht="10.199999999999999" customHeight="1" x14ac:dyDescent="0.2">
      <c r="A22" s="5" t="s">
        <v>382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</row>
    <row r="23" spans="1:7" ht="10.199999999999999" customHeight="1" x14ac:dyDescent="0.2">
      <c r="A23" s="5" t="s">
        <v>37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1</v>
      </c>
    </row>
    <row r="25" spans="1:7" ht="10.199999999999999" customHeight="1" x14ac:dyDescent="0.2">
      <c r="A25" s="5" t="s">
        <v>383</v>
      </c>
    </row>
    <row r="27" spans="1:7" ht="10.199999999999999" customHeight="1" x14ac:dyDescent="0.2">
      <c r="A27" s="5" t="s">
        <v>0</v>
      </c>
      <c r="B27" s="1">
        <v>753</v>
      </c>
      <c r="C27" s="1">
        <v>457</v>
      </c>
      <c r="D27" s="1">
        <v>133</v>
      </c>
      <c r="E27" s="1">
        <v>97</v>
      </c>
      <c r="F27" s="1">
        <v>39</v>
      </c>
      <c r="G27" s="1">
        <v>27</v>
      </c>
    </row>
    <row r="28" spans="1:7" ht="10.199999999999999" customHeight="1" x14ac:dyDescent="0.2">
      <c r="A28" s="5">
        <v>1</v>
      </c>
      <c r="B28" s="1">
        <v>718</v>
      </c>
      <c r="C28" s="1">
        <v>431</v>
      </c>
      <c r="D28" s="1">
        <v>131</v>
      </c>
      <c r="E28" s="1">
        <v>93</v>
      </c>
      <c r="F28" s="1">
        <v>39</v>
      </c>
      <c r="G28" s="1">
        <v>24</v>
      </c>
    </row>
    <row r="29" spans="1:7" ht="10.199999999999999" customHeight="1" x14ac:dyDescent="0.2">
      <c r="A29" s="5">
        <v>2</v>
      </c>
      <c r="B29" s="1">
        <v>31</v>
      </c>
      <c r="C29" s="1">
        <v>23</v>
      </c>
      <c r="D29" s="1">
        <v>2</v>
      </c>
      <c r="E29" s="1">
        <v>3</v>
      </c>
      <c r="F29" s="1">
        <v>0</v>
      </c>
      <c r="G29" s="1">
        <v>3</v>
      </c>
    </row>
    <row r="30" spans="1:7" ht="10.199999999999999" customHeight="1" x14ac:dyDescent="0.2">
      <c r="A30" s="5">
        <v>3</v>
      </c>
      <c r="B30" s="1">
        <v>4</v>
      </c>
      <c r="C30" s="1">
        <v>3</v>
      </c>
      <c r="D30" s="1">
        <v>0</v>
      </c>
      <c r="E30" s="1">
        <v>1</v>
      </c>
      <c r="F30" s="1">
        <v>0</v>
      </c>
      <c r="G30" s="1">
        <v>0</v>
      </c>
    </row>
    <row r="31" spans="1:7" ht="10.199999999999999" customHeight="1" x14ac:dyDescent="0.2">
      <c r="A31" s="5">
        <v>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</row>
    <row r="32" spans="1:7" ht="10.199999999999999" customHeight="1" x14ac:dyDescent="0.2">
      <c r="A32" s="5" t="s">
        <v>384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</row>
    <row r="33" spans="1:7" ht="10.199999999999999" customHeight="1" x14ac:dyDescent="0.2">
      <c r="A33" s="34" t="s">
        <v>420</v>
      </c>
      <c r="B33" s="34"/>
      <c r="C33" s="34"/>
      <c r="D33" s="34"/>
      <c r="E33" s="34"/>
      <c r="F33" s="34"/>
      <c r="G33" s="34"/>
    </row>
  </sheetData>
  <mergeCells count="1">
    <mergeCell ref="A33:G3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65B56-497E-4EE8-8F58-0127F9381B40}">
  <dimension ref="A1:G41"/>
  <sheetViews>
    <sheetView view="pageBreakPreview" zoomScale="125" zoomScaleNormal="100" zoomScaleSheetLayoutView="125" workbookViewId="0">
      <selection activeCell="D23" sqref="D23"/>
    </sheetView>
  </sheetViews>
  <sheetFormatPr defaultRowHeight="10.199999999999999" customHeight="1" x14ac:dyDescent="0.2"/>
  <cols>
    <col min="1" max="16384" width="8.88671875" style="1"/>
  </cols>
  <sheetData>
    <row r="1" spans="1:7" ht="10.199999999999999" customHeight="1" x14ac:dyDescent="0.2">
      <c r="A1" s="1" t="s">
        <v>449</v>
      </c>
    </row>
    <row r="2" spans="1:7" ht="10.199999999999999" customHeight="1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4" spans="1:7" ht="10.199999999999999" customHeight="1" x14ac:dyDescent="0.2">
      <c r="A4" s="1" t="s">
        <v>385</v>
      </c>
    </row>
    <row r="5" spans="1:7" ht="10.199999999999999" customHeight="1" x14ac:dyDescent="0.2">
      <c r="A5" s="1" t="s">
        <v>0</v>
      </c>
      <c r="B5" s="1">
        <v>753</v>
      </c>
      <c r="C5" s="1">
        <v>457</v>
      </c>
      <c r="D5" s="1">
        <v>133</v>
      </c>
      <c r="E5" s="1">
        <v>97</v>
      </c>
      <c r="F5" s="1">
        <v>39</v>
      </c>
      <c r="G5" s="1">
        <v>27</v>
      </c>
    </row>
    <row r="6" spans="1:7" ht="10.199999999999999" customHeight="1" x14ac:dyDescent="0.2">
      <c r="A6" s="1" t="s">
        <v>386</v>
      </c>
      <c r="B6" s="1">
        <v>457</v>
      </c>
      <c r="C6" s="1">
        <v>364</v>
      </c>
      <c r="D6" s="1">
        <v>42</v>
      </c>
      <c r="E6" s="1">
        <v>16</v>
      </c>
      <c r="F6" s="1">
        <v>30</v>
      </c>
      <c r="G6" s="1">
        <v>5</v>
      </c>
    </row>
    <row r="7" spans="1:7" ht="10.199999999999999" customHeight="1" x14ac:dyDescent="0.2">
      <c r="A7" s="1" t="s">
        <v>387</v>
      </c>
      <c r="B7" s="1">
        <v>159</v>
      </c>
      <c r="C7" s="1">
        <v>42</v>
      </c>
      <c r="D7" s="1">
        <v>55</v>
      </c>
      <c r="E7" s="1">
        <v>37</v>
      </c>
      <c r="F7" s="1">
        <v>5</v>
      </c>
      <c r="G7" s="1">
        <v>20</v>
      </c>
    </row>
    <row r="8" spans="1:7" ht="10.199999999999999" customHeight="1" x14ac:dyDescent="0.2">
      <c r="A8" s="1" t="s">
        <v>432</v>
      </c>
      <c r="B8" s="1">
        <v>89</v>
      </c>
      <c r="C8" s="1">
        <v>28</v>
      </c>
      <c r="D8" s="1">
        <v>18</v>
      </c>
      <c r="E8" s="1">
        <v>41</v>
      </c>
      <c r="F8" s="1">
        <v>0</v>
      </c>
      <c r="G8" s="1">
        <v>2</v>
      </c>
    </row>
    <row r="9" spans="1:7" ht="10.199999999999999" customHeight="1" x14ac:dyDescent="0.2">
      <c r="A9" s="1" t="s">
        <v>231</v>
      </c>
      <c r="B9" s="1">
        <v>48</v>
      </c>
      <c r="C9" s="1">
        <v>23</v>
      </c>
      <c r="D9" s="1">
        <v>18</v>
      </c>
      <c r="E9" s="1">
        <v>3</v>
      </c>
      <c r="F9" s="1">
        <v>4</v>
      </c>
      <c r="G9" s="1">
        <v>0</v>
      </c>
    </row>
    <row r="11" spans="1:7" ht="10.199999999999999" customHeight="1" x14ac:dyDescent="0.2">
      <c r="A11" s="1" t="s">
        <v>388</v>
      </c>
    </row>
    <row r="12" spans="1:7" ht="10.199999999999999" customHeight="1" x14ac:dyDescent="0.2">
      <c r="A12" s="1" t="s">
        <v>0</v>
      </c>
      <c r="B12" s="1">
        <v>739</v>
      </c>
      <c r="C12" s="1">
        <v>446</v>
      </c>
      <c r="D12" s="1">
        <v>130</v>
      </c>
      <c r="E12" s="1">
        <v>97</v>
      </c>
      <c r="F12" s="1">
        <v>39</v>
      </c>
      <c r="G12" s="1">
        <v>27</v>
      </c>
    </row>
    <row r="13" spans="1:7" ht="10.199999999999999" customHeight="1" x14ac:dyDescent="0.2">
      <c r="A13" s="1" t="s">
        <v>389</v>
      </c>
      <c r="B13" s="1">
        <v>110</v>
      </c>
      <c r="C13" s="1">
        <v>99</v>
      </c>
      <c r="D13" s="1">
        <v>5</v>
      </c>
      <c r="E13" s="1">
        <v>2</v>
      </c>
      <c r="F13" s="1">
        <v>3</v>
      </c>
      <c r="G13" s="1">
        <v>1</v>
      </c>
    </row>
    <row r="14" spans="1:7" ht="10.199999999999999" customHeight="1" x14ac:dyDescent="0.2">
      <c r="A14" s="1" t="s">
        <v>390</v>
      </c>
      <c r="B14" s="1">
        <v>214</v>
      </c>
      <c r="C14" s="1">
        <v>189</v>
      </c>
      <c r="D14" s="1">
        <v>7</v>
      </c>
      <c r="E14" s="1">
        <v>8</v>
      </c>
      <c r="F14" s="1">
        <v>7</v>
      </c>
      <c r="G14" s="1">
        <v>3</v>
      </c>
    </row>
    <row r="15" spans="1:7" ht="10.199999999999999" customHeight="1" x14ac:dyDescent="0.2">
      <c r="A15" s="1" t="s">
        <v>391</v>
      </c>
      <c r="B15" s="1">
        <v>388</v>
      </c>
      <c r="C15" s="1">
        <v>144</v>
      </c>
      <c r="D15" s="1">
        <v>112</v>
      </c>
      <c r="E15" s="1">
        <v>82</v>
      </c>
      <c r="F15" s="1">
        <v>28</v>
      </c>
      <c r="G15" s="1">
        <v>22</v>
      </c>
    </row>
    <row r="16" spans="1:7" ht="10.199999999999999" customHeight="1" x14ac:dyDescent="0.2">
      <c r="A16" s="1" t="s">
        <v>237</v>
      </c>
      <c r="B16" s="1">
        <v>13</v>
      </c>
      <c r="C16" s="1">
        <v>8</v>
      </c>
      <c r="D16" s="1">
        <v>4</v>
      </c>
      <c r="E16" s="1">
        <v>0</v>
      </c>
      <c r="F16" s="1">
        <v>0</v>
      </c>
      <c r="G16" s="1">
        <v>1</v>
      </c>
    </row>
    <row r="17" spans="1:7" ht="10.199999999999999" customHeight="1" x14ac:dyDescent="0.2">
      <c r="A17" s="1" t="s">
        <v>392</v>
      </c>
      <c r="B17" s="1">
        <v>14</v>
      </c>
      <c r="C17" s="1">
        <v>6</v>
      </c>
      <c r="D17" s="1">
        <v>2</v>
      </c>
      <c r="E17" s="1">
        <v>5</v>
      </c>
      <c r="F17" s="1">
        <v>1</v>
      </c>
      <c r="G17" s="1">
        <v>0</v>
      </c>
    </row>
    <row r="18" spans="1:7" ht="10.199999999999999" customHeight="1" x14ac:dyDescent="0.2">
      <c r="A18" s="1" t="s">
        <v>37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</row>
    <row r="20" spans="1:7" ht="10.199999999999999" customHeight="1" x14ac:dyDescent="0.2">
      <c r="A20" s="1" t="s">
        <v>393</v>
      </c>
    </row>
    <row r="21" spans="1:7" ht="10.199999999999999" customHeight="1" x14ac:dyDescent="0.2">
      <c r="A21" s="1" t="s">
        <v>0</v>
      </c>
      <c r="B21" s="1">
        <v>744</v>
      </c>
      <c r="C21" s="1">
        <v>452</v>
      </c>
      <c r="D21" s="1">
        <v>130</v>
      </c>
      <c r="E21" s="1">
        <v>96</v>
      </c>
      <c r="F21" s="1">
        <v>39</v>
      </c>
      <c r="G21" s="1">
        <v>27</v>
      </c>
    </row>
    <row r="22" spans="1:7" ht="10.199999999999999" customHeight="1" x14ac:dyDescent="0.2">
      <c r="A22" s="1" t="s">
        <v>394</v>
      </c>
      <c r="B22" s="1">
        <v>16</v>
      </c>
      <c r="C22" s="1">
        <v>15</v>
      </c>
      <c r="D22" s="1">
        <v>1</v>
      </c>
      <c r="E22" s="1">
        <v>0</v>
      </c>
      <c r="F22" s="1">
        <v>0</v>
      </c>
      <c r="G22" s="1">
        <v>0</v>
      </c>
    </row>
    <row r="23" spans="1:7" ht="10.199999999999999" customHeight="1" x14ac:dyDescent="0.2">
      <c r="A23" s="1" t="s">
        <v>322</v>
      </c>
      <c r="B23" s="1">
        <v>55</v>
      </c>
      <c r="C23" s="1">
        <v>52</v>
      </c>
      <c r="D23" s="1">
        <v>2</v>
      </c>
      <c r="E23" s="1">
        <v>0</v>
      </c>
      <c r="F23" s="1">
        <v>0</v>
      </c>
      <c r="G23" s="1">
        <v>1</v>
      </c>
    </row>
    <row r="24" spans="1:7" ht="10.199999999999999" customHeight="1" x14ac:dyDescent="0.2">
      <c r="A24" s="1" t="s">
        <v>395</v>
      </c>
      <c r="B24" s="1">
        <v>236</v>
      </c>
      <c r="C24" s="1">
        <v>177</v>
      </c>
      <c r="D24" s="1">
        <v>32</v>
      </c>
      <c r="E24" s="1">
        <v>14</v>
      </c>
      <c r="F24" s="1">
        <v>11</v>
      </c>
      <c r="G24" s="1">
        <v>2</v>
      </c>
    </row>
    <row r="25" spans="1:7" ht="10.199999999999999" customHeight="1" x14ac:dyDescent="0.2">
      <c r="A25" s="1" t="s">
        <v>396</v>
      </c>
      <c r="B25" s="1">
        <v>436</v>
      </c>
      <c r="C25" s="1">
        <v>207</v>
      </c>
      <c r="D25" s="1">
        <v>95</v>
      </c>
      <c r="E25" s="1">
        <v>82</v>
      </c>
      <c r="F25" s="1">
        <v>28</v>
      </c>
      <c r="G25" s="1">
        <v>24</v>
      </c>
    </row>
    <row r="26" spans="1:7" ht="10.199999999999999" customHeight="1" x14ac:dyDescent="0.2">
      <c r="A26" s="1" t="s">
        <v>237</v>
      </c>
      <c r="B26" s="1">
        <v>1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</row>
    <row r="27" spans="1:7" ht="10.199999999999999" customHeight="1" x14ac:dyDescent="0.2">
      <c r="A27" s="1" t="s">
        <v>231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</row>
    <row r="29" spans="1:7" ht="10.199999999999999" customHeight="1" x14ac:dyDescent="0.2">
      <c r="A29" s="1" t="s">
        <v>397</v>
      </c>
    </row>
    <row r="30" spans="1:7" ht="10.199999999999999" customHeight="1" x14ac:dyDescent="0.2">
      <c r="A30" s="1" t="s">
        <v>0</v>
      </c>
      <c r="B30" s="1">
        <v>741</v>
      </c>
      <c r="C30" s="1">
        <v>448</v>
      </c>
      <c r="D30" s="1">
        <v>130</v>
      </c>
      <c r="E30" s="1">
        <v>97</v>
      </c>
      <c r="F30" s="1">
        <v>39</v>
      </c>
      <c r="G30" s="1">
        <v>27</v>
      </c>
    </row>
    <row r="31" spans="1:7" ht="10.199999999999999" customHeight="1" x14ac:dyDescent="0.2">
      <c r="A31" s="1" t="s">
        <v>398</v>
      </c>
      <c r="B31" s="1">
        <v>607</v>
      </c>
      <c r="C31" s="1">
        <v>362</v>
      </c>
      <c r="D31" s="1">
        <v>109</v>
      </c>
      <c r="E31" s="1">
        <v>81</v>
      </c>
      <c r="F31" s="1">
        <v>33</v>
      </c>
      <c r="G31" s="1">
        <v>22</v>
      </c>
    </row>
    <row r="32" spans="1:7" ht="10.199999999999999" customHeight="1" x14ac:dyDescent="0.2">
      <c r="A32" s="1" t="s">
        <v>399</v>
      </c>
      <c r="B32" s="1">
        <v>31</v>
      </c>
      <c r="C32" s="1">
        <v>26</v>
      </c>
      <c r="D32" s="1">
        <v>2</v>
      </c>
      <c r="E32" s="1">
        <v>1</v>
      </c>
      <c r="F32" s="1">
        <v>1</v>
      </c>
      <c r="G32" s="1">
        <v>1</v>
      </c>
    </row>
    <row r="33" spans="1:7" ht="10.199999999999999" customHeight="1" x14ac:dyDescent="0.2">
      <c r="A33" s="1" t="s">
        <v>400</v>
      </c>
      <c r="B33" s="1">
        <v>103</v>
      </c>
      <c r="C33" s="1">
        <v>60</v>
      </c>
      <c r="D33" s="1">
        <v>19</v>
      </c>
      <c r="E33" s="1">
        <v>15</v>
      </c>
      <c r="F33" s="1">
        <v>5</v>
      </c>
      <c r="G33" s="1">
        <v>4</v>
      </c>
    </row>
    <row r="34" spans="1:7" ht="10.199999999999999" customHeight="1" x14ac:dyDescent="0.2">
      <c r="A34" s="1" t="s">
        <v>37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</row>
    <row r="36" spans="1:7" ht="10.199999999999999" customHeight="1" x14ac:dyDescent="0.2">
      <c r="A36" s="1" t="s">
        <v>401</v>
      </c>
    </row>
    <row r="37" spans="1:7" ht="10.199999999999999" customHeight="1" x14ac:dyDescent="0.2">
      <c r="A37" s="1" t="s">
        <v>0</v>
      </c>
      <c r="B37" s="1">
        <v>753</v>
      </c>
      <c r="C37" s="1">
        <v>457</v>
      </c>
      <c r="D37" s="1">
        <v>133</v>
      </c>
      <c r="E37" s="1">
        <v>97</v>
      </c>
      <c r="F37" s="1">
        <v>39</v>
      </c>
      <c r="G37" s="1">
        <v>27</v>
      </c>
    </row>
    <row r="38" spans="1:7" ht="10.199999999999999" customHeight="1" x14ac:dyDescent="0.2">
      <c r="A38" s="1" t="s">
        <v>244</v>
      </c>
      <c r="B38" s="1">
        <v>511</v>
      </c>
      <c r="C38" s="1">
        <v>334</v>
      </c>
      <c r="D38" s="1">
        <v>77</v>
      </c>
      <c r="E38" s="1">
        <v>61</v>
      </c>
      <c r="F38" s="1">
        <v>29</v>
      </c>
      <c r="G38" s="1">
        <v>10</v>
      </c>
    </row>
    <row r="39" spans="1:7" ht="10.199999999999999" customHeight="1" x14ac:dyDescent="0.2">
      <c r="A39" s="1" t="s">
        <v>245</v>
      </c>
      <c r="B39" s="1">
        <v>237</v>
      </c>
      <c r="C39" s="1">
        <v>120</v>
      </c>
      <c r="D39" s="1">
        <v>55</v>
      </c>
      <c r="E39" s="1">
        <v>35</v>
      </c>
      <c r="F39" s="1">
        <v>10</v>
      </c>
      <c r="G39" s="1">
        <v>17</v>
      </c>
    </row>
    <row r="40" spans="1:7" ht="10.199999999999999" customHeight="1" x14ac:dyDescent="0.2">
      <c r="A40" s="1" t="s">
        <v>37</v>
      </c>
      <c r="B40" s="1">
        <v>5</v>
      </c>
      <c r="C40" s="1">
        <v>3</v>
      </c>
      <c r="D40" s="1">
        <v>1</v>
      </c>
      <c r="E40" s="1">
        <v>1</v>
      </c>
      <c r="F40" s="1">
        <v>0</v>
      </c>
      <c r="G40" s="1">
        <v>0</v>
      </c>
    </row>
    <row r="41" spans="1:7" ht="10.199999999999999" customHeight="1" x14ac:dyDescent="0.2">
      <c r="A41" s="34" t="s">
        <v>420</v>
      </c>
      <c r="B41" s="34"/>
      <c r="C41" s="34"/>
      <c r="D41" s="34"/>
      <c r="E41" s="34"/>
      <c r="F41" s="34"/>
      <c r="G41" s="34"/>
    </row>
  </sheetData>
  <mergeCells count="1">
    <mergeCell ref="A41:G4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11AD3-4352-49CA-B6EB-FDA00B6A6ED9}">
  <dimension ref="A1:G44"/>
  <sheetViews>
    <sheetView tabSelected="1" view="pageBreakPreview" zoomScale="125" zoomScaleNormal="100" zoomScaleSheetLayoutView="125" workbookViewId="0">
      <selection activeCell="A21" sqref="A21"/>
    </sheetView>
  </sheetViews>
  <sheetFormatPr defaultRowHeight="10.199999999999999" customHeight="1" x14ac:dyDescent="0.2"/>
  <cols>
    <col min="1" max="16384" width="8.88671875" style="1"/>
  </cols>
  <sheetData>
    <row r="1" spans="1:7" ht="10.199999999999999" customHeight="1" x14ac:dyDescent="0.2">
      <c r="A1" s="1" t="s">
        <v>450</v>
      </c>
    </row>
    <row r="2" spans="1:7" ht="10.199999999999999" customHeight="1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3" spans="1:7" ht="10.199999999999999" customHeight="1" x14ac:dyDescent="0.2">
      <c r="A3" s="1" t="s">
        <v>402</v>
      </c>
    </row>
    <row r="4" spans="1:7" ht="10.199999999999999" customHeight="1" x14ac:dyDescent="0.2">
      <c r="A4" s="1" t="s">
        <v>0</v>
      </c>
      <c r="B4" s="1">
        <v>753</v>
      </c>
      <c r="C4" s="1">
        <v>457</v>
      </c>
      <c r="D4" s="1">
        <v>133</v>
      </c>
      <c r="E4" s="1">
        <v>97</v>
      </c>
      <c r="F4" s="1">
        <v>39</v>
      </c>
      <c r="G4" s="1">
        <v>27</v>
      </c>
    </row>
    <row r="5" spans="1:7" ht="10.199999999999999" customHeight="1" x14ac:dyDescent="0.2">
      <c r="A5" s="1" t="s">
        <v>244</v>
      </c>
      <c r="B5" s="1">
        <v>181</v>
      </c>
      <c r="C5" s="1">
        <v>171</v>
      </c>
      <c r="D5" s="1">
        <v>9</v>
      </c>
      <c r="E5" s="1">
        <v>0</v>
      </c>
      <c r="F5" s="1">
        <v>1</v>
      </c>
      <c r="G5" s="1">
        <v>0</v>
      </c>
    </row>
    <row r="6" spans="1:7" ht="10.199999999999999" customHeight="1" x14ac:dyDescent="0.2">
      <c r="A6" s="1" t="s">
        <v>245</v>
      </c>
      <c r="B6" s="1">
        <v>568</v>
      </c>
      <c r="C6" s="1">
        <v>282</v>
      </c>
      <c r="D6" s="1">
        <v>124</v>
      </c>
      <c r="E6" s="1">
        <v>97</v>
      </c>
      <c r="F6" s="1">
        <v>38</v>
      </c>
      <c r="G6" s="1">
        <v>27</v>
      </c>
    </row>
    <row r="7" spans="1:7" ht="10.199999999999999" customHeight="1" x14ac:dyDescent="0.2">
      <c r="A7" s="1" t="s">
        <v>37</v>
      </c>
      <c r="B7" s="1">
        <v>4</v>
      </c>
      <c r="C7" s="1">
        <v>4</v>
      </c>
      <c r="D7" s="1">
        <v>0</v>
      </c>
      <c r="E7" s="1">
        <v>0</v>
      </c>
      <c r="F7" s="1">
        <v>0</v>
      </c>
      <c r="G7" s="1">
        <v>0</v>
      </c>
    </row>
    <row r="9" spans="1:7" ht="10.199999999999999" customHeight="1" x14ac:dyDescent="0.2">
      <c r="A9" s="1" t="s">
        <v>403</v>
      </c>
    </row>
    <row r="10" spans="1:7" ht="10.199999999999999" customHeight="1" x14ac:dyDescent="0.2">
      <c r="A10" s="1" t="s">
        <v>0</v>
      </c>
      <c r="B10" s="1">
        <v>752</v>
      </c>
      <c r="C10" s="1">
        <v>456</v>
      </c>
      <c r="D10" s="1">
        <v>133</v>
      </c>
      <c r="E10" s="1">
        <v>97</v>
      </c>
      <c r="F10" s="1">
        <v>39</v>
      </c>
      <c r="G10" s="1">
        <v>27</v>
      </c>
    </row>
    <row r="11" spans="1:7" ht="10.199999999999999" customHeight="1" x14ac:dyDescent="0.2">
      <c r="A11" s="1" t="s">
        <v>244</v>
      </c>
      <c r="B11" s="1">
        <v>23</v>
      </c>
      <c r="C11" s="1">
        <v>10</v>
      </c>
      <c r="D11" s="1">
        <v>5</v>
      </c>
      <c r="E11" s="1">
        <v>8</v>
      </c>
      <c r="F11" s="1">
        <v>0</v>
      </c>
      <c r="G11" s="1">
        <v>0</v>
      </c>
    </row>
    <row r="12" spans="1:7" ht="10.199999999999999" customHeight="1" x14ac:dyDescent="0.2">
      <c r="A12" s="1" t="s">
        <v>245</v>
      </c>
      <c r="B12" s="1">
        <v>729</v>
      </c>
      <c r="C12" s="1">
        <v>446</v>
      </c>
      <c r="D12" s="1">
        <v>128</v>
      </c>
      <c r="E12" s="1">
        <v>89</v>
      </c>
      <c r="F12" s="1">
        <v>39</v>
      </c>
      <c r="G12" s="1">
        <v>27</v>
      </c>
    </row>
    <row r="13" spans="1:7" ht="10.199999999999999" customHeight="1" x14ac:dyDescent="0.2">
      <c r="A13" s="1" t="s">
        <v>37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</row>
    <row r="15" spans="1:7" ht="10.199999999999999" customHeight="1" x14ac:dyDescent="0.2">
      <c r="A15" s="1" t="s">
        <v>404</v>
      </c>
    </row>
    <row r="16" spans="1:7" ht="10.199999999999999" customHeight="1" x14ac:dyDescent="0.2">
      <c r="A16" s="1" t="s">
        <v>0</v>
      </c>
      <c r="B16" s="1">
        <v>752</v>
      </c>
      <c r="C16" s="1">
        <v>456</v>
      </c>
      <c r="D16" s="1">
        <v>133</v>
      </c>
      <c r="E16" s="1">
        <v>97</v>
      </c>
      <c r="F16" s="1">
        <v>39</v>
      </c>
      <c r="G16" s="1">
        <v>27</v>
      </c>
    </row>
    <row r="17" spans="1:7" ht="10.199999999999999" customHeight="1" x14ac:dyDescent="0.2">
      <c r="A17" s="1" t="s">
        <v>244</v>
      </c>
      <c r="B17" s="1">
        <v>25</v>
      </c>
      <c r="C17" s="1">
        <v>14</v>
      </c>
      <c r="D17" s="1">
        <v>8</v>
      </c>
      <c r="E17" s="1">
        <v>3</v>
      </c>
      <c r="F17" s="1">
        <v>0</v>
      </c>
      <c r="G17" s="1">
        <v>0</v>
      </c>
    </row>
    <row r="18" spans="1:7" ht="10.199999999999999" customHeight="1" x14ac:dyDescent="0.2">
      <c r="A18" s="1" t="s">
        <v>245</v>
      </c>
      <c r="B18" s="1">
        <v>727</v>
      </c>
      <c r="C18" s="1">
        <v>442</v>
      </c>
      <c r="D18" s="1">
        <v>125</v>
      </c>
      <c r="E18" s="1">
        <v>94</v>
      </c>
      <c r="F18" s="1">
        <v>39</v>
      </c>
      <c r="G18" s="1">
        <v>27</v>
      </c>
    </row>
    <row r="19" spans="1:7" ht="10.199999999999999" customHeight="1" x14ac:dyDescent="0.2">
      <c r="A19" s="1" t="s">
        <v>37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1" spans="1:7" ht="10.199999999999999" customHeight="1" x14ac:dyDescent="0.2">
      <c r="A21" s="1" t="s">
        <v>405</v>
      </c>
    </row>
    <row r="22" spans="1:7" ht="10.199999999999999" customHeight="1" x14ac:dyDescent="0.2">
      <c r="A22" s="1" t="s">
        <v>0</v>
      </c>
      <c r="B22" s="1">
        <v>696</v>
      </c>
      <c r="C22" s="1">
        <v>424</v>
      </c>
      <c r="D22" s="1">
        <v>123</v>
      </c>
      <c r="E22" s="1">
        <v>94</v>
      </c>
      <c r="F22" s="1">
        <v>30</v>
      </c>
      <c r="G22" s="1">
        <v>25</v>
      </c>
    </row>
    <row r="23" spans="1:7" ht="10.199999999999999" customHeight="1" x14ac:dyDescent="0.2">
      <c r="A23" s="1" t="s">
        <v>244</v>
      </c>
      <c r="B23" s="1">
        <v>26</v>
      </c>
      <c r="C23" s="1">
        <v>16</v>
      </c>
      <c r="D23" s="1">
        <v>7</v>
      </c>
      <c r="E23" s="1">
        <v>0</v>
      </c>
      <c r="F23" s="1">
        <v>3</v>
      </c>
      <c r="G23" s="1">
        <v>0</v>
      </c>
    </row>
    <row r="24" spans="1:7" ht="10.199999999999999" customHeight="1" x14ac:dyDescent="0.2">
      <c r="A24" s="1" t="s">
        <v>245</v>
      </c>
      <c r="B24" s="1">
        <v>668</v>
      </c>
      <c r="C24" s="1">
        <v>407</v>
      </c>
      <c r="D24" s="1">
        <v>115</v>
      </c>
      <c r="E24" s="1">
        <v>94</v>
      </c>
      <c r="F24" s="1">
        <v>27</v>
      </c>
      <c r="G24" s="1">
        <v>25</v>
      </c>
    </row>
    <row r="25" spans="1:7" ht="10.199999999999999" customHeight="1" x14ac:dyDescent="0.2">
      <c r="A25" s="1" t="s">
        <v>37</v>
      </c>
      <c r="B25" s="1">
        <v>2</v>
      </c>
      <c r="C25" s="1">
        <v>1</v>
      </c>
      <c r="D25" s="1">
        <v>1</v>
      </c>
      <c r="E25" s="1">
        <v>0</v>
      </c>
      <c r="F25" s="1">
        <v>0</v>
      </c>
      <c r="G25" s="1">
        <v>0</v>
      </c>
    </row>
    <row r="27" spans="1:7" ht="10.199999999999999" customHeight="1" x14ac:dyDescent="0.2">
      <c r="A27" s="1" t="s">
        <v>406</v>
      </c>
    </row>
    <row r="28" spans="1:7" ht="10.199999999999999" customHeight="1" x14ac:dyDescent="0.2">
      <c r="A28" s="1" t="s">
        <v>0</v>
      </c>
      <c r="B28" s="1">
        <v>640</v>
      </c>
      <c r="C28" s="1">
        <v>398</v>
      </c>
      <c r="D28" s="1">
        <v>113</v>
      </c>
      <c r="E28" s="1">
        <v>79</v>
      </c>
      <c r="F28" s="1">
        <v>30</v>
      </c>
      <c r="G28" s="1">
        <v>20</v>
      </c>
    </row>
    <row r="29" spans="1:7" ht="10.199999999999999" customHeight="1" x14ac:dyDescent="0.2">
      <c r="A29" s="1" t="s">
        <v>244</v>
      </c>
      <c r="B29" s="1">
        <v>147</v>
      </c>
      <c r="C29" s="1">
        <v>74</v>
      </c>
      <c r="D29" s="1">
        <v>30</v>
      </c>
      <c r="E29" s="1">
        <v>24</v>
      </c>
      <c r="F29" s="1">
        <v>8</v>
      </c>
      <c r="G29" s="1">
        <v>11</v>
      </c>
    </row>
    <row r="30" spans="1:7" ht="10.199999999999999" customHeight="1" x14ac:dyDescent="0.2">
      <c r="A30" s="1" t="s">
        <v>245</v>
      </c>
      <c r="B30" s="1">
        <v>492</v>
      </c>
      <c r="C30" s="1">
        <v>323</v>
      </c>
      <c r="D30" s="1">
        <v>83</v>
      </c>
      <c r="E30" s="1">
        <v>55</v>
      </c>
      <c r="F30" s="1">
        <v>22</v>
      </c>
      <c r="G30" s="1">
        <v>9</v>
      </c>
    </row>
    <row r="31" spans="1:7" ht="10.199999999999999" customHeight="1" x14ac:dyDescent="0.2">
      <c r="A31" s="1" t="s">
        <v>37</v>
      </c>
      <c r="B31" s="1">
        <v>1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</row>
    <row r="33" spans="1:7" ht="10.199999999999999" customHeight="1" x14ac:dyDescent="0.2">
      <c r="A33" s="1" t="s">
        <v>407</v>
      </c>
    </row>
    <row r="34" spans="1:7" ht="10.199999999999999" customHeight="1" x14ac:dyDescent="0.2">
      <c r="A34" s="1" t="s">
        <v>0</v>
      </c>
      <c r="B34" s="1">
        <v>312</v>
      </c>
      <c r="C34" s="1">
        <v>218</v>
      </c>
      <c r="D34" s="1">
        <v>42</v>
      </c>
      <c r="E34" s="1">
        <v>27</v>
      </c>
      <c r="F34" s="1">
        <v>20</v>
      </c>
      <c r="G34" s="1">
        <v>5</v>
      </c>
    </row>
    <row r="35" spans="1:7" ht="10.199999999999999" customHeight="1" x14ac:dyDescent="0.2">
      <c r="A35" s="1" t="s">
        <v>244</v>
      </c>
      <c r="B35" s="1">
        <v>113</v>
      </c>
      <c r="C35" s="1">
        <v>75</v>
      </c>
      <c r="D35" s="1">
        <v>17</v>
      </c>
      <c r="E35" s="1">
        <v>11</v>
      </c>
      <c r="F35" s="1">
        <v>7</v>
      </c>
      <c r="G35" s="1">
        <v>3</v>
      </c>
    </row>
    <row r="36" spans="1:7" ht="10.199999999999999" customHeight="1" x14ac:dyDescent="0.2">
      <c r="A36" s="1" t="s">
        <v>245</v>
      </c>
      <c r="B36" s="1">
        <v>189</v>
      </c>
      <c r="C36" s="1">
        <v>138</v>
      </c>
      <c r="D36" s="1">
        <v>25</v>
      </c>
      <c r="E36" s="1">
        <v>14</v>
      </c>
      <c r="F36" s="1">
        <v>10</v>
      </c>
      <c r="G36" s="1">
        <v>2</v>
      </c>
    </row>
    <row r="37" spans="1:7" ht="10.199999999999999" customHeight="1" x14ac:dyDescent="0.2">
      <c r="A37" s="1" t="s">
        <v>37</v>
      </c>
      <c r="B37" s="1">
        <v>10</v>
      </c>
      <c r="C37" s="1">
        <v>5</v>
      </c>
      <c r="D37" s="1">
        <v>0</v>
      </c>
      <c r="E37" s="1">
        <v>2</v>
      </c>
      <c r="F37" s="1">
        <v>3</v>
      </c>
      <c r="G37" s="1">
        <v>0</v>
      </c>
    </row>
    <row r="39" spans="1:7" ht="10.199999999999999" customHeight="1" x14ac:dyDescent="0.2">
      <c r="A39" s="1" t="s">
        <v>408</v>
      </c>
    </row>
    <row r="40" spans="1:7" ht="10.199999999999999" customHeight="1" x14ac:dyDescent="0.2">
      <c r="A40" s="1" t="s">
        <v>0</v>
      </c>
      <c r="B40" s="1">
        <v>209</v>
      </c>
      <c r="C40" s="1">
        <v>145</v>
      </c>
      <c r="D40" s="1">
        <v>26</v>
      </c>
      <c r="E40" s="1">
        <v>25</v>
      </c>
      <c r="F40" s="1">
        <v>10</v>
      </c>
      <c r="G40" s="1">
        <v>3</v>
      </c>
    </row>
    <row r="41" spans="1:7" ht="10.199999999999999" customHeight="1" x14ac:dyDescent="0.2">
      <c r="A41" s="1" t="s">
        <v>244</v>
      </c>
      <c r="B41" s="1">
        <v>30</v>
      </c>
      <c r="C41" s="1">
        <v>19</v>
      </c>
      <c r="D41" s="1">
        <v>5</v>
      </c>
      <c r="E41" s="1">
        <v>4</v>
      </c>
      <c r="F41" s="1">
        <v>1</v>
      </c>
      <c r="G41" s="1">
        <v>1</v>
      </c>
    </row>
    <row r="42" spans="1:7" ht="10.199999999999999" customHeight="1" x14ac:dyDescent="0.2">
      <c r="A42" s="1" t="s">
        <v>245</v>
      </c>
      <c r="B42" s="1">
        <v>168</v>
      </c>
      <c r="C42" s="1">
        <v>121</v>
      </c>
      <c r="D42" s="1">
        <v>19</v>
      </c>
      <c r="E42" s="1">
        <v>18</v>
      </c>
      <c r="F42" s="1">
        <v>9</v>
      </c>
      <c r="G42" s="1">
        <v>1</v>
      </c>
    </row>
    <row r="43" spans="1:7" ht="10.199999999999999" customHeight="1" x14ac:dyDescent="0.2">
      <c r="A43" s="1" t="s">
        <v>37</v>
      </c>
      <c r="B43" s="1">
        <v>11</v>
      </c>
      <c r="C43" s="1">
        <v>5</v>
      </c>
      <c r="D43" s="1">
        <v>2</v>
      </c>
      <c r="E43" s="1">
        <v>3</v>
      </c>
      <c r="F43" s="1">
        <v>0</v>
      </c>
      <c r="G43" s="1">
        <v>1</v>
      </c>
    </row>
    <row r="44" spans="1:7" ht="10.199999999999999" customHeight="1" x14ac:dyDescent="0.2">
      <c r="A44" s="34" t="s">
        <v>420</v>
      </c>
      <c r="B44" s="34"/>
      <c r="C44" s="34"/>
      <c r="D44" s="34"/>
      <c r="E44" s="34"/>
      <c r="F44" s="34"/>
      <c r="G44" s="34"/>
    </row>
  </sheetData>
  <mergeCells count="1">
    <mergeCell ref="A44:G4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61BE2-E0B4-4297-A416-7BC12B330495}">
  <dimension ref="A1:S22"/>
  <sheetViews>
    <sheetView view="pageBreakPreview" zoomScale="125" zoomScaleNormal="100" zoomScaleSheetLayoutView="125" workbookViewId="0">
      <selection activeCell="A22" sqref="A22:XFD22"/>
    </sheetView>
  </sheetViews>
  <sheetFormatPr defaultRowHeight="10.199999999999999" customHeight="1" x14ac:dyDescent="0.2"/>
  <cols>
    <col min="1" max="1" width="8.88671875" style="24"/>
    <col min="2" max="19" width="4" style="1" customWidth="1"/>
    <col min="20" max="16384" width="8.88671875" style="1"/>
  </cols>
  <sheetData>
    <row r="1" spans="1:19" ht="10.199999999999999" customHeight="1" x14ac:dyDescent="0.2">
      <c r="A1" s="24" t="s">
        <v>435</v>
      </c>
    </row>
    <row r="2" spans="1:19" ht="10.199999999999999" customHeight="1" x14ac:dyDescent="0.2">
      <c r="A2" s="28"/>
      <c r="B2" s="26" t="s">
        <v>0</v>
      </c>
      <c r="C2" s="26"/>
      <c r="D2" s="26"/>
      <c r="E2" s="26" t="s">
        <v>1</v>
      </c>
      <c r="F2" s="26"/>
      <c r="G2" s="26"/>
      <c r="H2" s="26" t="s">
        <v>2</v>
      </c>
      <c r="I2" s="26"/>
      <c r="J2" s="26"/>
      <c r="K2" s="26" t="s">
        <v>3</v>
      </c>
      <c r="L2" s="26"/>
      <c r="M2" s="26"/>
      <c r="N2" s="26" t="s">
        <v>4</v>
      </c>
      <c r="O2" s="26"/>
      <c r="P2" s="26"/>
      <c r="Q2" s="26" t="s">
        <v>5</v>
      </c>
      <c r="R2" s="26"/>
      <c r="S2" s="27"/>
    </row>
    <row r="3" spans="1:19" ht="10.199999999999999" customHeight="1" x14ac:dyDescent="0.2">
      <c r="A3" s="29"/>
      <c r="B3" s="30" t="s">
        <v>0</v>
      </c>
      <c r="C3" s="30" t="s">
        <v>22</v>
      </c>
      <c r="D3" s="30" t="s">
        <v>23</v>
      </c>
      <c r="E3" s="30" t="s">
        <v>0</v>
      </c>
      <c r="F3" s="30" t="s">
        <v>22</v>
      </c>
      <c r="G3" s="30" t="s">
        <v>23</v>
      </c>
      <c r="H3" s="30" t="s">
        <v>0</v>
      </c>
      <c r="I3" s="30" t="s">
        <v>22</v>
      </c>
      <c r="J3" s="30" t="s">
        <v>23</v>
      </c>
      <c r="K3" s="30" t="s">
        <v>0</v>
      </c>
      <c r="L3" s="30" t="s">
        <v>22</v>
      </c>
      <c r="M3" s="30" t="s">
        <v>23</v>
      </c>
      <c r="N3" s="30" t="s">
        <v>0</v>
      </c>
      <c r="O3" s="30" t="s">
        <v>22</v>
      </c>
      <c r="P3" s="30" t="s">
        <v>23</v>
      </c>
      <c r="Q3" s="30" t="s">
        <v>0</v>
      </c>
      <c r="R3" s="30" t="s">
        <v>22</v>
      </c>
      <c r="S3" s="31" t="s">
        <v>23</v>
      </c>
    </row>
    <row r="4" spans="1:19" ht="10.199999999999999" customHeight="1" x14ac:dyDescent="0.2">
      <c r="A4" s="24" t="s">
        <v>6</v>
      </c>
      <c r="B4" s="1">
        <v>90054</v>
      </c>
      <c r="C4" s="1">
        <v>46020</v>
      </c>
      <c r="D4" s="1">
        <v>44034</v>
      </c>
      <c r="E4" s="1">
        <v>57399</v>
      </c>
      <c r="F4" s="1">
        <v>29326</v>
      </c>
      <c r="G4" s="1">
        <v>28073</v>
      </c>
      <c r="H4" s="1">
        <v>15063</v>
      </c>
      <c r="I4" s="1">
        <v>7720</v>
      </c>
      <c r="J4" s="1">
        <v>7343</v>
      </c>
      <c r="K4" s="1">
        <v>10784</v>
      </c>
      <c r="L4" s="1">
        <v>5382</v>
      </c>
      <c r="M4" s="1">
        <v>5402</v>
      </c>
      <c r="N4" s="1">
        <v>4485</v>
      </c>
      <c r="O4" s="1">
        <v>2358</v>
      </c>
      <c r="P4" s="1">
        <v>2127</v>
      </c>
      <c r="Q4" s="1">
        <v>2323</v>
      </c>
      <c r="R4" s="1">
        <v>1234</v>
      </c>
      <c r="S4" s="1">
        <v>1089</v>
      </c>
    </row>
    <row r="5" spans="1:19" ht="10.199999999999999" customHeight="1" x14ac:dyDescent="0.2">
      <c r="A5" s="24" t="s">
        <v>7</v>
      </c>
      <c r="B5" s="1">
        <v>12536</v>
      </c>
      <c r="C5" s="1">
        <v>6568</v>
      </c>
      <c r="D5" s="1">
        <v>5968</v>
      </c>
      <c r="E5" s="1">
        <v>7830</v>
      </c>
      <c r="F5" s="1">
        <v>4089</v>
      </c>
      <c r="G5" s="1">
        <v>3741</v>
      </c>
      <c r="H5" s="1">
        <v>2098</v>
      </c>
      <c r="I5" s="1">
        <v>1139</v>
      </c>
      <c r="J5" s="1">
        <v>959</v>
      </c>
      <c r="K5" s="1">
        <v>1524</v>
      </c>
      <c r="L5" s="1">
        <v>753</v>
      </c>
      <c r="M5" s="1">
        <v>771</v>
      </c>
      <c r="N5" s="1">
        <v>726</v>
      </c>
      <c r="O5" s="1">
        <v>397</v>
      </c>
      <c r="P5" s="1">
        <v>329</v>
      </c>
      <c r="Q5" s="1">
        <v>358</v>
      </c>
      <c r="R5" s="1">
        <v>190</v>
      </c>
      <c r="S5" s="1">
        <v>168</v>
      </c>
    </row>
    <row r="6" spans="1:19" ht="10.199999999999999" customHeight="1" x14ac:dyDescent="0.2">
      <c r="A6" s="24" t="s">
        <v>416</v>
      </c>
      <c r="B6" s="1">
        <v>14375</v>
      </c>
      <c r="C6" s="1">
        <v>7455</v>
      </c>
      <c r="D6" s="1">
        <v>6920</v>
      </c>
      <c r="E6" s="1">
        <v>9084</v>
      </c>
      <c r="F6" s="1">
        <v>4698</v>
      </c>
      <c r="G6" s="1">
        <v>4386</v>
      </c>
      <c r="H6" s="1">
        <v>2390</v>
      </c>
      <c r="I6" s="1">
        <v>1248</v>
      </c>
      <c r="J6" s="1">
        <v>1142</v>
      </c>
      <c r="K6" s="1">
        <v>1700</v>
      </c>
      <c r="L6" s="1">
        <v>890</v>
      </c>
      <c r="M6" s="1">
        <v>810</v>
      </c>
      <c r="N6" s="1">
        <v>794</v>
      </c>
      <c r="O6" s="1">
        <v>401</v>
      </c>
      <c r="P6" s="1">
        <v>393</v>
      </c>
      <c r="Q6" s="1">
        <v>407</v>
      </c>
      <c r="R6" s="1">
        <v>218</v>
      </c>
      <c r="S6" s="1">
        <v>189</v>
      </c>
    </row>
    <row r="7" spans="1:19" ht="10.199999999999999" customHeight="1" x14ac:dyDescent="0.2">
      <c r="A7" s="24" t="s">
        <v>417</v>
      </c>
      <c r="B7" s="1">
        <v>13127</v>
      </c>
      <c r="C7" s="1">
        <v>6847</v>
      </c>
      <c r="D7" s="1">
        <v>6280</v>
      </c>
      <c r="E7" s="1">
        <v>8614</v>
      </c>
      <c r="F7" s="1">
        <v>4517</v>
      </c>
      <c r="G7" s="1">
        <v>4097</v>
      </c>
      <c r="H7" s="1">
        <v>2122</v>
      </c>
      <c r="I7" s="1">
        <v>1107</v>
      </c>
      <c r="J7" s="1">
        <v>1015</v>
      </c>
      <c r="K7" s="1">
        <v>1440</v>
      </c>
      <c r="L7" s="1">
        <v>729</v>
      </c>
      <c r="M7" s="1">
        <v>711</v>
      </c>
      <c r="N7" s="1">
        <v>623</v>
      </c>
      <c r="O7" s="1">
        <v>310</v>
      </c>
      <c r="P7" s="1">
        <v>313</v>
      </c>
      <c r="Q7" s="1">
        <v>328</v>
      </c>
      <c r="R7" s="1">
        <v>184</v>
      </c>
      <c r="S7" s="1">
        <v>144</v>
      </c>
    </row>
    <row r="8" spans="1:19" ht="10.199999999999999" customHeight="1" x14ac:dyDescent="0.2">
      <c r="A8" s="24" t="s">
        <v>8</v>
      </c>
      <c r="B8" s="1">
        <v>10532</v>
      </c>
      <c r="C8" s="1">
        <v>5463</v>
      </c>
      <c r="D8" s="1">
        <v>5069</v>
      </c>
      <c r="E8" s="1">
        <v>6953</v>
      </c>
      <c r="F8" s="1">
        <v>3648</v>
      </c>
      <c r="G8" s="1">
        <v>3305</v>
      </c>
      <c r="H8" s="1">
        <v>1704</v>
      </c>
      <c r="I8" s="1">
        <v>848</v>
      </c>
      <c r="J8" s="1">
        <v>856</v>
      </c>
      <c r="K8" s="1">
        <v>1185</v>
      </c>
      <c r="L8" s="1">
        <v>603</v>
      </c>
      <c r="M8" s="1">
        <v>582</v>
      </c>
      <c r="N8" s="1">
        <v>470</v>
      </c>
      <c r="O8" s="1">
        <v>251</v>
      </c>
      <c r="P8" s="1">
        <v>219</v>
      </c>
      <c r="Q8" s="1">
        <v>220</v>
      </c>
      <c r="R8" s="1">
        <v>113</v>
      </c>
      <c r="S8" s="1">
        <v>107</v>
      </c>
    </row>
    <row r="9" spans="1:19" ht="10.199999999999999" customHeight="1" x14ac:dyDescent="0.2">
      <c r="A9" s="24" t="s">
        <v>9</v>
      </c>
      <c r="B9" s="1">
        <v>7529</v>
      </c>
      <c r="C9" s="1">
        <v>3829</v>
      </c>
      <c r="D9" s="1">
        <v>3700</v>
      </c>
      <c r="E9" s="1">
        <v>4927</v>
      </c>
      <c r="F9" s="1">
        <v>2523</v>
      </c>
      <c r="G9" s="1">
        <v>2404</v>
      </c>
      <c r="H9" s="1">
        <v>1236</v>
      </c>
      <c r="I9" s="1">
        <v>628</v>
      </c>
      <c r="J9" s="1">
        <v>608</v>
      </c>
      <c r="K9" s="1">
        <v>857</v>
      </c>
      <c r="L9" s="1">
        <v>411</v>
      </c>
      <c r="M9" s="1">
        <v>446</v>
      </c>
      <c r="N9" s="1">
        <v>349</v>
      </c>
      <c r="O9" s="1">
        <v>179</v>
      </c>
      <c r="P9" s="1">
        <v>170</v>
      </c>
      <c r="Q9" s="1">
        <v>160</v>
      </c>
      <c r="R9" s="1">
        <v>88</v>
      </c>
      <c r="S9" s="1">
        <v>72</v>
      </c>
    </row>
    <row r="10" spans="1:19" ht="10.199999999999999" customHeight="1" x14ac:dyDescent="0.2">
      <c r="A10" s="24" t="s">
        <v>10</v>
      </c>
      <c r="B10" s="1">
        <v>5511</v>
      </c>
      <c r="C10" s="1">
        <v>2679</v>
      </c>
      <c r="D10" s="1">
        <v>2832</v>
      </c>
      <c r="E10" s="1">
        <v>3564</v>
      </c>
      <c r="F10" s="1">
        <v>1750</v>
      </c>
      <c r="G10" s="1">
        <v>1814</v>
      </c>
      <c r="H10" s="1">
        <v>904</v>
      </c>
      <c r="I10" s="1">
        <v>432</v>
      </c>
      <c r="J10" s="1">
        <v>472</v>
      </c>
      <c r="K10" s="1">
        <v>611</v>
      </c>
      <c r="L10" s="1">
        <v>272</v>
      </c>
      <c r="M10" s="1">
        <v>339</v>
      </c>
      <c r="N10" s="1">
        <v>285</v>
      </c>
      <c r="O10" s="1">
        <v>152</v>
      </c>
      <c r="P10" s="1">
        <v>133</v>
      </c>
      <c r="Q10" s="1">
        <v>147</v>
      </c>
      <c r="R10" s="1">
        <v>73</v>
      </c>
      <c r="S10" s="1">
        <v>74</v>
      </c>
    </row>
    <row r="11" spans="1:19" ht="10.199999999999999" customHeight="1" x14ac:dyDescent="0.2">
      <c r="A11" s="24" t="s">
        <v>11</v>
      </c>
      <c r="B11" s="1">
        <v>4785</v>
      </c>
      <c r="C11" s="1">
        <v>2280</v>
      </c>
      <c r="D11" s="1">
        <v>2505</v>
      </c>
      <c r="E11" s="1">
        <v>3060</v>
      </c>
      <c r="F11" s="1">
        <v>1450</v>
      </c>
      <c r="G11" s="1">
        <v>1610</v>
      </c>
      <c r="H11" s="1">
        <v>757</v>
      </c>
      <c r="I11" s="1">
        <v>358</v>
      </c>
      <c r="J11" s="1">
        <v>399</v>
      </c>
      <c r="K11" s="1">
        <v>568</v>
      </c>
      <c r="L11" s="1">
        <v>278</v>
      </c>
      <c r="M11" s="1">
        <v>290</v>
      </c>
      <c r="N11" s="1">
        <v>263</v>
      </c>
      <c r="O11" s="1">
        <v>127</v>
      </c>
      <c r="P11" s="1">
        <v>136</v>
      </c>
      <c r="Q11" s="1">
        <v>137</v>
      </c>
      <c r="R11" s="1">
        <v>67</v>
      </c>
      <c r="S11" s="1">
        <v>70</v>
      </c>
    </row>
    <row r="12" spans="1:19" ht="10.199999999999999" customHeight="1" x14ac:dyDescent="0.2">
      <c r="A12" s="24" t="s">
        <v>12</v>
      </c>
      <c r="B12" s="1">
        <v>4533</v>
      </c>
      <c r="C12" s="1">
        <v>2239</v>
      </c>
      <c r="D12" s="1">
        <v>2294</v>
      </c>
      <c r="E12" s="1">
        <v>2807</v>
      </c>
      <c r="F12" s="1">
        <v>1387</v>
      </c>
      <c r="G12" s="1">
        <v>1420</v>
      </c>
      <c r="H12" s="1">
        <v>762</v>
      </c>
      <c r="I12" s="1">
        <v>364</v>
      </c>
      <c r="J12" s="1">
        <v>398</v>
      </c>
      <c r="K12" s="1">
        <v>583</v>
      </c>
      <c r="L12" s="1">
        <v>282</v>
      </c>
      <c r="M12" s="1">
        <v>301</v>
      </c>
      <c r="N12" s="1">
        <v>247</v>
      </c>
      <c r="O12" s="1">
        <v>136</v>
      </c>
      <c r="P12" s="1">
        <v>111</v>
      </c>
      <c r="Q12" s="1">
        <v>134</v>
      </c>
      <c r="R12" s="1">
        <v>70</v>
      </c>
      <c r="S12" s="1">
        <v>64</v>
      </c>
    </row>
    <row r="13" spans="1:19" ht="10.199999999999999" customHeight="1" x14ac:dyDescent="0.2">
      <c r="A13" s="24" t="s">
        <v>13</v>
      </c>
      <c r="B13" s="1">
        <v>3986</v>
      </c>
      <c r="C13" s="1">
        <v>1985</v>
      </c>
      <c r="D13" s="1">
        <v>2001</v>
      </c>
      <c r="E13" s="1">
        <v>2560</v>
      </c>
      <c r="F13" s="1">
        <v>1233</v>
      </c>
      <c r="G13" s="1">
        <v>1327</v>
      </c>
      <c r="H13" s="1">
        <v>659</v>
      </c>
      <c r="I13" s="1">
        <v>335</v>
      </c>
      <c r="J13" s="1">
        <v>324</v>
      </c>
      <c r="K13" s="1">
        <v>479</v>
      </c>
      <c r="L13" s="1">
        <v>245</v>
      </c>
      <c r="M13" s="1">
        <v>234</v>
      </c>
      <c r="N13" s="1">
        <v>174</v>
      </c>
      <c r="O13" s="1">
        <v>102</v>
      </c>
      <c r="P13" s="1">
        <v>72</v>
      </c>
      <c r="Q13" s="1">
        <v>114</v>
      </c>
      <c r="R13" s="1">
        <v>70</v>
      </c>
      <c r="S13" s="1">
        <v>44</v>
      </c>
    </row>
    <row r="14" spans="1:19" ht="10.199999999999999" customHeight="1" x14ac:dyDescent="0.2">
      <c r="A14" s="24" t="s">
        <v>14</v>
      </c>
      <c r="B14" s="1">
        <v>3478</v>
      </c>
      <c r="C14" s="1">
        <v>1740</v>
      </c>
      <c r="D14" s="1">
        <v>1738</v>
      </c>
      <c r="E14" s="1">
        <v>2174</v>
      </c>
      <c r="F14" s="1">
        <v>1086</v>
      </c>
      <c r="G14" s="1">
        <v>1088</v>
      </c>
      <c r="H14" s="1">
        <v>614</v>
      </c>
      <c r="I14" s="1">
        <v>303</v>
      </c>
      <c r="J14" s="1">
        <v>311</v>
      </c>
      <c r="K14" s="1">
        <v>436</v>
      </c>
      <c r="L14" s="1">
        <v>216</v>
      </c>
      <c r="M14" s="1">
        <v>220</v>
      </c>
      <c r="N14" s="1">
        <v>177</v>
      </c>
      <c r="O14" s="1">
        <v>91</v>
      </c>
      <c r="P14" s="1">
        <v>86</v>
      </c>
      <c r="Q14" s="1">
        <v>77</v>
      </c>
      <c r="R14" s="1">
        <v>44</v>
      </c>
      <c r="S14" s="1">
        <v>33</v>
      </c>
    </row>
    <row r="15" spans="1:19" ht="10.199999999999999" customHeight="1" x14ac:dyDescent="0.2">
      <c r="A15" s="24" t="s">
        <v>15</v>
      </c>
      <c r="B15" s="1">
        <v>2858</v>
      </c>
      <c r="C15" s="1">
        <v>1476</v>
      </c>
      <c r="D15" s="1">
        <v>1382</v>
      </c>
      <c r="E15" s="1">
        <v>1805</v>
      </c>
      <c r="F15" s="1">
        <v>932</v>
      </c>
      <c r="G15" s="1">
        <v>873</v>
      </c>
      <c r="H15" s="1">
        <v>518</v>
      </c>
      <c r="I15" s="1">
        <v>274</v>
      </c>
      <c r="J15" s="1">
        <v>244</v>
      </c>
      <c r="K15" s="1">
        <v>356</v>
      </c>
      <c r="L15" s="1">
        <v>171</v>
      </c>
      <c r="M15" s="1">
        <v>185</v>
      </c>
      <c r="N15" s="1">
        <v>120</v>
      </c>
      <c r="O15" s="1">
        <v>67</v>
      </c>
      <c r="P15" s="1">
        <v>53</v>
      </c>
      <c r="Q15" s="1">
        <v>59</v>
      </c>
      <c r="R15" s="1">
        <v>32</v>
      </c>
      <c r="S15" s="1">
        <v>27</v>
      </c>
    </row>
    <row r="16" spans="1:19" ht="10.199999999999999" customHeight="1" x14ac:dyDescent="0.2">
      <c r="A16" s="24" t="s">
        <v>16</v>
      </c>
      <c r="B16" s="1">
        <v>2237</v>
      </c>
      <c r="C16" s="1">
        <v>1179</v>
      </c>
      <c r="D16" s="1">
        <v>1058</v>
      </c>
      <c r="E16" s="1">
        <v>1341</v>
      </c>
      <c r="F16" s="1">
        <v>688</v>
      </c>
      <c r="G16" s="1">
        <v>653</v>
      </c>
      <c r="H16" s="1">
        <v>435</v>
      </c>
      <c r="I16" s="1">
        <v>236</v>
      </c>
      <c r="J16" s="1">
        <v>199</v>
      </c>
      <c r="K16" s="1">
        <v>316</v>
      </c>
      <c r="L16" s="1">
        <v>174</v>
      </c>
      <c r="M16" s="1">
        <v>142</v>
      </c>
      <c r="N16" s="1">
        <v>89</v>
      </c>
      <c r="O16" s="1">
        <v>50</v>
      </c>
      <c r="P16" s="1">
        <v>39</v>
      </c>
      <c r="Q16" s="1">
        <v>56</v>
      </c>
      <c r="R16" s="1">
        <v>31</v>
      </c>
      <c r="S16" s="1">
        <v>25</v>
      </c>
    </row>
    <row r="17" spans="1:19" ht="10.199999999999999" customHeight="1" x14ac:dyDescent="0.2">
      <c r="A17" s="24" t="s">
        <v>17</v>
      </c>
      <c r="B17" s="1">
        <v>1608</v>
      </c>
      <c r="C17" s="1">
        <v>835</v>
      </c>
      <c r="D17" s="1">
        <v>773</v>
      </c>
      <c r="E17" s="1">
        <v>911</v>
      </c>
      <c r="F17" s="1">
        <v>461</v>
      </c>
      <c r="G17" s="1">
        <v>450</v>
      </c>
      <c r="H17" s="1">
        <v>328</v>
      </c>
      <c r="I17" s="1">
        <v>184</v>
      </c>
      <c r="J17" s="1">
        <v>144</v>
      </c>
      <c r="K17" s="1">
        <v>249</v>
      </c>
      <c r="L17" s="1">
        <v>129</v>
      </c>
      <c r="M17" s="1">
        <v>120</v>
      </c>
      <c r="N17" s="1">
        <v>62</v>
      </c>
      <c r="O17" s="1">
        <v>35</v>
      </c>
      <c r="P17" s="1">
        <v>27</v>
      </c>
      <c r="Q17" s="1">
        <v>58</v>
      </c>
      <c r="R17" s="1">
        <v>26</v>
      </c>
      <c r="S17" s="1">
        <v>32</v>
      </c>
    </row>
    <row r="18" spans="1:19" ht="10.199999999999999" customHeight="1" x14ac:dyDescent="0.2">
      <c r="A18" s="24" t="s">
        <v>18</v>
      </c>
      <c r="B18" s="1">
        <v>1155</v>
      </c>
      <c r="C18" s="1">
        <v>617</v>
      </c>
      <c r="D18" s="1">
        <v>538</v>
      </c>
      <c r="E18" s="1">
        <v>688</v>
      </c>
      <c r="F18" s="1">
        <v>370</v>
      </c>
      <c r="G18" s="1">
        <v>318</v>
      </c>
      <c r="H18" s="1">
        <v>194</v>
      </c>
      <c r="I18" s="1">
        <v>111</v>
      </c>
      <c r="J18" s="1">
        <v>83</v>
      </c>
      <c r="K18" s="1">
        <v>190</v>
      </c>
      <c r="L18" s="1">
        <v>92</v>
      </c>
      <c r="M18" s="1">
        <v>98</v>
      </c>
      <c r="N18" s="1">
        <v>54</v>
      </c>
      <c r="O18" s="1">
        <v>29</v>
      </c>
      <c r="P18" s="1">
        <v>25</v>
      </c>
      <c r="Q18" s="1">
        <v>29</v>
      </c>
      <c r="R18" s="1">
        <v>15</v>
      </c>
      <c r="S18" s="1">
        <v>14</v>
      </c>
    </row>
    <row r="19" spans="1:19" ht="10.199999999999999" customHeight="1" x14ac:dyDescent="0.2">
      <c r="A19" s="24" t="s">
        <v>19</v>
      </c>
      <c r="B19" s="1">
        <v>814</v>
      </c>
      <c r="C19" s="1">
        <v>398</v>
      </c>
      <c r="D19" s="1">
        <v>416</v>
      </c>
      <c r="E19" s="1">
        <v>514</v>
      </c>
      <c r="F19" s="1">
        <v>249</v>
      </c>
      <c r="G19" s="1">
        <v>265</v>
      </c>
      <c r="H19" s="1">
        <v>133</v>
      </c>
      <c r="I19" s="1">
        <v>66</v>
      </c>
      <c r="J19" s="1">
        <v>67</v>
      </c>
      <c r="K19" s="1">
        <v>123</v>
      </c>
      <c r="L19" s="1">
        <v>61</v>
      </c>
      <c r="M19" s="1">
        <v>62</v>
      </c>
      <c r="N19" s="1">
        <v>21</v>
      </c>
      <c r="O19" s="1">
        <v>14</v>
      </c>
      <c r="P19" s="1">
        <v>7</v>
      </c>
      <c r="Q19" s="1">
        <v>23</v>
      </c>
      <c r="R19" s="1">
        <v>8</v>
      </c>
      <c r="S19" s="1">
        <v>15</v>
      </c>
    </row>
    <row r="20" spans="1:19" ht="10.199999999999999" customHeight="1" x14ac:dyDescent="0.2">
      <c r="A20" s="24" t="s">
        <v>20</v>
      </c>
      <c r="B20" s="1">
        <v>990</v>
      </c>
      <c r="C20" s="1">
        <v>430</v>
      </c>
      <c r="D20" s="1">
        <v>560</v>
      </c>
      <c r="E20" s="1">
        <v>567</v>
      </c>
      <c r="F20" s="1">
        <v>245</v>
      </c>
      <c r="G20" s="1">
        <v>322</v>
      </c>
      <c r="H20" s="1">
        <v>209</v>
      </c>
      <c r="I20" s="1">
        <v>87</v>
      </c>
      <c r="J20" s="1">
        <v>122</v>
      </c>
      <c r="K20" s="1">
        <v>167</v>
      </c>
      <c r="L20" s="1">
        <v>76</v>
      </c>
      <c r="M20" s="1">
        <v>91</v>
      </c>
      <c r="N20" s="1">
        <v>31</v>
      </c>
      <c r="O20" s="1">
        <v>17</v>
      </c>
      <c r="P20" s="1">
        <v>14</v>
      </c>
      <c r="Q20" s="1">
        <v>16</v>
      </c>
      <c r="R20" s="1">
        <v>5</v>
      </c>
      <c r="S20" s="1">
        <v>11</v>
      </c>
    </row>
    <row r="21" spans="1:19" s="7" customFormat="1" ht="10.199999999999999" customHeight="1" x14ac:dyDescent="0.2">
      <c r="A21" s="24" t="s">
        <v>21</v>
      </c>
      <c r="B21" s="7">
        <v>17.399999999999999</v>
      </c>
      <c r="C21" s="7">
        <v>17</v>
      </c>
      <c r="D21" s="7">
        <v>17.8</v>
      </c>
      <c r="E21" s="7">
        <v>17.3</v>
      </c>
      <c r="F21" s="7">
        <v>16.899999999999999</v>
      </c>
      <c r="G21" s="7">
        <v>17.7</v>
      </c>
      <c r="H21" s="7">
        <v>17.7</v>
      </c>
      <c r="I21" s="7">
        <v>17.2</v>
      </c>
      <c r="J21" s="7">
        <v>18.2</v>
      </c>
      <c r="K21" s="7">
        <v>18.100000000000001</v>
      </c>
      <c r="L21" s="7">
        <v>17.600000000000001</v>
      </c>
      <c r="M21" s="7">
        <v>18.5</v>
      </c>
      <c r="N21" s="7">
        <v>16.100000000000001</v>
      </c>
      <c r="O21" s="7">
        <v>16.399999999999999</v>
      </c>
      <c r="P21" s="7">
        <v>15.7</v>
      </c>
      <c r="Q21" s="7">
        <v>16.600000000000001</v>
      </c>
      <c r="R21" s="7">
        <v>16.100000000000001</v>
      </c>
      <c r="S21" s="7">
        <v>17</v>
      </c>
    </row>
    <row r="22" spans="1:19" ht="10.199999999999999" customHeight="1" x14ac:dyDescent="0.2">
      <c r="A22" s="38" t="s">
        <v>452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</row>
  </sheetData>
  <mergeCells count="7">
    <mergeCell ref="Q2:S2"/>
    <mergeCell ref="A22:S2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6B0FA-F41F-4998-B3B3-8DADF00A4931}">
  <dimension ref="A1:S108"/>
  <sheetViews>
    <sheetView view="pageBreakPreview" topLeftCell="A48" zoomScale="125" zoomScaleNormal="100" zoomScaleSheetLayoutView="125" workbookViewId="0">
      <selection activeCell="A67" sqref="A67:XFD69"/>
    </sheetView>
  </sheetViews>
  <sheetFormatPr defaultRowHeight="10.199999999999999" customHeight="1" x14ac:dyDescent="0.2"/>
  <cols>
    <col min="1" max="1" width="3.88671875" style="5" customWidth="1"/>
    <col min="2" max="19" width="4.44140625" style="1" customWidth="1"/>
    <col min="20" max="16384" width="8.88671875" style="1"/>
  </cols>
  <sheetData>
    <row r="1" spans="1:19" ht="10.199999999999999" customHeight="1" x14ac:dyDescent="0.2">
      <c r="A1" s="5" t="s">
        <v>436</v>
      </c>
    </row>
    <row r="2" spans="1:19" ht="10.199999999999999" customHeight="1" x14ac:dyDescent="0.2">
      <c r="A2" s="32"/>
      <c r="B2" s="26" t="s">
        <v>0</v>
      </c>
      <c r="C2" s="26"/>
      <c r="D2" s="26"/>
      <c r="E2" s="26" t="s">
        <v>1</v>
      </c>
      <c r="F2" s="26"/>
      <c r="G2" s="26"/>
      <c r="H2" s="26" t="s">
        <v>2</v>
      </c>
      <c r="I2" s="26"/>
      <c r="J2" s="26"/>
      <c r="K2" s="26" t="s">
        <v>3</v>
      </c>
      <c r="L2" s="26"/>
      <c r="M2" s="26"/>
      <c r="N2" s="26" t="s">
        <v>4</v>
      </c>
      <c r="O2" s="26"/>
      <c r="P2" s="26"/>
      <c r="Q2" s="26" t="s">
        <v>5</v>
      </c>
      <c r="R2" s="26"/>
      <c r="S2" s="27"/>
    </row>
    <row r="3" spans="1:19" ht="10.199999999999999" customHeight="1" x14ac:dyDescent="0.2">
      <c r="A3" s="33"/>
      <c r="B3" s="3" t="s">
        <v>0</v>
      </c>
      <c r="C3" s="3" t="s">
        <v>22</v>
      </c>
      <c r="D3" s="3" t="s">
        <v>23</v>
      </c>
      <c r="E3" s="3" t="s">
        <v>0</v>
      </c>
      <c r="F3" s="3" t="s">
        <v>22</v>
      </c>
      <c r="G3" s="3" t="s">
        <v>23</v>
      </c>
      <c r="H3" s="3" t="s">
        <v>0</v>
      </c>
      <c r="I3" s="3" t="s">
        <v>22</v>
      </c>
      <c r="J3" s="3" t="s">
        <v>23</v>
      </c>
      <c r="K3" s="3" t="s">
        <v>0</v>
      </c>
      <c r="L3" s="3" t="s">
        <v>22</v>
      </c>
      <c r="M3" s="3" t="s">
        <v>23</v>
      </c>
      <c r="N3" s="3" t="s">
        <v>0</v>
      </c>
      <c r="O3" s="3" t="s">
        <v>22</v>
      </c>
      <c r="P3" s="3" t="s">
        <v>23</v>
      </c>
      <c r="Q3" s="3" t="s">
        <v>0</v>
      </c>
      <c r="R3" s="3" t="s">
        <v>22</v>
      </c>
      <c r="S3" s="4" t="s">
        <v>23</v>
      </c>
    </row>
    <row r="4" spans="1:19" ht="10.199999999999999" customHeight="1" x14ac:dyDescent="0.2">
      <c r="A4" s="5" t="s">
        <v>0</v>
      </c>
      <c r="B4" s="1">
        <v>90054</v>
      </c>
      <c r="C4" s="1">
        <v>46020</v>
      </c>
      <c r="D4" s="1">
        <v>44034</v>
      </c>
      <c r="E4" s="1">
        <v>57399</v>
      </c>
      <c r="F4" s="1">
        <v>29326</v>
      </c>
      <c r="G4" s="1">
        <v>28073</v>
      </c>
      <c r="H4" s="1">
        <v>15063</v>
      </c>
      <c r="I4" s="1">
        <v>7720</v>
      </c>
      <c r="J4" s="1">
        <v>7343</v>
      </c>
      <c r="K4" s="1">
        <v>10784</v>
      </c>
      <c r="L4" s="1">
        <v>5382</v>
      </c>
      <c r="M4" s="1">
        <v>5402</v>
      </c>
      <c r="N4" s="1">
        <v>4485</v>
      </c>
      <c r="O4" s="1">
        <v>2358</v>
      </c>
      <c r="P4" s="1">
        <v>2127</v>
      </c>
      <c r="Q4" s="1">
        <v>2323</v>
      </c>
      <c r="R4" s="1">
        <v>1234</v>
      </c>
      <c r="S4" s="1">
        <v>1089</v>
      </c>
    </row>
    <row r="5" spans="1:19" ht="10.199999999999999" customHeight="1" x14ac:dyDescent="0.2">
      <c r="A5" s="5" t="s">
        <v>24</v>
      </c>
      <c r="B5" s="1">
        <v>2288</v>
      </c>
      <c r="C5" s="1">
        <v>1202</v>
      </c>
      <c r="D5" s="1">
        <v>1086</v>
      </c>
      <c r="E5" s="1">
        <v>1478</v>
      </c>
      <c r="F5" s="1">
        <v>768</v>
      </c>
      <c r="G5" s="1">
        <v>710</v>
      </c>
      <c r="H5" s="1">
        <v>370</v>
      </c>
      <c r="I5" s="1">
        <v>204</v>
      </c>
      <c r="J5" s="1">
        <v>166</v>
      </c>
      <c r="K5" s="1">
        <v>247</v>
      </c>
      <c r="L5" s="1">
        <v>117</v>
      </c>
      <c r="M5" s="1">
        <v>130</v>
      </c>
      <c r="N5" s="1">
        <v>127</v>
      </c>
      <c r="O5" s="1">
        <v>74</v>
      </c>
      <c r="P5" s="1">
        <v>53</v>
      </c>
      <c r="Q5" s="1">
        <v>66</v>
      </c>
      <c r="R5" s="1">
        <v>39</v>
      </c>
      <c r="S5" s="1">
        <v>27</v>
      </c>
    </row>
    <row r="6" spans="1:19" ht="10.199999999999999" customHeight="1" x14ac:dyDescent="0.2">
      <c r="A6" s="5">
        <v>1</v>
      </c>
      <c r="B6" s="1">
        <v>2458</v>
      </c>
      <c r="C6" s="1">
        <v>1287</v>
      </c>
      <c r="D6" s="1">
        <v>1171</v>
      </c>
      <c r="E6" s="1">
        <v>1538</v>
      </c>
      <c r="F6" s="1">
        <v>800</v>
      </c>
      <c r="G6" s="1">
        <v>738</v>
      </c>
      <c r="H6" s="1">
        <v>392</v>
      </c>
      <c r="I6" s="1">
        <v>220</v>
      </c>
      <c r="J6" s="1">
        <v>172</v>
      </c>
      <c r="K6" s="1">
        <v>321</v>
      </c>
      <c r="L6" s="1">
        <v>146</v>
      </c>
      <c r="M6" s="1">
        <v>175</v>
      </c>
      <c r="N6" s="1">
        <v>147</v>
      </c>
      <c r="O6" s="1">
        <v>83</v>
      </c>
      <c r="P6" s="1">
        <v>64</v>
      </c>
      <c r="Q6" s="1">
        <v>60</v>
      </c>
      <c r="R6" s="1">
        <v>38</v>
      </c>
      <c r="S6" s="1">
        <v>22</v>
      </c>
    </row>
    <row r="7" spans="1:19" ht="10.199999999999999" customHeight="1" x14ac:dyDescent="0.2">
      <c r="A7" s="5">
        <v>2</v>
      </c>
      <c r="B7" s="1">
        <v>2542</v>
      </c>
      <c r="C7" s="1">
        <v>1334</v>
      </c>
      <c r="D7" s="1">
        <v>1208</v>
      </c>
      <c r="E7" s="1">
        <v>1574</v>
      </c>
      <c r="F7" s="1">
        <v>819</v>
      </c>
      <c r="G7" s="1">
        <v>755</v>
      </c>
      <c r="H7" s="1">
        <v>444</v>
      </c>
      <c r="I7" s="1">
        <v>242</v>
      </c>
      <c r="J7" s="1">
        <v>202</v>
      </c>
      <c r="K7" s="1">
        <v>309</v>
      </c>
      <c r="L7" s="1">
        <v>159</v>
      </c>
      <c r="M7" s="1">
        <v>150</v>
      </c>
      <c r="N7" s="1">
        <v>134</v>
      </c>
      <c r="O7" s="1">
        <v>73</v>
      </c>
      <c r="P7" s="1">
        <v>61</v>
      </c>
      <c r="Q7" s="1">
        <v>81</v>
      </c>
      <c r="R7" s="1">
        <v>41</v>
      </c>
      <c r="S7" s="1">
        <v>40</v>
      </c>
    </row>
    <row r="8" spans="1:19" ht="10.199999999999999" customHeight="1" x14ac:dyDescent="0.2">
      <c r="A8" s="5">
        <v>3</v>
      </c>
      <c r="B8" s="1">
        <v>2630</v>
      </c>
      <c r="C8" s="1">
        <v>1406</v>
      </c>
      <c r="D8" s="1">
        <v>1224</v>
      </c>
      <c r="E8" s="1">
        <v>1616</v>
      </c>
      <c r="F8" s="1">
        <v>870</v>
      </c>
      <c r="G8" s="1">
        <v>746</v>
      </c>
      <c r="H8" s="1">
        <v>460</v>
      </c>
      <c r="I8" s="1">
        <v>252</v>
      </c>
      <c r="J8" s="1">
        <v>208</v>
      </c>
      <c r="K8" s="1">
        <v>318</v>
      </c>
      <c r="L8" s="1">
        <v>159</v>
      </c>
      <c r="M8" s="1">
        <v>159</v>
      </c>
      <c r="N8" s="1">
        <v>160</v>
      </c>
      <c r="O8" s="1">
        <v>89</v>
      </c>
      <c r="P8" s="1">
        <v>71</v>
      </c>
      <c r="Q8" s="1">
        <v>76</v>
      </c>
      <c r="R8" s="1">
        <v>36</v>
      </c>
      <c r="S8" s="1">
        <v>40</v>
      </c>
    </row>
    <row r="9" spans="1:19" ht="10.199999999999999" customHeight="1" x14ac:dyDescent="0.2">
      <c r="A9" s="5">
        <v>4</v>
      </c>
      <c r="B9" s="1">
        <v>2618</v>
      </c>
      <c r="C9" s="1">
        <v>1339</v>
      </c>
      <c r="D9" s="1">
        <v>1279</v>
      </c>
      <c r="E9" s="1">
        <v>1624</v>
      </c>
      <c r="F9" s="1">
        <v>832</v>
      </c>
      <c r="G9" s="1">
        <v>792</v>
      </c>
      <c r="H9" s="1">
        <v>432</v>
      </c>
      <c r="I9" s="1">
        <v>221</v>
      </c>
      <c r="J9" s="1">
        <v>211</v>
      </c>
      <c r="K9" s="1">
        <v>329</v>
      </c>
      <c r="L9" s="1">
        <v>172</v>
      </c>
      <c r="M9" s="1">
        <v>157</v>
      </c>
      <c r="N9" s="1">
        <v>158</v>
      </c>
      <c r="O9" s="1">
        <v>78</v>
      </c>
      <c r="P9" s="1">
        <v>80</v>
      </c>
      <c r="Q9" s="1">
        <v>75</v>
      </c>
      <c r="R9" s="1">
        <v>36</v>
      </c>
      <c r="S9" s="1">
        <v>39</v>
      </c>
    </row>
    <row r="10" spans="1:19" ht="10.199999999999999" customHeight="1" x14ac:dyDescent="0.2">
      <c r="A10" s="5">
        <v>5</v>
      </c>
      <c r="B10" s="1">
        <v>2640</v>
      </c>
      <c r="C10" s="1">
        <v>1423</v>
      </c>
      <c r="D10" s="1">
        <v>1217</v>
      </c>
      <c r="E10" s="1">
        <v>1657</v>
      </c>
      <c r="F10" s="1">
        <v>877</v>
      </c>
      <c r="G10" s="1">
        <v>780</v>
      </c>
      <c r="H10" s="1">
        <v>442</v>
      </c>
      <c r="I10" s="1">
        <v>241</v>
      </c>
      <c r="J10" s="1">
        <v>201</v>
      </c>
      <c r="K10" s="1">
        <v>307</v>
      </c>
      <c r="L10" s="1">
        <v>180</v>
      </c>
      <c r="M10" s="1">
        <v>127</v>
      </c>
      <c r="N10" s="1">
        <v>150</v>
      </c>
      <c r="O10" s="1">
        <v>81</v>
      </c>
      <c r="P10" s="1">
        <v>69</v>
      </c>
      <c r="Q10" s="1">
        <v>84</v>
      </c>
      <c r="R10" s="1">
        <v>44</v>
      </c>
      <c r="S10" s="1">
        <v>40</v>
      </c>
    </row>
    <row r="11" spans="1:19" ht="10.199999999999999" customHeight="1" x14ac:dyDescent="0.2">
      <c r="A11" s="5">
        <v>6</v>
      </c>
      <c r="B11" s="1">
        <v>3002</v>
      </c>
      <c r="C11" s="1">
        <v>1561</v>
      </c>
      <c r="D11" s="1">
        <v>1441</v>
      </c>
      <c r="E11" s="1">
        <v>1887</v>
      </c>
      <c r="F11" s="1">
        <v>982</v>
      </c>
      <c r="G11" s="1">
        <v>905</v>
      </c>
      <c r="H11" s="1">
        <v>518</v>
      </c>
      <c r="I11" s="1">
        <v>267</v>
      </c>
      <c r="J11" s="1">
        <v>251</v>
      </c>
      <c r="K11" s="1">
        <v>349</v>
      </c>
      <c r="L11" s="1">
        <v>184</v>
      </c>
      <c r="M11" s="1">
        <v>165</v>
      </c>
      <c r="N11" s="1">
        <v>171</v>
      </c>
      <c r="O11" s="1">
        <v>91</v>
      </c>
      <c r="P11" s="1">
        <v>80</v>
      </c>
      <c r="Q11" s="1">
        <v>77</v>
      </c>
      <c r="R11" s="1">
        <v>37</v>
      </c>
      <c r="S11" s="1">
        <v>40</v>
      </c>
    </row>
    <row r="12" spans="1:19" ht="10.199999999999999" customHeight="1" x14ac:dyDescent="0.2">
      <c r="A12" s="5">
        <v>7</v>
      </c>
      <c r="B12" s="1">
        <v>2874</v>
      </c>
      <c r="C12" s="1">
        <v>1470</v>
      </c>
      <c r="D12" s="1">
        <v>1404</v>
      </c>
      <c r="E12" s="1">
        <v>1832</v>
      </c>
      <c r="F12" s="1">
        <v>943</v>
      </c>
      <c r="G12" s="1">
        <v>889</v>
      </c>
      <c r="H12" s="1">
        <v>450</v>
      </c>
      <c r="I12" s="1">
        <v>218</v>
      </c>
      <c r="J12" s="1">
        <v>232</v>
      </c>
      <c r="K12" s="1">
        <v>353</v>
      </c>
      <c r="L12" s="1">
        <v>185</v>
      </c>
      <c r="M12" s="1">
        <v>168</v>
      </c>
      <c r="N12" s="1">
        <v>159</v>
      </c>
      <c r="O12" s="1">
        <v>79</v>
      </c>
      <c r="P12" s="1">
        <v>80</v>
      </c>
      <c r="Q12" s="1">
        <v>80</v>
      </c>
      <c r="R12" s="1">
        <v>45</v>
      </c>
      <c r="S12" s="1">
        <v>35</v>
      </c>
    </row>
    <row r="13" spans="1:19" ht="10.199999999999999" customHeight="1" x14ac:dyDescent="0.2">
      <c r="A13" s="5">
        <v>8</v>
      </c>
      <c r="B13" s="1">
        <v>3095</v>
      </c>
      <c r="C13" s="1">
        <v>1578</v>
      </c>
      <c r="D13" s="1">
        <v>1517</v>
      </c>
      <c r="E13" s="1">
        <v>1989</v>
      </c>
      <c r="F13" s="1">
        <v>1010</v>
      </c>
      <c r="G13" s="1">
        <v>979</v>
      </c>
      <c r="H13" s="1">
        <v>501</v>
      </c>
      <c r="I13" s="1">
        <v>272</v>
      </c>
      <c r="J13" s="1">
        <v>229</v>
      </c>
      <c r="K13" s="1">
        <v>347</v>
      </c>
      <c r="L13" s="1">
        <v>165</v>
      </c>
      <c r="M13" s="1">
        <v>182</v>
      </c>
      <c r="N13" s="1">
        <v>172</v>
      </c>
      <c r="O13" s="1">
        <v>84</v>
      </c>
      <c r="P13" s="1">
        <v>88</v>
      </c>
      <c r="Q13" s="1">
        <v>86</v>
      </c>
      <c r="R13" s="1">
        <v>47</v>
      </c>
      <c r="S13" s="1">
        <v>39</v>
      </c>
    </row>
    <row r="14" spans="1:19" ht="10.199999999999999" customHeight="1" x14ac:dyDescent="0.2">
      <c r="A14" s="5">
        <v>9</v>
      </c>
      <c r="B14" s="1">
        <v>2764</v>
      </c>
      <c r="C14" s="1">
        <v>1423</v>
      </c>
      <c r="D14" s="1">
        <v>1341</v>
      </c>
      <c r="E14" s="1">
        <v>1719</v>
      </c>
      <c r="F14" s="1">
        <v>886</v>
      </c>
      <c r="G14" s="1">
        <v>833</v>
      </c>
      <c r="H14" s="1">
        <v>479</v>
      </c>
      <c r="I14" s="1">
        <v>250</v>
      </c>
      <c r="J14" s="1">
        <v>229</v>
      </c>
      <c r="K14" s="1">
        <v>344</v>
      </c>
      <c r="L14" s="1">
        <v>176</v>
      </c>
      <c r="M14" s="1">
        <v>168</v>
      </c>
      <c r="N14" s="1">
        <v>142</v>
      </c>
      <c r="O14" s="1">
        <v>66</v>
      </c>
      <c r="P14" s="1">
        <v>76</v>
      </c>
      <c r="Q14" s="1">
        <v>80</v>
      </c>
      <c r="R14" s="1">
        <v>45</v>
      </c>
      <c r="S14" s="1">
        <v>35</v>
      </c>
    </row>
    <row r="15" spans="1:19" ht="10.199999999999999" customHeight="1" x14ac:dyDescent="0.2">
      <c r="A15" s="5">
        <v>10</v>
      </c>
      <c r="B15" s="1">
        <v>3017</v>
      </c>
      <c r="C15" s="1">
        <v>1572</v>
      </c>
      <c r="D15" s="1">
        <v>1445</v>
      </c>
      <c r="E15" s="1">
        <v>1969</v>
      </c>
      <c r="F15" s="1">
        <v>1041</v>
      </c>
      <c r="G15" s="1">
        <v>928</v>
      </c>
      <c r="H15" s="1">
        <v>505</v>
      </c>
      <c r="I15" s="1">
        <v>257</v>
      </c>
      <c r="J15" s="1">
        <v>248</v>
      </c>
      <c r="K15" s="1">
        <v>311</v>
      </c>
      <c r="L15" s="1">
        <v>161</v>
      </c>
      <c r="M15" s="1">
        <v>150</v>
      </c>
      <c r="N15" s="1">
        <v>160</v>
      </c>
      <c r="O15" s="1">
        <v>71</v>
      </c>
      <c r="P15" s="1">
        <v>89</v>
      </c>
      <c r="Q15" s="1">
        <v>72</v>
      </c>
      <c r="R15" s="1">
        <v>42</v>
      </c>
      <c r="S15" s="1">
        <v>30</v>
      </c>
    </row>
    <row r="16" spans="1:19" ht="10.199999999999999" customHeight="1" x14ac:dyDescent="0.2">
      <c r="A16" s="5">
        <v>11</v>
      </c>
      <c r="B16" s="1">
        <v>2647</v>
      </c>
      <c r="C16" s="1">
        <v>1423</v>
      </c>
      <c r="D16" s="1">
        <v>1224</v>
      </c>
      <c r="E16" s="1">
        <v>1723</v>
      </c>
      <c r="F16" s="1">
        <v>907</v>
      </c>
      <c r="G16" s="1">
        <v>816</v>
      </c>
      <c r="H16" s="1">
        <v>405</v>
      </c>
      <c r="I16" s="1">
        <v>226</v>
      </c>
      <c r="J16" s="1">
        <v>179</v>
      </c>
      <c r="K16" s="1">
        <v>327</v>
      </c>
      <c r="L16" s="1">
        <v>187</v>
      </c>
      <c r="M16" s="1">
        <v>140</v>
      </c>
      <c r="N16" s="1">
        <v>130</v>
      </c>
      <c r="O16" s="1">
        <v>66</v>
      </c>
      <c r="P16" s="1">
        <v>64</v>
      </c>
      <c r="Q16" s="1">
        <v>62</v>
      </c>
      <c r="R16" s="1">
        <v>37</v>
      </c>
      <c r="S16" s="1">
        <v>25</v>
      </c>
    </row>
    <row r="17" spans="1:19" ht="10.199999999999999" customHeight="1" x14ac:dyDescent="0.2">
      <c r="A17" s="5">
        <v>12</v>
      </c>
      <c r="B17" s="1">
        <v>2614</v>
      </c>
      <c r="C17" s="1">
        <v>1350</v>
      </c>
      <c r="D17" s="1">
        <v>1264</v>
      </c>
      <c r="E17" s="1">
        <v>1722</v>
      </c>
      <c r="F17" s="1">
        <v>904</v>
      </c>
      <c r="G17" s="1">
        <v>818</v>
      </c>
      <c r="H17" s="1">
        <v>424</v>
      </c>
      <c r="I17" s="1">
        <v>213</v>
      </c>
      <c r="J17" s="1">
        <v>211</v>
      </c>
      <c r="K17" s="1">
        <v>277</v>
      </c>
      <c r="L17" s="1">
        <v>131</v>
      </c>
      <c r="M17" s="1">
        <v>146</v>
      </c>
      <c r="N17" s="1">
        <v>121</v>
      </c>
      <c r="O17" s="1">
        <v>60</v>
      </c>
      <c r="P17" s="1">
        <v>61</v>
      </c>
      <c r="Q17" s="1">
        <v>70</v>
      </c>
      <c r="R17" s="1">
        <v>42</v>
      </c>
      <c r="S17" s="1">
        <v>28</v>
      </c>
    </row>
    <row r="18" spans="1:19" ht="10.199999999999999" customHeight="1" x14ac:dyDescent="0.2">
      <c r="A18" s="5">
        <v>13</v>
      </c>
      <c r="B18" s="1">
        <v>2446</v>
      </c>
      <c r="C18" s="1">
        <v>1236</v>
      </c>
      <c r="D18" s="1">
        <v>1210</v>
      </c>
      <c r="E18" s="1">
        <v>1606</v>
      </c>
      <c r="F18" s="1">
        <v>809</v>
      </c>
      <c r="G18" s="1">
        <v>797</v>
      </c>
      <c r="H18" s="1">
        <v>405</v>
      </c>
      <c r="I18" s="1">
        <v>213</v>
      </c>
      <c r="J18" s="1">
        <v>192</v>
      </c>
      <c r="K18" s="1">
        <v>273</v>
      </c>
      <c r="L18" s="1">
        <v>127</v>
      </c>
      <c r="M18" s="1">
        <v>146</v>
      </c>
      <c r="N18" s="1">
        <v>104</v>
      </c>
      <c r="O18" s="1">
        <v>53</v>
      </c>
      <c r="P18" s="1">
        <v>51</v>
      </c>
      <c r="Q18" s="1">
        <v>58</v>
      </c>
      <c r="R18" s="1">
        <v>34</v>
      </c>
      <c r="S18" s="1">
        <v>24</v>
      </c>
    </row>
    <row r="19" spans="1:19" ht="10.199999999999999" customHeight="1" x14ac:dyDescent="0.2">
      <c r="A19" s="5">
        <v>14</v>
      </c>
      <c r="B19" s="1">
        <v>2403</v>
      </c>
      <c r="C19" s="1">
        <v>1266</v>
      </c>
      <c r="D19" s="1">
        <v>1137</v>
      </c>
      <c r="E19" s="1">
        <v>1594</v>
      </c>
      <c r="F19" s="1">
        <v>856</v>
      </c>
      <c r="G19" s="1">
        <v>738</v>
      </c>
      <c r="H19" s="1">
        <v>383</v>
      </c>
      <c r="I19" s="1">
        <v>198</v>
      </c>
      <c r="J19" s="1">
        <v>185</v>
      </c>
      <c r="K19" s="1">
        <v>252</v>
      </c>
      <c r="L19" s="1">
        <v>123</v>
      </c>
      <c r="M19" s="1">
        <v>129</v>
      </c>
      <c r="N19" s="1">
        <v>108</v>
      </c>
      <c r="O19" s="1">
        <v>60</v>
      </c>
      <c r="P19" s="1">
        <v>48</v>
      </c>
      <c r="Q19" s="1">
        <v>66</v>
      </c>
      <c r="R19" s="1">
        <v>29</v>
      </c>
      <c r="S19" s="1">
        <v>37</v>
      </c>
    </row>
    <row r="20" spans="1:19" ht="10.199999999999999" customHeight="1" x14ac:dyDescent="0.2">
      <c r="A20" s="5">
        <v>15</v>
      </c>
      <c r="B20" s="1">
        <v>2260</v>
      </c>
      <c r="C20" s="1">
        <v>1180</v>
      </c>
      <c r="D20" s="1">
        <v>1080</v>
      </c>
      <c r="E20" s="1">
        <v>1457</v>
      </c>
      <c r="F20" s="1">
        <v>791</v>
      </c>
      <c r="G20" s="1">
        <v>666</v>
      </c>
      <c r="H20" s="1">
        <v>390</v>
      </c>
      <c r="I20" s="1">
        <v>188</v>
      </c>
      <c r="J20" s="1">
        <v>202</v>
      </c>
      <c r="K20" s="1">
        <v>269</v>
      </c>
      <c r="L20" s="1">
        <v>129</v>
      </c>
      <c r="M20" s="1">
        <v>140</v>
      </c>
      <c r="N20" s="1">
        <v>95</v>
      </c>
      <c r="O20" s="1">
        <v>52</v>
      </c>
      <c r="P20" s="1">
        <v>43</v>
      </c>
      <c r="Q20" s="1">
        <v>49</v>
      </c>
      <c r="R20" s="1">
        <v>20</v>
      </c>
      <c r="S20" s="1">
        <v>29</v>
      </c>
    </row>
    <row r="21" spans="1:19" ht="10.199999999999999" customHeight="1" x14ac:dyDescent="0.2">
      <c r="A21" s="5">
        <v>16</v>
      </c>
      <c r="B21" s="1">
        <v>2359</v>
      </c>
      <c r="C21" s="1">
        <v>1208</v>
      </c>
      <c r="D21" s="1">
        <v>1151</v>
      </c>
      <c r="E21" s="1">
        <v>1560</v>
      </c>
      <c r="F21" s="1">
        <v>805</v>
      </c>
      <c r="G21" s="1">
        <v>755</v>
      </c>
      <c r="H21" s="1">
        <v>375</v>
      </c>
      <c r="I21" s="1">
        <v>188</v>
      </c>
      <c r="J21" s="1">
        <v>187</v>
      </c>
      <c r="K21" s="1">
        <v>265</v>
      </c>
      <c r="L21" s="1">
        <v>135</v>
      </c>
      <c r="M21" s="1">
        <v>130</v>
      </c>
      <c r="N21" s="1">
        <v>111</v>
      </c>
      <c r="O21" s="1">
        <v>56</v>
      </c>
      <c r="P21" s="1">
        <v>55</v>
      </c>
      <c r="Q21" s="1">
        <v>48</v>
      </c>
      <c r="R21" s="1">
        <v>24</v>
      </c>
      <c r="S21" s="1">
        <v>24</v>
      </c>
    </row>
    <row r="22" spans="1:19" ht="10.199999999999999" customHeight="1" x14ac:dyDescent="0.2">
      <c r="A22" s="5">
        <v>17</v>
      </c>
      <c r="B22" s="1">
        <v>1963</v>
      </c>
      <c r="C22" s="1">
        <v>1066</v>
      </c>
      <c r="D22" s="1">
        <v>897</v>
      </c>
      <c r="E22" s="1">
        <v>1300</v>
      </c>
      <c r="F22" s="1">
        <v>726</v>
      </c>
      <c r="G22" s="1">
        <v>574</v>
      </c>
      <c r="H22" s="1">
        <v>302</v>
      </c>
      <c r="I22" s="1">
        <v>155</v>
      </c>
      <c r="J22" s="1">
        <v>147</v>
      </c>
      <c r="K22" s="1">
        <v>218</v>
      </c>
      <c r="L22" s="1">
        <v>109</v>
      </c>
      <c r="M22" s="1">
        <v>109</v>
      </c>
      <c r="N22" s="1">
        <v>95</v>
      </c>
      <c r="O22" s="1">
        <v>52</v>
      </c>
      <c r="P22" s="1">
        <v>43</v>
      </c>
      <c r="Q22" s="1">
        <v>48</v>
      </c>
      <c r="R22" s="1">
        <v>24</v>
      </c>
      <c r="S22" s="1">
        <v>24</v>
      </c>
    </row>
    <row r="23" spans="1:19" ht="10.199999999999999" customHeight="1" x14ac:dyDescent="0.2">
      <c r="A23" s="5">
        <v>18</v>
      </c>
      <c r="B23" s="1">
        <v>2059</v>
      </c>
      <c r="C23" s="1">
        <v>1049</v>
      </c>
      <c r="D23" s="1">
        <v>1010</v>
      </c>
      <c r="E23" s="1">
        <v>1339</v>
      </c>
      <c r="F23" s="1">
        <v>684</v>
      </c>
      <c r="G23" s="1">
        <v>655</v>
      </c>
      <c r="H23" s="1">
        <v>351</v>
      </c>
      <c r="I23" s="1">
        <v>174</v>
      </c>
      <c r="J23" s="1">
        <v>177</v>
      </c>
      <c r="K23" s="1">
        <v>230</v>
      </c>
      <c r="L23" s="1">
        <v>119</v>
      </c>
      <c r="M23" s="1">
        <v>111</v>
      </c>
      <c r="N23" s="1">
        <v>101</v>
      </c>
      <c r="O23" s="1">
        <v>49</v>
      </c>
      <c r="P23" s="1">
        <v>52</v>
      </c>
      <c r="Q23" s="1">
        <v>38</v>
      </c>
      <c r="R23" s="1">
        <v>23</v>
      </c>
      <c r="S23" s="1">
        <v>15</v>
      </c>
    </row>
    <row r="24" spans="1:19" ht="10.199999999999999" customHeight="1" x14ac:dyDescent="0.2">
      <c r="A24" s="5">
        <v>19</v>
      </c>
      <c r="B24" s="1">
        <v>1891</v>
      </c>
      <c r="C24" s="1">
        <v>960</v>
      </c>
      <c r="D24" s="1">
        <v>931</v>
      </c>
      <c r="E24" s="1">
        <v>1297</v>
      </c>
      <c r="F24" s="1">
        <v>642</v>
      </c>
      <c r="G24" s="1">
        <v>655</v>
      </c>
      <c r="H24" s="1">
        <v>286</v>
      </c>
      <c r="I24" s="1">
        <v>143</v>
      </c>
      <c r="J24" s="1">
        <v>143</v>
      </c>
      <c r="K24" s="1">
        <v>203</v>
      </c>
      <c r="L24" s="1">
        <v>111</v>
      </c>
      <c r="M24" s="1">
        <v>92</v>
      </c>
      <c r="N24" s="1">
        <v>68</v>
      </c>
      <c r="O24" s="1">
        <v>42</v>
      </c>
      <c r="P24" s="1">
        <v>26</v>
      </c>
      <c r="Q24" s="1">
        <v>37</v>
      </c>
      <c r="R24" s="1">
        <v>22</v>
      </c>
      <c r="S24" s="1">
        <v>15</v>
      </c>
    </row>
    <row r="25" spans="1:19" ht="10.199999999999999" customHeight="1" x14ac:dyDescent="0.2">
      <c r="A25" s="5">
        <v>20</v>
      </c>
      <c r="B25" s="1">
        <v>1747</v>
      </c>
      <c r="C25" s="1">
        <v>939</v>
      </c>
      <c r="D25" s="1">
        <v>808</v>
      </c>
      <c r="E25" s="1">
        <v>1155</v>
      </c>
      <c r="F25" s="1">
        <v>623</v>
      </c>
      <c r="G25" s="1">
        <v>532</v>
      </c>
      <c r="H25" s="1">
        <v>288</v>
      </c>
      <c r="I25" s="1">
        <v>156</v>
      </c>
      <c r="J25" s="1">
        <v>132</v>
      </c>
      <c r="K25" s="1">
        <v>193</v>
      </c>
      <c r="L25" s="1">
        <v>97</v>
      </c>
      <c r="M25" s="1">
        <v>96</v>
      </c>
      <c r="N25" s="1">
        <v>73</v>
      </c>
      <c r="O25" s="1">
        <v>41</v>
      </c>
      <c r="P25" s="1">
        <v>32</v>
      </c>
      <c r="Q25" s="1">
        <v>38</v>
      </c>
      <c r="R25" s="1">
        <v>22</v>
      </c>
      <c r="S25" s="1">
        <v>16</v>
      </c>
    </row>
    <row r="26" spans="1:19" ht="10.199999999999999" customHeight="1" x14ac:dyDescent="0.2">
      <c r="A26" s="5">
        <v>21</v>
      </c>
      <c r="B26" s="1">
        <v>1546</v>
      </c>
      <c r="C26" s="1">
        <v>776</v>
      </c>
      <c r="D26" s="1">
        <v>770</v>
      </c>
      <c r="E26" s="1">
        <v>1030</v>
      </c>
      <c r="F26" s="1">
        <v>523</v>
      </c>
      <c r="G26" s="1">
        <v>507</v>
      </c>
      <c r="H26" s="1">
        <v>221</v>
      </c>
      <c r="I26" s="1">
        <v>109</v>
      </c>
      <c r="J26" s="1">
        <v>112</v>
      </c>
      <c r="K26" s="1">
        <v>181</v>
      </c>
      <c r="L26" s="1">
        <v>88</v>
      </c>
      <c r="M26" s="1">
        <v>93</v>
      </c>
      <c r="N26" s="1">
        <v>76</v>
      </c>
      <c r="O26" s="1">
        <v>34</v>
      </c>
      <c r="P26" s="1">
        <v>42</v>
      </c>
      <c r="Q26" s="1">
        <v>38</v>
      </c>
      <c r="R26" s="1">
        <v>22</v>
      </c>
      <c r="S26" s="1">
        <v>16</v>
      </c>
    </row>
    <row r="27" spans="1:19" ht="10.199999999999999" customHeight="1" x14ac:dyDescent="0.2">
      <c r="A27" s="5">
        <v>22</v>
      </c>
      <c r="B27" s="1">
        <v>1548</v>
      </c>
      <c r="C27" s="1">
        <v>808</v>
      </c>
      <c r="D27" s="1">
        <v>740</v>
      </c>
      <c r="E27" s="1">
        <v>997</v>
      </c>
      <c r="F27" s="1">
        <v>524</v>
      </c>
      <c r="G27" s="1">
        <v>473</v>
      </c>
      <c r="H27" s="1">
        <v>266</v>
      </c>
      <c r="I27" s="1">
        <v>136</v>
      </c>
      <c r="J27" s="1">
        <v>130</v>
      </c>
      <c r="K27" s="1">
        <v>178</v>
      </c>
      <c r="L27" s="1">
        <v>88</v>
      </c>
      <c r="M27" s="1">
        <v>90</v>
      </c>
      <c r="N27" s="1">
        <v>77</v>
      </c>
      <c r="O27" s="1">
        <v>42</v>
      </c>
      <c r="P27" s="1">
        <v>35</v>
      </c>
      <c r="Q27" s="1">
        <v>30</v>
      </c>
      <c r="R27" s="1">
        <v>18</v>
      </c>
      <c r="S27" s="1">
        <v>12</v>
      </c>
    </row>
    <row r="28" spans="1:19" ht="10.199999999999999" customHeight="1" x14ac:dyDescent="0.2">
      <c r="A28" s="5">
        <v>23</v>
      </c>
      <c r="B28" s="1">
        <v>1376</v>
      </c>
      <c r="C28" s="1">
        <v>668</v>
      </c>
      <c r="D28" s="1">
        <v>708</v>
      </c>
      <c r="E28" s="1">
        <v>897</v>
      </c>
      <c r="F28" s="1">
        <v>447</v>
      </c>
      <c r="G28" s="1">
        <v>450</v>
      </c>
      <c r="H28" s="1">
        <v>243</v>
      </c>
      <c r="I28" s="1">
        <v>113</v>
      </c>
      <c r="J28" s="1">
        <v>130</v>
      </c>
      <c r="K28" s="1">
        <v>149</v>
      </c>
      <c r="L28" s="1">
        <v>67</v>
      </c>
      <c r="M28" s="1">
        <v>82</v>
      </c>
      <c r="N28" s="1">
        <v>54</v>
      </c>
      <c r="O28" s="1">
        <v>27</v>
      </c>
      <c r="P28" s="1">
        <v>27</v>
      </c>
      <c r="Q28" s="1">
        <v>33</v>
      </c>
      <c r="R28" s="1">
        <v>14</v>
      </c>
      <c r="S28" s="1">
        <v>19</v>
      </c>
    </row>
    <row r="29" spans="1:19" ht="10.199999999999999" customHeight="1" x14ac:dyDescent="0.2">
      <c r="A29" s="5">
        <v>24</v>
      </c>
      <c r="B29" s="1">
        <v>1312</v>
      </c>
      <c r="C29" s="1">
        <v>638</v>
      </c>
      <c r="D29" s="1">
        <v>674</v>
      </c>
      <c r="E29" s="1">
        <v>848</v>
      </c>
      <c r="F29" s="1">
        <v>406</v>
      </c>
      <c r="G29" s="1">
        <v>442</v>
      </c>
      <c r="H29" s="1">
        <v>218</v>
      </c>
      <c r="I29" s="1">
        <v>114</v>
      </c>
      <c r="J29" s="1">
        <v>104</v>
      </c>
      <c r="K29" s="1">
        <v>156</v>
      </c>
      <c r="L29" s="1">
        <v>71</v>
      </c>
      <c r="M29" s="1">
        <v>85</v>
      </c>
      <c r="N29" s="1">
        <v>69</v>
      </c>
      <c r="O29" s="1">
        <v>35</v>
      </c>
      <c r="P29" s="1">
        <v>34</v>
      </c>
      <c r="Q29" s="1">
        <v>21</v>
      </c>
      <c r="R29" s="1">
        <v>12</v>
      </c>
      <c r="S29" s="1">
        <v>9</v>
      </c>
    </row>
    <row r="30" spans="1:19" ht="10.199999999999999" customHeight="1" x14ac:dyDescent="0.2">
      <c r="A30" s="5">
        <v>25</v>
      </c>
      <c r="B30" s="1">
        <v>1063</v>
      </c>
      <c r="C30" s="1">
        <v>521</v>
      </c>
      <c r="D30" s="1">
        <v>542</v>
      </c>
      <c r="E30" s="1">
        <v>693</v>
      </c>
      <c r="F30" s="1">
        <v>348</v>
      </c>
      <c r="G30" s="1">
        <v>345</v>
      </c>
      <c r="H30" s="1">
        <v>180</v>
      </c>
      <c r="I30" s="1">
        <v>81</v>
      </c>
      <c r="J30" s="1">
        <v>99</v>
      </c>
      <c r="K30" s="1">
        <v>98</v>
      </c>
      <c r="L30" s="1">
        <v>45</v>
      </c>
      <c r="M30" s="1">
        <v>53</v>
      </c>
      <c r="N30" s="1">
        <v>59</v>
      </c>
      <c r="O30" s="1">
        <v>32</v>
      </c>
      <c r="P30" s="1">
        <v>27</v>
      </c>
      <c r="Q30" s="1">
        <v>33</v>
      </c>
      <c r="R30" s="1">
        <v>15</v>
      </c>
      <c r="S30" s="1">
        <v>18</v>
      </c>
    </row>
    <row r="31" spans="1:19" ht="10.199999999999999" customHeight="1" x14ac:dyDescent="0.2">
      <c r="A31" s="5">
        <v>26</v>
      </c>
      <c r="B31" s="1">
        <v>1231</v>
      </c>
      <c r="C31" s="1">
        <v>614</v>
      </c>
      <c r="D31" s="1">
        <v>617</v>
      </c>
      <c r="E31" s="1">
        <v>788</v>
      </c>
      <c r="F31" s="1">
        <v>387</v>
      </c>
      <c r="G31" s="1">
        <v>401</v>
      </c>
      <c r="H31" s="1">
        <v>198</v>
      </c>
      <c r="I31" s="1">
        <v>110</v>
      </c>
      <c r="J31" s="1">
        <v>88</v>
      </c>
      <c r="K31" s="1">
        <v>157</v>
      </c>
      <c r="L31" s="1">
        <v>72</v>
      </c>
      <c r="M31" s="1">
        <v>85</v>
      </c>
      <c r="N31" s="1">
        <v>63</v>
      </c>
      <c r="O31" s="1">
        <v>32</v>
      </c>
      <c r="P31" s="1">
        <v>31</v>
      </c>
      <c r="Q31" s="1">
        <v>25</v>
      </c>
      <c r="R31" s="1">
        <v>13</v>
      </c>
      <c r="S31" s="1">
        <v>12</v>
      </c>
    </row>
    <row r="32" spans="1:19" ht="10.199999999999999" customHeight="1" x14ac:dyDescent="0.2">
      <c r="A32" s="5">
        <v>27</v>
      </c>
      <c r="B32" s="1">
        <v>1026</v>
      </c>
      <c r="C32" s="1">
        <v>508</v>
      </c>
      <c r="D32" s="1">
        <v>518</v>
      </c>
      <c r="E32" s="1">
        <v>670</v>
      </c>
      <c r="F32" s="1">
        <v>327</v>
      </c>
      <c r="G32" s="1">
        <v>343</v>
      </c>
      <c r="H32" s="1">
        <v>168</v>
      </c>
      <c r="I32" s="1">
        <v>85</v>
      </c>
      <c r="J32" s="1">
        <v>83</v>
      </c>
      <c r="K32" s="1">
        <v>108</v>
      </c>
      <c r="L32" s="1">
        <v>53</v>
      </c>
      <c r="M32" s="1">
        <v>55</v>
      </c>
      <c r="N32" s="1">
        <v>57</v>
      </c>
      <c r="O32" s="1">
        <v>30</v>
      </c>
      <c r="P32" s="1">
        <v>27</v>
      </c>
      <c r="Q32" s="1">
        <v>23</v>
      </c>
      <c r="R32" s="1">
        <v>13</v>
      </c>
      <c r="S32" s="1">
        <v>10</v>
      </c>
    </row>
    <row r="33" spans="1:19" ht="10.199999999999999" customHeight="1" x14ac:dyDescent="0.2">
      <c r="A33" s="5">
        <v>28</v>
      </c>
      <c r="B33" s="1">
        <v>1132</v>
      </c>
      <c r="C33" s="1">
        <v>538</v>
      </c>
      <c r="D33" s="1">
        <v>594</v>
      </c>
      <c r="E33" s="1">
        <v>732</v>
      </c>
      <c r="F33" s="1">
        <v>364</v>
      </c>
      <c r="G33" s="1">
        <v>368</v>
      </c>
      <c r="H33" s="1">
        <v>180</v>
      </c>
      <c r="I33" s="1">
        <v>80</v>
      </c>
      <c r="J33" s="1">
        <v>100</v>
      </c>
      <c r="K33" s="1">
        <v>143</v>
      </c>
      <c r="L33" s="1">
        <v>55</v>
      </c>
      <c r="M33" s="1">
        <v>88</v>
      </c>
      <c r="N33" s="1">
        <v>48</v>
      </c>
      <c r="O33" s="1">
        <v>27</v>
      </c>
      <c r="P33" s="1">
        <v>21</v>
      </c>
      <c r="Q33" s="1">
        <v>29</v>
      </c>
      <c r="R33" s="1">
        <v>12</v>
      </c>
      <c r="S33" s="1">
        <v>17</v>
      </c>
    </row>
    <row r="34" spans="1:19" ht="10.199999999999999" customHeight="1" x14ac:dyDescent="0.2">
      <c r="A34" s="5">
        <v>29</v>
      </c>
      <c r="B34" s="1">
        <v>1059</v>
      </c>
      <c r="C34" s="1">
        <v>498</v>
      </c>
      <c r="D34" s="1">
        <v>561</v>
      </c>
      <c r="E34" s="1">
        <v>681</v>
      </c>
      <c r="F34" s="1">
        <v>324</v>
      </c>
      <c r="G34" s="1">
        <v>357</v>
      </c>
      <c r="H34" s="1">
        <v>178</v>
      </c>
      <c r="I34" s="1">
        <v>76</v>
      </c>
      <c r="J34" s="1">
        <v>102</v>
      </c>
      <c r="K34" s="1">
        <v>105</v>
      </c>
      <c r="L34" s="1">
        <v>47</v>
      </c>
      <c r="M34" s="1">
        <v>58</v>
      </c>
      <c r="N34" s="1">
        <v>58</v>
      </c>
      <c r="O34" s="1">
        <v>31</v>
      </c>
      <c r="P34" s="1">
        <v>27</v>
      </c>
      <c r="Q34" s="1">
        <v>37</v>
      </c>
      <c r="R34" s="1">
        <v>20</v>
      </c>
      <c r="S34" s="1">
        <v>17</v>
      </c>
    </row>
    <row r="35" spans="1:19" ht="10.199999999999999" customHeight="1" x14ac:dyDescent="0.2">
      <c r="A35" s="5">
        <v>30</v>
      </c>
      <c r="B35" s="1">
        <v>1162</v>
      </c>
      <c r="C35" s="1">
        <v>569</v>
      </c>
      <c r="D35" s="1">
        <v>593</v>
      </c>
      <c r="E35" s="1">
        <v>746</v>
      </c>
      <c r="F35" s="1">
        <v>364</v>
      </c>
      <c r="G35" s="1">
        <v>382</v>
      </c>
      <c r="H35" s="1">
        <v>182</v>
      </c>
      <c r="I35" s="1">
        <v>96</v>
      </c>
      <c r="J35" s="1">
        <v>86</v>
      </c>
      <c r="K35" s="1">
        <v>138</v>
      </c>
      <c r="L35" s="1">
        <v>62</v>
      </c>
      <c r="M35" s="1">
        <v>76</v>
      </c>
      <c r="N35" s="1">
        <v>69</v>
      </c>
      <c r="O35" s="1">
        <v>35</v>
      </c>
      <c r="P35" s="1">
        <v>34</v>
      </c>
      <c r="Q35" s="1">
        <v>27</v>
      </c>
      <c r="R35" s="1">
        <v>12</v>
      </c>
      <c r="S35" s="1">
        <v>15</v>
      </c>
    </row>
    <row r="36" spans="1:19" ht="10.199999999999999" customHeight="1" x14ac:dyDescent="0.2">
      <c r="A36" s="5">
        <v>31</v>
      </c>
      <c r="B36" s="1">
        <v>1000</v>
      </c>
      <c r="C36" s="1">
        <v>465</v>
      </c>
      <c r="D36" s="1">
        <v>535</v>
      </c>
      <c r="E36" s="1">
        <v>642</v>
      </c>
      <c r="F36" s="1">
        <v>296</v>
      </c>
      <c r="G36" s="1">
        <v>346</v>
      </c>
      <c r="H36" s="1">
        <v>158</v>
      </c>
      <c r="I36" s="1">
        <v>70</v>
      </c>
      <c r="J36" s="1">
        <v>88</v>
      </c>
      <c r="K36" s="1">
        <v>124</v>
      </c>
      <c r="L36" s="1">
        <v>63</v>
      </c>
      <c r="M36" s="1">
        <v>61</v>
      </c>
      <c r="N36" s="1">
        <v>45</v>
      </c>
      <c r="O36" s="1">
        <v>22</v>
      </c>
      <c r="P36" s="1">
        <v>23</v>
      </c>
      <c r="Q36" s="1">
        <v>31</v>
      </c>
      <c r="R36" s="1">
        <v>14</v>
      </c>
      <c r="S36" s="1">
        <v>17</v>
      </c>
    </row>
    <row r="37" spans="1:19" ht="10.199999999999999" customHeight="1" x14ac:dyDescent="0.2">
      <c r="A37" s="5">
        <v>32</v>
      </c>
      <c r="B37" s="1">
        <v>796</v>
      </c>
      <c r="C37" s="1">
        <v>364</v>
      </c>
      <c r="D37" s="1">
        <v>432</v>
      </c>
      <c r="E37" s="1">
        <v>520</v>
      </c>
      <c r="F37" s="1">
        <v>247</v>
      </c>
      <c r="G37" s="1">
        <v>273</v>
      </c>
      <c r="H37" s="1">
        <v>124</v>
      </c>
      <c r="I37" s="1">
        <v>52</v>
      </c>
      <c r="J37" s="1">
        <v>72</v>
      </c>
      <c r="K37" s="1">
        <v>87</v>
      </c>
      <c r="L37" s="1">
        <v>41</v>
      </c>
      <c r="M37" s="1">
        <v>46</v>
      </c>
      <c r="N37" s="1">
        <v>46</v>
      </c>
      <c r="O37" s="1">
        <v>17</v>
      </c>
      <c r="P37" s="1">
        <v>29</v>
      </c>
      <c r="Q37" s="1">
        <v>19</v>
      </c>
      <c r="R37" s="1">
        <v>7</v>
      </c>
      <c r="S37" s="1">
        <v>12</v>
      </c>
    </row>
    <row r="38" spans="1:19" ht="10.199999999999999" customHeight="1" x14ac:dyDescent="0.2">
      <c r="A38" s="5">
        <v>33</v>
      </c>
      <c r="B38" s="1">
        <v>853</v>
      </c>
      <c r="C38" s="1">
        <v>411</v>
      </c>
      <c r="D38" s="1">
        <v>442</v>
      </c>
      <c r="E38" s="1">
        <v>532</v>
      </c>
      <c r="F38" s="1">
        <v>251</v>
      </c>
      <c r="G38" s="1">
        <v>281</v>
      </c>
      <c r="H38" s="1">
        <v>139</v>
      </c>
      <c r="I38" s="1">
        <v>65</v>
      </c>
      <c r="J38" s="1">
        <v>74</v>
      </c>
      <c r="K38" s="1">
        <v>102</v>
      </c>
      <c r="L38" s="1">
        <v>55</v>
      </c>
      <c r="M38" s="1">
        <v>47</v>
      </c>
      <c r="N38" s="1">
        <v>53</v>
      </c>
      <c r="O38" s="1">
        <v>23</v>
      </c>
      <c r="P38" s="1">
        <v>30</v>
      </c>
      <c r="Q38" s="1">
        <v>27</v>
      </c>
      <c r="R38" s="1">
        <v>17</v>
      </c>
      <c r="S38" s="1">
        <v>10</v>
      </c>
    </row>
    <row r="39" spans="1:19" ht="10.199999999999999" customHeight="1" x14ac:dyDescent="0.2">
      <c r="A39" s="5">
        <v>34</v>
      </c>
      <c r="B39" s="1">
        <v>974</v>
      </c>
      <c r="C39" s="1">
        <v>471</v>
      </c>
      <c r="D39" s="1">
        <v>503</v>
      </c>
      <c r="E39" s="1">
        <v>620</v>
      </c>
      <c r="F39" s="1">
        <v>292</v>
      </c>
      <c r="G39" s="1">
        <v>328</v>
      </c>
      <c r="H39" s="1">
        <v>154</v>
      </c>
      <c r="I39" s="1">
        <v>75</v>
      </c>
      <c r="J39" s="1">
        <v>79</v>
      </c>
      <c r="K39" s="1">
        <v>117</v>
      </c>
      <c r="L39" s="1">
        <v>57</v>
      </c>
      <c r="M39" s="1">
        <v>60</v>
      </c>
      <c r="N39" s="1">
        <v>50</v>
      </c>
      <c r="O39" s="1">
        <v>30</v>
      </c>
      <c r="P39" s="1">
        <v>20</v>
      </c>
      <c r="Q39" s="1">
        <v>33</v>
      </c>
      <c r="R39" s="1">
        <v>17</v>
      </c>
      <c r="S39" s="1">
        <v>16</v>
      </c>
    </row>
    <row r="40" spans="1:19" ht="10.199999999999999" customHeight="1" x14ac:dyDescent="0.2">
      <c r="A40" s="5">
        <v>35</v>
      </c>
      <c r="B40" s="1">
        <v>865</v>
      </c>
      <c r="C40" s="1">
        <v>430</v>
      </c>
      <c r="D40" s="1">
        <v>435</v>
      </c>
      <c r="E40" s="1">
        <v>542</v>
      </c>
      <c r="F40" s="1">
        <v>280</v>
      </c>
      <c r="G40" s="1">
        <v>262</v>
      </c>
      <c r="H40" s="1">
        <v>146</v>
      </c>
      <c r="I40" s="1">
        <v>60</v>
      </c>
      <c r="J40" s="1">
        <v>86</v>
      </c>
      <c r="K40" s="1">
        <v>112</v>
      </c>
      <c r="L40" s="1">
        <v>53</v>
      </c>
      <c r="M40" s="1">
        <v>59</v>
      </c>
      <c r="N40" s="1">
        <v>48</v>
      </c>
      <c r="O40" s="1">
        <v>28</v>
      </c>
      <c r="P40" s="1">
        <v>20</v>
      </c>
      <c r="Q40" s="1">
        <v>17</v>
      </c>
      <c r="R40" s="1">
        <v>9</v>
      </c>
      <c r="S40" s="1">
        <v>8</v>
      </c>
    </row>
    <row r="41" spans="1:19" ht="10.199999999999999" customHeight="1" x14ac:dyDescent="0.2">
      <c r="A41" s="5">
        <v>36</v>
      </c>
      <c r="B41" s="1">
        <v>1067</v>
      </c>
      <c r="C41" s="1">
        <v>524</v>
      </c>
      <c r="D41" s="1">
        <v>543</v>
      </c>
      <c r="E41" s="1">
        <v>638</v>
      </c>
      <c r="F41" s="1">
        <v>306</v>
      </c>
      <c r="G41" s="1">
        <v>332</v>
      </c>
      <c r="H41" s="1">
        <v>192</v>
      </c>
      <c r="I41" s="1">
        <v>94</v>
      </c>
      <c r="J41" s="1">
        <v>98</v>
      </c>
      <c r="K41" s="1">
        <v>128</v>
      </c>
      <c r="L41" s="1">
        <v>65</v>
      </c>
      <c r="M41" s="1">
        <v>63</v>
      </c>
      <c r="N41" s="1">
        <v>62</v>
      </c>
      <c r="O41" s="1">
        <v>34</v>
      </c>
      <c r="P41" s="1">
        <v>28</v>
      </c>
      <c r="Q41" s="1">
        <v>47</v>
      </c>
      <c r="R41" s="1">
        <v>25</v>
      </c>
      <c r="S41" s="1">
        <v>22</v>
      </c>
    </row>
    <row r="42" spans="1:19" ht="10.199999999999999" customHeight="1" x14ac:dyDescent="0.2">
      <c r="A42" s="5">
        <v>37</v>
      </c>
      <c r="B42" s="1">
        <v>851</v>
      </c>
      <c r="C42" s="1">
        <v>415</v>
      </c>
      <c r="D42" s="1">
        <v>436</v>
      </c>
      <c r="E42" s="1">
        <v>537</v>
      </c>
      <c r="F42" s="1">
        <v>270</v>
      </c>
      <c r="G42" s="1">
        <v>267</v>
      </c>
      <c r="H42" s="1">
        <v>138</v>
      </c>
      <c r="I42" s="1">
        <v>56</v>
      </c>
      <c r="J42" s="1">
        <v>82</v>
      </c>
      <c r="K42" s="1">
        <v>100</v>
      </c>
      <c r="L42" s="1">
        <v>47</v>
      </c>
      <c r="M42" s="1">
        <v>53</v>
      </c>
      <c r="N42" s="1">
        <v>47</v>
      </c>
      <c r="O42" s="1">
        <v>26</v>
      </c>
      <c r="P42" s="1">
        <v>21</v>
      </c>
      <c r="Q42" s="1">
        <v>29</v>
      </c>
      <c r="R42" s="1">
        <v>16</v>
      </c>
      <c r="S42" s="1">
        <v>13</v>
      </c>
    </row>
    <row r="43" spans="1:19" ht="10.199999999999999" customHeight="1" x14ac:dyDescent="0.2">
      <c r="A43" s="5">
        <v>38</v>
      </c>
      <c r="B43" s="1">
        <v>961</v>
      </c>
      <c r="C43" s="1">
        <v>473</v>
      </c>
      <c r="D43" s="1">
        <v>488</v>
      </c>
      <c r="E43" s="1">
        <v>596</v>
      </c>
      <c r="F43" s="1">
        <v>294</v>
      </c>
      <c r="G43" s="1">
        <v>302</v>
      </c>
      <c r="H43" s="1">
        <v>144</v>
      </c>
      <c r="I43" s="1">
        <v>75</v>
      </c>
      <c r="J43" s="1">
        <v>69</v>
      </c>
      <c r="K43" s="1">
        <v>147</v>
      </c>
      <c r="L43" s="1">
        <v>73</v>
      </c>
      <c r="M43" s="1">
        <v>74</v>
      </c>
      <c r="N43" s="1">
        <v>52</v>
      </c>
      <c r="O43" s="1">
        <v>21</v>
      </c>
      <c r="P43" s="1">
        <v>31</v>
      </c>
      <c r="Q43" s="1">
        <v>22</v>
      </c>
      <c r="R43" s="1">
        <v>10</v>
      </c>
      <c r="S43" s="1">
        <v>12</v>
      </c>
    </row>
    <row r="44" spans="1:19" ht="10.199999999999999" customHeight="1" x14ac:dyDescent="0.2">
      <c r="A44" s="5">
        <v>39</v>
      </c>
      <c r="B44" s="1">
        <v>789</v>
      </c>
      <c r="C44" s="1">
        <v>397</v>
      </c>
      <c r="D44" s="1">
        <v>392</v>
      </c>
      <c r="E44" s="1">
        <v>494</v>
      </c>
      <c r="F44" s="1">
        <v>237</v>
      </c>
      <c r="G44" s="1">
        <v>257</v>
      </c>
      <c r="H44" s="1">
        <v>142</v>
      </c>
      <c r="I44" s="1">
        <v>79</v>
      </c>
      <c r="J44" s="1">
        <v>63</v>
      </c>
      <c r="K44" s="1">
        <v>96</v>
      </c>
      <c r="L44" s="1">
        <v>44</v>
      </c>
      <c r="M44" s="1">
        <v>52</v>
      </c>
      <c r="N44" s="1">
        <v>38</v>
      </c>
      <c r="O44" s="1">
        <v>27</v>
      </c>
      <c r="P44" s="1">
        <v>11</v>
      </c>
      <c r="Q44" s="1">
        <v>19</v>
      </c>
      <c r="R44" s="1">
        <v>10</v>
      </c>
      <c r="S44" s="1">
        <v>9</v>
      </c>
    </row>
    <row r="45" spans="1:19" ht="10.199999999999999" customHeight="1" x14ac:dyDescent="0.2">
      <c r="A45" s="5">
        <v>40</v>
      </c>
      <c r="B45" s="1">
        <v>936</v>
      </c>
      <c r="C45" s="1">
        <v>457</v>
      </c>
      <c r="D45" s="1">
        <v>479</v>
      </c>
      <c r="E45" s="1">
        <v>585</v>
      </c>
      <c r="F45" s="1">
        <v>272</v>
      </c>
      <c r="G45" s="1">
        <v>313</v>
      </c>
      <c r="H45" s="1">
        <v>175</v>
      </c>
      <c r="I45" s="1">
        <v>86</v>
      </c>
      <c r="J45" s="1">
        <v>89</v>
      </c>
      <c r="K45" s="1">
        <v>116</v>
      </c>
      <c r="L45" s="1">
        <v>61</v>
      </c>
      <c r="M45" s="1">
        <v>55</v>
      </c>
      <c r="N45" s="1">
        <v>40</v>
      </c>
      <c r="O45" s="1">
        <v>25</v>
      </c>
      <c r="P45" s="1">
        <v>15</v>
      </c>
      <c r="Q45" s="1">
        <v>20</v>
      </c>
      <c r="R45" s="1">
        <v>13</v>
      </c>
      <c r="S45" s="1">
        <v>7</v>
      </c>
    </row>
    <row r="46" spans="1:19" ht="10.199999999999999" customHeight="1" x14ac:dyDescent="0.2">
      <c r="A46" s="5">
        <v>41</v>
      </c>
      <c r="B46" s="1">
        <v>718</v>
      </c>
      <c r="C46" s="1">
        <v>356</v>
      </c>
      <c r="D46" s="1">
        <v>362</v>
      </c>
      <c r="E46" s="1">
        <v>483</v>
      </c>
      <c r="F46" s="1">
        <v>231</v>
      </c>
      <c r="G46" s="1">
        <v>252</v>
      </c>
      <c r="H46" s="1">
        <v>104</v>
      </c>
      <c r="I46" s="1">
        <v>47</v>
      </c>
      <c r="J46" s="1">
        <v>57</v>
      </c>
      <c r="K46" s="1">
        <v>85</v>
      </c>
      <c r="L46" s="1">
        <v>50</v>
      </c>
      <c r="M46" s="1">
        <v>35</v>
      </c>
      <c r="N46" s="1">
        <v>32</v>
      </c>
      <c r="O46" s="1">
        <v>19</v>
      </c>
      <c r="P46" s="1">
        <v>13</v>
      </c>
      <c r="Q46" s="1">
        <v>14</v>
      </c>
      <c r="R46" s="1">
        <v>9</v>
      </c>
      <c r="S46" s="1">
        <v>5</v>
      </c>
    </row>
    <row r="47" spans="1:19" ht="10.199999999999999" customHeight="1" x14ac:dyDescent="0.2">
      <c r="A47" s="5">
        <v>42</v>
      </c>
      <c r="B47" s="1">
        <v>774</v>
      </c>
      <c r="C47" s="1">
        <v>379</v>
      </c>
      <c r="D47" s="1">
        <v>395</v>
      </c>
      <c r="E47" s="1">
        <v>478</v>
      </c>
      <c r="F47" s="1">
        <v>234</v>
      </c>
      <c r="G47" s="1">
        <v>244</v>
      </c>
      <c r="H47" s="1">
        <v>128</v>
      </c>
      <c r="I47" s="1">
        <v>65</v>
      </c>
      <c r="J47" s="1">
        <v>63</v>
      </c>
      <c r="K47" s="1">
        <v>102</v>
      </c>
      <c r="L47" s="1">
        <v>44</v>
      </c>
      <c r="M47" s="1">
        <v>58</v>
      </c>
      <c r="N47" s="1">
        <v>44</v>
      </c>
      <c r="O47" s="1">
        <v>22</v>
      </c>
      <c r="P47" s="1">
        <v>22</v>
      </c>
      <c r="Q47" s="1">
        <v>22</v>
      </c>
      <c r="R47" s="1">
        <v>14</v>
      </c>
      <c r="S47" s="1">
        <v>8</v>
      </c>
    </row>
    <row r="48" spans="1:19" ht="10.199999999999999" customHeight="1" x14ac:dyDescent="0.2">
      <c r="A48" s="5">
        <v>43</v>
      </c>
      <c r="B48" s="1">
        <v>766</v>
      </c>
      <c r="C48" s="1">
        <v>382</v>
      </c>
      <c r="D48" s="1">
        <v>384</v>
      </c>
      <c r="E48" s="1">
        <v>505</v>
      </c>
      <c r="F48" s="1">
        <v>236</v>
      </c>
      <c r="G48" s="1">
        <v>269</v>
      </c>
      <c r="H48" s="1">
        <v>116</v>
      </c>
      <c r="I48" s="1">
        <v>63</v>
      </c>
      <c r="J48" s="1">
        <v>53</v>
      </c>
      <c r="K48" s="1">
        <v>87</v>
      </c>
      <c r="L48" s="1">
        <v>46</v>
      </c>
      <c r="M48" s="1">
        <v>41</v>
      </c>
      <c r="N48" s="1">
        <v>26</v>
      </c>
      <c r="O48" s="1">
        <v>18</v>
      </c>
      <c r="P48" s="1">
        <v>8</v>
      </c>
      <c r="Q48" s="1">
        <v>32</v>
      </c>
      <c r="R48" s="1">
        <v>19</v>
      </c>
      <c r="S48" s="1">
        <v>13</v>
      </c>
    </row>
    <row r="49" spans="1:19" ht="10.199999999999999" customHeight="1" x14ac:dyDescent="0.2">
      <c r="A49" s="5">
        <v>44</v>
      </c>
      <c r="B49" s="1">
        <v>792</v>
      </c>
      <c r="C49" s="1">
        <v>411</v>
      </c>
      <c r="D49" s="1">
        <v>381</v>
      </c>
      <c r="E49" s="1">
        <v>509</v>
      </c>
      <c r="F49" s="1">
        <v>260</v>
      </c>
      <c r="G49" s="1">
        <v>249</v>
      </c>
      <c r="H49" s="1">
        <v>136</v>
      </c>
      <c r="I49" s="1">
        <v>74</v>
      </c>
      <c r="J49" s="1">
        <v>62</v>
      </c>
      <c r="K49" s="1">
        <v>89</v>
      </c>
      <c r="L49" s="1">
        <v>44</v>
      </c>
      <c r="M49" s="1">
        <v>45</v>
      </c>
      <c r="N49" s="1">
        <v>32</v>
      </c>
      <c r="O49" s="1">
        <v>18</v>
      </c>
      <c r="P49" s="1">
        <v>14</v>
      </c>
      <c r="Q49" s="1">
        <v>26</v>
      </c>
      <c r="R49" s="1">
        <v>15</v>
      </c>
      <c r="S49" s="1">
        <v>11</v>
      </c>
    </row>
    <row r="50" spans="1:19" ht="10.199999999999999" customHeight="1" x14ac:dyDescent="0.2">
      <c r="A50" s="5">
        <v>45</v>
      </c>
      <c r="B50" s="1">
        <v>683</v>
      </c>
      <c r="C50" s="1">
        <v>342</v>
      </c>
      <c r="D50" s="1">
        <v>341</v>
      </c>
      <c r="E50" s="1">
        <v>441</v>
      </c>
      <c r="F50" s="1">
        <v>218</v>
      </c>
      <c r="G50" s="1">
        <v>223</v>
      </c>
      <c r="H50" s="1">
        <v>97</v>
      </c>
      <c r="I50" s="1">
        <v>45</v>
      </c>
      <c r="J50" s="1">
        <v>52</v>
      </c>
      <c r="K50" s="1">
        <v>88</v>
      </c>
      <c r="L50" s="1">
        <v>45</v>
      </c>
      <c r="M50" s="1">
        <v>43</v>
      </c>
      <c r="N50" s="1">
        <v>42</v>
      </c>
      <c r="O50" s="1">
        <v>24</v>
      </c>
      <c r="P50" s="1">
        <v>18</v>
      </c>
      <c r="Q50" s="1">
        <v>15</v>
      </c>
      <c r="R50" s="1">
        <v>10</v>
      </c>
      <c r="S50" s="1">
        <v>5</v>
      </c>
    </row>
    <row r="51" spans="1:19" ht="10.199999999999999" customHeight="1" x14ac:dyDescent="0.2">
      <c r="A51" s="5">
        <v>46</v>
      </c>
      <c r="B51" s="1">
        <v>852</v>
      </c>
      <c r="C51" s="1">
        <v>422</v>
      </c>
      <c r="D51" s="1">
        <v>430</v>
      </c>
      <c r="E51" s="1">
        <v>521</v>
      </c>
      <c r="F51" s="1">
        <v>254</v>
      </c>
      <c r="G51" s="1">
        <v>267</v>
      </c>
      <c r="H51" s="1">
        <v>176</v>
      </c>
      <c r="I51" s="1">
        <v>88</v>
      </c>
      <c r="J51" s="1">
        <v>88</v>
      </c>
      <c r="K51" s="1">
        <v>102</v>
      </c>
      <c r="L51" s="1">
        <v>52</v>
      </c>
      <c r="M51" s="1">
        <v>50</v>
      </c>
      <c r="N51" s="1">
        <v>38</v>
      </c>
      <c r="O51" s="1">
        <v>17</v>
      </c>
      <c r="P51" s="1">
        <v>21</v>
      </c>
      <c r="Q51" s="1">
        <v>15</v>
      </c>
      <c r="R51" s="1">
        <v>11</v>
      </c>
      <c r="S51" s="1">
        <v>4</v>
      </c>
    </row>
    <row r="52" spans="1:19" ht="10.199999999999999" customHeight="1" x14ac:dyDescent="0.2">
      <c r="A52" s="5">
        <v>47</v>
      </c>
      <c r="B52" s="1">
        <v>610</v>
      </c>
      <c r="C52" s="1">
        <v>307</v>
      </c>
      <c r="D52" s="1">
        <v>303</v>
      </c>
      <c r="E52" s="1">
        <v>377</v>
      </c>
      <c r="F52" s="1">
        <v>186</v>
      </c>
      <c r="G52" s="1">
        <v>191</v>
      </c>
      <c r="H52" s="1">
        <v>98</v>
      </c>
      <c r="I52" s="1">
        <v>51</v>
      </c>
      <c r="J52" s="1">
        <v>47</v>
      </c>
      <c r="K52" s="1">
        <v>82</v>
      </c>
      <c r="L52" s="1">
        <v>46</v>
      </c>
      <c r="M52" s="1">
        <v>36</v>
      </c>
      <c r="N52" s="1">
        <v>32</v>
      </c>
      <c r="O52" s="1">
        <v>12</v>
      </c>
      <c r="P52" s="1">
        <v>20</v>
      </c>
      <c r="Q52" s="1">
        <v>21</v>
      </c>
      <c r="R52" s="1">
        <v>12</v>
      </c>
      <c r="S52" s="1">
        <v>9</v>
      </c>
    </row>
    <row r="53" spans="1:19" ht="10.199999999999999" customHeight="1" x14ac:dyDescent="0.2">
      <c r="A53" s="5">
        <v>48</v>
      </c>
      <c r="B53" s="1">
        <v>723</v>
      </c>
      <c r="C53" s="1">
        <v>375</v>
      </c>
      <c r="D53" s="1">
        <v>348</v>
      </c>
      <c r="E53" s="1">
        <v>462</v>
      </c>
      <c r="F53" s="1">
        <v>245</v>
      </c>
      <c r="G53" s="1">
        <v>217</v>
      </c>
      <c r="H53" s="1">
        <v>134</v>
      </c>
      <c r="I53" s="1">
        <v>69</v>
      </c>
      <c r="J53" s="1">
        <v>65</v>
      </c>
      <c r="K53" s="1">
        <v>88</v>
      </c>
      <c r="L53" s="1">
        <v>41</v>
      </c>
      <c r="M53" s="1">
        <v>47</v>
      </c>
      <c r="N53" s="1">
        <v>29</v>
      </c>
      <c r="O53" s="1">
        <v>15</v>
      </c>
      <c r="P53" s="1">
        <v>14</v>
      </c>
      <c r="Q53" s="1">
        <v>10</v>
      </c>
      <c r="R53" s="1">
        <v>5</v>
      </c>
      <c r="S53" s="1">
        <v>5</v>
      </c>
    </row>
    <row r="54" spans="1:19" ht="10.199999999999999" customHeight="1" x14ac:dyDescent="0.2">
      <c r="A54" s="5">
        <v>49</v>
      </c>
      <c r="B54" s="1">
        <v>610</v>
      </c>
      <c r="C54" s="1">
        <v>294</v>
      </c>
      <c r="D54" s="1">
        <v>316</v>
      </c>
      <c r="E54" s="1">
        <v>373</v>
      </c>
      <c r="F54" s="1">
        <v>183</v>
      </c>
      <c r="G54" s="1">
        <v>190</v>
      </c>
      <c r="H54" s="1">
        <v>109</v>
      </c>
      <c r="I54" s="1">
        <v>50</v>
      </c>
      <c r="J54" s="1">
        <v>59</v>
      </c>
      <c r="K54" s="1">
        <v>76</v>
      </c>
      <c r="L54" s="1">
        <v>32</v>
      </c>
      <c r="M54" s="1">
        <v>44</v>
      </c>
      <c r="N54" s="1">
        <v>36</v>
      </c>
      <c r="O54" s="1">
        <v>23</v>
      </c>
      <c r="P54" s="1">
        <v>13</v>
      </c>
      <c r="Q54" s="1">
        <v>16</v>
      </c>
      <c r="R54" s="1">
        <v>6</v>
      </c>
      <c r="S54" s="1">
        <v>10</v>
      </c>
    </row>
    <row r="55" spans="1:19" ht="10.199999999999999" customHeight="1" x14ac:dyDescent="0.2">
      <c r="A55" s="5">
        <v>50</v>
      </c>
      <c r="B55" s="1">
        <v>764</v>
      </c>
      <c r="C55" s="1">
        <v>378</v>
      </c>
      <c r="D55" s="1">
        <v>386</v>
      </c>
      <c r="E55" s="1">
        <v>480</v>
      </c>
      <c r="F55" s="1">
        <v>239</v>
      </c>
      <c r="G55" s="1">
        <v>241</v>
      </c>
      <c r="H55" s="1">
        <v>137</v>
      </c>
      <c r="I55" s="1">
        <v>71</v>
      </c>
      <c r="J55" s="1">
        <v>66</v>
      </c>
      <c r="K55" s="1">
        <v>98</v>
      </c>
      <c r="L55" s="1">
        <v>44</v>
      </c>
      <c r="M55" s="1">
        <v>54</v>
      </c>
      <c r="N55" s="1">
        <v>34</v>
      </c>
      <c r="O55" s="1">
        <v>19</v>
      </c>
      <c r="P55" s="1">
        <v>15</v>
      </c>
      <c r="Q55" s="1">
        <v>15</v>
      </c>
      <c r="R55" s="1">
        <v>5</v>
      </c>
      <c r="S55" s="1">
        <v>10</v>
      </c>
    </row>
    <row r="56" spans="1:19" ht="10.199999999999999" customHeight="1" x14ac:dyDescent="0.2">
      <c r="A56" s="5">
        <v>51</v>
      </c>
      <c r="B56" s="1">
        <v>441</v>
      </c>
      <c r="C56" s="1">
        <v>230</v>
      </c>
      <c r="D56" s="1">
        <v>211</v>
      </c>
      <c r="E56" s="1">
        <v>274</v>
      </c>
      <c r="F56" s="1">
        <v>141</v>
      </c>
      <c r="G56" s="1">
        <v>133</v>
      </c>
      <c r="H56" s="1">
        <v>87</v>
      </c>
      <c r="I56" s="1">
        <v>48</v>
      </c>
      <c r="J56" s="1">
        <v>39</v>
      </c>
      <c r="K56" s="1">
        <v>51</v>
      </c>
      <c r="L56" s="1">
        <v>24</v>
      </c>
      <c r="M56" s="1">
        <v>27</v>
      </c>
      <c r="N56" s="1">
        <v>21</v>
      </c>
      <c r="O56" s="1">
        <v>11</v>
      </c>
      <c r="P56" s="1">
        <v>10</v>
      </c>
      <c r="Q56" s="1">
        <v>8</v>
      </c>
      <c r="R56" s="1">
        <v>6</v>
      </c>
      <c r="S56" s="1">
        <v>2</v>
      </c>
    </row>
    <row r="57" spans="1:19" ht="10.199999999999999" customHeight="1" x14ac:dyDescent="0.2">
      <c r="A57" s="5">
        <v>52</v>
      </c>
      <c r="B57" s="1">
        <v>628</v>
      </c>
      <c r="C57" s="1">
        <v>303</v>
      </c>
      <c r="D57" s="1">
        <v>325</v>
      </c>
      <c r="E57" s="1">
        <v>402</v>
      </c>
      <c r="F57" s="1">
        <v>198</v>
      </c>
      <c r="G57" s="1">
        <v>204</v>
      </c>
      <c r="H57" s="1">
        <v>108</v>
      </c>
      <c r="I57" s="1">
        <v>53</v>
      </c>
      <c r="J57" s="1">
        <v>55</v>
      </c>
      <c r="K57" s="1">
        <v>79</v>
      </c>
      <c r="L57" s="1">
        <v>32</v>
      </c>
      <c r="M57" s="1">
        <v>47</v>
      </c>
      <c r="N57" s="1">
        <v>25</v>
      </c>
      <c r="O57" s="1">
        <v>13</v>
      </c>
      <c r="P57" s="1">
        <v>12</v>
      </c>
      <c r="Q57" s="1">
        <v>14</v>
      </c>
      <c r="R57" s="1">
        <v>7</v>
      </c>
      <c r="S57" s="1">
        <v>7</v>
      </c>
    </row>
    <row r="58" spans="1:19" ht="10.199999999999999" customHeight="1" x14ac:dyDescent="0.2">
      <c r="A58" s="5">
        <v>53</v>
      </c>
      <c r="B58" s="1">
        <v>467</v>
      </c>
      <c r="C58" s="1">
        <v>250</v>
      </c>
      <c r="D58" s="1">
        <v>217</v>
      </c>
      <c r="E58" s="1">
        <v>290</v>
      </c>
      <c r="F58" s="1">
        <v>149</v>
      </c>
      <c r="G58" s="1">
        <v>141</v>
      </c>
      <c r="H58" s="1">
        <v>83</v>
      </c>
      <c r="I58" s="1">
        <v>52</v>
      </c>
      <c r="J58" s="1">
        <v>31</v>
      </c>
      <c r="K58" s="1">
        <v>56</v>
      </c>
      <c r="L58" s="1">
        <v>26</v>
      </c>
      <c r="M58" s="1">
        <v>30</v>
      </c>
      <c r="N58" s="1">
        <v>27</v>
      </c>
      <c r="O58" s="1">
        <v>16</v>
      </c>
      <c r="P58" s="1">
        <v>11</v>
      </c>
      <c r="Q58" s="1">
        <v>11</v>
      </c>
      <c r="R58" s="1">
        <v>7</v>
      </c>
      <c r="S58" s="1">
        <v>4</v>
      </c>
    </row>
    <row r="59" spans="1:19" ht="10.199999999999999" customHeight="1" x14ac:dyDescent="0.2">
      <c r="A59" s="5">
        <v>54</v>
      </c>
      <c r="B59" s="1">
        <v>558</v>
      </c>
      <c r="C59" s="1">
        <v>315</v>
      </c>
      <c r="D59" s="1">
        <v>243</v>
      </c>
      <c r="E59" s="1">
        <v>359</v>
      </c>
      <c r="F59" s="1">
        <v>205</v>
      </c>
      <c r="G59" s="1">
        <v>154</v>
      </c>
      <c r="H59" s="1">
        <v>103</v>
      </c>
      <c r="I59" s="1">
        <v>50</v>
      </c>
      <c r="J59" s="1">
        <v>53</v>
      </c>
      <c r="K59" s="1">
        <v>72</v>
      </c>
      <c r="L59" s="1">
        <v>45</v>
      </c>
      <c r="M59" s="1">
        <v>27</v>
      </c>
      <c r="N59" s="1">
        <v>13</v>
      </c>
      <c r="O59" s="1">
        <v>8</v>
      </c>
      <c r="P59" s="1">
        <v>5</v>
      </c>
      <c r="Q59" s="1">
        <v>11</v>
      </c>
      <c r="R59" s="1">
        <v>7</v>
      </c>
      <c r="S59" s="1">
        <v>4</v>
      </c>
    </row>
    <row r="60" spans="1:19" ht="10.199999999999999" customHeight="1" x14ac:dyDescent="0.2">
      <c r="A60" s="5">
        <v>55</v>
      </c>
      <c r="B60" s="1">
        <v>473</v>
      </c>
      <c r="C60" s="1">
        <v>262</v>
      </c>
      <c r="D60" s="1">
        <v>211</v>
      </c>
      <c r="E60" s="1">
        <v>281</v>
      </c>
      <c r="F60" s="1">
        <v>148</v>
      </c>
      <c r="G60" s="1">
        <v>133</v>
      </c>
      <c r="H60" s="1">
        <v>92</v>
      </c>
      <c r="I60" s="1">
        <v>57</v>
      </c>
      <c r="J60" s="1">
        <v>35</v>
      </c>
      <c r="K60" s="1">
        <v>65</v>
      </c>
      <c r="L60" s="1">
        <v>39</v>
      </c>
      <c r="M60" s="1">
        <v>26</v>
      </c>
      <c r="N60" s="1">
        <v>27</v>
      </c>
      <c r="O60" s="1">
        <v>12</v>
      </c>
      <c r="P60" s="1">
        <v>15</v>
      </c>
      <c r="Q60" s="1">
        <v>8</v>
      </c>
      <c r="R60" s="1">
        <v>6</v>
      </c>
      <c r="S60" s="1">
        <v>2</v>
      </c>
    </row>
    <row r="61" spans="1:19" ht="10.199999999999999" customHeight="1" x14ac:dyDescent="0.2">
      <c r="A61" s="5">
        <v>56</v>
      </c>
      <c r="B61" s="1">
        <v>597</v>
      </c>
      <c r="C61" s="1">
        <v>345</v>
      </c>
      <c r="D61" s="1">
        <v>252</v>
      </c>
      <c r="E61" s="1">
        <v>346</v>
      </c>
      <c r="F61" s="1">
        <v>201</v>
      </c>
      <c r="G61" s="1">
        <v>145</v>
      </c>
      <c r="H61" s="1">
        <v>121</v>
      </c>
      <c r="I61" s="1">
        <v>72</v>
      </c>
      <c r="J61" s="1">
        <v>49</v>
      </c>
      <c r="K61" s="1">
        <v>89</v>
      </c>
      <c r="L61" s="1">
        <v>49</v>
      </c>
      <c r="M61" s="1">
        <v>40</v>
      </c>
      <c r="N61" s="1">
        <v>22</v>
      </c>
      <c r="O61" s="1">
        <v>12</v>
      </c>
      <c r="P61" s="1">
        <v>10</v>
      </c>
      <c r="Q61" s="1">
        <v>19</v>
      </c>
      <c r="R61" s="1">
        <v>11</v>
      </c>
      <c r="S61" s="1">
        <v>8</v>
      </c>
    </row>
    <row r="62" spans="1:19" ht="10.199999999999999" customHeight="1" x14ac:dyDescent="0.2">
      <c r="A62" s="5">
        <v>57</v>
      </c>
      <c r="B62" s="1">
        <v>321</v>
      </c>
      <c r="C62" s="1">
        <v>156</v>
      </c>
      <c r="D62" s="1">
        <v>165</v>
      </c>
      <c r="E62" s="1">
        <v>190</v>
      </c>
      <c r="F62" s="1">
        <v>87</v>
      </c>
      <c r="G62" s="1">
        <v>103</v>
      </c>
      <c r="H62" s="1">
        <v>64</v>
      </c>
      <c r="I62" s="1">
        <v>32</v>
      </c>
      <c r="J62" s="1">
        <v>32</v>
      </c>
      <c r="K62" s="1">
        <v>50</v>
      </c>
      <c r="L62" s="1">
        <v>27</v>
      </c>
      <c r="M62" s="1">
        <v>23</v>
      </c>
      <c r="N62" s="1">
        <v>7</v>
      </c>
      <c r="O62" s="1">
        <v>5</v>
      </c>
      <c r="P62" s="1">
        <v>2</v>
      </c>
      <c r="Q62" s="1">
        <v>10</v>
      </c>
      <c r="R62" s="1">
        <v>5</v>
      </c>
      <c r="S62" s="1">
        <v>5</v>
      </c>
    </row>
    <row r="63" spans="1:19" ht="10.199999999999999" customHeight="1" x14ac:dyDescent="0.2">
      <c r="A63" s="5">
        <v>58</v>
      </c>
      <c r="B63" s="1">
        <v>519</v>
      </c>
      <c r="C63" s="1">
        <v>255</v>
      </c>
      <c r="D63" s="1">
        <v>264</v>
      </c>
      <c r="E63" s="1">
        <v>323</v>
      </c>
      <c r="F63" s="1">
        <v>157</v>
      </c>
      <c r="G63" s="1">
        <v>166</v>
      </c>
      <c r="H63" s="1">
        <v>92</v>
      </c>
      <c r="I63" s="1">
        <v>42</v>
      </c>
      <c r="J63" s="1">
        <v>50</v>
      </c>
      <c r="K63" s="1">
        <v>71</v>
      </c>
      <c r="L63" s="1">
        <v>38</v>
      </c>
      <c r="M63" s="1">
        <v>33</v>
      </c>
      <c r="N63" s="1">
        <v>23</v>
      </c>
      <c r="O63" s="1">
        <v>14</v>
      </c>
      <c r="P63" s="1">
        <v>9</v>
      </c>
      <c r="Q63" s="1">
        <v>10</v>
      </c>
      <c r="R63" s="1">
        <v>4</v>
      </c>
      <c r="S63" s="1">
        <v>6</v>
      </c>
    </row>
    <row r="64" spans="1:19" ht="10.199999999999999" customHeight="1" x14ac:dyDescent="0.2">
      <c r="A64" s="5">
        <v>59</v>
      </c>
      <c r="B64" s="1">
        <v>327</v>
      </c>
      <c r="C64" s="1">
        <v>161</v>
      </c>
      <c r="D64" s="1">
        <v>166</v>
      </c>
      <c r="E64" s="1">
        <v>201</v>
      </c>
      <c r="F64" s="1">
        <v>95</v>
      </c>
      <c r="G64" s="1">
        <v>106</v>
      </c>
      <c r="H64" s="1">
        <v>66</v>
      </c>
      <c r="I64" s="1">
        <v>33</v>
      </c>
      <c r="J64" s="1">
        <v>33</v>
      </c>
      <c r="K64" s="1">
        <v>41</v>
      </c>
      <c r="L64" s="1">
        <v>21</v>
      </c>
      <c r="M64" s="1">
        <v>20</v>
      </c>
      <c r="N64" s="1">
        <v>10</v>
      </c>
      <c r="O64" s="1">
        <v>7</v>
      </c>
      <c r="P64" s="1">
        <v>3</v>
      </c>
      <c r="Q64" s="1">
        <v>9</v>
      </c>
      <c r="R64" s="1">
        <v>5</v>
      </c>
      <c r="S64" s="1">
        <v>4</v>
      </c>
    </row>
    <row r="65" spans="1:19" ht="10.199999999999999" customHeight="1" x14ac:dyDescent="0.2">
      <c r="A65" s="5">
        <v>60</v>
      </c>
      <c r="B65" s="1">
        <v>384</v>
      </c>
      <c r="C65" s="1">
        <v>197</v>
      </c>
      <c r="D65" s="1">
        <v>187</v>
      </c>
      <c r="E65" s="1">
        <v>231</v>
      </c>
      <c r="F65" s="1">
        <v>113</v>
      </c>
      <c r="G65" s="1">
        <v>118</v>
      </c>
      <c r="H65" s="1">
        <v>72</v>
      </c>
      <c r="I65" s="1">
        <v>41</v>
      </c>
      <c r="J65" s="1">
        <v>31</v>
      </c>
      <c r="K65" s="1">
        <v>55</v>
      </c>
      <c r="L65" s="1">
        <v>30</v>
      </c>
      <c r="M65" s="1">
        <v>25</v>
      </c>
      <c r="N65" s="1">
        <v>12</v>
      </c>
      <c r="O65" s="1">
        <v>8</v>
      </c>
      <c r="P65" s="1">
        <v>4</v>
      </c>
      <c r="Q65" s="1">
        <v>14</v>
      </c>
      <c r="R65" s="1">
        <v>5</v>
      </c>
      <c r="S65" s="1">
        <v>9</v>
      </c>
    </row>
    <row r="66" spans="1:19" ht="10.199999999999999" customHeight="1" x14ac:dyDescent="0.2">
      <c r="A66" s="38" t="s">
        <v>452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</row>
    <row r="67" spans="1:19" ht="10.199999999999999" customHeight="1" x14ac:dyDescent="0.2">
      <c r="A67" s="5" t="s">
        <v>436</v>
      </c>
    </row>
    <row r="68" spans="1:19" ht="10.199999999999999" customHeight="1" x14ac:dyDescent="0.2">
      <c r="A68" s="32"/>
      <c r="B68" s="26" t="s">
        <v>0</v>
      </c>
      <c r="C68" s="26"/>
      <c r="D68" s="26"/>
      <c r="E68" s="26" t="s">
        <v>1</v>
      </c>
      <c r="F68" s="26"/>
      <c r="G68" s="26"/>
      <c r="H68" s="26" t="s">
        <v>2</v>
      </c>
      <c r="I68" s="26"/>
      <c r="J68" s="26"/>
      <c r="K68" s="26" t="s">
        <v>3</v>
      </c>
      <c r="L68" s="26"/>
      <c r="M68" s="26"/>
      <c r="N68" s="26" t="s">
        <v>4</v>
      </c>
      <c r="O68" s="26"/>
      <c r="P68" s="26"/>
      <c r="Q68" s="26" t="s">
        <v>5</v>
      </c>
      <c r="R68" s="26"/>
      <c r="S68" s="27"/>
    </row>
    <row r="69" spans="1:19" ht="10.199999999999999" customHeight="1" x14ac:dyDescent="0.2">
      <c r="A69" s="33"/>
      <c r="B69" s="3" t="s">
        <v>0</v>
      </c>
      <c r="C69" s="3" t="s">
        <v>22</v>
      </c>
      <c r="D69" s="3" t="s">
        <v>23</v>
      </c>
      <c r="E69" s="3" t="s">
        <v>0</v>
      </c>
      <c r="F69" s="3" t="s">
        <v>22</v>
      </c>
      <c r="G69" s="3" t="s">
        <v>23</v>
      </c>
      <c r="H69" s="3" t="s">
        <v>0</v>
      </c>
      <c r="I69" s="3" t="s">
        <v>22</v>
      </c>
      <c r="J69" s="3" t="s">
        <v>23</v>
      </c>
      <c r="K69" s="3" t="s">
        <v>0</v>
      </c>
      <c r="L69" s="3" t="s">
        <v>22</v>
      </c>
      <c r="M69" s="3" t="s">
        <v>23</v>
      </c>
      <c r="N69" s="3" t="s">
        <v>0</v>
      </c>
      <c r="O69" s="3" t="s">
        <v>22</v>
      </c>
      <c r="P69" s="3" t="s">
        <v>23</v>
      </c>
      <c r="Q69" s="3" t="s">
        <v>0</v>
      </c>
      <c r="R69" s="3" t="s">
        <v>22</v>
      </c>
      <c r="S69" s="4" t="s">
        <v>23</v>
      </c>
    </row>
    <row r="70" spans="1:19" ht="10.199999999999999" customHeight="1" x14ac:dyDescent="0.2">
      <c r="A70" s="5">
        <v>61</v>
      </c>
      <c r="B70" s="1">
        <v>312</v>
      </c>
      <c r="C70" s="1">
        <v>175</v>
      </c>
      <c r="D70" s="1">
        <v>137</v>
      </c>
      <c r="E70" s="1">
        <v>176</v>
      </c>
      <c r="F70" s="1">
        <v>101</v>
      </c>
      <c r="G70" s="1">
        <v>75</v>
      </c>
      <c r="H70" s="1">
        <v>61</v>
      </c>
      <c r="I70" s="1">
        <v>35</v>
      </c>
      <c r="J70" s="1">
        <v>26</v>
      </c>
      <c r="K70" s="1">
        <v>49</v>
      </c>
      <c r="L70" s="1">
        <v>25</v>
      </c>
      <c r="M70" s="1">
        <v>24</v>
      </c>
      <c r="N70" s="1">
        <v>11</v>
      </c>
      <c r="O70" s="1">
        <v>7</v>
      </c>
      <c r="P70" s="1">
        <v>4</v>
      </c>
      <c r="Q70" s="1">
        <v>15</v>
      </c>
      <c r="R70" s="1">
        <v>7</v>
      </c>
      <c r="S70" s="1">
        <v>8</v>
      </c>
    </row>
    <row r="71" spans="1:19" ht="10.199999999999999" customHeight="1" x14ac:dyDescent="0.2">
      <c r="A71" s="5">
        <v>62</v>
      </c>
      <c r="B71" s="1">
        <v>318</v>
      </c>
      <c r="C71" s="1">
        <v>158</v>
      </c>
      <c r="D71" s="1">
        <v>160</v>
      </c>
      <c r="E71" s="1">
        <v>180</v>
      </c>
      <c r="F71" s="1">
        <v>81</v>
      </c>
      <c r="G71" s="1">
        <v>99</v>
      </c>
      <c r="H71" s="1">
        <v>69</v>
      </c>
      <c r="I71" s="1">
        <v>40</v>
      </c>
      <c r="J71" s="1">
        <v>29</v>
      </c>
      <c r="K71" s="1">
        <v>43</v>
      </c>
      <c r="L71" s="1">
        <v>26</v>
      </c>
      <c r="M71" s="1">
        <v>17</v>
      </c>
      <c r="N71" s="1">
        <v>12</v>
      </c>
      <c r="O71" s="1">
        <v>5</v>
      </c>
      <c r="P71" s="1">
        <v>7</v>
      </c>
      <c r="Q71" s="1">
        <v>14</v>
      </c>
      <c r="R71" s="1">
        <v>6</v>
      </c>
      <c r="S71" s="1">
        <v>8</v>
      </c>
    </row>
    <row r="72" spans="1:19" ht="10.199999999999999" customHeight="1" x14ac:dyDescent="0.2">
      <c r="A72" s="5">
        <v>63</v>
      </c>
      <c r="B72" s="1">
        <v>242</v>
      </c>
      <c r="C72" s="1">
        <v>124</v>
      </c>
      <c r="D72" s="1">
        <v>118</v>
      </c>
      <c r="E72" s="1">
        <v>138</v>
      </c>
      <c r="F72" s="1">
        <v>76</v>
      </c>
      <c r="G72" s="1">
        <v>62</v>
      </c>
      <c r="H72" s="1">
        <v>55</v>
      </c>
      <c r="I72" s="1">
        <v>26</v>
      </c>
      <c r="J72" s="1">
        <v>29</v>
      </c>
      <c r="K72" s="1">
        <v>31</v>
      </c>
      <c r="L72" s="1">
        <v>15</v>
      </c>
      <c r="M72" s="1">
        <v>16</v>
      </c>
      <c r="N72" s="1">
        <v>13</v>
      </c>
      <c r="O72" s="1">
        <v>4</v>
      </c>
      <c r="P72" s="1">
        <v>9</v>
      </c>
      <c r="Q72" s="1">
        <v>5</v>
      </c>
      <c r="R72" s="1">
        <v>3</v>
      </c>
      <c r="S72" s="1">
        <v>2</v>
      </c>
    </row>
    <row r="73" spans="1:19" ht="10.199999999999999" customHeight="1" x14ac:dyDescent="0.2">
      <c r="A73" s="5">
        <v>64</v>
      </c>
      <c r="B73" s="1">
        <v>352</v>
      </c>
      <c r="C73" s="1">
        <v>181</v>
      </c>
      <c r="D73" s="1">
        <v>171</v>
      </c>
      <c r="E73" s="1">
        <v>186</v>
      </c>
      <c r="F73" s="1">
        <v>90</v>
      </c>
      <c r="G73" s="1">
        <v>96</v>
      </c>
      <c r="H73" s="1">
        <v>71</v>
      </c>
      <c r="I73" s="1">
        <v>42</v>
      </c>
      <c r="J73" s="1">
        <v>29</v>
      </c>
      <c r="K73" s="1">
        <v>71</v>
      </c>
      <c r="L73" s="1">
        <v>33</v>
      </c>
      <c r="M73" s="1">
        <v>38</v>
      </c>
      <c r="N73" s="1">
        <v>14</v>
      </c>
      <c r="O73" s="1">
        <v>11</v>
      </c>
      <c r="P73" s="1">
        <v>3</v>
      </c>
      <c r="Q73" s="1">
        <v>10</v>
      </c>
      <c r="R73" s="1">
        <v>5</v>
      </c>
      <c r="S73" s="1">
        <v>5</v>
      </c>
    </row>
    <row r="74" spans="1:19" ht="10.199999999999999" customHeight="1" x14ac:dyDescent="0.2">
      <c r="A74" s="5">
        <v>65</v>
      </c>
      <c r="B74" s="1">
        <v>293</v>
      </c>
      <c r="C74" s="1">
        <v>142</v>
      </c>
      <c r="D74" s="1">
        <v>151</v>
      </c>
      <c r="E74" s="1">
        <v>178</v>
      </c>
      <c r="F74" s="1">
        <v>82</v>
      </c>
      <c r="G74" s="1">
        <v>96</v>
      </c>
      <c r="H74" s="1">
        <v>37</v>
      </c>
      <c r="I74" s="1">
        <v>18</v>
      </c>
      <c r="J74" s="1">
        <v>19</v>
      </c>
      <c r="K74" s="1">
        <v>61</v>
      </c>
      <c r="L74" s="1">
        <v>36</v>
      </c>
      <c r="M74" s="1">
        <v>25</v>
      </c>
      <c r="N74" s="1">
        <v>12</v>
      </c>
      <c r="O74" s="1">
        <v>5</v>
      </c>
      <c r="P74" s="1">
        <v>7</v>
      </c>
      <c r="Q74" s="1">
        <v>5</v>
      </c>
      <c r="R74" s="1">
        <v>1</v>
      </c>
      <c r="S74" s="1">
        <v>4</v>
      </c>
    </row>
    <row r="75" spans="1:19" ht="10.199999999999999" customHeight="1" x14ac:dyDescent="0.2">
      <c r="A75" s="5">
        <v>66</v>
      </c>
      <c r="B75" s="1">
        <v>275</v>
      </c>
      <c r="C75" s="1">
        <v>163</v>
      </c>
      <c r="D75" s="1">
        <v>112</v>
      </c>
      <c r="E75" s="1">
        <v>164</v>
      </c>
      <c r="F75" s="1">
        <v>98</v>
      </c>
      <c r="G75" s="1">
        <v>66</v>
      </c>
      <c r="H75" s="1">
        <v>45</v>
      </c>
      <c r="I75" s="1">
        <v>28</v>
      </c>
      <c r="J75" s="1">
        <v>17</v>
      </c>
      <c r="K75" s="1">
        <v>44</v>
      </c>
      <c r="L75" s="1">
        <v>20</v>
      </c>
      <c r="M75" s="1">
        <v>24</v>
      </c>
      <c r="N75" s="1">
        <v>15</v>
      </c>
      <c r="O75" s="1">
        <v>11</v>
      </c>
      <c r="P75" s="1">
        <v>4</v>
      </c>
      <c r="Q75" s="1">
        <v>7</v>
      </c>
      <c r="R75" s="1">
        <v>6</v>
      </c>
      <c r="S75" s="1">
        <v>1</v>
      </c>
    </row>
    <row r="76" spans="1:19" ht="10.199999999999999" customHeight="1" x14ac:dyDescent="0.2">
      <c r="A76" s="5">
        <v>67</v>
      </c>
      <c r="B76" s="1">
        <v>188</v>
      </c>
      <c r="C76" s="1">
        <v>109</v>
      </c>
      <c r="D76" s="1">
        <v>79</v>
      </c>
      <c r="E76" s="1">
        <v>103</v>
      </c>
      <c r="F76" s="1">
        <v>59</v>
      </c>
      <c r="G76" s="1">
        <v>44</v>
      </c>
      <c r="H76" s="1">
        <v>44</v>
      </c>
      <c r="I76" s="1">
        <v>31</v>
      </c>
      <c r="J76" s="1">
        <v>13</v>
      </c>
      <c r="K76" s="1">
        <v>21</v>
      </c>
      <c r="L76" s="1">
        <v>10</v>
      </c>
      <c r="M76" s="1">
        <v>11</v>
      </c>
      <c r="N76" s="1">
        <v>11</v>
      </c>
      <c r="O76" s="1">
        <v>5</v>
      </c>
      <c r="P76" s="1">
        <v>6</v>
      </c>
      <c r="Q76" s="1">
        <v>9</v>
      </c>
      <c r="R76" s="1">
        <v>4</v>
      </c>
      <c r="S76" s="1">
        <v>5</v>
      </c>
    </row>
    <row r="77" spans="1:19" ht="10.199999999999999" customHeight="1" x14ac:dyDescent="0.2">
      <c r="A77" s="5">
        <v>68</v>
      </c>
      <c r="B77" s="1">
        <v>267</v>
      </c>
      <c r="C77" s="1">
        <v>135</v>
      </c>
      <c r="D77" s="1">
        <v>132</v>
      </c>
      <c r="E77" s="1">
        <v>164</v>
      </c>
      <c r="F77" s="1">
        <v>91</v>
      </c>
      <c r="G77" s="1">
        <v>73</v>
      </c>
      <c r="H77" s="1">
        <v>43</v>
      </c>
      <c r="I77" s="1">
        <v>20</v>
      </c>
      <c r="J77" s="1">
        <v>23</v>
      </c>
      <c r="K77" s="1">
        <v>46</v>
      </c>
      <c r="L77" s="1">
        <v>17</v>
      </c>
      <c r="M77" s="1">
        <v>29</v>
      </c>
      <c r="N77" s="1">
        <v>9</v>
      </c>
      <c r="O77" s="1">
        <v>4</v>
      </c>
      <c r="P77" s="1">
        <v>5</v>
      </c>
      <c r="Q77" s="1">
        <v>5</v>
      </c>
      <c r="R77" s="1">
        <v>3</v>
      </c>
      <c r="S77" s="1">
        <v>2</v>
      </c>
    </row>
    <row r="78" spans="1:19" ht="10.199999999999999" customHeight="1" x14ac:dyDescent="0.2">
      <c r="A78" s="5">
        <v>69</v>
      </c>
      <c r="B78" s="1">
        <v>132</v>
      </c>
      <c r="C78" s="1">
        <v>68</v>
      </c>
      <c r="D78" s="1">
        <v>64</v>
      </c>
      <c r="E78" s="1">
        <v>79</v>
      </c>
      <c r="F78" s="1">
        <v>40</v>
      </c>
      <c r="G78" s="1">
        <v>39</v>
      </c>
      <c r="H78" s="1">
        <v>25</v>
      </c>
      <c r="I78" s="1">
        <v>14</v>
      </c>
      <c r="J78" s="1">
        <v>11</v>
      </c>
      <c r="K78" s="1">
        <v>18</v>
      </c>
      <c r="L78" s="1">
        <v>9</v>
      </c>
      <c r="M78" s="1">
        <v>9</v>
      </c>
      <c r="N78" s="1">
        <v>7</v>
      </c>
      <c r="O78" s="1">
        <v>4</v>
      </c>
      <c r="P78" s="1">
        <v>3</v>
      </c>
      <c r="Q78" s="1">
        <v>3</v>
      </c>
      <c r="R78" s="1">
        <v>1</v>
      </c>
      <c r="S78" s="1">
        <v>2</v>
      </c>
    </row>
    <row r="79" spans="1:19" ht="10.199999999999999" customHeight="1" x14ac:dyDescent="0.2">
      <c r="A79" s="5">
        <v>70</v>
      </c>
      <c r="B79" s="1">
        <v>217</v>
      </c>
      <c r="C79" s="1">
        <v>96</v>
      </c>
      <c r="D79" s="1">
        <v>121</v>
      </c>
      <c r="E79" s="1">
        <v>145</v>
      </c>
      <c r="F79" s="1">
        <v>60</v>
      </c>
      <c r="G79" s="1">
        <v>85</v>
      </c>
      <c r="H79" s="1">
        <v>42</v>
      </c>
      <c r="I79" s="1">
        <v>22</v>
      </c>
      <c r="J79" s="1">
        <v>20</v>
      </c>
      <c r="K79" s="1">
        <v>22</v>
      </c>
      <c r="L79" s="1">
        <v>10</v>
      </c>
      <c r="M79" s="1">
        <v>12</v>
      </c>
      <c r="N79" s="1">
        <v>6</v>
      </c>
      <c r="O79" s="1">
        <v>4</v>
      </c>
      <c r="P79" s="1">
        <v>2</v>
      </c>
      <c r="Q79" s="1">
        <v>2</v>
      </c>
      <c r="R79" s="1">
        <v>0</v>
      </c>
      <c r="S79" s="1">
        <v>2</v>
      </c>
    </row>
    <row r="80" spans="1:19" ht="10.199999999999999" customHeight="1" x14ac:dyDescent="0.2">
      <c r="A80" s="5">
        <v>71</v>
      </c>
      <c r="B80" s="1">
        <v>133</v>
      </c>
      <c r="C80" s="1">
        <v>69</v>
      </c>
      <c r="D80" s="1">
        <v>64</v>
      </c>
      <c r="E80" s="1">
        <v>89</v>
      </c>
      <c r="F80" s="1">
        <v>45</v>
      </c>
      <c r="G80" s="1">
        <v>44</v>
      </c>
      <c r="H80" s="1">
        <v>14</v>
      </c>
      <c r="I80" s="1">
        <v>7</v>
      </c>
      <c r="J80" s="1">
        <v>7</v>
      </c>
      <c r="K80" s="1">
        <v>22</v>
      </c>
      <c r="L80" s="1">
        <v>15</v>
      </c>
      <c r="M80" s="1">
        <v>7</v>
      </c>
      <c r="N80" s="1">
        <v>3</v>
      </c>
      <c r="O80" s="1">
        <v>1</v>
      </c>
      <c r="P80" s="1">
        <v>2</v>
      </c>
      <c r="Q80" s="1">
        <v>5</v>
      </c>
      <c r="R80" s="1">
        <v>1</v>
      </c>
      <c r="S80" s="1">
        <v>4</v>
      </c>
    </row>
    <row r="81" spans="1:19" ht="10.199999999999999" customHeight="1" x14ac:dyDescent="0.2">
      <c r="A81" s="5">
        <v>72</v>
      </c>
      <c r="B81" s="1">
        <v>154</v>
      </c>
      <c r="C81" s="1">
        <v>76</v>
      </c>
      <c r="D81" s="1">
        <v>78</v>
      </c>
      <c r="E81" s="1">
        <v>102</v>
      </c>
      <c r="F81" s="1">
        <v>50</v>
      </c>
      <c r="G81" s="1">
        <v>52</v>
      </c>
      <c r="H81" s="1">
        <v>21</v>
      </c>
      <c r="I81" s="1">
        <v>16</v>
      </c>
      <c r="J81" s="1">
        <v>5</v>
      </c>
      <c r="K81" s="1">
        <v>25</v>
      </c>
      <c r="L81" s="1">
        <v>6</v>
      </c>
      <c r="M81" s="1">
        <v>19</v>
      </c>
      <c r="N81" s="1">
        <v>4</v>
      </c>
      <c r="O81" s="1">
        <v>4</v>
      </c>
      <c r="P81" s="1">
        <v>0</v>
      </c>
      <c r="Q81" s="1">
        <v>2</v>
      </c>
      <c r="R81" s="1">
        <v>0</v>
      </c>
      <c r="S81" s="1">
        <v>2</v>
      </c>
    </row>
    <row r="82" spans="1:19" ht="10.199999999999999" customHeight="1" x14ac:dyDescent="0.2">
      <c r="A82" s="5">
        <v>73</v>
      </c>
      <c r="B82" s="1">
        <v>164</v>
      </c>
      <c r="C82" s="1">
        <v>81</v>
      </c>
      <c r="D82" s="1">
        <v>83</v>
      </c>
      <c r="E82" s="1">
        <v>100</v>
      </c>
      <c r="F82" s="1">
        <v>54</v>
      </c>
      <c r="G82" s="1">
        <v>46</v>
      </c>
      <c r="H82" s="1">
        <v>29</v>
      </c>
      <c r="I82" s="1">
        <v>11</v>
      </c>
      <c r="J82" s="1">
        <v>18</v>
      </c>
      <c r="K82" s="1">
        <v>25</v>
      </c>
      <c r="L82" s="1">
        <v>12</v>
      </c>
      <c r="M82" s="1">
        <v>13</v>
      </c>
      <c r="N82" s="1">
        <v>3</v>
      </c>
      <c r="O82" s="1">
        <v>1</v>
      </c>
      <c r="P82" s="1">
        <v>2</v>
      </c>
      <c r="Q82" s="1">
        <v>7</v>
      </c>
      <c r="R82" s="1">
        <v>3</v>
      </c>
      <c r="S82" s="1">
        <v>4</v>
      </c>
    </row>
    <row r="83" spans="1:19" ht="10.199999999999999" customHeight="1" x14ac:dyDescent="0.2">
      <c r="A83" s="5">
        <v>74</v>
      </c>
      <c r="B83" s="1">
        <v>146</v>
      </c>
      <c r="C83" s="1">
        <v>76</v>
      </c>
      <c r="D83" s="1">
        <v>70</v>
      </c>
      <c r="E83" s="1">
        <v>78</v>
      </c>
      <c r="F83" s="1">
        <v>40</v>
      </c>
      <c r="G83" s="1">
        <v>38</v>
      </c>
      <c r="H83" s="1">
        <v>27</v>
      </c>
      <c r="I83" s="1">
        <v>10</v>
      </c>
      <c r="J83" s="1">
        <v>17</v>
      </c>
      <c r="K83" s="1">
        <v>29</v>
      </c>
      <c r="L83" s="1">
        <v>18</v>
      </c>
      <c r="M83" s="1">
        <v>11</v>
      </c>
      <c r="N83" s="1">
        <v>5</v>
      </c>
      <c r="O83" s="1">
        <v>4</v>
      </c>
      <c r="P83" s="1">
        <v>1</v>
      </c>
      <c r="Q83" s="1">
        <v>7</v>
      </c>
      <c r="R83" s="1">
        <v>4</v>
      </c>
      <c r="S83" s="1">
        <v>3</v>
      </c>
    </row>
    <row r="84" spans="1:19" ht="10.199999999999999" customHeight="1" x14ac:dyDescent="0.2">
      <c r="A84" s="5">
        <v>75</v>
      </c>
      <c r="B84" s="1">
        <v>113</v>
      </c>
      <c r="C84" s="1">
        <v>56</v>
      </c>
      <c r="D84" s="1">
        <v>57</v>
      </c>
      <c r="E84" s="1">
        <v>64</v>
      </c>
      <c r="F84" s="1">
        <v>33</v>
      </c>
      <c r="G84" s="1">
        <v>31</v>
      </c>
      <c r="H84" s="1">
        <v>22</v>
      </c>
      <c r="I84" s="1">
        <v>10</v>
      </c>
      <c r="J84" s="1">
        <v>12</v>
      </c>
      <c r="K84" s="1">
        <v>25</v>
      </c>
      <c r="L84" s="1">
        <v>11</v>
      </c>
      <c r="M84" s="1">
        <v>14</v>
      </c>
      <c r="N84" s="1">
        <v>2</v>
      </c>
      <c r="O84" s="1">
        <v>2</v>
      </c>
      <c r="P84" s="1">
        <v>0</v>
      </c>
      <c r="Q84" s="1">
        <v>0</v>
      </c>
      <c r="R84" s="1">
        <v>0</v>
      </c>
      <c r="S84" s="1">
        <v>0</v>
      </c>
    </row>
    <row r="85" spans="1:19" ht="10.199999999999999" customHeight="1" x14ac:dyDescent="0.2">
      <c r="A85" s="5">
        <v>76</v>
      </c>
      <c r="B85" s="1">
        <v>267</v>
      </c>
      <c r="C85" s="1">
        <v>111</v>
      </c>
      <c r="D85" s="1">
        <v>156</v>
      </c>
      <c r="E85" s="1">
        <v>158</v>
      </c>
      <c r="F85" s="1">
        <v>66</v>
      </c>
      <c r="G85" s="1">
        <v>92</v>
      </c>
      <c r="H85" s="1">
        <v>66</v>
      </c>
      <c r="I85" s="1">
        <v>28</v>
      </c>
      <c r="J85" s="1">
        <v>38</v>
      </c>
      <c r="K85" s="1">
        <v>33</v>
      </c>
      <c r="L85" s="1">
        <v>14</v>
      </c>
      <c r="M85" s="1">
        <v>19</v>
      </c>
      <c r="N85" s="1">
        <v>6</v>
      </c>
      <c r="O85" s="1">
        <v>3</v>
      </c>
      <c r="P85" s="1">
        <v>3</v>
      </c>
      <c r="Q85" s="1">
        <v>4</v>
      </c>
      <c r="R85" s="1">
        <v>0</v>
      </c>
      <c r="S85" s="1">
        <v>4</v>
      </c>
    </row>
    <row r="86" spans="1:19" ht="10.199999999999999" customHeight="1" x14ac:dyDescent="0.2">
      <c r="A86" s="5">
        <v>77</v>
      </c>
      <c r="B86" s="1">
        <v>46</v>
      </c>
      <c r="C86" s="1">
        <v>21</v>
      </c>
      <c r="D86" s="1">
        <v>25</v>
      </c>
      <c r="E86" s="1">
        <v>24</v>
      </c>
      <c r="F86" s="1">
        <v>11</v>
      </c>
      <c r="G86" s="1">
        <v>13</v>
      </c>
      <c r="H86" s="1">
        <v>12</v>
      </c>
      <c r="I86" s="1">
        <v>8</v>
      </c>
      <c r="J86" s="1">
        <v>4</v>
      </c>
      <c r="K86" s="1">
        <v>6</v>
      </c>
      <c r="L86" s="1">
        <v>0</v>
      </c>
      <c r="M86" s="1">
        <v>6</v>
      </c>
      <c r="N86" s="1">
        <v>2</v>
      </c>
      <c r="O86" s="1">
        <v>1</v>
      </c>
      <c r="P86" s="1">
        <v>1</v>
      </c>
      <c r="Q86" s="1">
        <v>2</v>
      </c>
      <c r="R86" s="1">
        <v>1</v>
      </c>
      <c r="S86" s="1">
        <v>1</v>
      </c>
    </row>
    <row r="87" spans="1:19" ht="10.199999999999999" customHeight="1" x14ac:dyDescent="0.2">
      <c r="A87" s="5">
        <v>78</v>
      </c>
      <c r="B87" s="1">
        <v>60</v>
      </c>
      <c r="C87" s="1">
        <v>25</v>
      </c>
      <c r="D87" s="1">
        <v>35</v>
      </c>
      <c r="E87" s="1">
        <v>32</v>
      </c>
      <c r="F87" s="1">
        <v>12</v>
      </c>
      <c r="G87" s="1">
        <v>20</v>
      </c>
      <c r="H87" s="1">
        <v>10</v>
      </c>
      <c r="I87" s="1">
        <v>4</v>
      </c>
      <c r="J87" s="1">
        <v>6</v>
      </c>
      <c r="K87" s="1">
        <v>16</v>
      </c>
      <c r="L87" s="1">
        <v>8</v>
      </c>
      <c r="M87" s="1">
        <v>8</v>
      </c>
      <c r="N87" s="1">
        <v>1</v>
      </c>
      <c r="O87" s="1">
        <v>0</v>
      </c>
      <c r="P87" s="1">
        <v>1</v>
      </c>
      <c r="Q87" s="1">
        <v>1</v>
      </c>
      <c r="R87" s="1">
        <v>1</v>
      </c>
      <c r="S87" s="1">
        <v>0</v>
      </c>
    </row>
    <row r="88" spans="1:19" ht="10.199999999999999" customHeight="1" x14ac:dyDescent="0.2">
      <c r="A88" s="5">
        <v>79</v>
      </c>
      <c r="B88" s="1">
        <v>47</v>
      </c>
      <c r="C88" s="1">
        <v>22</v>
      </c>
      <c r="D88" s="1">
        <v>25</v>
      </c>
      <c r="E88" s="1">
        <v>26</v>
      </c>
      <c r="F88" s="1">
        <v>13</v>
      </c>
      <c r="G88" s="1">
        <v>13</v>
      </c>
      <c r="H88" s="1">
        <v>7</v>
      </c>
      <c r="I88" s="1">
        <v>2</v>
      </c>
      <c r="J88" s="1">
        <v>5</v>
      </c>
      <c r="K88" s="1">
        <v>10</v>
      </c>
      <c r="L88" s="1">
        <v>5</v>
      </c>
      <c r="M88" s="1">
        <v>5</v>
      </c>
      <c r="N88" s="1">
        <v>4</v>
      </c>
      <c r="O88" s="1">
        <v>2</v>
      </c>
      <c r="P88" s="1">
        <v>2</v>
      </c>
      <c r="Q88" s="1">
        <v>0</v>
      </c>
      <c r="R88" s="1">
        <v>0</v>
      </c>
      <c r="S88" s="1">
        <v>0</v>
      </c>
    </row>
    <row r="89" spans="1:19" ht="10.199999999999999" customHeight="1" x14ac:dyDescent="0.2">
      <c r="A89" s="5">
        <v>80</v>
      </c>
      <c r="B89" s="1">
        <v>80</v>
      </c>
      <c r="C89" s="1">
        <v>39</v>
      </c>
      <c r="D89" s="1">
        <v>41</v>
      </c>
      <c r="E89" s="1">
        <v>43</v>
      </c>
      <c r="F89" s="1">
        <v>22</v>
      </c>
      <c r="G89" s="1">
        <v>21</v>
      </c>
      <c r="H89" s="1">
        <v>17</v>
      </c>
      <c r="I89" s="1">
        <v>5</v>
      </c>
      <c r="J89" s="1">
        <v>12</v>
      </c>
      <c r="K89" s="1">
        <v>12</v>
      </c>
      <c r="L89" s="1">
        <v>7</v>
      </c>
      <c r="M89" s="1">
        <v>5</v>
      </c>
      <c r="N89" s="1">
        <v>5</v>
      </c>
      <c r="O89" s="1">
        <v>4</v>
      </c>
      <c r="P89" s="1">
        <v>1</v>
      </c>
      <c r="Q89" s="1">
        <v>3</v>
      </c>
      <c r="R89" s="1">
        <v>1</v>
      </c>
      <c r="S89" s="1">
        <v>2</v>
      </c>
    </row>
    <row r="90" spans="1:19" ht="10.199999999999999" customHeight="1" x14ac:dyDescent="0.2">
      <c r="A90" s="5">
        <v>81</v>
      </c>
      <c r="B90" s="1">
        <v>36</v>
      </c>
      <c r="C90" s="1">
        <v>17</v>
      </c>
      <c r="D90" s="1">
        <v>19</v>
      </c>
      <c r="E90" s="1">
        <v>16</v>
      </c>
      <c r="F90" s="1">
        <v>7</v>
      </c>
      <c r="G90" s="1">
        <v>9</v>
      </c>
      <c r="H90" s="1">
        <v>9</v>
      </c>
      <c r="I90" s="1">
        <v>4</v>
      </c>
      <c r="J90" s="1">
        <v>5</v>
      </c>
      <c r="K90" s="1">
        <v>9</v>
      </c>
      <c r="L90" s="1">
        <v>5</v>
      </c>
      <c r="M90" s="1">
        <v>4</v>
      </c>
      <c r="N90" s="1">
        <v>0</v>
      </c>
      <c r="O90" s="1">
        <v>0</v>
      </c>
      <c r="P90" s="1">
        <v>0</v>
      </c>
      <c r="Q90" s="1">
        <v>2</v>
      </c>
      <c r="R90" s="1">
        <v>1</v>
      </c>
      <c r="S90" s="1">
        <v>1</v>
      </c>
    </row>
    <row r="91" spans="1:19" ht="10.199999999999999" customHeight="1" x14ac:dyDescent="0.2">
      <c r="A91" s="5">
        <v>82</v>
      </c>
      <c r="B91" s="1">
        <v>45</v>
      </c>
      <c r="C91" s="1">
        <v>19</v>
      </c>
      <c r="D91" s="1">
        <v>26</v>
      </c>
      <c r="E91" s="1">
        <v>24</v>
      </c>
      <c r="F91" s="1">
        <v>9</v>
      </c>
      <c r="G91" s="1">
        <v>15</v>
      </c>
      <c r="H91" s="1">
        <v>8</v>
      </c>
      <c r="I91" s="1">
        <v>2</v>
      </c>
      <c r="J91" s="1">
        <v>6</v>
      </c>
      <c r="K91" s="1">
        <v>9</v>
      </c>
      <c r="L91" s="1">
        <v>6</v>
      </c>
      <c r="M91" s="1">
        <v>3</v>
      </c>
      <c r="N91" s="1">
        <v>4</v>
      </c>
      <c r="O91" s="1">
        <v>2</v>
      </c>
      <c r="P91" s="1">
        <v>2</v>
      </c>
      <c r="Q91" s="1">
        <v>0</v>
      </c>
      <c r="R91" s="1">
        <v>0</v>
      </c>
      <c r="S91" s="1">
        <v>0</v>
      </c>
    </row>
    <row r="92" spans="1:19" ht="10.199999999999999" customHeight="1" x14ac:dyDescent="0.2">
      <c r="A92" s="5">
        <v>83</v>
      </c>
      <c r="B92" s="1">
        <v>48</v>
      </c>
      <c r="C92" s="1">
        <v>30</v>
      </c>
      <c r="D92" s="1">
        <v>18</v>
      </c>
      <c r="E92" s="1">
        <v>29</v>
      </c>
      <c r="F92" s="1">
        <v>18</v>
      </c>
      <c r="G92" s="1">
        <v>11</v>
      </c>
      <c r="H92" s="1">
        <v>8</v>
      </c>
      <c r="I92" s="1">
        <v>5</v>
      </c>
      <c r="J92" s="1">
        <v>3</v>
      </c>
      <c r="K92" s="1">
        <v>9</v>
      </c>
      <c r="L92" s="1">
        <v>7</v>
      </c>
      <c r="M92" s="1">
        <v>2</v>
      </c>
      <c r="N92" s="1">
        <v>0</v>
      </c>
      <c r="O92" s="1">
        <v>0</v>
      </c>
      <c r="P92" s="1">
        <v>0</v>
      </c>
      <c r="Q92" s="1">
        <v>2</v>
      </c>
      <c r="R92" s="1">
        <v>0</v>
      </c>
      <c r="S92" s="1">
        <v>2</v>
      </c>
    </row>
    <row r="93" spans="1:19" ht="10.199999999999999" customHeight="1" x14ac:dyDescent="0.2">
      <c r="A93" s="5">
        <v>84</v>
      </c>
      <c r="B93" s="1">
        <v>31</v>
      </c>
      <c r="C93" s="1">
        <v>14</v>
      </c>
      <c r="D93" s="1">
        <v>17</v>
      </c>
      <c r="E93" s="1">
        <v>21</v>
      </c>
      <c r="F93" s="1">
        <v>11</v>
      </c>
      <c r="G93" s="1">
        <v>10</v>
      </c>
      <c r="H93" s="1">
        <v>4</v>
      </c>
      <c r="I93" s="1">
        <v>2</v>
      </c>
      <c r="J93" s="1">
        <v>2</v>
      </c>
      <c r="K93" s="1">
        <v>6</v>
      </c>
      <c r="L93" s="1">
        <v>1</v>
      </c>
      <c r="M93" s="1">
        <v>5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</row>
    <row r="94" spans="1:19" ht="10.199999999999999" customHeight="1" x14ac:dyDescent="0.2">
      <c r="A94" s="5">
        <v>85</v>
      </c>
      <c r="B94" s="1">
        <v>19</v>
      </c>
      <c r="C94" s="1">
        <v>13</v>
      </c>
      <c r="D94" s="1">
        <v>6</v>
      </c>
      <c r="E94" s="1">
        <v>11</v>
      </c>
      <c r="F94" s="1">
        <v>8</v>
      </c>
      <c r="G94" s="1">
        <v>3</v>
      </c>
      <c r="H94" s="1">
        <v>3</v>
      </c>
      <c r="I94" s="1">
        <v>1</v>
      </c>
      <c r="J94" s="1">
        <v>2</v>
      </c>
      <c r="K94" s="1">
        <v>4</v>
      </c>
      <c r="L94" s="1">
        <v>3</v>
      </c>
      <c r="M94" s="1">
        <v>1</v>
      </c>
      <c r="N94" s="1">
        <v>1</v>
      </c>
      <c r="O94" s="1">
        <v>1</v>
      </c>
      <c r="P94" s="1">
        <v>0</v>
      </c>
      <c r="Q94" s="1">
        <v>0</v>
      </c>
      <c r="R94" s="1">
        <v>0</v>
      </c>
      <c r="S94" s="1">
        <v>0</v>
      </c>
    </row>
    <row r="95" spans="1:19" ht="10.199999999999999" customHeight="1" x14ac:dyDescent="0.2">
      <c r="A95" s="5">
        <v>86</v>
      </c>
      <c r="B95" s="1">
        <v>49</v>
      </c>
      <c r="C95" s="1">
        <v>18</v>
      </c>
      <c r="D95" s="1">
        <v>31</v>
      </c>
      <c r="E95" s="1">
        <v>26</v>
      </c>
      <c r="F95" s="1">
        <v>6</v>
      </c>
      <c r="G95" s="1">
        <v>20</v>
      </c>
      <c r="H95" s="1">
        <v>13</v>
      </c>
      <c r="I95" s="1">
        <v>9</v>
      </c>
      <c r="J95" s="1">
        <v>4</v>
      </c>
      <c r="K95" s="1">
        <v>9</v>
      </c>
      <c r="L95" s="1">
        <v>3</v>
      </c>
      <c r="M95" s="1">
        <v>6</v>
      </c>
      <c r="N95" s="1">
        <v>1</v>
      </c>
      <c r="O95" s="1">
        <v>0</v>
      </c>
      <c r="P95" s="1">
        <v>1</v>
      </c>
      <c r="Q95" s="1">
        <v>0</v>
      </c>
      <c r="R95" s="1">
        <v>0</v>
      </c>
      <c r="S95" s="1">
        <v>0</v>
      </c>
    </row>
    <row r="96" spans="1:19" ht="10.199999999999999" customHeight="1" x14ac:dyDescent="0.2">
      <c r="A96" s="5">
        <v>87</v>
      </c>
      <c r="B96" s="1">
        <v>19</v>
      </c>
      <c r="C96" s="1">
        <v>3</v>
      </c>
      <c r="D96" s="1">
        <v>16</v>
      </c>
      <c r="E96" s="1">
        <v>9</v>
      </c>
      <c r="F96" s="1">
        <v>1</v>
      </c>
      <c r="G96" s="1">
        <v>8</v>
      </c>
      <c r="H96" s="1">
        <v>3</v>
      </c>
      <c r="I96" s="1">
        <v>1</v>
      </c>
      <c r="J96" s="1">
        <v>2</v>
      </c>
      <c r="K96" s="1">
        <v>5</v>
      </c>
      <c r="L96" s="1">
        <v>0</v>
      </c>
      <c r="M96" s="1">
        <v>5</v>
      </c>
      <c r="N96" s="1">
        <v>1</v>
      </c>
      <c r="O96" s="1">
        <v>0</v>
      </c>
      <c r="P96" s="1">
        <v>1</v>
      </c>
      <c r="Q96" s="1">
        <v>1</v>
      </c>
      <c r="R96" s="1">
        <v>1</v>
      </c>
      <c r="S96" s="1">
        <v>0</v>
      </c>
    </row>
    <row r="97" spans="1:19" ht="10.199999999999999" customHeight="1" x14ac:dyDescent="0.2">
      <c r="A97" s="5">
        <v>88</v>
      </c>
      <c r="B97" s="1">
        <v>15</v>
      </c>
      <c r="C97" s="1">
        <v>5</v>
      </c>
      <c r="D97" s="1">
        <v>10</v>
      </c>
      <c r="E97" s="1">
        <v>10</v>
      </c>
      <c r="F97" s="1">
        <v>3</v>
      </c>
      <c r="G97" s="1">
        <v>7</v>
      </c>
      <c r="H97" s="1">
        <v>3</v>
      </c>
      <c r="I97" s="1">
        <v>1</v>
      </c>
      <c r="J97" s="1">
        <v>2</v>
      </c>
      <c r="K97" s="1">
        <v>1</v>
      </c>
      <c r="L97" s="1">
        <v>1</v>
      </c>
      <c r="M97" s="1">
        <v>0</v>
      </c>
      <c r="N97" s="1">
        <v>1</v>
      </c>
      <c r="O97" s="1">
        <v>0</v>
      </c>
      <c r="P97" s="1">
        <v>1</v>
      </c>
      <c r="Q97" s="1">
        <v>0</v>
      </c>
      <c r="R97" s="1">
        <v>0</v>
      </c>
      <c r="S97" s="1">
        <v>0</v>
      </c>
    </row>
    <row r="98" spans="1:19" ht="10.199999999999999" customHeight="1" x14ac:dyDescent="0.2">
      <c r="A98" s="5">
        <v>89</v>
      </c>
      <c r="B98" s="1">
        <v>12</v>
      </c>
      <c r="C98" s="1">
        <v>5</v>
      </c>
      <c r="D98" s="1">
        <v>7</v>
      </c>
      <c r="E98" s="1">
        <v>8</v>
      </c>
      <c r="F98" s="1">
        <v>2</v>
      </c>
      <c r="G98" s="1">
        <v>6</v>
      </c>
      <c r="H98" s="1">
        <v>1</v>
      </c>
      <c r="I98" s="1">
        <v>1</v>
      </c>
      <c r="J98" s="1">
        <v>0</v>
      </c>
      <c r="K98" s="1">
        <v>3</v>
      </c>
      <c r="L98" s="1">
        <v>2</v>
      </c>
      <c r="M98" s="1">
        <v>1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</row>
    <row r="99" spans="1:19" ht="10.199999999999999" customHeight="1" x14ac:dyDescent="0.2">
      <c r="A99" s="5">
        <v>90</v>
      </c>
      <c r="B99" s="1">
        <v>22</v>
      </c>
      <c r="C99" s="1">
        <v>10</v>
      </c>
      <c r="D99" s="1">
        <v>12</v>
      </c>
      <c r="E99" s="1">
        <v>13</v>
      </c>
      <c r="F99" s="1">
        <v>7</v>
      </c>
      <c r="G99" s="1">
        <v>6</v>
      </c>
      <c r="H99" s="1">
        <v>6</v>
      </c>
      <c r="I99" s="1">
        <v>1</v>
      </c>
      <c r="J99" s="1">
        <v>5</v>
      </c>
      <c r="K99" s="1">
        <v>2</v>
      </c>
      <c r="L99" s="1">
        <v>1</v>
      </c>
      <c r="M99" s="1">
        <v>1</v>
      </c>
      <c r="N99" s="1">
        <v>1</v>
      </c>
      <c r="O99" s="1">
        <v>1</v>
      </c>
      <c r="P99" s="1">
        <v>0</v>
      </c>
      <c r="Q99" s="1">
        <v>0</v>
      </c>
      <c r="R99" s="1">
        <v>0</v>
      </c>
      <c r="S99" s="1">
        <v>0</v>
      </c>
    </row>
    <row r="100" spans="1:19" ht="10.199999999999999" customHeight="1" x14ac:dyDescent="0.2">
      <c r="A100" s="5">
        <v>91</v>
      </c>
      <c r="B100" s="1">
        <v>13</v>
      </c>
      <c r="C100" s="1">
        <v>6</v>
      </c>
      <c r="D100" s="1">
        <v>7</v>
      </c>
      <c r="E100" s="1">
        <v>10</v>
      </c>
      <c r="F100" s="1">
        <v>4</v>
      </c>
      <c r="G100" s="1">
        <v>6</v>
      </c>
      <c r="H100" s="1">
        <v>2</v>
      </c>
      <c r="I100" s="1">
        <v>2</v>
      </c>
      <c r="J100" s="1">
        <v>0</v>
      </c>
      <c r="K100" s="1">
        <v>1</v>
      </c>
      <c r="L100" s="1">
        <v>0</v>
      </c>
      <c r="M100" s="1">
        <v>1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</row>
    <row r="101" spans="1:19" ht="10.199999999999999" customHeight="1" x14ac:dyDescent="0.2">
      <c r="A101" s="5">
        <v>92</v>
      </c>
      <c r="B101" s="1">
        <v>13</v>
      </c>
      <c r="C101" s="1">
        <v>5</v>
      </c>
      <c r="D101" s="1">
        <v>8</v>
      </c>
      <c r="E101" s="1">
        <v>10</v>
      </c>
      <c r="F101" s="1">
        <v>4</v>
      </c>
      <c r="G101" s="1">
        <v>6</v>
      </c>
      <c r="H101" s="1">
        <v>3</v>
      </c>
      <c r="I101" s="1">
        <v>1</v>
      </c>
      <c r="J101" s="1">
        <v>2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</row>
    <row r="102" spans="1:19" ht="10.199999999999999" customHeight="1" x14ac:dyDescent="0.2">
      <c r="A102" s="5">
        <v>93</v>
      </c>
      <c r="B102" s="1">
        <v>6</v>
      </c>
      <c r="C102" s="1">
        <v>1</v>
      </c>
      <c r="D102" s="1">
        <v>5</v>
      </c>
      <c r="E102" s="1">
        <v>3</v>
      </c>
      <c r="F102" s="1">
        <v>1</v>
      </c>
      <c r="G102" s="1">
        <v>2</v>
      </c>
      <c r="H102" s="1">
        <v>2</v>
      </c>
      <c r="I102" s="1">
        <v>0</v>
      </c>
      <c r="J102" s="1">
        <v>2</v>
      </c>
      <c r="K102" s="1">
        <v>1</v>
      </c>
      <c r="L102" s="1">
        <v>0</v>
      </c>
      <c r="M102" s="1">
        <v>1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</row>
    <row r="103" spans="1:19" ht="10.199999999999999" customHeight="1" x14ac:dyDescent="0.2">
      <c r="A103" s="5">
        <v>94</v>
      </c>
      <c r="B103" s="1">
        <v>11</v>
      </c>
      <c r="C103" s="1">
        <v>3</v>
      </c>
      <c r="D103" s="1">
        <v>8</v>
      </c>
      <c r="E103" s="1">
        <v>5</v>
      </c>
      <c r="F103" s="1">
        <v>2</v>
      </c>
      <c r="G103" s="1">
        <v>3</v>
      </c>
      <c r="H103" s="1">
        <v>5</v>
      </c>
      <c r="I103" s="1">
        <v>0</v>
      </c>
      <c r="J103" s="1">
        <v>5</v>
      </c>
      <c r="K103" s="1">
        <v>1</v>
      </c>
      <c r="L103" s="1">
        <v>1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</row>
    <row r="104" spans="1:19" ht="10.199999999999999" customHeight="1" x14ac:dyDescent="0.2">
      <c r="A104" s="5">
        <v>95</v>
      </c>
      <c r="B104" s="1">
        <v>10</v>
      </c>
      <c r="C104" s="1">
        <v>1</v>
      </c>
      <c r="D104" s="1">
        <v>9</v>
      </c>
      <c r="E104" s="1">
        <v>5</v>
      </c>
      <c r="F104" s="1">
        <v>1</v>
      </c>
      <c r="G104" s="1">
        <v>4</v>
      </c>
      <c r="H104" s="1">
        <v>2</v>
      </c>
      <c r="I104" s="1">
        <v>0</v>
      </c>
      <c r="J104" s="1">
        <v>2</v>
      </c>
      <c r="K104" s="1">
        <v>3</v>
      </c>
      <c r="L104" s="1">
        <v>0</v>
      </c>
      <c r="M104" s="1">
        <v>3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</row>
    <row r="105" spans="1:19" ht="10.199999999999999" customHeight="1" x14ac:dyDescent="0.2">
      <c r="A105" s="5">
        <v>96</v>
      </c>
      <c r="B105" s="1">
        <v>12</v>
      </c>
      <c r="C105" s="1">
        <v>3</v>
      </c>
      <c r="D105" s="1">
        <v>9</v>
      </c>
      <c r="E105" s="1">
        <v>9</v>
      </c>
      <c r="F105" s="1">
        <v>2</v>
      </c>
      <c r="G105" s="1">
        <v>7</v>
      </c>
      <c r="H105" s="1">
        <v>2</v>
      </c>
      <c r="I105" s="1">
        <v>0</v>
      </c>
      <c r="J105" s="1">
        <v>2</v>
      </c>
      <c r="K105" s="1">
        <v>0</v>
      </c>
      <c r="L105" s="1">
        <v>0</v>
      </c>
      <c r="M105" s="1">
        <v>0</v>
      </c>
      <c r="N105" s="1">
        <v>1</v>
      </c>
      <c r="O105" s="1">
        <v>1</v>
      </c>
      <c r="P105" s="1">
        <v>0</v>
      </c>
      <c r="Q105" s="1">
        <v>0</v>
      </c>
      <c r="R105" s="1">
        <v>0</v>
      </c>
      <c r="S105" s="1">
        <v>0</v>
      </c>
    </row>
    <row r="106" spans="1:19" ht="10.199999999999999" customHeight="1" x14ac:dyDescent="0.2">
      <c r="A106" s="5">
        <v>97</v>
      </c>
      <c r="B106" s="1">
        <v>5</v>
      </c>
      <c r="C106" s="1">
        <v>0</v>
      </c>
      <c r="D106" s="1">
        <v>5</v>
      </c>
      <c r="E106" s="1">
        <v>3</v>
      </c>
      <c r="F106" s="1">
        <v>0</v>
      </c>
      <c r="G106" s="1">
        <v>3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1</v>
      </c>
      <c r="O106" s="1">
        <v>0</v>
      </c>
      <c r="P106" s="1">
        <v>1</v>
      </c>
      <c r="Q106" s="1">
        <v>1</v>
      </c>
      <c r="R106" s="1">
        <v>0</v>
      </c>
      <c r="S106" s="1">
        <v>1</v>
      </c>
    </row>
    <row r="107" spans="1:19" ht="10.199999999999999" customHeight="1" x14ac:dyDescent="0.2">
      <c r="A107" s="5">
        <v>98</v>
      </c>
      <c r="B107" s="1">
        <v>11</v>
      </c>
      <c r="C107" s="1">
        <v>3</v>
      </c>
      <c r="D107" s="1">
        <v>8</v>
      </c>
      <c r="E107" s="1">
        <v>8</v>
      </c>
      <c r="F107" s="1">
        <v>2</v>
      </c>
      <c r="G107" s="1">
        <v>6</v>
      </c>
      <c r="H107" s="1">
        <v>1</v>
      </c>
      <c r="I107" s="1">
        <v>0</v>
      </c>
      <c r="J107" s="1">
        <v>1</v>
      </c>
      <c r="K107" s="1">
        <v>2</v>
      </c>
      <c r="L107" s="1">
        <v>1</v>
      </c>
      <c r="M107" s="1">
        <v>1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</row>
    <row r="108" spans="1:19" ht="10.199999999999999" customHeight="1" x14ac:dyDescent="0.2">
      <c r="A108" s="38" t="s">
        <v>452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</row>
  </sheetData>
  <mergeCells count="14">
    <mergeCell ref="Q2:S2"/>
    <mergeCell ref="A108:S108"/>
    <mergeCell ref="A66:S66"/>
    <mergeCell ref="B68:D68"/>
    <mergeCell ref="E68:G68"/>
    <mergeCell ref="H68:J68"/>
    <mergeCell ref="K68:M68"/>
    <mergeCell ref="N68:P68"/>
    <mergeCell ref="Q68:S68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26629-31FE-49B0-B41D-FE8A47D1A495}">
  <dimension ref="A1:G36"/>
  <sheetViews>
    <sheetView view="pageBreakPreview" zoomScale="125" zoomScaleNormal="100" zoomScaleSheetLayoutView="125" workbookViewId="0">
      <selection activeCell="B17" sqref="B17"/>
    </sheetView>
  </sheetViews>
  <sheetFormatPr defaultRowHeight="10.199999999999999" customHeight="1" x14ac:dyDescent="0.2"/>
  <cols>
    <col min="1" max="1" width="13" style="1" customWidth="1"/>
    <col min="2" max="16384" width="8.88671875" style="1"/>
  </cols>
  <sheetData>
    <row r="1" spans="1:7" ht="10.199999999999999" customHeight="1" x14ac:dyDescent="0.2">
      <c r="A1" s="1" t="s">
        <v>437</v>
      </c>
    </row>
    <row r="2" spans="1:7" ht="10.199999999999999" customHeight="1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3" spans="1:7" ht="10.199999999999999" customHeight="1" x14ac:dyDescent="0.2">
      <c r="A3" s="1" t="s">
        <v>430</v>
      </c>
      <c r="B3" s="1">
        <v>90006</v>
      </c>
      <c r="C3" s="1">
        <v>57343</v>
      </c>
      <c r="D3" s="1">
        <v>15061</v>
      </c>
      <c r="E3" s="1">
        <v>10788</v>
      </c>
      <c r="F3" s="1">
        <v>4486</v>
      </c>
      <c r="G3" s="1">
        <v>2328</v>
      </c>
    </row>
    <row r="4" spans="1:7" ht="10.199999999999999" customHeight="1" x14ac:dyDescent="0.2">
      <c r="A4" s="1" t="s">
        <v>25</v>
      </c>
      <c r="B4" s="1">
        <v>13908</v>
      </c>
      <c r="C4" s="1">
        <v>8578</v>
      </c>
      <c r="D4" s="1">
        <v>2423</v>
      </c>
      <c r="E4" s="1">
        <v>1775</v>
      </c>
      <c r="F4" s="1">
        <v>748</v>
      </c>
      <c r="G4" s="1">
        <v>384</v>
      </c>
    </row>
    <row r="5" spans="1:7" ht="10.199999999999999" customHeight="1" x14ac:dyDescent="0.2">
      <c r="A5" s="1" t="s">
        <v>431</v>
      </c>
      <c r="B5" s="10">
        <f>B3/B4</f>
        <v>6.4715271786022432</v>
      </c>
      <c r="C5" s="10">
        <f t="shared" ref="C5:G5" si="0">C3/C4</f>
        <v>6.6848915831196081</v>
      </c>
      <c r="D5" s="10">
        <f t="shared" si="0"/>
        <v>6.2158481221626083</v>
      </c>
      <c r="E5" s="10">
        <f t="shared" si="0"/>
        <v>6.0777464788732392</v>
      </c>
      <c r="F5" s="10">
        <f t="shared" si="0"/>
        <v>5.9973262032085559</v>
      </c>
      <c r="G5" s="10">
        <f t="shared" si="0"/>
        <v>6.0625</v>
      </c>
    </row>
    <row r="6" spans="1:7" ht="10.199999999999999" customHeight="1" x14ac:dyDescent="0.2">
      <c r="A6" s="1" t="s">
        <v>26</v>
      </c>
      <c r="B6" s="1">
        <v>11090</v>
      </c>
      <c r="C6" s="1">
        <v>6783</v>
      </c>
      <c r="D6" s="1">
        <v>1971</v>
      </c>
      <c r="E6" s="1">
        <v>1395</v>
      </c>
      <c r="F6" s="1">
        <v>634</v>
      </c>
      <c r="G6" s="1">
        <v>307</v>
      </c>
    </row>
    <row r="7" spans="1:7" ht="10.199999999999999" customHeight="1" x14ac:dyDescent="0.2">
      <c r="A7" s="1" t="s">
        <v>27</v>
      </c>
      <c r="B7" s="1">
        <v>48498</v>
      </c>
      <c r="C7" s="1">
        <v>30479</v>
      </c>
      <c r="D7" s="1">
        <v>8513</v>
      </c>
      <c r="E7" s="1">
        <v>5613</v>
      </c>
      <c r="F7" s="1">
        <v>2589</v>
      </c>
      <c r="G7" s="1">
        <v>1304</v>
      </c>
    </row>
    <row r="8" spans="1:7" ht="10.199999999999999" customHeight="1" x14ac:dyDescent="0.2">
      <c r="A8" s="1" t="s">
        <v>28</v>
      </c>
      <c r="B8" s="1">
        <v>1118</v>
      </c>
      <c r="C8" s="1">
        <v>764</v>
      </c>
      <c r="D8" s="1">
        <v>163</v>
      </c>
      <c r="E8" s="1">
        <v>144</v>
      </c>
      <c r="F8" s="1">
        <v>30</v>
      </c>
      <c r="G8" s="1">
        <v>17</v>
      </c>
    </row>
    <row r="9" spans="1:7" ht="10.199999999999999" customHeight="1" x14ac:dyDescent="0.2">
      <c r="A9" s="1" t="s">
        <v>29</v>
      </c>
      <c r="B9" s="1">
        <v>5575</v>
      </c>
      <c r="C9" s="1">
        <v>3636</v>
      </c>
      <c r="D9" s="1">
        <v>868</v>
      </c>
      <c r="E9" s="1">
        <v>832</v>
      </c>
      <c r="F9" s="1">
        <v>151</v>
      </c>
      <c r="G9" s="1">
        <v>88</v>
      </c>
    </row>
    <row r="10" spans="1:7" ht="10.199999999999999" customHeight="1" x14ac:dyDescent="0.2">
      <c r="A10" s="1" t="s">
        <v>30</v>
      </c>
      <c r="B10" s="1">
        <v>1147</v>
      </c>
      <c r="C10" s="1">
        <v>739</v>
      </c>
      <c r="D10" s="1">
        <v>185</v>
      </c>
      <c r="E10" s="1">
        <v>154</v>
      </c>
      <c r="F10" s="1">
        <v>34</v>
      </c>
      <c r="G10" s="1">
        <v>35</v>
      </c>
    </row>
    <row r="11" spans="1:7" ht="10.199999999999999" customHeight="1" x14ac:dyDescent="0.2">
      <c r="A11" s="1" t="s">
        <v>31</v>
      </c>
      <c r="B11" s="1">
        <v>7553</v>
      </c>
      <c r="C11" s="1">
        <v>5427</v>
      </c>
      <c r="D11" s="1">
        <v>875</v>
      </c>
      <c r="E11" s="1">
        <v>808</v>
      </c>
      <c r="F11" s="1">
        <v>284</v>
      </c>
      <c r="G11" s="1">
        <v>159</v>
      </c>
    </row>
    <row r="12" spans="1:7" ht="10.199999999999999" customHeight="1" x14ac:dyDescent="0.2">
      <c r="A12" s="1" t="s">
        <v>32</v>
      </c>
      <c r="B12" s="1">
        <v>41</v>
      </c>
      <c r="C12" s="1">
        <v>37</v>
      </c>
      <c r="D12" s="1">
        <v>3</v>
      </c>
      <c r="E12" s="1">
        <v>1</v>
      </c>
      <c r="F12" s="1">
        <v>0</v>
      </c>
      <c r="G12" s="1">
        <v>0</v>
      </c>
    </row>
    <row r="13" spans="1:7" ht="10.199999999999999" customHeight="1" x14ac:dyDescent="0.2">
      <c r="A13" s="1" t="s">
        <v>33</v>
      </c>
      <c r="B13" s="1">
        <v>1076</v>
      </c>
      <c r="C13" s="1">
        <v>900</v>
      </c>
      <c r="D13" s="1">
        <v>60</v>
      </c>
      <c r="E13" s="1">
        <v>66</v>
      </c>
      <c r="F13" s="1">
        <v>16</v>
      </c>
      <c r="G13" s="1">
        <v>34</v>
      </c>
    </row>
    <row r="15" spans="1:7" ht="10.199999999999999" customHeight="1" x14ac:dyDescent="0.2">
      <c r="A15" s="1" t="s">
        <v>428</v>
      </c>
      <c r="B15" s="1">
        <v>45996</v>
      </c>
      <c r="C15" s="1">
        <v>29298</v>
      </c>
      <c r="D15" s="1">
        <v>7719</v>
      </c>
      <c r="E15" s="1">
        <v>5382</v>
      </c>
      <c r="F15" s="1">
        <v>2359</v>
      </c>
      <c r="G15" s="1">
        <v>1238</v>
      </c>
    </row>
    <row r="16" spans="1:7" ht="10.199999999999999" customHeight="1" x14ac:dyDescent="0.2">
      <c r="A16" s="1" t="s">
        <v>25</v>
      </c>
      <c r="B16" s="1">
        <v>12425</v>
      </c>
      <c r="C16" s="1">
        <v>7562</v>
      </c>
      <c r="D16" s="1">
        <v>2195</v>
      </c>
      <c r="E16" s="1">
        <v>1602</v>
      </c>
      <c r="F16" s="1">
        <v>706</v>
      </c>
      <c r="G16" s="1">
        <v>360</v>
      </c>
    </row>
    <row r="17" spans="1:7" ht="10.199999999999999" customHeight="1" x14ac:dyDescent="0.2">
      <c r="A17" s="1" t="s">
        <v>26</v>
      </c>
      <c r="B17" s="1">
        <v>22</v>
      </c>
      <c r="C17" s="1">
        <v>15</v>
      </c>
      <c r="D17" s="1">
        <v>2</v>
      </c>
      <c r="E17" s="1">
        <v>3</v>
      </c>
      <c r="F17" s="1">
        <v>1</v>
      </c>
      <c r="G17" s="1">
        <v>1</v>
      </c>
    </row>
    <row r="18" spans="1:7" ht="10.199999999999999" customHeight="1" x14ac:dyDescent="0.2">
      <c r="A18" s="1" t="s">
        <v>27</v>
      </c>
      <c r="B18" s="1">
        <v>25542</v>
      </c>
      <c r="C18" s="1">
        <v>16069</v>
      </c>
      <c r="D18" s="1">
        <v>4517</v>
      </c>
      <c r="E18" s="1">
        <v>2872</v>
      </c>
      <c r="F18" s="1">
        <v>1373</v>
      </c>
      <c r="G18" s="1">
        <v>711</v>
      </c>
    </row>
    <row r="19" spans="1:7" ht="10.199999999999999" customHeight="1" x14ac:dyDescent="0.2">
      <c r="A19" s="1" t="s">
        <v>28</v>
      </c>
      <c r="B19" s="1">
        <v>337</v>
      </c>
      <c r="C19" s="1">
        <v>247</v>
      </c>
      <c r="D19" s="1">
        <v>37</v>
      </c>
      <c r="E19" s="1">
        <v>36</v>
      </c>
      <c r="F19" s="1">
        <v>13</v>
      </c>
      <c r="G19" s="1">
        <v>4</v>
      </c>
    </row>
    <row r="20" spans="1:7" ht="10.199999999999999" customHeight="1" x14ac:dyDescent="0.2">
      <c r="A20" s="1" t="s">
        <v>29</v>
      </c>
      <c r="B20" s="1">
        <v>2854</v>
      </c>
      <c r="C20" s="1">
        <v>1837</v>
      </c>
      <c r="D20" s="1">
        <v>460</v>
      </c>
      <c r="E20" s="1">
        <v>426</v>
      </c>
      <c r="F20" s="1">
        <v>82</v>
      </c>
      <c r="G20" s="1">
        <v>49</v>
      </c>
    </row>
    <row r="21" spans="1:7" ht="10.199999999999999" customHeight="1" x14ac:dyDescent="0.2">
      <c r="A21" s="1" t="s">
        <v>30</v>
      </c>
      <c r="B21" s="1">
        <v>285</v>
      </c>
      <c r="C21" s="1">
        <v>188</v>
      </c>
      <c r="D21" s="1">
        <v>41</v>
      </c>
      <c r="E21" s="1">
        <v>35</v>
      </c>
      <c r="F21" s="1">
        <v>15</v>
      </c>
      <c r="G21" s="1">
        <v>6</v>
      </c>
    </row>
    <row r="22" spans="1:7" ht="10.199999999999999" customHeight="1" x14ac:dyDescent="0.2">
      <c r="A22" s="1" t="s">
        <v>31</v>
      </c>
      <c r="B22" s="1">
        <v>3859</v>
      </c>
      <c r="C22" s="1">
        <v>2818</v>
      </c>
      <c r="D22" s="1">
        <v>424</v>
      </c>
      <c r="E22" s="1">
        <v>373</v>
      </c>
      <c r="F22" s="1">
        <v>159</v>
      </c>
      <c r="G22" s="1">
        <v>85</v>
      </c>
    </row>
    <row r="23" spans="1:7" ht="10.199999999999999" customHeight="1" x14ac:dyDescent="0.2">
      <c r="A23" s="1" t="s">
        <v>32</v>
      </c>
      <c r="B23" s="1">
        <v>21</v>
      </c>
      <c r="C23" s="1">
        <v>18</v>
      </c>
      <c r="D23" s="1">
        <v>3</v>
      </c>
      <c r="E23" s="1">
        <v>0</v>
      </c>
      <c r="F23" s="1">
        <v>0</v>
      </c>
      <c r="G23" s="1">
        <v>0</v>
      </c>
    </row>
    <row r="24" spans="1:7" ht="10.199999999999999" customHeight="1" x14ac:dyDescent="0.2">
      <c r="A24" s="1" t="s">
        <v>33</v>
      </c>
      <c r="B24" s="1">
        <v>651</v>
      </c>
      <c r="C24" s="1">
        <v>544</v>
      </c>
      <c r="D24" s="1">
        <v>40</v>
      </c>
      <c r="E24" s="1">
        <v>35</v>
      </c>
      <c r="F24" s="1">
        <v>10</v>
      </c>
      <c r="G24" s="1">
        <v>22</v>
      </c>
    </row>
    <row r="26" spans="1:7" ht="10.199999999999999" customHeight="1" x14ac:dyDescent="0.2">
      <c r="A26" s="1" t="s">
        <v>419</v>
      </c>
      <c r="B26" s="1">
        <v>44010</v>
      </c>
      <c r="C26" s="1">
        <v>28045</v>
      </c>
      <c r="D26" s="1">
        <v>7342</v>
      </c>
      <c r="E26" s="1">
        <v>5406</v>
      </c>
      <c r="F26" s="1">
        <v>2127</v>
      </c>
      <c r="G26" s="1">
        <v>1090</v>
      </c>
    </row>
    <row r="27" spans="1:7" ht="10.199999999999999" customHeight="1" x14ac:dyDescent="0.2">
      <c r="A27" s="1" t="s">
        <v>25</v>
      </c>
      <c r="B27" s="1">
        <v>1483</v>
      </c>
      <c r="C27" s="1">
        <v>1016</v>
      </c>
      <c r="D27" s="1">
        <v>228</v>
      </c>
      <c r="E27" s="1">
        <v>173</v>
      </c>
      <c r="F27" s="1">
        <v>42</v>
      </c>
      <c r="G27" s="1">
        <v>24</v>
      </c>
    </row>
    <row r="28" spans="1:7" ht="10.199999999999999" customHeight="1" x14ac:dyDescent="0.2">
      <c r="A28" s="1" t="s">
        <v>26</v>
      </c>
      <c r="B28" s="1">
        <v>11068</v>
      </c>
      <c r="C28" s="1">
        <v>6768</v>
      </c>
      <c r="D28" s="1">
        <v>1969</v>
      </c>
      <c r="E28" s="1">
        <v>1392</v>
      </c>
      <c r="F28" s="1">
        <v>633</v>
      </c>
      <c r="G28" s="1">
        <v>306</v>
      </c>
    </row>
    <row r="29" spans="1:7" ht="10.199999999999999" customHeight="1" x14ac:dyDescent="0.2">
      <c r="A29" s="1" t="s">
        <v>27</v>
      </c>
      <c r="B29" s="1">
        <v>22956</v>
      </c>
      <c r="C29" s="1">
        <v>14410</v>
      </c>
      <c r="D29" s="1">
        <v>3996</v>
      </c>
      <c r="E29" s="1">
        <v>2741</v>
      </c>
      <c r="F29" s="1">
        <v>1216</v>
      </c>
      <c r="G29" s="1">
        <v>593</v>
      </c>
    </row>
    <row r="30" spans="1:7" ht="10.199999999999999" customHeight="1" x14ac:dyDescent="0.2">
      <c r="A30" s="1" t="s">
        <v>28</v>
      </c>
      <c r="B30" s="1">
        <v>781</v>
      </c>
      <c r="C30" s="1">
        <v>517</v>
      </c>
      <c r="D30" s="1">
        <v>126</v>
      </c>
      <c r="E30" s="1">
        <v>108</v>
      </c>
      <c r="F30" s="1">
        <v>17</v>
      </c>
      <c r="G30" s="1">
        <v>13</v>
      </c>
    </row>
    <row r="31" spans="1:7" ht="10.199999999999999" customHeight="1" x14ac:dyDescent="0.2">
      <c r="A31" s="1" t="s">
        <v>29</v>
      </c>
      <c r="B31" s="1">
        <v>2721</v>
      </c>
      <c r="C31" s="1">
        <v>1799</v>
      </c>
      <c r="D31" s="1">
        <v>408</v>
      </c>
      <c r="E31" s="1">
        <v>406</v>
      </c>
      <c r="F31" s="1">
        <v>69</v>
      </c>
      <c r="G31" s="1">
        <v>39</v>
      </c>
    </row>
    <row r="32" spans="1:7" ht="10.199999999999999" customHeight="1" x14ac:dyDescent="0.2">
      <c r="A32" s="1" t="s">
        <v>30</v>
      </c>
      <c r="B32" s="1">
        <v>862</v>
      </c>
      <c r="C32" s="1">
        <v>551</v>
      </c>
      <c r="D32" s="1">
        <v>144</v>
      </c>
      <c r="E32" s="1">
        <v>119</v>
      </c>
      <c r="F32" s="1">
        <v>19</v>
      </c>
      <c r="G32" s="1">
        <v>29</v>
      </c>
    </row>
    <row r="33" spans="1:7" ht="10.199999999999999" customHeight="1" x14ac:dyDescent="0.2">
      <c r="A33" s="1" t="s">
        <v>31</v>
      </c>
      <c r="B33" s="1">
        <v>3694</v>
      </c>
      <c r="C33" s="1">
        <v>2609</v>
      </c>
      <c r="D33" s="1">
        <v>451</v>
      </c>
      <c r="E33" s="1">
        <v>435</v>
      </c>
      <c r="F33" s="1">
        <v>125</v>
      </c>
      <c r="G33" s="1">
        <v>74</v>
      </c>
    </row>
    <row r="34" spans="1:7" ht="10.199999999999999" customHeight="1" x14ac:dyDescent="0.2">
      <c r="A34" s="1" t="s">
        <v>32</v>
      </c>
      <c r="B34" s="1">
        <v>20</v>
      </c>
      <c r="C34" s="1">
        <v>19</v>
      </c>
      <c r="D34" s="1">
        <v>0</v>
      </c>
      <c r="E34" s="1">
        <v>1</v>
      </c>
      <c r="F34" s="1">
        <v>0</v>
      </c>
      <c r="G34" s="1">
        <v>0</v>
      </c>
    </row>
    <row r="35" spans="1:7" ht="10.199999999999999" customHeight="1" x14ac:dyDescent="0.2">
      <c r="A35" s="1" t="s">
        <v>33</v>
      </c>
      <c r="B35" s="1">
        <v>425</v>
      </c>
      <c r="C35" s="1">
        <v>356</v>
      </c>
      <c r="D35" s="1">
        <v>20</v>
      </c>
      <c r="E35" s="1">
        <v>31</v>
      </c>
      <c r="F35" s="1">
        <v>6</v>
      </c>
      <c r="G35" s="1">
        <v>12</v>
      </c>
    </row>
    <row r="36" spans="1:7" ht="10.199999999999999" customHeight="1" x14ac:dyDescent="0.2">
      <c r="A36" s="34" t="s">
        <v>420</v>
      </c>
      <c r="B36" s="34"/>
      <c r="C36" s="34"/>
      <c r="D36" s="34"/>
      <c r="E36" s="34"/>
      <c r="F36" s="34"/>
      <c r="G36" s="34"/>
    </row>
  </sheetData>
  <mergeCells count="1">
    <mergeCell ref="A36:G3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D487-D3FA-4F8A-B286-7B7CCF24B0F9}">
  <dimension ref="A1:G31"/>
  <sheetViews>
    <sheetView view="pageBreakPreview" zoomScale="125" zoomScaleNormal="100" zoomScaleSheetLayoutView="125" workbookViewId="0">
      <selection activeCell="A19" sqref="A19"/>
    </sheetView>
  </sheetViews>
  <sheetFormatPr defaultRowHeight="10.199999999999999" customHeight="1" x14ac:dyDescent="0.2"/>
  <cols>
    <col min="1" max="1" width="11.33203125" style="1" customWidth="1"/>
    <col min="2" max="16384" width="8.88671875" style="1"/>
  </cols>
  <sheetData>
    <row r="1" spans="1:7" ht="10.199999999999999" customHeight="1" x14ac:dyDescent="0.2">
      <c r="A1" s="1" t="s">
        <v>438</v>
      </c>
    </row>
    <row r="2" spans="1:7" ht="10.199999999999999" customHeight="1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</row>
    <row r="3" spans="1:7" ht="10.199999999999999" customHeight="1" x14ac:dyDescent="0.2">
      <c r="A3" s="1" t="s">
        <v>6</v>
      </c>
      <c r="B3" s="1">
        <v>90003</v>
      </c>
      <c r="C3" s="1">
        <v>57352</v>
      </c>
      <c r="D3" s="1">
        <v>15062</v>
      </c>
      <c r="E3" s="1">
        <v>10778</v>
      </c>
      <c r="F3" s="1">
        <v>4484</v>
      </c>
      <c r="G3" s="1">
        <v>2327</v>
      </c>
    </row>
    <row r="4" spans="1:7" ht="10.199999999999999" customHeight="1" x14ac:dyDescent="0.2">
      <c r="A4" s="1" t="s">
        <v>34</v>
      </c>
      <c r="B4" s="1">
        <v>59697</v>
      </c>
      <c r="C4" s="1">
        <v>38348</v>
      </c>
      <c r="D4" s="1">
        <v>9850</v>
      </c>
      <c r="E4" s="1">
        <v>6976</v>
      </c>
      <c r="F4" s="1">
        <v>2975</v>
      </c>
      <c r="G4" s="1">
        <v>1548</v>
      </c>
    </row>
    <row r="5" spans="1:7" ht="10.199999999999999" customHeight="1" x14ac:dyDescent="0.2">
      <c r="A5" s="1" t="s">
        <v>35</v>
      </c>
      <c r="B5" s="1">
        <v>26818</v>
      </c>
      <c r="C5" s="1">
        <v>16915</v>
      </c>
      <c r="D5" s="1">
        <v>4557</v>
      </c>
      <c r="E5" s="1">
        <v>3259</v>
      </c>
      <c r="F5" s="1">
        <v>1401</v>
      </c>
      <c r="G5" s="1">
        <v>686</v>
      </c>
    </row>
    <row r="6" spans="1:7" ht="10.199999999999999" customHeight="1" x14ac:dyDescent="0.2">
      <c r="A6" s="1" t="s">
        <v>36</v>
      </c>
      <c r="B6" s="1">
        <v>2632</v>
      </c>
      <c r="C6" s="1">
        <v>1575</v>
      </c>
      <c r="D6" s="1">
        <v>503</v>
      </c>
      <c r="E6" s="1">
        <v>414</v>
      </c>
      <c r="F6" s="1">
        <v>76</v>
      </c>
      <c r="G6" s="1">
        <v>64</v>
      </c>
    </row>
    <row r="7" spans="1:7" ht="10.199999999999999" customHeight="1" x14ac:dyDescent="0.2">
      <c r="A7" s="1" t="s">
        <v>414</v>
      </c>
      <c r="B7" s="1">
        <v>856</v>
      </c>
      <c r="C7" s="1">
        <v>514</v>
      </c>
      <c r="D7" s="1">
        <v>152</v>
      </c>
      <c r="E7" s="1">
        <v>129</v>
      </c>
      <c r="F7" s="1">
        <v>32</v>
      </c>
      <c r="G7" s="1">
        <v>29</v>
      </c>
    </row>
    <row r="9" spans="1:7" ht="10.199999999999999" customHeight="1" x14ac:dyDescent="0.2">
      <c r="A9" s="1" t="s">
        <v>428</v>
      </c>
      <c r="B9" s="1">
        <v>45999</v>
      </c>
      <c r="C9" s="1">
        <v>29308</v>
      </c>
      <c r="D9" s="1">
        <v>7718</v>
      </c>
      <c r="E9" s="1">
        <v>5377</v>
      </c>
      <c r="F9" s="1">
        <v>2358</v>
      </c>
      <c r="G9" s="1">
        <v>1238</v>
      </c>
    </row>
    <row r="10" spans="1:7" ht="10.199999999999999" customHeight="1" x14ac:dyDescent="0.2">
      <c r="A10" s="1" t="s">
        <v>34</v>
      </c>
      <c r="B10" s="1">
        <v>31805</v>
      </c>
      <c r="C10" s="1">
        <v>20469</v>
      </c>
      <c r="D10" s="1">
        <v>5254</v>
      </c>
      <c r="E10" s="1">
        <v>3599</v>
      </c>
      <c r="F10" s="1">
        <v>1612</v>
      </c>
      <c r="G10" s="1">
        <v>871</v>
      </c>
    </row>
    <row r="11" spans="1:7" ht="10.199999999999999" customHeight="1" x14ac:dyDescent="0.2">
      <c r="A11" s="1" t="s">
        <v>35</v>
      </c>
      <c r="B11" s="1">
        <v>13134</v>
      </c>
      <c r="C11" s="1">
        <v>8225</v>
      </c>
      <c r="D11" s="1">
        <v>2252</v>
      </c>
      <c r="E11" s="1">
        <v>1617</v>
      </c>
      <c r="F11" s="1">
        <v>702</v>
      </c>
      <c r="G11" s="1">
        <v>338</v>
      </c>
    </row>
    <row r="12" spans="1:7" ht="10.199999999999999" customHeight="1" x14ac:dyDescent="0.2">
      <c r="A12" s="1" t="s">
        <v>36</v>
      </c>
      <c r="B12" s="1">
        <v>712</v>
      </c>
      <c r="C12" s="1">
        <v>405</v>
      </c>
      <c r="D12" s="1">
        <v>147</v>
      </c>
      <c r="E12" s="1">
        <v>117</v>
      </c>
      <c r="F12" s="1">
        <v>29</v>
      </c>
      <c r="G12" s="1">
        <v>14</v>
      </c>
    </row>
    <row r="13" spans="1:7" ht="10.199999999999999" customHeight="1" x14ac:dyDescent="0.2">
      <c r="A13" s="1" t="s">
        <v>414</v>
      </c>
      <c r="B13" s="1">
        <v>348</v>
      </c>
      <c r="C13" s="1">
        <v>209</v>
      </c>
      <c r="D13" s="1">
        <v>65</v>
      </c>
      <c r="E13" s="1">
        <v>44</v>
      </c>
      <c r="F13" s="1">
        <v>15</v>
      </c>
      <c r="G13" s="1">
        <v>15</v>
      </c>
    </row>
    <row r="15" spans="1:7" ht="10.199999999999999" customHeight="1" x14ac:dyDescent="0.2">
      <c r="A15" s="1" t="s">
        <v>419</v>
      </c>
      <c r="B15" s="1">
        <v>44004</v>
      </c>
      <c r="C15" s="1">
        <v>28044</v>
      </c>
      <c r="D15" s="1">
        <v>7344</v>
      </c>
      <c r="E15" s="1">
        <v>5401</v>
      </c>
      <c r="F15" s="1">
        <v>2126</v>
      </c>
      <c r="G15" s="1">
        <v>1089</v>
      </c>
    </row>
    <row r="16" spans="1:7" ht="10.199999999999999" customHeight="1" x14ac:dyDescent="0.2">
      <c r="A16" s="1" t="s">
        <v>34</v>
      </c>
      <c r="B16" s="1">
        <v>27892</v>
      </c>
      <c r="C16" s="1">
        <v>17879</v>
      </c>
      <c r="D16" s="1">
        <v>4596</v>
      </c>
      <c r="E16" s="1">
        <v>3377</v>
      </c>
      <c r="F16" s="1">
        <v>1363</v>
      </c>
      <c r="G16" s="1">
        <v>677</v>
      </c>
    </row>
    <row r="17" spans="1:7" ht="10.199999999999999" customHeight="1" x14ac:dyDescent="0.2">
      <c r="A17" s="1" t="s">
        <v>35</v>
      </c>
      <c r="B17" s="1">
        <v>13684</v>
      </c>
      <c r="C17" s="1">
        <v>8690</v>
      </c>
      <c r="D17" s="1">
        <v>2305</v>
      </c>
      <c r="E17" s="1">
        <v>1642</v>
      </c>
      <c r="F17" s="1">
        <v>699</v>
      </c>
      <c r="G17" s="1">
        <v>348</v>
      </c>
    </row>
    <row r="18" spans="1:7" ht="10.199999999999999" customHeight="1" x14ac:dyDescent="0.2">
      <c r="A18" s="1" t="s">
        <v>36</v>
      </c>
      <c r="B18" s="1">
        <v>1920</v>
      </c>
      <c r="C18" s="1">
        <v>1170</v>
      </c>
      <c r="D18" s="1">
        <v>356</v>
      </c>
      <c r="E18" s="1">
        <v>297</v>
      </c>
      <c r="F18" s="1">
        <v>47</v>
      </c>
      <c r="G18" s="1">
        <v>50</v>
      </c>
    </row>
    <row r="19" spans="1:7" ht="10.199999999999999" customHeight="1" x14ac:dyDescent="0.2">
      <c r="A19" s="1" t="s">
        <v>414</v>
      </c>
      <c r="B19" s="1">
        <v>508</v>
      </c>
      <c r="C19" s="1">
        <v>305</v>
      </c>
      <c r="D19" s="1">
        <v>87</v>
      </c>
      <c r="E19" s="1">
        <v>85</v>
      </c>
      <c r="F19" s="1">
        <v>17</v>
      </c>
      <c r="G19" s="1">
        <v>14</v>
      </c>
    </row>
    <row r="21" spans="1:7" ht="10.199999999999999" customHeight="1" x14ac:dyDescent="0.2">
      <c r="A21" s="1" t="s">
        <v>429</v>
      </c>
    </row>
    <row r="23" spans="1:7" ht="10.199999999999999" customHeight="1" x14ac:dyDescent="0.2">
      <c r="A23" s="1" t="s">
        <v>419</v>
      </c>
      <c r="B23" s="1">
        <v>15238</v>
      </c>
      <c r="C23" s="1">
        <v>9569</v>
      </c>
      <c r="D23" s="1">
        <v>2605</v>
      </c>
      <c r="E23" s="1">
        <v>1922</v>
      </c>
      <c r="F23" s="1">
        <v>744</v>
      </c>
      <c r="G23" s="1">
        <v>398</v>
      </c>
    </row>
    <row r="24" spans="1:7" ht="10.199999999999999" customHeight="1" x14ac:dyDescent="0.2">
      <c r="A24" s="1" t="s">
        <v>418</v>
      </c>
      <c r="B24" s="1">
        <v>16</v>
      </c>
      <c r="C24" s="1">
        <v>9</v>
      </c>
      <c r="D24" s="1">
        <v>2</v>
      </c>
      <c r="E24" s="1">
        <v>1</v>
      </c>
      <c r="F24" s="1">
        <v>2</v>
      </c>
      <c r="G24" s="1">
        <v>2</v>
      </c>
    </row>
    <row r="25" spans="1:7" ht="10.199999999999999" customHeight="1" x14ac:dyDescent="0.2">
      <c r="A25" s="1" t="s">
        <v>8</v>
      </c>
      <c r="B25" s="1">
        <v>4897</v>
      </c>
      <c r="C25" s="1">
        <v>3018</v>
      </c>
      <c r="D25" s="1">
        <v>872</v>
      </c>
      <c r="E25" s="1">
        <v>571</v>
      </c>
      <c r="F25" s="1">
        <v>280</v>
      </c>
      <c r="G25" s="1">
        <v>156</v>
      </c>
    </row>
    <row r="26" spans="1:7" ht="10.199999999999999" customHeight="1" x14ac:dyDescent="0.2">
      <c r="A26" s="1" t="s">
        <v>9</v>
      </c>
      <c r="B26" s="1">
        <v>7149</v>
      </c>
      <c r="C26" s="1">
        <v>4516</v>
      </c>
      <c r="D26" s="1">
        <v>1211</v>
      </c>
      <c r="E26" s="1">
        <v>929</v>
      </c>
      <c r="F26" s="1">
        <v>328</v>
      </c>
      <c r="G26" s="1">
        <v>165</v>
      </c>
    </row>
    <row r="27" spans="1:7" ht="10.199999999999999" customHeight="1" x14ac:dyDescent="0.2">
      <c r="A27" s="1" t="s">
        <v>10</v>
      </c>
      <c r="B27" s="1">
        <v>2229</v>
      </c>
      <c r="C27" s="1">
        <v>1411</v>
      </c>
      <c r="D27" s="1">
        <v>372</v>
      </c>
      <c r="E27" s="1">
        <v>298</v>
      </c>
      <c r="F27" s="1">
        <v>94</v>
      </c>
      <c r="G27" s="1">
        <v>54</v>
      </c>
    </row>
    <row r="28" spans="1:7" ht="10.199999999999999" customHeight="1" x14ac:dyDescent="0.2">
      <c r="A28" s="1" t="s">
        <v>11</v>
      </c>
      <c r="B28" s="1">
        <v>670</v>
      </c>
      <c r="C28" s="1">
        <v>435</v>
      </c>
      <c r="D28" s="1">
        <v>100</v>
      </c>
      <c r="E28" s="1">
        <v>88</v>
      </c>
      <c r="F28" s="1">
        <v>31</v>
      </c>
      <c r="G28" s="1">
        <v>16</v>
      </c>
    </row>
    <row r="29" spans="1:7" ht="10.199999999999999" customHeight="1" x14ac:dyDescent="0.2">
      <c r="A29" s="1" t="s">
        <v>12</v>
      </c>
      <c r="B29" s="1">
        <v>190</v>
      </c>
      <c r="C29" s="1">
        <v>118</v>
      </c>
      <c r="D29" s="1">
        <v>33</v>
      </c>
      <c r="E29" s="1">
        <v>27</v>
      </c>
      <c r="F29" s="1">
        <v>9</v>
      </c>
      <c r="G29" s="1">
        <v>3</v>
      </c>
    </row>
    <row r="30" spans="1:7" ht="10.199999999999999" customHeight="1" x14ac:dyDescent="0.2">
      <c r="A30" s="1" t="s">
        <v>38</v>
      </c>
      <c r="B30" s="1">
        <v>87</v>
      </c>
      <c r="C30" s="1">
        <v>62</v>
      </c>
      <c r="D30" s="1">
        <v>15</v>
      </c>
      <c r="E30" s="1">
        <v>8</v>
      </c>
      <c r="F30" s="1">
        <v>0</v>
      </c>
      <c r="G30" s="1">
        <v>2</v>
      </c>
    </row>
    <row r="31" spans="1:7" ht="10.199999999999999" customHeight="1" x14ac:dyDescent="0.2">
      <c r="A31" s="34" t="s">
        <v>420</v>
      </c>
      <c r="B31" s="34"/>
      <c r="C31" s="34"/>
      <c r="D31" s="34"/>
      <c r="E31" s="34"/>
      <c r="F31" s="34"/>
      <c r="G31" s="34"/>
    </row>
  </sheetData>
  <mergeCells count="1">
    <mergeCell ref="A31:G3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DBF22-B740-448F-AFAA-8C01EA226A2A}">
  <dimension ref="A1:W69"/>
  <sheetViews>
    <sheetView view="pageBreakPreview" topLeftCell="A4" zoomScale="125" zoomScaleNormal="100" zoomScaleSheetLayoutView="125" workbookViewId="0">
      <selection activeCell="D29" sqref="D29"/>
    </sheetView>
  </sheetViews>
  <sheetFormatPr defaultRowHeight="9.75" customHeight="1" x14ac:dyDescent="0.2"/>
  <cols>
    <col min="1" max="1" width="8.88671875" style="1"/>
    <col min="2" max="13" width="6.77734375" style="1" customWidth="1"/>
    <col min="14" max="16384" width="8.88671875" style="1"/>
  </cols>
  <sheetData>
    <row r="1" spans="1:23" ht="9.75" customHeight="1" x14ac:dyDescent="0.2">
      <c r="A1" s="1" t="s">
        <v>439</v>
      </c>
      <c r="N1" s="1" t="s">
        <v>439</v>
      </c>
    </row>
    <row r="2" spans="1:23" ht="9.75" customHeight="1" x14ac:dyDescent="0.2">
      <c r="A2" s="13"/>
      <c r="B2" s="26" t="s">
        <v>0</v>
      </c>
      <c r="C2" s="26"/>
      <c r="D2" s="26"/>
      <c r="E2" s="26" t="s">
        <v>34</v>
      </c>
      <c r="F2" s="26"/>
      <c r="G2" s="26"/>
      <c r="H2" s="14"/>
      <c r="I2" s="11"/>
      <c r="J2" s="15"/>
      <c r="K2" s="26" t="s">
        <v>415</v>
      </c>
      <c r="L2" s="26"/>
      <c r="M2" s="27"/>
      <c r="N2" s="15"/>
      <c r="O2" s="26" t="s">
        <v>35</v>
      </c>
      <c r="P2" s="26"/>
      <c r="Q2" s="26"/>
      <c r="R2" s="26" t="s">
        <v>36</v>
      </c>
      <c r="S2" s="26"/>
      <c r="T2" s="26"/>
      <c r="U2" s="26" t="s">
        <v>414</v>
      </c>
      <c r="V2" s="26"/>
      <c r="W2" s="27"/>
    </row>
    <row r="3" spans="1:23" s="9" customFormat="1" ht="9.75" customHeight="1" x14ac:dyDescent="0.2">
      <c r="A3" s="2"/>
      <c r="B3" s="3" t="s">
        <v>0</v>
      </c>
      <c r="C3" s="3" t="s">
        <v>22</v>
      </c>
      <c r="D3" s="3" t="s">
        <v>23</v>
      </c>
      <c r="E3" s="3" t="s">
        <v>0</v>
      </c>
      <c r="F3" s="3" t="s">
        <v>22</v>
      </c>
      <c r="G3" s="3" t="s">
        <v>23</v>
      </c>
      <c r="H3" s="16"/>
      <c r="I3" s="17"/>
      <c r="J3" s="18"/>
      <c r="K3" s="3" t="s">
        <v>0</v>
      </c>
      <c r="L3" s="3" t="s">
        <v>22</v>
      </c>
      <c r="M3" s="4" t="s">
        <v>23</v>
      </c>
      <c r="N3" s="18"/>
      <c r="O3" s="3" t="s">
        <v>0</v>
      </c>
      <c r="P3" s="3" t="s">
        <v>22</v>
      </c>
      <c r="Q3" s="3" t="s">
        <v>23</v>
      </c>
      <c r="R3" s="3" t="s">
        <v>0</v>
      </c>
      <c r="S3" s="3" t="s">
        <v>22</v>
      </c>
      <c r="T3" s="3" t="s">
        <v>23</v>
      </c>
      <c r="U3" s="3" t="s">
        <v>0</v>
      </c>
      <c r="V3" s="3" t="s">
        <v>22</v>
      </c>
      <c r="W3" s="4" t="s">
        <v>23</v>
      </c>
    </row>
    <row r="4" spans="1:23" ht="9.75" customHeight="1" x14ac:dyDescent="0.2">
      <c r="A4" s="1" t="s">
        <v>413</v>
      </c>
      <c r="B4" s="1">
        <v>43140</v>
      </c>
      <c r="C4" s="1">
        <v>21659</v>
      </c>
      <c r="D4" s="1">
        <v>21481</v>
      </c>
      <c r="E4" s="1">
        <v>19356</v>
      </c>
      <c r="F4" s="1">
        <v>10780</v>
      </c>
      <c r="G4" s="1">
        <v>8576</v>
      </c>
      <c r="N4" s="1" t="s">
        <v>413</v>
      </c>
      <c r="O4" s="1">
        <v>22346</v>
      </c>
      <c r="P4" s="1">
        <v>10433</v>
      </c>
      <c r="Q4" s="1">
        <v>11913</v>
      </c>
      <c r="R4" s="1">
        <v>713</v>
      </c>
      <c r="S4" s="1">
        <v>175</v>
      </c>
      <c r="T4" s="1">
        <v>538</v>
      </c>
      <c r="U4" s="1">
        <v>725</v>
      </c>
      <c r="V4" s="1">
        <v>271</v>
      </c>
      <c r="W4" s="1">
        <v>454</v>
      </c>
    </row>
    <row r="5" spans="1:23" ht="9.75" customHeight="1" x14ac:dyDescent="0.2">
      <c r="A5" s="1" t="s">
        <v>8</v>
      </c>
      <c r="B5" s="1">
        <v>10518</v>
      </c>
      <c r="C5" s="1">
        <v>5458</v>
      </c>
      <c r="D5" s="1">
        <v>5060</v>
      </c>
      <c r="E5" s="1">
        <v>10202</v>
      </c>
      <c r="F5" s="1">
        <v>5392</v>
      </c>
      <c r="G5" s="1">
        <v>4810</v>
      </c>
      <c r="H5" s="19">
        <f t="shared" ref="H5:J12" si="0">E5/B5*100</f>
        <v>96.99562654497052</v>
      </c>
      <c r="I5" s="19">
        <f t="shared" si="0"/>
        <v>98.790765848296076</v>
      </c>
      <c r="J5" s="19">
        <f t="shared" si="0"/>
        <v>95.059288537549406</v>
      </c>
      <c r="K5" s="20">
        <f>H13+1500</f>
        <v>2716.1116798897351</v>
      </c>
      <c r="L5" s="20">
        <f t="shared" ref="L5:M5" si="1">I13+1500</f>
        <v>2856.6342179919202</v>
      </c>
      <c r="M5" s="20">
        <f t="shared" si="1"/>
        <v>2577.1230910921322</v>
      </c>
      <c r="N5" s="1" t="s">
        <v>8</v>
      </c>
      <c r="O5" s="1">
        <v>297</v>
      </c>
      <c r="P5" s="1">
        <v>65</v>
      </c>
      <c r="Q5" s="1">
        <v>232</v>
      </c>
      <c r="R5" s="1">
        <v>1</v>
      </c>
      <c r="S5" s="1">
        <v>0</v>
      </c>
      <c r="T5" s="1">
        <v>1</v>
      </c>
      <c r="U5" s="1">
        <v>18</v>
      </c>
      <c r="V5" s="1">
        <v>1</v>
      </c>
      <c r="W5" s="1">
        <v>17</v>
      </c>
    </row>
    <row r="6" spans="1:23" ht="9.75" customHeight="1" x14ac:dyDescent="0.2">
      <c r="A6" s="1" t="s">
        <v>9</v>
      </c>
      <c r="B6" s="1">
        <v>7518</v>
      </c>
      <c r="C6" s="1">
        <v>3825</v>
      </c>
      <c r="D6" s="1">
        <v>3693</v>
      </c>
      <c r="E6" s="1">
        <v>5291</v>
      </c>
      <c r="F6" s="1">
        <v>3112</v>
      </c>
      <c r="G6" s="1">
        <v>2179</v>
      </c>
      <c r="H6" s="19">
        <f t="shared" si="0"/>
        <v>70.377760042564503</v>
      </c>
      <c r="I6" s="19">
        <f t="shared" si="0"/>
        <v>81.359477124183016</v>
      </c>
      <c r="J6" s="19">
        <f t="shared" si="0"/>
        <v>59.003520173300842</v>
      </c>
      <c r="K6" s="21"/>
      <c r="L6" s="21"/>
      <c r="M6" s="21"/>
      <c r="N6" s="1" t="s">
        <v>9</v>
      </c>
      <c r="O6" s="1">
        <v>2115</v>
      </c>
      <c r="P6" s="1">
        <v>685</v>
      </c>
      <c r="Q6" s="1">
        <v>1430</v>
      </c>
      <c r="R6" s="1">
        <v>15</v>
      </c>
      <c r="S6" s="1">
        <v>2</v>
      </c>
      <c r="T6" s="1">
        <v>13</v>
      </c>
      <c r="U6" s="1">
        <v>97</v>
      </c>
      <c r="V6" s="1">
        <v>26</v>
      </c>
      <c r="W6" s="1">
        <v>71</v>
      </c>
    </row>
    <row r="7" spans="1:23" ht="9.75" customHeight="1" x14ac:dyDescent="0.2">
      <c r="A7" s="1" t="s">
        <v>10</v>
      </c>
      <c r="B7" s="1">
        <v>5504</v>
      </c>
      <c r="C7" s="1">
        <v>2676</v>
      </c>
      <c r="D7" s="1">
        <v>2828</v>
      </c>
      <c r="E7" s="1">
        <v>1956</v>
      </c>
      <c r="F7" s="1">
        <v>1212</v>
      </c>
      <c r="G7" s="1">
        <v>744</v>
      </c>
      <c r="H7" s="19">
        <f t="shared" si="0"/>
        <v>35.537790697674424</v>
      </c>
      <c r="I7" s="19">
        <f t="shared" si="0"/>
        <v>45.291479820627799</v>
      </c>
      <c r="J7" s="19">
        <f t="shared" si="0"/>
        <v>26.308345120226306</v>
      </c>
      <c r="K7" s="20">
        <f>(H11+H12)/2</f>
        <v>5.954501263853782</v>
      </c>
      <c r="L7" s="20">
        <f t="shared" ref="L7:M7" si="2">(I11+I12)/2</f>
        <v>6.2008274128183327</v>
      </c>
      <c r="M7" s="20">
        <f t="shared" si="2"/>
        <v>5.69308514040811</v>
      </c>
      <c r="N7" s="1" t="s">
        <v>10</v>
      </c>
      <c r="O7" s="1">
        <v>3363</v>
      </c>
      <c r="P7" s="1">
        <v>1416</v>
      </c>
      <c r="Q7" s="1">
        <v>1947</v>
      </c>
      <c r="R7" s="1">
        <v>34</v>
      </c>
      <c r="S7" s="1">
        <v>5</v>
      </c>
      <c r="T7" s="1">
        <v>29</v>
      </c>
      <c r="U7" s="1">
        <v>151</v>
      </c>
      <c r="V7" s="1">
        <v>43</v>
      </c>
      <c r="W7" s="1">
        <v>108</v>
      </c>
    </row>
    <row r="8" spans="1:23" ht="9.75" customHeight="1" x14ac:dyDescent="0.2">
      <c r="A8" s="1" t="s">
        <v>11</v>
      </c>
      <c r="B8" s="1">
        <v>4774</v>
      </c>
      <c r="C8" s="1">
        <v>2276</v>
      </c>
      <c r="D8" s="1">
        <v>2498</v>
      </c>
      <c r="E8" s="1">
        <v>784</v>
      </c>
      <c r="F8" s="1">
        <v>443</v>
      </c>
      <c r="G8" s="1">
        <v>341</v>
      </c>
      <c r="H8" s="19">
        <f t="shared" si="0"/>
        <v>16.422287390029325</v>
      </c>
      <c r="I8" s="19">
        <f t="shared" si="0"/>
        <v>19.463971880492092</v>
      </c>
      <c r="J8" s="19">
        <f t="shared" si="0"/>
        <v>13.650920736589272</v>
      </c>
      <c r="K8" s="20"/>
      <c r="L8" s="20"/>
      <c r="M8" s="20"/>
      <c r="N8" s="1" t="s">
        <v>11</v>
      </c>
      <c r="O8" s="1">
        <v>3825</v>
      </c>
      <c r="P8" s="1">
        <v>1778</v>
      </c>
      <c r="Q8" s="1">
        <v>2047</v>
      </c>
      <c r="R8" s="1">
        <v>51</v>
      </c>
      <c r="S8" s="1">
        <v>10</v>
      </c>
      <c r="T8" s="1">
        <v>41</v>
      </c>
      <c r="U8" s="1">
        <v>114</v>
      </c>
      <c r="V8" s="1">
        <v>45</v>
      </c>
      <c r="W8" s="1">
        <v>69</v>
      </c>
    </row>
    <row r="9" spans="1:23" ht="9.75" customHeight="1" x14ac:dyDescent="0.2">
      <c r="A9" s="1" t="s">
        <v>12</v>
      </c>
      <c r="B9" s="1">
        <v>4524</v>
      </c>
      <c r="C9" s="1">
        <v>2233</v>
      </c>
      <c r="D9" s="1">
        <v>2291</v>
      </c>
      <c r="E9" s="1">
        <v>426</v>
      </c>
      <c r="F9" s="1">
        <v>244</v>
      </c>
      <c r="G9" s="1">
        <v>182</v>
      </c>
      <c r="H9" s="19">
        <f t="shared" si="0"/>
        <v>9.4164456233421756</v>
      </c>
      <c r="I9" s="19">
        <f t="shared" si="0"/>
        <v>10.927004030452306</v>
      </c>
      <c r="J9" s="19">
        <f t="shared" si="0"/>
        <v>7.9441292012221734</v>
      </c>
      <c r="K9" s="20">
        <f>K7*50</f>
        <v>297.72506319268911</v>
      </c>
      <c r="L9" s="20">
        <f t="shared" ref="L9:M9" si="3">L7*50</f>
        <v>310.04137064091663</v>
      </c>
      <c r="M9" s="20">
        <f t="shared" si="3"/>
        <v>284.65425702040551</v>
      </c>
      <c r="N9" s="1" t="s">
        <v>12</v>
      </c>
      <c r="O9" s="1">
        <v>3913</v>
      </c>
      <c r="P9" s="1">
        <v>1934</v>
      </c>
      <c r="Q9" s="1">
        <v>1979</v>
      </c>
      <c r="R9" s="1">
        <v>73</v>
      </c>
      <c r="S9" s="1">
        <v>18</v>
      </c>
      <c r="T9" s="1">
        <v>55</v>
      </c>
      <c r="U9" s="1">
        <v>112</v>
      </c>
      <c r="V9" s="1">
        <v>37</v>
      </c>
      <c r="W9" s="1">
        <v>75</v>
      </c>
    </row>
    <row r="10" spans="1:23" ht="9.75" customHeight="1" x14ac:dyDescent="0.2">
      <c r="A10" s="1" t="s">
        <v>13</v>
      </c>
      <c r="B10" s="1">
        <v>3978</v>
      </c>
      <c r="C10" s="1">
        <v>1981</v>
      </c>
      <c r="D10" s="1">
        <v>1997</v>
      </c>
      <c r="E10" s="1">
        <v>317</v>
      </c>
      <c r="F10" s="1">
        <v>177</v>
      </c>
      <c r="G10" s="1">
        <v>140</v>
      </c>
      <c r="H10" s="19">
        <f t="shared" si="0"/>
        <v>7.9688285570638504</v>
      </c>
      <c r="I10" s="19">
        <f t="shared" si="0"/>
        <v>8.9348813730439165</v>
      </c>
      <c r="J10" s="19">
        <f t="shared" si="0"/>
        <v>7.0105157736604902</v>
      </c>
      <c r="K10" s="20"/>
      <c r="L10" s="20"/>
      <c r="M10" s="20"/>
      <c r="N10" s="1" t="s">
        <v>13</v>
      </c>
      <c r="O10" s="1">
        <v>3452</v>
      </c>
      <c r="P10" s="1">
        <v>1735</v>
      </c>
      <c r="Q10" s="1">
        <v>1717</v>
      </c>
      <c r="R10" s="1">
        <v>127</v>
      </c>
      <c r="S10" s="1">
        <v>33</v>
      </c>
      <c r="T10" s="1">
        <v>94</v>
      </c>
      <c r="U10" s="1">
        <v>82</v>
      </c>
      <c r="V10" s="1">
        <v>36</v>
      </c>
      <c r="W10" s="1">
        <v>46</v>
      </c>
    </row>
    <row r="11" spans="1:23" ht="9.75" customHeight="1" x14ac:dyDescent="0.2">
      <c r="A11" s="1" t="s">
        <v>14</v>
      </c>
      <c r="B11" s="1">
        <v>3475</v>
      </c>
      <c r="C11" s="1">
        <v>1738</v>
      </c>
      <c r="D11" s="1">
        <v>1737</v>
      </c>
      <c r="E11" s="1">
        <v>226</v>
      </c>
      <c r="F11" s="1">
        <v>114</v>
      </c>
      <c r="G11" s="1">
        <v>112</v>
      </c>
      <c r="H11" s="19">
        <f t="shared" si="0"/>
        <v>6.5035971223021587</v>
      </c>
      <c r="I11" s="19">
        <f t="shared" si="0"/>
        <v>6.5592635212888384</v>
      </c>
      <c r="J11" s="19">
        <f t="shared" si="0"/>
        <v>6.4478986758779495</v>
      </c>
      <c r="K11" s="20">
        <f>K5-K9</f>
        <v>2418.3866166970461</v>
      </c>
      <c r="L11" s="20">
        <f t="shared" ref="L11:M11" si="4">L5-L9</f>
        <v>2546.5928473510035</v>
      </c>
      <c r="M11" s="20">
        <f t="shared" si="4"/>
        <v>2292.4688340717266</v>
      </c>
      <c r="N11" s="1" t="s">
        <v>14</v>
      </c>
      <c r="O11" s="1">
        <v>2996</v>
      </c>
      <c r="P11" s="1">
        <v>1533</v>
      </c>
      <c r="Q11" s="1">
        <v>1463</v>
      </c>
      <c r="R11" s="1">
        <v>170</v>
      </c>
      <c r="S11" s="1">
        <v>45</v>
      </c>
      <c r="T11" s="1">
        <v>125</v>
      </c>
      <c r="U11" s="1">
        <v>83</v>
      </c>
      <c r="V11" s="1">
        <v>46</v>
      </c>
      <c r="W11" s="1">
        <v>37</v>
      </c>
    </row>
    <row r="12" spans="1:23" ht="9.75" customHeight="1" x14ac:dyDescent="0.2">
      <c r="A12" s="1" t="s">
        <v>15</v>
      </c>
      <c r="B12" s="1">
        <v>2849</v>
      </c>
      <c r="C12" s="1">
        <v>1472</v>
      </c>
      <c r="D12" s="1">
        <v>1377</v>
      </c>
      <c r="E12" s="1">
        <v>154</v>
      </c>
      <c r="F12" s="1">
        <v>86</v>
      </c>
      <c r="G12" s="1">
        <v>68</v>
      </c>
      <c r="H12" s="19">
        <f t="shared" si="0"/>
        <v>5.4054054054054053</v>
      </c>
      <c r="I12" s="19">
        <f t="shared" si="0"/>
        <v>5.8423913043478262</v>
      </c>
      <c r="J12" s="19">
        <f t="shared" si="0"/>
        <v>4.9382716049382713</v>
      </c>
      <c r="K12" s="20">
        <f>100-K7</f>
        <v>94.045498736146214</v>
      </c>
      <c r="L12" s="20">
        <f t="shared" ref="L12:M12" si="5">100-L7</f>
        <v>93.799172587181673</v>
      </c>
      <c r="M12" s="20">
        <f t="shared" si="5"/>
        <v>94.306914859591885</v>
      </c>
      <c r="N12" s="1" t="s">
        <v>15</v>
      </c>
      <c r="O12" s="1">
        <v>2385</v>
      </c>
      <c r="P12" s="1">
        <v>1287</v>
      </c>
      <c r="Q12" s="1">
        <v>1098</v>
      </c>
      <c r="R12" s="1">
        <v>242</v>
      </c>
      <c r="S12" s="1">
        <v>62</v>
      </c>
      <c r="T12" s="1">
        <v>180</v>
      </c>
      <c r="U12" s="1">
        <v>68</v>
      </c>
      <c r="V12" s="1">
        <v>37</v>
      </c>
      <c r="W12" s="1">
        <v>31</v>
      </c>
    </row>
    <row r="13" spans="1:23" ht="9.75" customHeight="1" x14ac:dyDescent="0.2">
      <c r="H13" s="19">
        <f>SUM(H5:H11)*5</f>
        <v>1216.1116798897351</v>
      </c>
      <c r="I13" s="19">
        <f>SUM(I5:I11)*5</f>
        <v>1356.6342179919202</v>
      </c>
      <c r="J13" s="19">
        <f>SUM(J5:J11)*5</f>
        <v>1077.1230910921324</v>
      </c>
      <c r="K13" s="22">
        <f>K11/K12</f>
        <v>25.715070356339591</v>
      </c>
      <c r="L13" s="22">
        <f t="shared" ref="L13:M13" si="6">L11/L12</f>
        <v>27.149416962970243</v>
      </c>
      <c r="M13" s="22">
        <f t="shared" si="6"/>
        <v>24.308597492398633</v>
      </c>
    </row>
    <row r="14" spans="1:23" ht="9.75" customHeight="1" x14ac:dyDescent="0.2">
      <c r="A14" s="1" t="s">
        <v>39</v>
      </c>
      <c r="N14" s="1" t="s">
        <v>39</v>
      </c>
    </row>
    <row r="15" spans="1:23" ht="9.75" customHeight="1" x14ac:dyDescent="0.2">
      <c r="A15" s="1" t="s">
        <v>0</v>
      </c>
      <c r="B15" s="1">
        <v>27796</v>
      </c>
      <c r="C15" s="1">
        <v>13986</v>
      </c>
      <c r="D15" s="1">
        <v>13810</v>
      </c>
      <c r="E15" s="1">
        <v>12635</v>
      </c>
      <c r="F15" s="1">
        <v>7064</v>
      </c>
      <c r="G15" s="1">
        <v>5571</v>
      </c>
      <c r="N15" s="1" t="s">
        <v>0</v>
      </c>
      <c r="O15" s="1">
        <v>14296</v>
      </c>
      <c r="P15" s="1">
        <v>6659</v>
      </c>
      <c r="Q15" s="1">
        <v>7637</v>
      </c>
      <c r="R15" s="1">
        <v>429</v>
      </c>
      <c r="S15" s="1">
        <v>98</v>
      </c>
      <c r="T15" s="1">
        <v>331</v>
      </c>
      <c r="U15" s="1">
        <v>436</v>
      </c>
      <c r="V15" s="1">
        <v>165</v>
      </c>
      <c r="W15" s="1">
        <v>271</v>
      </c>
    </row>
    <row r="16" spans="1:23" ht="9.75" customHeight="1" x14ac:dyDescent="0.2">
      <c r="A16" s="1" t="s">
        <v>8</v>
      </c>
      <c r="B16" s="1">
        <v>6940</v>
      </c>
      <c r="C16" s="1">
        <v>3643</v>
      </c>
      <c r="D16" s="1">
        <v>3297</v>
      </c>
      <c r="E16" s="1">
        <v>6723</v>
      </c>
      <c r="F16" s="1">
        <v>3593</v>
      </c>
      <c r="G16" s="1">
        <v>3130</v>
      </c>
      <c r="H16" s="19">
        <f t="shared" ref="H16:J23" si="7">E16/B16*100</f>
        <v>96.873198847262245</v>
      </c>
      <c r="I16" s="19">
        <f t="shared" si="7"/>
        <v>98.627504803733189</v>
      </c>
      <c r="J16" s="19">
        <f t="shared" si="7"/>
        <v>94.934789202305126</v>
      </c>
      <c r="K16" s="20">
        <f>H24+1500</f>
        <v>2710.7786360680261</v>
      </c>
      <c r="L16" s="20">
        <f t="shared" ref="L16:M16" si="8">I24+1500</f>
        <v>2845.6489882765386</v>
      </c>
      <c r="M16" s="20">
        <f t="shared" si="8"/>
        <v>2576.2366598928347</v>
      </c>
      <c r="N16" s="1" t="s">
        <v>8</v>
      </c>
      <c r="O16" s="1">
        <v>206</v>
      </c>
      <c r="P16" s="1">
        <v>49</v>
      </c>
      <c r="Q16" s="1">
        <v>157</v>
      </c>
      <c r="R16" s="1">
        <v>1</v>
      </c>
      <c r="S16" s="1">
        <v>0</v>
      </c>
      <c r="T16" s="1">
        <v>1</v>
      </c>
      <c r="U16" s="1">
        <v>10</v>
      </c>
      <c r="V16" s="1">
        <v>1</v>
      </c>
      <c r="W16" s="1">
        <v>9</v>
      </c>
    </row>
    <row r="17" spans="1:23" ht="9.75" customHeight="1" x14ac:dyDescent="0.2">
      <c r="A17" s="1" t="s">
        <v>9</v>
      </c>
      <c r="B17" s="1">
        <v>4918</v>
      </c>
      <c r="C17" s="1">
        <v>2520</v>
      </c>
      <c r="D17" s="1">
        <v>2398</v>
      </c>
      <c r="E17" s="1">
        <v>3461</v>
      </c>
      <c r="F17" s="1">
        <v>2021</v>
      </c>
      <c r="G17" s="1">
        <v>1440</v>
      </c>
      <c r="H17" s="19">
        <f t="shared" si="7"/>
        <v>70.374135827572175</v>
      </c>
      <c r="I17" s="19">
        <f t="shared" si="7"/>
        <v>80.198412698412696</v>
      </c>
      <c r="J17" s="19">
        <f t="shared" si="7"/>
        <v>60.050041701417847</v>
      </c>
      <c r="K17" s="21"/>
      <c r="L17" s="21"/>
      <c r="M17" s="21"/>
      <c r="N17" s="1" t="s">
        <v>9</v>
      </c>
      <c r="O17" s="1">
        <v>1388</v>
      </c>
      <c r="P17" s="1">
        <v>479</v>
      </c>
      <c r="Q17" s="1">
        <v>909</v>
      </c>
      <c r="R17" s="1">
        <v>9</v>
      </c>
      <c r="S17" s="1">
        <v>1</v>
      </c>
      <c r="T17" s="1">
        <v>8</v>
      </c>
      <c r="U17" s="1">
        <v>60</v>
      </c>
      <c r="V17" s="1">
        <v>19</v>
      </c>
      <c r="W17" s="1">
        <v>41</v>
      </c>
    </row>
    <row r="18" spans="1:23" ht="9.75" customHeight="1" x14ac:dyDescent="0.2">
      <c r="A18" s="1" t="s">
        <v>10</v>
      </c>
      <c r="B18" s="1">
        <v>3560</v>
      </c>
      <c r="C18" s="1">
        <v>1749</v>
      </c>
      <c r="D18" s="1">
        <v>1811</v>
      </c>
      <c r="E18" s="1">
        <v>1283</v>
      </c>
      <c r="F18" s="1">
        <v>806</v>
      </c>
      <c r="G18" s="1">
        <v>477</v>
      </c>
      <c r="H18" s="19">
        <f t="shared" si="7"/>
        <v>36.039325842696627</v>
      </c>
      <c r="I18" s="19">
        <f t="shared" si="7"/>
        <v>46.083476272155515</v>
      </c>
      <c r="J18" s="19">
        <f t="shared" si="7"/>
        <v>26.339039204859194</v>
      </c>
      <c r="K18" s="20">
        <f>(H22+H23)/2</f>
        <v>5.7282905678840077</v>
      </c>
      <c r="L18" s="20">
        <f t="shared" ref="L18:M18" si="9">(I22+I23)/2</f>
        <v>5.6863270245605682</v>
      </c>
      <c r="M18" s="20">
        <f t="shared" si="9"/>
        <v>5.7685178241550021</v>
      </c>
      <c r="N18" s="1" t="s">
        <v>10</v>
      </c>
      <c r="O18" s="1">
        <v>2162</v>
      </c>
      <c r="P18" s="1">
        <v>916</v>
      </c>
      <c r="Q18" s="1">
        <v>1246</v>
      </c>
      <c r="R18" s="1">
        <v>23</v>
      </c>
      <c r="S18" s="1">
        <v>4</v>
      </c>
      <c r="T18" s="1">
        <v>19</v>
      </c>
      <c r="U18" s="1">
        <v>92</v>
      </c>
      <c r="V18" s="1">
        <v>23</v>
      </c>
      <c r="W18" s="1">
        <v>69</v>
      </c>
    </row>
    <row r="19" spans="1:23" ht="9.75" customHeight="1" x14ac:dyDescent="0.2">
      <c r="A19" s="1" t="s">
        <v>11</v>
      </c>
      <c r="B19" s="1">
        <v>3053</v>
      </c>
      <c r="C19" s="1">
        <v>1448</v>
      </c>
      <c r="D19" s="1">
        <v>1605</v>
      </c>
      <c r="E19" s="1">
        <v>491</v>
      </c>
      <c r="F19" s="1">
        <v>282</v>
      </c>
      <c r="G19" s="1">
        <v>209</v>
      </c>
      <c r="H19" s="19">
        <f t="shared" si="7"/>
        <v>16.082541762201114</v>
      </c>
      <c r="I19" s="19">
        <f t="shared" si="7"/>
        <v>19.475138121546962</v>
      </c>
      <c r="J19" s="19">
        <f t="shared" si="7"/>
        <v>13.021806853582554</v>
      </c>
      <c r="K19" s="20"/>
      <c r="L19" s="20"/>
      <c r="M19" s="20"/>
      <c r="N19" s="1" t="s">
        <v>11</v>
      </c>
      <c r="O19" s="1">
        <v>2473</v>
      </c>
      <c r="P19" s="1">
        <v>1131</v>
      </c>
      <c r="Q19" s="1">
        <v>1342</v>
      </c>
      <c r="R19" s="1">
        <v>27</v>
      </c>
      <c r="S19" s="1">
        <v>7</v>
      </c>
      <c r="T19" s="1">
        <v>20</v>
      </c>
      <c r="U19" s="1">
        <v>62</v>
      </c>
      <c r="V19" s="1">
        <v>28</v>
      </c>
      <c r="W19" s="1">
        <v>34</v>
      </c>
    </row>
    <row r="20" spans="1:23" ht="9.75" customHeight="1" x14ac:dyDescent="0.2">
      <c r="A20" s="1" t="s">
        <v>12</v>
      </c>
      <c r="B20" s="1">
        <v>2799</v>
      </c>
      <c r="C20" s="1">
        <v>1382</v>
      </c>
      <c r="D20" s="1">
        <v>1417</v>
      </c>
      <c r="E20" s="1">
        <v>257</v>
      </c>
      <c r="F20" s="1">
        <v>149</v>
      </c>
      <c r="G20" s="1">
        <v>108</v>
      </c>
      <c r="H20" s="19">
        <f t="shared" si="7"/>
        <v>9.1818506609503405</v>
      </c>
      <c r="I20" s="19">
        <f t="shared" si="7"/>
        <v>10.781476121562953</v>
      </c>
      <c r="J20" s="19">
        <f t="shared" si="7"/>
        <v>7.621736062103035</v>
      </c>
      <c r="K20" s="20">
        <f>K18*50</f>
        <v>286.41452839420037</v>
      </c>
      <c r="L20" s="20">
        <f t="shared" ref="L20:M20" si="10">L18*50</f>
        <v>284.3163512280284</v>
      </c>
      <c r="M20" s="20">
        <f t="shared" si="10"/>
        <v>288.42589120775011</v>
      </c>
      <c r="N20" s="1" t="s">
        <v>12</v>
      </c>
      <c r="O20" s="1">
        <v>2444</v>
      </c>
      <c r="P20" s="1">
        <v>1211</v>
      </c>
      <c r="Q20" s="1">
        <v>1233</v>
      </c>
      <c r="R20" s="1">
        <v>34</v>
      </c>
      <c r="S20" s="1">
        <v>5</v>
      </c>
      <c r="T20" s="1">
        <v>29</v>
      </c>
      <c r="U20" s="1">
        <v>64</v>
      </c>
      <c r="V20" s="1">
        <v>17</v>
      </c>
      <c r="W20" s="1">
        <v>47</v>
      </c>
    </row>
    <row r="21" spans="1:23" ht="9.75" customHeight="1" x14ac:dyDescent="0.2">
      <c r="A21" s="1" t="s">
        <v>13</v>
      </c>
      <c r="B21" s="1">
        <v>2554</v>
      </c>
      <c r="C21" s="1">
        <v>1230</v>
      </c>
      <c r="D21" s="1">
        <v>1324</v>
      </c>
      <c r="E21" s="1">
        <v>191</v>
      </c>
      <c r="F21" s="1">
        <v>98</v>
      </c>
      <c r="G21" s="1">
        <v>93</v>
      </c>
      <c r="H21" s="19">
        <f t="shared" si="7"/>
        <v>7.4784651527016441</v>
      </c>
      <c r="I21" s="19">
        <f t="shared" si="7"/>
        <v>7.9674796747967482</v>
      </c>
      <c r="J21" s="19">
        <f t="shared" si="7"/>
        <v>7.02416918429003</v>
      </c>
      <c r="K21" s="20"/>
      <c r="L21" s="20"/>
      <c r="M21" s="20"/>
      <c r="N21" s="1" t="s">
        <v>13</v>
      </c>
      <c r="O21" s="1">
        <v>2227</v>
      </c>
      <c r="P21" s="1">
        <v>1086</v>
      </c>
      <c r="Q21" s="1">
        <v>1141</v>
      </c>
      <c r="R21" s="1">
        <v>83</v>
      </c>
      <c r="S21" s="1">
        <v>22</v>
      </c>
      <c r="T21" s="1">
        <v>61</v>
      </c>
      <c r="U21" s="1">
        <v>53</v>
      </c>
      <c r="V21" s="1">
        <v>24</v>
      </c>
      <c r="W21" s="1">
        <v>29</v>
      </c>
    </row>
    <row r="22" spans="1:23" ht="9.75" customHeight="1" x14ac:dyDescent="0.2">
      <c r="A22" s="1" t="s">
        <v>14</v>
      </c>
      <c r="B22" s="1">
        <v>2171</v>
      </c>
      <c r="C22" s="1">
        <v>1084</v>
      </c>
      <c r="D22" s="1">
        <v>1087</v>
      </c>
      <c r="E22" s="1">
        <v>133</v>
      </c>
      <c r="F22" s="1">
        <v>65</v>
      </c>
      <c r="G22" s="1">
        <v>68</v>
      </c>
      <c r="H22" s="19">
        <f t="shared" si="7"/>
        <v>6.1262091202210964</v>
      </c>
      <c r="I22" s="19">
        <f t="shared" si="7"/>
        <v>5.9963099630996313</v>
      </c>
      <c r="J22" s="19">
        <f t="shared" si="7"/>
        <v>6.2557497700092002</v>
      </c>
      <c r="K22" s="20">
        <f>K16-K20</f>
        <v>2424.3641076738259</v>
      </c>
      <c r="L22" s="20">
        <f t="shared" ref="L22:M22" si="11">L16-L20</f>
        <v>2561.3326370485102</v>
      </c>
      <c r="M22" s="20">
        <f t="shared" si="11"/>
        <v>2287.8107686850844</v>
      </c>
      <c r="N22" s="1" t="s">
        <v>14</v>
      </c>
      <c r="O22" s="1">
        <v>1885</v>
      </c>
      <c r="P22" s="1">
        <v>963</v>
      </c>
      <c r="Q22" s="1">
        <v>922</v>
      </c>
      <c r="R22" s="1">
        <v>99</v>
      </c>
      <c r="S22" s="1">
        <v>25</v>
      </c>
      <c r="T22" s="1">
        <v>74</v>
      </c>
      <c r="U22" s="1">
        <v>54</v>
      </c>
      <c r="V22" s="1">
        <v>31</v>
      </c>
      <c r="W22" s="1">
        <v>23</v>
      </c>
    </row>
    <row r="23" spans="1:23" ht="9.75" customHeight="1" x14ac:dyDescent="0.2">
      <c r="A23" s="1" t="s">
        <v>15</v>
      </c>
      <c r="B23" s="1">
        <v>1801</v>
      </c>
      <c r="C23" s="1">
        <v>930</v>
      </c>
      <c r="D23" s="1">
        <v>871</v>
      </c>
      <c r="E23" s="1">
        <v>96</v>
      </c>
      <c r="F23" s="1">
        <v>50</v>
      </c>
      <c r="G23" s="1">
        <v>46</v>
      </c>
      <c r="H23" s="19">
        <f t="shared" si="7"/>
        <v>5.3303720155469181</v>
      </c>
      <c r="I23" s="19">
        <f t="shared" si="7"/>
        <v>5.376344086021505</v>
      </c>
      <c r="J23" s="19">
        <f t="shared" si="7"/>
        <v>5.2812858783008041</v>
      </c>
      <c r="K23" s="20">
        <f>100-K18</f>
        <v>94.271709432115998</v>
      </c>
      <c r="L23" s="20">
        <f t="shared" ref="L23:M23" si="12">100-L18</f>
        <v>94.313672975439431</v>
      </c>
      <c r="M23" s="20">
        <f t="shared" si="12"/>
        <v>94.231482175845002</v>
      </c>
      <c r="N23" s="1" t="s">
        <v>15</v>
      </c>
      <c r="O23" s="1">
        <v>1511</v>
      </c>
      <c r="P23" s="1">
        <v>824</v>
      </c>
      <c r="Q23" s="1">
        <v>687</v>
      </c>
      <c r="R23" s="1">
        <v>153</v>
      </c>
      <c r="S23" s="1">
        <v>34</v>
      </c>
      <c r="T23" s="1">
        <v>119</v>
      </c>
      <c r="U23" s="1">
        <v>41</v>
      </c>
      <c r="V23" s="1">
        <v>22</v>
      </c>
      <c r="W23" s="1">
        <v>19</v>
      </c>
    </row>
    <row r="24" spans="1:23" ht="9.75" customHeight="1" x14ac:dyDescent="0.2">
      <c r="H24" s="19">
        <f>SUM(H16:H22)*5</f>
        <v>1210.7786360680261</v>
      </c>
      <c r="I24" s="19">
        <f>SUM(I16:I22)*5</f>
        <v>1345.6489882765386</v>
      </c>
      <c r="J24" s="19">
        <f>SUM(J16:J22)*5</f>
        <v>1076.236659892835</v>
      </c>
      <c r="K24" s="22">
        <f>K22/K23</f>
        <v>25.716772532056218</v>
      </c>
      <c r="L24" s="22">
        <f t="shared" ref="L24:M24" si="13">L22/L23</f>
        <v>27.157596096543884</v>
      </c>
      <c r="M24" s="22">
        <f t="shared" si="13"/>
        <v>24.278624466670383</v>
      </c>
    </row>
    <row r="25" spans="1:23" ht="9.75" customHeight="1" x14ac:dyDescent="0.2">
      <c r="A25" s="1" t="s">
        <v>40</v>
      </c>
      <c r="N25" s="1" t="s">
        <v>40</v>
      </c>
    </row>
    <row r="26" spans="1:23" ht="9.75" customHeight="1" x14ac:dyDescent="0.2">
      <c r="A26" s="1" t="s">
        <v>0</v>
      </c>
      <c r="B26" s="1">
        <v>7150</v>
      </c>
      <c r="C26" s="1">
        <v>3540</v>
      </c>
      <c r="D26" s="1">
        <v>3610</v>
      </c>
      <c r="E26" s="1">
        <v>3202</v>
      </c>
      <c r="F26" s="1">
        <v>1742</v>
      </c>
      <c r="G26" s="1">
        <v>1460</v>
      </c>
      <c r="N26" s="1" t="s">
        <v>0</v>
      </c>
      <c r="O26" s="1">
        <v>3676</v>
      </c>
      <c r="P26" s="1">
        <v>1709</v>
      </c>
      <c r="Q26" s="1">
        <v>1967</v>
      </c>
      <c r="R26" s="1">
        <v>141</v>
      </c>
      <c r="S26" s="1">
        <v>40</v>
      </c>
      <c r="T26" s="1">
        <v>101</v>
      </c>
      <c r="U26" s="1">
        <v>131</v>
      </c>
      <c r="V26" s="1">
        <v>49</v>
      </c>
      <c r="W26" s="1">
        <v>82</v>
      </c>
    </row>
    <row r="27" spans="1:23" ht="9.75" customHeight="1" x14ac:dyDescent="0.2">
      <c r="A27" s="1" t="s">
        <v>8</v>
      </c>
      <c r="B27" s="1">
        <v>1703</v>
      </c>
      <c r="C27" s="1">
        <v>848</v>
      </c>
      <c r="D27" s="1">
        <v>855</v>
      </c>
      <c r="E27" s="1">
        <v>1665</v>
      </c>
      <c r="F27" s="1">
        <v>845</v>
      </c>
      <c r="G27" s="1">
        <v>820</v>
      </c>
      <c r="H27" s="19">
        <f t="shared" ref="H27:J34" si="14">E27/B27*100</f>
        <v>97.768643570170283</v>
      </c>
      <c r="I27" s="19">
        <f t="shared" si="14"/>
        <v>99.646226415094347</v>
      </c>
      <c r="J27" s="19">
        <f t="shared" si="14"/>
        <v>95.906432748538009</v>
      </c>
      <c r="K27" s="20">
        <f>H35+1500</f>
        <v>2738.6734700108718</v>
      </c>
      <c r="L27" s="20">
        <f t="shared" ref="L27:M27" si="15">I35+1500</f>
        <v>2875.3660569979197</v>
      </c>
      <c r="M27" s="20">
        <f t="shared" si="15"/>
        <v>2604.4848851845645</v>
      </c>
      <c r="N27" s="1" t="s">
        <v>8</v>
      </c>
      <c r="O27" s="1">
        <v>33</v>
      </c>
      <c r="P27" s="1">
        <v>3</v>
      </c>
      <c r="Q27" s="1">
        <v>30</v>
      </c>
      <c r="R27" s="1">
        <v>0</v>
      </c>
      <c r="S27" s="1">
        <v>0</v>
      </c>
      <c r="T27" s="1">
        <v>0</v>
      </c>
      <c r="U27" s="1">
        <v>5</v>
      </c>
      <c r="V27" s="1">
        <v>0</v>
      </c>
      <c r="W27" s="1">
        <v>5</v>
      </c>
    </row>
    <row r="28" spans="1:23" ht="9.75" customHeight="1" x14ac:dyDescent="0.2">
      <c r="A28" s="1" t="s">
        <v>9</v>
      </c>
      <c r="B28" s="1">
        <v>1235</v>
      </c>
      <c r="C28" s="1">
        <v>627</v>
      </c>
      <c r="D28" s="1">
        <v>608</v>
      </c>
      <c r="E28" s="1">
        <v>891</v>
      </c>
      <c r="F28" s="1">
        <v>527</v>
      </c>
      <c r="G28" s="1">
        <v>364</v>
      </c>
      <c r="H28" s="19">
        <f t="shared" si="14"/>
        <v>72.145748987854248</v>
      </c>
      <c r="I28" s="19">
        <f t="shared" si="14"/>
        <v>84.051036682615631</v>
      </c>
      <c r="J28" s="19">
        <f t="shared" si="14"/>
        <v>59.868421052631582</v>
      </c>
      <c r="K28" s="21"/>
      <c r="L28" s="21"/>
      <c r="M28" s="21"/>
      <c r="N28" s="1" t="s">
        <v>9</v>
      </c>
      <c r="O28" s="1">
        <v>326</v>
      </c>
      <c r="P28" s="1">
        <v>96</v>
      </c>
      <c r="Q28" s="1">
        <v>230</v>
      </c>
      <c r="R28" s="1">
        <v>1</v>
      </c>
      <c r="S28" s="1">
        <v>0</v>
      </c>
      <c r="T28" s="1">
        <v>1</v>
      </c>
      <c r="U28" s="1">
        <v>17</v>
      </c>
      <c r="V28" s="1">
        <v>4</v>
      </c>
      <c r="W28" s="1">
        <v>13</v>
      </c>
    </row>
    <row r="29" spans="1:23" ht="9.75" customHeight="1" x14ac:dyDescent="0.2">
      <c r="A29" s="1" t="s">
        <v>10</v>
      </c>
      <c r="B29" s="1">
        <v>904</v>
      </c>
      <c r="C29" s="1">
        <v>432</v>
      </c>
      <c r="D29" s="1">
        <v>472</v>
      </c>
      <c r="E29" s="1">
        <v>328</v>
      </c>
      <c r="F29" s="1">
        <v>201</v>
      </c>
      <c r="G29" s="1">
        <v>127</v>
      </c>
      <c r="H29" s="19">
        <f t="shared" si="14"/>
        <v>36.283185840707965</v>
      </c>
      <c r="I29" s="19">
        <f t="shared" si="14"/>
        <v>46.527777777777779</v>
      </c>
      <c r="J29" s="19">
        <f t="shared" si="14"/>
        <v>26.906779661016948</v>
      </c>
      <c r="K29" s="20">
        <f>(H33+H34)/2</f>
        <v>5.8543885905449429</v>
      </c>
      <c r="L29" s="20">
        <f t="shared" ref="L29:M29" si="16">(I33+I34)/2</f>
        <v>7.357688323576884</v>
      </c>
      <c r="M29" s="20">
        <f t="shared" si="16"/>
        <v>4.2841705761425333</v>
      </c>
      <c r="N29" s="1" t="s">
        <v>10</v>
      </c>
      <c r="O29" s="1">
        <v>544</v>
      </c>
      <c r="P29" s="1">
        <v>221</v>
      </c>
      <c r="Q29" s="1">
        <v>323</v>
      </c>
      <c r="R29" s="1">
        <v>6</v>
      </c>
      <c r="S29" s="1">
        <v>1</v>
      </c>
      <c r="T29" s="1">
        <v>5</v>
      </c>
      <c r="U29" s="1">
        <v>26</v>
      </c>
      <c r="V29" s="1">
        <v>9</v>
      </c>
      <c r="W29" s="1">
        <v>17</v>
      </c>
    </row>
    <row r="30" spans="1:23" ht="9.75" customHeight="1" x14ac:dyDescent="0.2">
      <c r="A30" s="1" t="s">
        <v>11</v>
      </c>
      <c r="B30" s="1">
        <v>757</v>
      </c>
      <c r="C30" s="1">
        <v>358</v>
      </c>
      <c r="D30" s="1">
        <v>399</v>
      </c>
      <c r="E30" s="1">
        <v>126</v>
      </c>
      <c r="F30" s="1">
        <v>60</v>
      </c>
      <c r="G30" s="1">
        <v>66</v>
      </c>
      <c r="H30" s="19">
        <f t="shared" si="14"/>
        <v>16.6446499339498</v>
      </c>
      <c r="I30" s="19">
        <f t="shared" si="14"/>
        <v>16.759776536312849</v>
      </c>
      <c r="J30" s="19">
        <f t="shared" si="14"/>
        <v>16.541353383458645</v>
      </c>
      <c r="K30" s="20"/>
      <c r="L30" s="20"/>
      <c r="M30" s="20"/>
      <c r="N30" s="1" t="s">
        <v>11</v>
      </c>
      <c r="O30" s="1">
        <v>588</v>
      </c>
      <c r="P30" s="1">
        <v>284</v>
      </c>
      <c r="Q30" s="1">
        <v>304</v>
      </c>
      <c r="R30" s="1">
        <v>14</v>
      </c>
      <c r="S30" s="1">
        <v>3</v>
      </c>
      <c r="T30" s="1">
        <v>11</v>
      </c>
      <c r="U30" s="1">
        <v>29</v>
      </c>
      <c r="V30" s="1">
        <v>11</v>
      </c>
      <c r="W30" s="1">
        <v>18</v>
      </c>
    </row>
    <row r="31" spans="1:23" ht="9.75" customHeight="1" x14ac:dyDescent="0.2">
      <c r="A31" s="1" t="s">
        <v>12</v>
      </c>
      <c r="B31" s="1">
        <v>762</v>
      </c>
      <c r="C31" s="1">
        <v>364</v>
      </c>
      <c r="D31" s="1">
        <v>398</v>
      </c>
      <c r="E31" s="1">
        <v>78</v>
      </c>
      <c r="F31" s="1">
        <v>37</v>
      </c>
      <c r="G31" s="1">
        <v>41</v>
      </c>
      <c r="H31" s="19">
        <f t="shared" si="14"/>
        <v>10.236220472440944</v>
      </c>
      <c r="I31" s="19">
        <f t="shared" si="14"/>
        <v>10.164835164835164</v>
      </c>
      <c r="J31" s="19">
        <f t="shared" si="14"/>
        <v>10.301507537688442</v>
      </c>
      <c r="K31" s="20">
        <f>K29*50</f>
        <v>292.71942952724714</v>
      </c>
      <c r="L31" s="20">
        <f t="shared" ref="L31:M31" si="17">L29*50</f>
        <v>367.88441617884422</v>
      </c>
      <c r="M31" s="20">
        <f t="shared" si="17"/>
        <v>214.20852880712667</v>
      </c>
      <c r="N31" s="1" t="s">
        <v>12</v>
      </c>
      <c r="O31" s="1">
        <v>650</v>
      </c>
      <c r="P31" s="1">
        <v>311</v>
      </c>
      <c r="Q31" s="1">
        <v>339</v>
      </c>
      <c r="R31" s="1">
        <v>13</v>
      </c>
      <c r="S31" s="1">
        <v>5</v>
      </c>
      <c r="T31" s="1">
        <v>8</v>
      </c>
      <c r="U31" s="1">
        <v>21</v>
      </c>
      <c r="V31" s="1">
        <v>11</v>
      </c>
      <c r="W31" s="1">
        <v>10</v>
      </c>
    </row>
    <row r="32" spans="1:23" ht="9.75" customHeight="1" x14ac:dyDescent="0.2">
      <c r="A32" s="1" t="s">
        <v>13</v>
      </c>
      <c r="B32" s="1">
        <v>657</v>
      </c>
      <c r="C32" s="1">
        <v>334</v>
      </c>
      <c r="D32" s="1">
        <v>323</v>
      </c>
      <c r="E32" s="1">
        <v>46</v>
      </c>
      <c r="F32" s="1">
        <v>29</v>
      </c>
      <c r="G32" s="1">
        <v>17</v>
      </c>
      <c r="H32" s="19">
        <f t="shared" si="14"/>
        <v>7.0015220700152199</v>
      </c>
      <c r="I32" s="19">
        <f t="shared" si="14"/>
        <v>8.682634730538922</v>
      </c>
      <c r="J32" s="19">
        <f t="shared" si="14"/>
        <v>5.2631578947368416</v>
      </c>
      <c r="K32" s="20"/>
      <c r="L32" s="20"/>
      <c r="M32" s="20"/>
      <c r="N32" s="1" t="s">
        <v>13</v>
      </c>
      <c r="O32" s="1">
        <v>580</v>
      </c>
      <c r="P32" s="1">
        <v>299</v>
      </c>
      <c r="Q32" s="1">
        <v>281</v>
      </c>
      <c r="R32" s="1">
        <v>22</v>
      </c>
      <c r="S32" s="1">
        <v>5</v>
      </c>
      <c r="T32" s="1">
        <v>17</v>
      </c>
      <c r="U32" s="1">
        <v>9</v>
      </c>
      <c r="V32" s="1">
        <v>1</v>
      </c>
      <c r="W32" s="1">
        <v>8</v>
      </c>
    </row>
    <row r="33" spans="1:23" ht="9.75" customHeight="1" x14ac:dyDescent="0.2">
      <c r="A33" s="1" t="s">
        <v>14</v>
      </c>
      <c r="B33" s="1">
        <v>614</v>
      </c>
      <c r="C33" s="1">
        <v>303</v>
      </c>
      <c r="D33" s="1">
        <v>311</v>
      </c>
      <c r="E33" s="1">
        <v>47</v>
      </c>
      <c r="F33" s="1">
        <v>28</v>
      </c>
      <c r="G33" s="1">
        <v>19</v>
      </c>
      <c r="H33" s="19">
        <f t="shared" si="14"/>
        <v>7.6547231270358314</v>
      </c>
      <c r="I33" s="19">
        <f t="shared" si="14"/>
        <v>9.2409240924092408</v>
      </c>
      <c r="J33" s="19">
        <f t="shared" si="14"/>
        <v>6.109324758842444</v>
      </c>
      <c r="K33" s="20">
        <f>K27-K31</f>
        <v>2445.9540404836248</v>
      </c>
      <c r="L33" s="20">
        <f t="shared" ref="L33:M33" si="18">L27-L31</f>
        <v>2507.4816408190754</v>
      </c>
      <c r="M33" s="20">
        <f t="shared" si="18"/>
        <v>2390.2763563774379</v>
      </c>
      <c r="N33" s="1" t="s">
        <v>14</v>
      </c>
      <c r="O33" s="1">
        <v>513</v>
      </c>
      <c r="P33" s="1">
        <v>259</v>
      </c>
      <c r="Q33" s="1">
        <v>254</v>
      </c>
      <c r="R33" s="1">
        <v>41</v>
      </c>
      <c r="S33" s="1">
        <v>10</v>
      </c>
      <c r="T33" s="1">
        <v>31</v>
      </c>
      <c r="U33" s="1">
        <v>13</v>
      </c>
      <c r="V33" s="1">
        <v>6</v>
      </c>
      <c r="W33" s="1">
        <v>7</v>
      </c>
    </row>
    <row r="34" spans="1:23" ht="9.75" customHeight="1" x14ac:dyDescent="0.2">
      <c r="A34" s="1" t="s">
        <v>15</v>
      </c>
      <c r="B34" s="1">
        <v>518</v>
      </c>
      <c r="C34" s="1">
        <v>274</v>
      </c>
      <c r="D34" s="1">
        <v>244</v>
      </c>
      <c r="E34" s="1">
        <v>21</v>
      </c>
      <c r="F34" s="1">
        <v>15</v>
      </c>
      <c r="G34" s="1">
        <v>6</v>
      </c>
      <c r="H34" s="19">
        <f t="shared" si="14"/>
        <v>4.0540540540540544</v>
      </c>
      <c r="I34" s="19">
        <f t="shared" si="14"/>
        <v>5.4744525547445262</v>
      </c>
      <c r="J34" s="19">
        <f t="shared" si="14"/>
        <v>2.459016393442623</v>
      </c>
      <c r="K34" s="20">
        <f>100-K29</f>
        <v>94.145611409455057</v>
      </c>
      <c r="L34" s="20">
        <f t="shared" ref="L34:M34" si="19">100-L29</f>
        <v>92.64231167642312</v>
      </c>
      <c r="M34" s="20">
        <f t="shared" si="19"/>
        <v>95.715829423857471</v>
      </c>
      <c r="N34" s="1" t="s">
        <v>15</v>
      </c>
      <c r="O34" s="1">
        <v>442</v>
      </c>
      <c r="P34" s="1">
        <v>236</v>
      </c>
      <c r="Q34" s="1">
        <v>206</v>
      </c>
      <c r="R34" s="1">
        <v>44</v>
      </c>
      <c r="S34" s="1">
        <v>16</v>
      </c>
      <c r="T34" s="1">
        <v>28</v>
      </c>
      <c r="U34" s="1">
        <v>11</v>
      </c>
      <c r="V34" s="1">
        <v>7</v>
      </c>
      <c r="W34" s="1">
        <v>4</v>
      </c>
    </row>
    <row r="35" spans="1:23" ht="9.75" customHeight="1" x14ac:dyDescent="0.2">
      <c r="H35" s="19">
        <f>SUM(H27:H33)*5</f>
        <v>1238.6734700108716</v>
      </c>
      <c r="I35" s="19">
        <f>SUM(I27:I33)*5</f>
        <v>1375.3660569979197</v>
      </c>
      <c r="J35" s="19">
        <f>SUM(J27:J33)*5</f>
        <v>1104.4848851845645</v>
      </c>
      <c r="K35" s="22">
        <f>K33/K34</f>
        <v>25.98054230956938</v>
      </c>
      <c r="L35" s="22">
        <f t="shared" ref="L35:M35" si="20">L33/L34</f>
        <v>27.066268052303077</v>
      </c>
      <c r="M35" s="22">
        <f t="shared" si="20"/>
        <v>24.972633792813941</v>
      </c>
    </row>
    <row r="36" spans="1:23" ht="9.75" customHeight="1" x14ac:dyDescent="0.2">
      <c r="A36" s="1" t="s">
        <v>41</v>
      </c>
      <c r="N36" s="1" t="s">
        <v>41</v>
      </c>
    </row>
    <row r="37" spans="1:23" ht="9.75" customHeight="1" x14ac:dyDescent="0.2">
      <c r="A37" s="1" t="s">
        <v>0</v>
      </c>
      <c r="B37" s="1">
        <v>5064</v>
      </c>
      <c r="C37" s="1">
        <v>2472</v>
      </c>
      <c r="D37" s="1">
        <v>2592</v>
      </c>
      <c r="E37" s="1">
        <v>2258</v>
      </c>
      <c r="F37" s="1">
        <v>1204</v>
      </c>
      <c r="G37" s="1">
        <v>1054</v>
      </c>
      <c r="N37" s="1" t="s">
        <v>0</v>
      </c>
      <c r="O37" s="1">
        <v>2592</v>
      </c>
      <c r="P37" s="1">
        <v>1210</v>
      </c>
      <c r="Q37" s="1">
        <v>1382</v>
      </c>
      <c r="R37" s="1">
        <v>103</v>
      </c>
      <c r="S37" s="1">
        <v>23</v>
      </c>
      <c r="T37" s="1">
        <v>80</v>
      </c>
      <c r="U37" s="1">
        <v>111</v>
      </c>
      <c r="V37" s="1">
        <v>35</v>
      </c>
      <c r="W37" s="1">
        <v>76</v>
      </c>
    </row>
    <row r="38" spans="1:23" ht="9.75" customHeight="1" x14ac:dyDescent="0.2">
      <c r="A38" s="1" t="s">
        <v>8</v>
      </c>
      <c r="B38" s="1">
        <v>1185</v>
      </c>
      <c r="C38" s="1">
        <v>603</v>
      </c>
      <c r="D38" s="1">
        <v>582</v>
      </c>
      <c r="E38" s="1">
        <v>1143</v>
      </c>
      <c r="F38" s="1">
        <v>594</v>
      </c>
      <c r="G38" s="1">
        <v>549</v>
      </c>
      <c r="H38" s="19">
        <f t="shared" ref="H38:J45" si="21">E38/B38*100</f>
        <v>96.455696202531655</v>
      </c>
      <c r="I38" s="19">
        <f t="shared" si="21"/>
        <v>98.507462686567166</v>
      </c>
      <c r="J38" s="19">
        <f t="shared" si="21"/>
        <v>94.329896907216494</v>
      </c>
      <c r="K38" s="20">
        <f>H46+1500</f>
        <v>2765.3232255129892</v>
      </c>
      <c r="L38" s="20">
        <f t="shared" ref="L38:M38" si="22">I46+1500</f>
        <v>2889.6138378021665</v>
      </c>
      <c r="M38" s="20">
        <f t="shared" si="22"/>
        <v>2652.2522748813071</v>
      </c>
      <c r="N38" s="1" t="s">
        <v>8</v>
      </c>
      <c r="O38" s="1">
        <v>40</v>
      </c>
      <c r="P38" s="1">
        <v>9</v>
      </c>
      <c r="Q38" s="1">
        <v>31</v>
      </c>
      <c r="R38" s="1">
        <v>0</v>
      </c>
      <c r="S38" s="1">
        <v>0</v>
      </c>
      <c r="T38" s="1">
        <v>0</v>
      </c>
      <c r="U38" s="1">
        <v>2</v>
      </c>
      <c r="V38" s="1">
        <v>0</v>
      </c>
      <c r="W38" s="1">
        <v>2</v>
      </c>
    </row>
    <row r="39" spans="1:23" ht="9.75" customHeight="1" x14ac:dyDescent="0.2">
      <c r="A39" s="1" t="s">
        <v>9</v>
      </c>
      <c r="B39" s="1">
        <v>856</v>
      </c>
      <c r="C39" s="1">
        <v>411</v>
      </c>
      <c r="D39" s="1">
        <v>445</v>
      </c>
      <c r="E39" s="1">
        <v>609</v>
      </c>
      <c r="F39" s="1">
        <v>342</v>
      </c>
      <c r="G39" s="1">
        <v>267</v>
      </c>
      <c r="H39" s="19">
        <f t="shared" si="21"/>
        <v>71.144859813084111</v>
      </c>
      <c r="I39" s="19">
        <f t="shared" si="21"/>
        <v>83.211678832116789</v>
      </c>
      <c r="J39" s="19">
        <f t="shared" si="21"/>
        <v>60</v>
      </c>
      <c r="K39" s="21"/>
      <c r="L39" s="21"/>
      <c r="M39" s="21"/>
      <c r="N39" s="1" t="s">
        <v>9</v>
      </c>
      <c r="O39" s="1">
        <v>229</v>
      </c>
      <c r="P39" s="1">
        <v>65</v>
      </c>
      <c r="Q39" s="1">
        <v>164</v>
      </c>
      <c r="R39" s="1">
        <v>3</v>
      </c>
      <c r="S39" s="1">
        <v>1</v>
      </c>
      <c r="T39" s="1">
        <v>2</v>
      </c>
      <c r="U39" s="1">
        <v>15</v>
      </c>
      <c r="V39" s="1">
        <v>3</v>
      </c>
      <c r="W39" s="1">
        <v>12</v>
      </c>
    </row>
    <row r="40" spans="1:23" ht="9.75" customHeight="1" x14ac:dyDescent="0.2">
      <c r="A40" s="1" t="s">
        <v>10</v>
      </c>
      <c r="B40" s="1">
        <v>608</v>
      </c>
      <c r="C40" s="1">
        <v>270</v>
      </c>
      <c r="D40" s="1">
        <v>338</v>
      </c>
      <c r="E40" s="1">
        <v>226</v>
      </c>
      <c r="F40" s="1">
        <v>116</v>
      </c>
      <c r="G40" s="1">
        <v>110</v>
      </c>
      <c r="H40" s="19">
        <f t="shared" si="21"/>
        <v>37.171052631578952</v>
      </c>
      <c r="I40" s="19">
        <f t="shared" si="21"/>
        <v>42.962962962962962</v>
      </c>
      <c r="J40" s="19">
        <f t="shared" si="21"/>
        <v>32.544378698224854</v>
      </c>
      <c r="K40" s="20">
        <f>(H44+H45)/2</f>
        <v>6.7074124270225184</v>
      </c>
      <c r="L40" s="20">
        <f t="shared" ref="L40:M40" si="23">(I44+I45)/2</f>
        <v>6.0322156476002631</v>
      </c>
      <c r="M40" s="20">
        <f t="shared" si="23"/>
        <v>7.3695976154992549</v>
      </c>
      <c r="N40" s="1" t="s">
        <v>10</v>
      </c>
      <c r="O40" s="1">
        <v>357</v>
      </c>
      <c r="P40" s="1">
        <v>149</v>
      </c>
      <c r="Q40" s="1">
        <v>208</v>
      </c>
      <c r="R40" s="1">
        <v>4</v>
      </c>
      <c r="S40" s="1">
        <v>0</v>
      </c>
      <c r="T40" s="1">
        <v>4</v>
      </c>
      <c r="U40" s="1">
        <v>21</v>
      </c>
      <c r="V40" s="1">
        <v>5</v>
      </c>
      <c r="W40" s="1">
        <v>16</v>
      </c>
    </row>
    <row r="41" spans="1:23" ht="9.75" customHeight="1" x14ac:dyDescent="0.2">
      <c r="A41" s="1" t="s">
        <v>11</v>
      </c>
      <c r="B41" s="1">
        <v>566</v>
      </c>
      <c r="C41" s="1">
        <v>277</v>
      </c>
      <c r="D41" s="1">
        <v>289</v>
      </c>
      <c r="E41" s="1">
        <v>108</v>
      </c>
      <c r="F41" s="1">
        <v>61</v>
      </c>
      <c r="G41" s="1">
        <v>47</v>
      </c>
      <c r="H41" s="19">
        <f t="shared" si="21"/>
        <v>19.081272084805654</v>
      </c>
      <c r="I41" s="19">
        <f t="shared" si="21"/>
        <v>22.021660649819495</v>
      </c>
      <c r="J41" s="19">
        <f t="shared" si="21"/>
        <v>16.262975778546711</v>
      </c>
      <c r="K41" s="20"/>
      <c r="L41" s="20"/>
      <c r="M41" s="20"/>
      <c r="N41" s="1" t="s">
        <v>11</v>
      </c>
      <c r="O41" s="1">
        <v>434</v>
      </c>
      <c r="P41" s="1">
        <v>212</v>
      </c>
      <c r="Q41" s="1">
        <v>222</v>
      </c>
      <c r="R41" s="1">
        <v>6</v>
      </c>
      <c r="S41" s="1">
        <v>0</v>
      </c>
      <c r="T41" s="1">
        <v>6</v>
      </c>
      <c r="U41" s="1">
        <v>18</v>
      </c>
      <c r="V41" s="1">
        <v>4</v>
      </c>
      <c r="W41" s="1">
        <v>14</v>
      </c>
    </row>
    <row r="42" spans="1:23" ht="9.75" customHeight="1" x14ac:dyDescent="0.2">
      <c r="A42" s="1" t="s">
        <v>12</v>
      </c>
      <c r="B42" s="1">
        <v>582</v>
      </c>
      <c r="C42" s="1">
        <v>281</v>
      </c>
      <c r="D42" s="1">
        <v>301</v>
      </c>
      <c r="E42" s="1">
        <v>68</v>
      </c>
      <c r="F42" s="1">
        <v>40</v>
      </c>
      <c r="G42" s="1">
        <v>28</v>
      </c>
      <c r="H42" s="19">
        <f t="shared" si="21"/>
        <v>11.683848797250858</v>
      </c>
      <c r="I42" s="19">
        <f t="shared" si="21"/>
        <v>14.23487544483986</v>
      </c>
      <c r="J42" s="19">
        <f t="shared" si="21"/>
        <v>9.3023255813953494</v>
      </c>
      <c r="K42" s="20">
        <f>K40*50</f>
        <v>335.37062135112592</v>
      </c>
      <c r="L42" s="20">
        <f t="shared" ref="L42:M42" si="24">L40*50</f>
        <v>301.61078238001318</v>
      </c>
      <c r="M42" s="20">
        <f t="shared" si="24"/>
        <v>368.47988077496274</v>
      </c>
      <c r="N42" s="1" t="s">
        <v>12</v>
      </c>
      <c r="O42" s="1">
        <v>479</v>
      </c>
      <c r="P42" s="1">
        <v>233</v>
      </c>
      <c r="Q42" s="1">
        <v>246</v>
      </c>
      <c r="R42" s="1">
        <v>16</v>
      </c>
      <c r="S42" s="1">
        <v>4</v>
      </c>
      <c r="T42" s="1">
        <v>12</v>
      </c>
      <c r="U42" s="1">
        <v>19</v>
      </c>
      <c r="V42" s="1">
        <v>4</v>
      </c>
      <c r="W42" s="1">
        <v>15</v>
      </c>
    </row>
    <row r="43" spans="1:23" ht="9.75" customHeight="1" x14ac:dyDescent="0.2">
      <c r="A43" s="1" t="s">
        <v>13</v>
      </c>
      <c r="B43" s="1">
        <v>479</v>
      </c>
      <c r="C43" s="1">
        <v>245</v>
      </c>
      <c r="D43" s="1">
        <v>234</v>
      </c>
      <c r="E43" s="1">
        <v>51</v>
      </c>
      <c r="F43" s="1">
        <v>28</v>
      </c>
      <c r="G43" s="1">
        <v>23</v>
      </c>
      <c r="H43" s="19">
        <f t="shared" si="21"/>
        <v>10.647181628392484</v>
      </c>
      <c r="I43" s="19">
        <f t="shared" si="21"/>
        <v>11.428571428571429</v>
      </c>
      <c r="J43" s="19">
        <f t="shared" si="21"/>
        <v>9.8290598290598297</v>
      </c>
      <c r="K43" s="20"/>
      <c r="L43" s="20"/>
      <c r="M43" s="20"/>
      <c r="N43" s="1" t="s">
        <v>13</v>
      </c>
      <c r="O43" s="1">
        <v>398</v>
      </c>
      <c r="P43" s="1">
        <v>205</v>
      </c>
      <c r="Q43" s="1">
        <v>193</v>
      </c>
      <c r="R43" s="1">
        <v>18</v>
      </c>
      <c r="S43" s="1">
        <v>4</v>
      </c>
      <c r="T43" s="1">
        <v>14</v>
      </c>
      <c r="U43" s="1">
        <v>12</v>
      </c>
      <c r="V43" s="1">
        <v>8</v>
      </c>
      <c r="W43" s="1">
        <v>4</v>
      </c>
    </row>
    <row r="44" spans="1:23" ht="9.75" customHeight="1" x14ac:dyDescent="0.2">
      <c r="A44" s="1" t="s">
        <v>14</v>
      </c>
      <c r="B44" s="1">
        <v>436</v>
      </c>
      <c r="C44" s="1">
        <v>216</v>
      </c>
      <c r="D44" s="1">
        <v>220</v>
      </c>
      <c r="E44" s="1">
        <v>30</v>
      </c>
      <c r="F44" s="1">
        <v>12</v>
      </c>
      <c r="G44" s="1">
        <v>18</v>
      </c>
      <c r="H44" s="19">
        <f t="shared" si="21"/>
        <v>6.8807339449541285</v>
      </c>
      <c r="I44" s="19">
        <f t="shared" si="21"/>
        <v>5.5555555555555554</v>
      </c>
      <c r="J44" s="19">
        <f t="shared" si="21"/>
        <v>8.1818181818181817</v>
      </c>
      <c r="K44" s="20">
        <f>K38-K42</f>
        <v>2429.9526041618633</v>
      </c>
      <c r="L44" s="20">
        <f t="shared" ref="L44:M44" si="25">L38-L42</f>
        <v>2588.0030554221535</v>
      </c>
      <c r="M44" s="20">
        <f t="shared" si="25"/>
        <v>2283.7723941063446</v>
      </c>
      <c r="N44" s="1" t="s">
        <v>14</v>
      </c>
      <c r="O44" s="1">
        <v>376</v>
      </c>
      <c r="P44" s="1">
        <v>194</v>
      </c>
      <c r="Q44" s="1">
        <v>182</v>
      </c>
      <c r="R44" s="1">
        <v>20</v>
      </c>
      <c r="S44" s="1">
        <v>6</v>
      </c>
      <c r="T44" s="1">
        <v>14</v>
      </c>
      <c r="U44" s="1">
        <v>10</v>
      </c>
      <c r="V44" s="1">
        <v>4</v>
      </c>
      <c r="W44" s="1">
        <v>6</v>
      </c>
    </row>
    <row r="45" spans="1:23" ht="9.75" customHeight="1" x14ac:dyDescent="0.2">
      <c r="A45" s="1" t="s">
        <v>15</v>
      </c>
      <c r="B45" s="1">
        <v>352</v>
      </c>
      <c r="C45" s="1">
        <v>169</v>
      </c>
      <c r="D45" s="1">
        <v>183</v>
      </c>
      <c r="E45" s="1">
        <v>23</v>
      </c>
      <c r="F45" s="1">
        <v>11</v>
      </c>
      <c r="G45" s="1">
        <v>12</v>
      </c>
      <c r="H45" s="19">
        <f t="shared" si="21"/>
        <v>6.5340909090909092</v>
      </c>
      <c r="I45" s="19">
        <f t="shared" si="21"/>
        <v>6.5088757396449708</v>
      </c>
      <c r="J45" s="19">
        <f t="shared" si="21"/>
        <v>6.557377049180328</v>
      </c>
      <c r="K45" s="20">
        <f>100-K40</f>
        <v>93.292587572977482</v>
      </c>
      <c r="L45" s="20">
        <f t="shared" ref="L45:M45" si="26">100-L40</f>
        <v>93.967784352399732</v>
      </c>
      <c r="M45" s="20">
        <f t="shared" si="26"/>
        <v>92.630402384500741</v>
      </c>
      <c r="N45" s="1" t="s">
        <v>15</v>
      </c>
      <c r="O45" s="1">
        <v>279</v>
      </c>
      <c r="P45" s="1">
        <v>143</v>
      </c>
      <c r="Q45" s="1">
        <v>136</v>
      </c>
      <c r="R45" s="1">
        <v>36</v>
      </c>
      <c r="S45" s="1">
        <v>8</v>
      </c>
      <c r="T45" s="1">
        <v>28</v>
      </c>
      <c r="U45" s="1">
        <v>14</v>
      </c>
      <c r="V45" s="1">
        <v>7</v>
      </c>
      <c r="W45" s="1">
        <v>7</v>
      </c>
    </row>
    <row r="46" spans="1:23" ht="9.75" customHeight="1" x14ac:dyDescent="0.2">
      <c r="H46" s="19">
        <f>SUM(H38:H44)*5</f>
        <v>1265.3232255129892</v>
      </c>
      <c r="I46" s="19">
        <f>SUM(I38:I44)*5</f>
        <v>1389.6138378021665</v>
      </c>
      <c r="J46" s="19">
        <f>SUM(J38:J44)*5</f>
        <v>1152.2522748813071</v>
      </c>
      <c r="K46" s="22">
        <f>K44/K45</f>
        <v>26.046577411748277</v>
      </c>
      <c r="L46" s="22">
        <f t="shared" ref="L46:M46" si="27">L44/L45</f>
        <v>27.541386372552708</v>
      </c>
      <c r="M46" s="22">
        <f t="shared" si="27"/>
        <v>24.654674224846872</v>
      </c>
    </row>
    <row r="47" spans="1:23" ht="9.75" customHeight="1" x14ac:dyDescent="0.2">
      <c r="A47" s="1" t="s">
        <v>42</v>
      </c>
      <c r="N47" s="1" t="s">
        <v>42</v>
      </c>
    </row>
    <row r="48" spans="1:23" ht="9.75" customHeight="1" x14ac:dyDescent="0.2">
      <c r="A48" s="1" t="s">
        <v>0</v>
      </c>
      <c r="B48" s="1">
        <v>2083</v>
      </c>
      <c r="C48" s="1">
        <v>1104</v>
      </c>
      <c r="D48" s="1">
        <v>979</v>
      </c>
      <c r="E48" s="1">
        <v>820</v>
      </c>
      <c r="F48" s="1">
        <v>500</v>
      </c>
      <c r="G48" s="1">
        <v>320</v>
      </c>
      <c r="N48" s="1" t="s">
        <v>0</v>
      </c>
      <c r="O48" s="1">
        <v>1215</v>
      </c>
      <c r="P48" s="1">
        <v>585</v>
      </c>
      <c r="Q48" s="1">
        <v>630</v>
      </c>
      <c r="R48" s="1">
        <v>23</v>
      </c>
      <c r="S48" s="1">
        <v>8</v>
      </c>
      <c r="T48" s="1">
        <v>15</v>
      </c>
      <c r="U48" s="1">
        <v>25</v>
      </c>
      <c r="V48" s="1">
        <v>11</v>
      </c>
      <c r="W48" s="1">
        <v>14</v>
      </c>
    </row>
    <row r="49" spans="1:23" ht="9.75" customHeight="1" x14ac:dyDescent="0.2">
      <c r="A49" s="1" t="s">
        <v>8</v>
      </c>
      <c r="B49" s="1">
        <v>470</v>
      </c>
      <c r="C49" s="1">
        <v>251</v>
      </c>
      <c r="D49" s="1">
        <v>219</v>
      </c>
      <c r="E49" s="1">
        <v>455</v>
      </c>
      <c r="F49" s="1">
        <v>247</v>
      </c>
      <c r="G49" s="1">
        <v>208</v>
      </c>
      <c r="H49" s="19">
        <f t="shared" ref="H49:J56" si="28">E49/B49*100</f>
        <v>96.808510638297875</v>
      </c>
      <c r="I49" s="19">
        <f t="shared" si="28"/>
        <v>98.406374501992033</v>
      </c>
      <c r="J49" s="19">
        <f t="shared" si="28"/>
        <v>94.977168949771681</v>
      </c>
      <c r="K49" s="20">
        <f>H57+1500</f>
        <v>2574.1311960456042</v>
      </c>
      <c r="L49" s="20">
        <f t="shared" ref="L49:M49" si="29">I57+1500</f>
        <v>2781.9231673522208</v>
      </c>
      <c r="M49" s="20">
        <f t="shared" si="29"/>
        <v>2346.7713390342733</v>
      </c>
      <c r="N49" s="1" t="s">
        <v>8</v>
      </c>
      <c r="O49" s="1">
        <v>14</v>
      </c>
      <c r="P49" s="1">
        <v>4</v>
      </c>
      <c r="Q49" s="1">
        <v>10</v>
      </c>
      <c r="R49" s="1">
        <v>0</v>
      </c>
      <c r="S49" s="1">
        <v>0</v>
      </c>
      <c r="T49" s="1">
        <v>0</v>
      </c>
      <c r="U49" s="1">
        <v>1</v>
      </c>
      <c r="V49" s="1">
        <v>0</v>
      </c>
      <c r="W49" s="1">
        <v>1</v>
      </c>
    </row>
    <row r="50" spans="1:23" ht="9.75" customHeight="1" x14ac:dyDescent="0.2">
      <c r="A50" s="1" t="s">
        <v>9</v>
      </c>
      <c r="B50" s="1">
        <v>349</v>
      </c>
      <c r="C50" s="1">
        <v>179</v>
      </c>
      <c r="D50" s="1">
        <v>170</v>
      </c>
      <c r="E50" s="1">
        <v>216</v>
      </c>
      <c r="F50" s="1">
        <v>140</v>
      </c>
      <c r="G50" s="1">
        <v>76</v>
      </c>
      <c r="H50" s="19">
        <f t="shared" si="28"/>
        <v>61.891117478510026</v>
      </c>
      <c r="I50" s="19">
        <f t="shared" si="28"/>
        <v>78.212290502793294</v>
      </c>
      <c r="J50" s="19">
        <f t="shared" si="28"/>
        <v>44.705882352941181</v>
      </c>
      <c r="K50" s="21"/>
      <c r="L50" s="21"/>
      <c r="M50" s="21"/>
      <c r="N50" s="1" t="s">
        <v>9</v>
      </c>
      <c r="O50" s="1">
        <v>130</v>
      </c>
      <c r="P50" s="1">
        <v>39</v>
      </c>
      <c r="Q50" s="1">
        <v>91</v>
      </c>
      <c r="R50" s="1">
        <v>2</v>
      </c>
      <c r="S50" s="1">
        <v>0</v>
      </c>
      <c r="T50" s="1">
        <v>2</v>
      </c>
      <c r="U50" s="1">
        <v>1</v>
      </c>
      <c r="V50" s="1">
        <v>0</v>
      </c>
      <c r="W50" s="1">
        <v>1</v>
      </c>
    </row>
    <row r="51" spans="1:23" ht="9.75" customHeight="1" x14ac:dyDescent="0.2">
      <c r="A51" s="1" t="s">
        <v>10</v>
      </c>
      <c r="B51" s="1">
        <v>285</v>
      </c>
      <c r="C51" s="1">
        <v>152</v>
      </c>
      <c r="D51" s="1">
        <v>133</v>
      </c>
      <c r="E51" s="1">
        <v>78</v>
      </c>
      <c r="F51" s="1">
        <v>64</v>
      </c>
      <c r="G51" s="1">
        <v>14</v>
      </c>
      <c r="H51" s="19">
        <f t="shared" si="28"/>
        <v>27.368421052631582</v>
      </c>
      <c r="I51" s="19">
        <f t="shared" si="28"/>
        <v>42.105263157894733</v>
      </c>
      <c r="J51" s="19">
        <f t="shared" si="28"/>
        <v>10.526315789473683</v>
      </c>
      <c r="K51" s="20">
        <f>(H55+H56)/2</f>
        <v>4.4774011299435035</v>
      </c>
      <c r="L51" s="20">
        <f t="shared" ref="L51:M51" si="30">(I55+I56)/2</f>
        <v>6.4785960308348365</v>
      </c>
      <c r="M51" s="20">
        <f t="shared" si="30"/>
        <v>2.106186924089513</v>
      </c>
      <c r="N51" s="1" t="s">
        <v>10</v>
      </c>
      <c r="O51" s="1">
        <v>203</v>
      </c>
      <c r="P51" s="1">
        <v>87</v>
      </c>
      <c r="Q51" s="1">
        <v>116</v>
      </c>
      <c r="R51" s="1">
        <v>1</v>
      </c>
      <c r="S51" s="1">
        <v>0</v>
      </c>
      <c r="T51" s="1">
        <v>1</v>
      </c>
      <c r="U51" s="1">
        <v>3</v>
      </c>
      <c r="V51" s="1">
        <v>1</v>
      </c>
      <c r="W51" s="1">
        <v>2</v>
      </c>
    </row>
    <row r="52" spans="1:23" ht="9.75" customHeight="1" x14ac:dyDescent="0.2">
      <c r="A52" s="1" t="s">
        <v>11</v>
      </c>
      <c r="B52" s="1">
        <v>261</v>
      </c>
      <c r="C52" s="1">
        <v>126</v>
      </c>
      <c r="D52" s="1">
        <v>135</v>
      </c>
      <c r="E52" s="1">
        <v>33</v>
      </c>
      <c r="F52" s="1">
        <v>22</v>
      </c>
      <c r="G52" s="1">
        <v>11</v>
      </c>
      <c r="H52" s="19">
        <f t="shared" si="28"/>
        <v>12.643678160919542</v>
      </c>
      <c r="I52" s="19">
        <f t="shared" si="28"/>
        <v>17.460317460317459</v>
      </c>
      <c r="J52" s="19">
        <f t="shared" si="28"/>
        <v>8.1481481481481488</v>
      </c>
      <c r="K52" s="20"/>
      <c r="L52" s="20"/>
      <c r="M52" s="20"/>
      <c r="N52" s="1" t="s">
        <v>11</v>
      </c>
      <c r="O52" s="1">
        <v>223</v>
      </c>
      <c r="P52" s="1">
        <v>104</v>
      </c>
      <c r="Q52" s="1">
        <v>119</v>
      </c>
      <c r="R52" s="1">
        <v>3</v>
      </c>
      <c r="S52" s="1">
        <v>0</v>
      </c>
      <c r="T52" s="1">
        <v>3</v>
      </c>
      <c r="U52" s="1">
        <v>2</v>
      </c>
      <c r="V52" s="1">
        <v>0</v>
      </c>
      <c r="W52" s="1">
        <v>2</v>
      </c>
    </row>
    <row r="53" spans="1:23" ht="9.75" customHeight="1" x14ac:dyDescent="0.2">
      <c r="A53" s="1" t="s">
        <v>12</v>
      </c>
      <c r="B53" s="1">
        <v>247</v>
      </c>
      <c r="C53" s="1">
        <v>136</v>
      </c>
      <c r="D53" s="1">
        <v>111</v>
      </c>
      <c r="E53" s="1">
        <v>13</v>
      </c>
      <c r="F53" s="1">
        <v>8</v>
      </c>
      <c r="G53" s="1">
        <v>5</v>
      </c>
      <c r="H53" s="19">
        <f t="shared" si="28"/>
        <v>5.2631578947368416</v>
      </c>
      <c r="I53" s="19">
        <f t="shared" si="28"/>
        <v>5.8823529411764701</v>
      </c>
      <c r="J53" s="19">
        <f t="shared" si="28"/>
        <v>4.5045045045045047</v>
      </c>
      <c r="K53" s="20">
        <f>K51*50</f>
        <v>223.87005649717517</v>
      </c>
      <c r="L53" s="20">
        <f t="shared" ref="L53:M53" si="31">L51*50</f>
        <v>323.92980154174182</v>
      </c>
      <c r="M53" s="20">
        <f t="shared" si="31"/>
        <v>105.30934620447564</v>
      </c>
      <c r="N53" s="1" t="s">
        <v>12</v>
      </c>
      <c r="O53" s="1">
        <v>222</v>
      </c>
      <c r="P53" s="1">
        <v>122</v>
      </c>
      <c r="Q53" s="1">
        <v>100</v>
      </c>
      <c r="R53" s="1">
        <v>7</v>
      </c>
      <c r="S53" s="1">
        <v>3</v>
      </c>
      <c r="T53" s="1">
        <v>4</v>
      </c>
      <c r="U53" s="1">
        <v>5</v>
      </c>
      <c r="V53" s="1">
        <v>3</v>
      </c>
      <c r="W53" s="1">
        <v>2</v>
      </c>
    </row>
    <row r="54" spans="1:23" ht="9.75" customHeight="1" x14ac:dyDescent="0.2">
      <c r="A54" s="1" t="s">
        <v>13</v>
      </c>
      <c r="B54" s="1">
        <v>174</v>
      </c>
      <c r="C54" s="1">
        <v>102</v>
      </c>
      <c r="D54" s="1">
        <v>72</v>
      </c>
      <c r="E54" s="1">
        <v>12</v>
      </c>
      <c r="F54" s="1">
        <v>9</v>
      </c>
      <c r="G54" s="1">
        <v>3</v>
      </c>
      <c r="H54" s="19">
        <f t="shared" si="28"/>
        <v>6.8965517241379306</v>
      </c>
      <c r="I54" s="19">
        <f t="shared" si="28"/>
        <v>8.8235294117647065</v>
      </c>
      <c r="J54" s="19">
        <f t="shared" si="28"/>
        <v>4.1666666666666661</v>
      </c>
      <c r="K54" s="20"/>
      <c r="L54" s="20"/>
      <c r="M54" s="20"/>
      <c r="N54" s="1" t="s">
        <v>13</v>
      </c>
      <c r="O54" s="1">
        <v>155</v>
      </c>
      <c r="P54" s="1">
        <v>91</v>
      </c>
      <c r="Q54" s="1">
        <v>64</v>
      </c>
      <c r="R54" s="1">
        <v>1</v>
      </c>
      <c r="S54" s="1">
        <v>1</v>
      </c>
      <c r="T54" s="1">
        <v>0</v>
      </c>
      <c r="U54" s="1">
        <v>6</v>
      </c>
      <c r="V54" s="1">
        <v>1</v>
      </c>
      <c r="W54" s="1">
        <v>5</v>
      </c>
    </row>
    <row r="55" spans="1:23" ht="9.75" customHeight="1" x14ac:dyDescent="0.2">
      <c r="A55" s="1" t="s">
        <v>14</v>
      </c>
      <c r="B55" s="1">
        <v>177</v>
      </c>
      <c r="C55" s="1">
        <v>91</v>
      </c>
      <c r="D55" s="1">
        <v>86</v>
      </c>
      <c r="E55" s="1">
        <v>7</v>
      </c>
      <c r="F55" s="1">
        <v>5</v>
      </c>
      <c r="G55" s="1">
        <v>2</v>
      </c>
      <c r="H55" s="19">
        <f t="shared" si="28"/>
        <v>3.9548022598870061</v>
      </c>
      <c r="I55" s="19">
        <f t="shared" si="28"/>
        <v>5.4945054945054945</v>
      </c>
      <c r="J55" s="19">
        <f t="shared" si="28"/>
        <v>2.3255813953488373</v>
      </c>
      <c r="K55" s="20">
        <f>K49-K53</f>
        <v>2350.2611395484291</v>
      </c>
      <c r="L55" s="20">
        <f t="shared" ref="L55:M55" si="32">L49-L53</f>
        <v>2457.9933658104792</v>
      </c>
      <c r="M55" s="20">
        <f t="shared" si="32"/>
        <v>2241.4619928297975</v>
      </c>
      <c r="N55" s="1" t="s">
        <v>14</v>
      </c>
      <c r="O55" s="1">
        <v>158</v>
      </c>
      <c r="P55" s="1">
        <v>78</v>
      </c>
      <c r="Q55" s="1">
        <v>80</v>
      </c>
      <c r="R55" s="1">
        <v>6</v>
      </c>
      <c r="S55" s="1">
        <v>3</v>
      </c>
      <c r="T55" s="1">
        <v>3</v>
      </c>
      <c r="U55" s="1">
        <v>6</v>
      </c>
      <c r="V55" s="1">
        <v>5</v>
      </c>
      <c r="W55" s="1">
        <v>1</v>
      </c>
    </row>
    <row r="56" spans="1:23" ht="9.75" customHeight="1" x14ac:dyDescent="0.2">
      <c r="A56" s="1" t="s">
        <v>15</v>
      </c>
      <c r="B56" s="1">
        <v>120</v>
      </c>
      <c r="C56" s="1">
        <v>67</v>
      </c>
      <c r="D56" s="1">
        <v>53</v>
      </c>
      <c r="E56" s="1">
        <v>6</v>
      </c>
      <c r="F56" s="1">
        <v>5</v>
      </c>
      <c r="G56" s="1">
        <v>1</v>
      </c>
      <c r="H56" s="19">
        <f t="shared" si="28"/>
        <v>5</v>
      </c>
      <c r="I56" s="19">
        <f t="shared" si="28"/>
        <v>7.4626865671641784</v>
      </c>
      <c r="J56" s="19">
        <f t="shared" si="28"/>
        <v>1.8867924528301887</v>
      </c>
      <c r="K56" s="20">
        <f>100-K51</f>
        <v>95.522598870056498</v>
      </c>
      <c r="L56" s="20">
        <f t="shared" ref="L56:M56" si="33">100-L51</f>
        <v>93.521403969165164</v>
      </c>
      <c r="M56" s="20">
        <f t="shared" si="33"/>
        <v>97.893813075910487</v>
      </c>
      <c r="N56" s="1" t="s">
        <v>15</v>
      </c>
      <c r="O56" s="1">
        <v>110</v>
      </c>
      <c r="P56" s="1">
        <v>60</v>
      </c>
      <c r="Q56" s="1">
        <v>50</v>
      </c>
      <c r="R56" s="1">
        <v>3</v>
      </c>
      <c r="S56" s="1">
        <v>1</v>
      </c>
      <c r="T56" s="1">
        <v>2</v>
      </c>
      <c r="U56" s="1">
        <v>1</v>
      </c>
      <c r="V56" s="1">
        <v>1</v>
      </c>
      <c r="W56" s="1">
        <v>0</v>
      </c>
    </row>
    <row r="57" spans="1:23" ht="9.75" customHeight="1" x14ac:dyDescent="0.2">
      <c r="H57" s="19">
        <f>SUM(H49:H55)*5</f>
        <v>1074.1311960456042</v>
      </c>
      <c r="I57" s="19">
        <f>SUM(I49:I55)*5</f>
        <v>1281.9231673522211</v>
      </c>
      <c r="J57" s="19">
        <f>SUM(J49:J55)*5</f>
        <v>846.77133903427352</v>
      </c>
      <c r="K57" s="22">
        <f>K55/K56</f>
        <v>24.604242005031612</v>
      </c>
      <c r="L57" s="22">
        <f t="shared" ref="L57:M57" si="34">L55/L56</f>
        <v>26.282682482193074</v>
      </c>
      <c r="M57" s="22">
        <f t="shared" si="34"/>
        <v>22.896870827696588</v>
      </c>
    </row>
    <row r="58" spans="1:23" ht="9.75" customHeight="1" x14ac:dyDescent="0.2">
      <c r="A58" s="1" t="s">
        <v>43</v>
      </c>
      <c r="N58" s="1" t="s">
        <v>43</v>
      </c>
    </row>
    <row r="59" spans="1:23" ht="9.75" customHeight="1" x14ac:dyDescent="0.2">
      <c r="A59" s="1" t="s">
        <v>0</v>
      </c>
      <c r="B59" s="1">
        <v>1047</v>
      </c>
      <c r="C59" s="1">
        <v>557</v>
      </c>
      <c r="D59" s="1">
        <v>490</v>
      </c>
      <c r="E59" s="1">
        <v>441</v>
      </c>
      <c r="F59" s="1">
        <v>270</v>
      </c>
      <c r="G59" s="1">
        <v>171</v>
      </c>
      <c r="N59" s="1" t="s">
        <v>0</v>
      </c>
      <c r="O59" s="1">
        <v>567</v>
      </c>
      <c r="P59" s="1">
        <v>270</v>
      </c>
      <c r="Q59" s="1">
        <v>297</v>
      </c>
      <c r="R59" s="1">
        <v>17</v>
      </c>
      <c r="S59" s="1">
        <v>6</v>
      </c>
      <c r="T59" s="1">
        <v>11</v>
      </c>
      <c r="U59" s="1">
        <v>22</v>
      </c>
      <c r="V59" s="1">
        <v>11</v>
      </c>
      <c r="W59" s="1">
        <v>11</v>
      </c>
    </row>
    <row r="60" spans="1:23" ht="9.75" customHeight="1" x14ac:dyDescent="0.2">
      <c r="A60" s="1" t="s">
        <v>8</v>
      </c>
      <c r="B60" s="1">
        <v>220</v>
      </c>
      <c r="C60" s="1">
        <v>113</v>
      </c>
      <c r="D60" s="1">
        <v>107</v>
      </c>
      <c r="E60" s="1">
        <v>216</v>
      </c>
      <c r="F60" s="1">
        <v>113</v>
      </c>
      <c r="G60" s="1">
        <v>103</v>
      </c>
      <c r="H60" s="19">
        <f t="shared" ref="H60:J67" si="35">E60/B60*100</f>
        <v>98.181818181818187</v>
      </c>
      <c r="I60" s="19">
        <f t="shared" si="35"/>
        <v>100</v>
      </c>
      <c r="J60" s="19">
        <f t="shared" si="35"/>
        <v>96.261682242990659</v>
      </c>
      <c r="K60" s="20">
        <f>H68+1500</f>
        <v>2751.8217789570726</v>
      </c>
      <c r="L60" s="20">
        <f t="shared" ref="L60:M60" si="36">I68+1500</f>
        <v>2981.2105855706341</v>
      </c>
      <c r="M60" s="20">
        <f t="shared" si="36"/>
        <v>2489.993719900262</v>
      </c>
      <c r="N60" s="1" t="s">
        <v>8</v>
      </c>
      <c r="O60" s="1">
        <v>4</v>
      </c>
      <c r="P60" s="1">
        <v>0</v>
      </c>
      <c r="Q60" s="1">
        <v>4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</row>
    <row r="61" spans="1:23" ht="9.75" customHeight="1" x14ac:dyDescent="0.2">
      <c r="A61" s="1" t="s">
        <v>9</v>
      </c>
      <c r="B61" s="1">
        <v>160</v>
      </c>
      <c r="C61" s="1">
        <v>88</v>
      </c>
      <c r="D61" s="1">
        <v>72</v>
      </c>
      <c r="E61" s="1">
        <v>114</v>
      </c>
      <c r="F61" s="1">
        <v>82</v>
      </c>
      <c r="G61" s="1">
        <v>32</v>
      </c>
      <c r="H61" s="19">
        <f t="shared" si="35"/>
        <v>71.25</v>
      </c>
      <c r="I61" s="19">
        <f t="shared" si="35"/>
        <v>93.181818181818173</v>
      </c>
      <c r="J61" s="19">
        <f t="shared" si="35"/>
        <v>44.444444444444443</v>
      </c>
      <c r="K61" s="21"/>
      <c r="L61" s="21"/>
      <c r="M61" s="21"/>
      <c r="N61" s="1" t="s">
        <v>9</v>
      </c>
      <c r="O61" s="1">
        <v>42</v>
      </c>
      <c r="P61" s="1">
        <v>6</v>
      </c>
      <c r="Q61" s="1">
        <v>36</v>
      </c>
      <c r="R61" s="1">
        <v>0</v>
      </c>
      <c r="S61" s="1">
        <v>0</v>
      </c>
      <c r="T61" s="1">
        <v>0</v>
      </c>
      <c r="U61" s="1">
        <v>4</v>
      </c>
      <c r="V61" s="1">
        <v>0</v>
      </c>
      <c r="W61" s="1">
        <v>4</v>
      </c>
    </row>
    <row r="62" spans="1:23" ht="9.75" customHeight="1" x14ac:dyDescent="0.2">
      <c r="A62" s="1" t="s">
        <v>10</v>
      </c>
      <c r="B62" s="1">
        <v>147</v>
      </c>
      <c r="C62" s="1">
        <v>73</v>
      </c>
      <c r="D62" s="1">
        <v>74</v>
      </c>
      <c r="E62" s="1">
        <v>41</v>
      </c>
      <c r="F62" s="1">
        <v>25</v>
      </c>
      <c r="G62" s="1">
        <v>16</v>
      </c>
      <c r="H62" s="19">
        <f t="shared" si="35"/>
        <v>27.89115646258503</v>
      </c>
      <c r="I62" s="19">
        <f t="shared" si="35"/>
        <v>34.246575342465754</v>
      </c>
      <c r="J62" s="19">
        <f t="shared" si="35"/>
        <v>21.621621621621621</v>
      </c>
      <c r="K62" s="20">
        <f>(H66+H67)/2</f>
        <v>12.740707568293775</v>
      </c>
      <c r="L62" s="20">
        <f t="shared" ref="L62:M62" si="37">(I66+I67)/2</f>
        <v>12.357954545454547</v>
      </c>
      <c r="M62" s="20">
        <f t="shared" si="37"/>
        <v>13.344988344988344</v>
      </c>
      <c r="N62" s="1" t="s">
        <v>10</v>
      </c>
      <c r="O62" s="1">
        <v>97</v>
      </c>
      <c r="P62" s="1">
        <v>43</v>
      </c>
      <c r="Q62" s="1">
        <v>54</v>
      </c>
      <c r="R62" s="1">
        <v>0</v>
      </c>
      <c r="S62" s="1">
        <v>0</v>
      </c>
      <c r="T62" s="1">
        <v>0</v>
      </c>
      <c r="U62" s="1">
        <v>9</v>
      </c>
      <c r="V62" s="1">
        <v>5</v>
      </c>
      <c r="W62" s="1">
        <v>4</v>
      </c>
    </row>
    <row r="63" spans="1:23" ht="9.75" customHeight="1" x14ac:dyDescent="0.2">
      <c r="A63" s="1" t="s">
        <v>11</v>
      </c>
      <c r="B63" s="1">
        <v>137</v>
      </c>
      <c r="C63" s="1">
        <v>67</v>
      </c>
      <c r="D63" s="1">
        <v>70</v>
      </c>
      <c r="E63" s="1">
        <v>26</v>
      </c>
      <c r="F63" s="1">
        <v>18</v>
      </c>
      <c r="G63" s="1">
        <v>8</v>
      </c>
      <c r="H63" s="19">
        <f t="shared" si="35"/>
        <v>18.978102189781019</v>
      </c>
      <c r="I63" s="19">
        <f t="shared" si="35"/>
        <v>26.865671641791046</v>
      </c>
      <c r="J63" s="19">
        <f t="shared" si="35"/>
        <v>11.428571428571429</v>
      </c>
      <c r="K63" s="20"/>
      <c r="L63" s="20"/>
      <c r="M63" s="20"/>
      <c r="N63" s="1" t="s">
        <v>11</v>
      </c>
      <c r="O63" s="1">
        <v>107</v>
      </c>
      <c r="P63" s="1">
        <v>47</v>
      </c>
      <c r="Q63" s="1">
        <v>60</v>
      </c>
      <c r="R63" s="1">
        <v>1</v>
      </c>
      <c r="S63" s="1">
        <v>0</v>
      </c>
      <c r="T63" s="1">
        <v>1</v>
      </c>
      <c r="U63" s="1">
        <v>3</v>
      </c>
      <c r="V63" s="1">
        <v>2</v>
      </c>
      <c r="W63" s="1">
        <v>1</v>
      </c>
    </row>
    <row r="64" spans="1:23" ht="9.75" customHeight="1" x14ac:dyDescent="0.2">
      <c r="A64" s="1" t="s">
        <v>12</v>
      </c>
      <c r="B64" s="1">
        <v>134</v>
      </c>
      <c r="C64" s="1">
        <v>70</v>
      </c>
      <c r="D64" s="1">
        <v>64</v>
      </c>
      <c r="E64" s="1">
        <v>10</v>
      </c>
      <c r="F64" s="1">
        <v>10</v>
      </c>
      <c r="G64" s="1">
        <v>0</v>
      </c>
      <c r="H64" s="19">
        <f t="shared" si="35"/>
        <v>7.4626865671641784</v>
      </c>
      <c r="I64" s="19">
        <f t="shared" si="35"/>
        <v>14.285714285714285</v>
      </c>
      <c r="J64" s="19">
        <f t="shared" si="35"/>
        <v>0</v>
      </c>
      <c r="K64" s="20">
        <f>K62*50</f>
        <v>637.03537841468881</v>
      </c>
      <c r="L64" s="20">
        <f t="shared" ref="L64:M64" si="38">L62*50</f>
        <v>617.89772727272737</v>
      </c>
      <c r="M64" s="20">
        <f t="shared" si="38"/>
        <v>667.24941724941721</v>
      </c>
      <c r="N64" s="1" t="s">
        <v>12</v>
      </c>
      <c r="O64" s="1">
        <v>118</v>
      </c>
      <c r="P64" s="1">
        <v>57</v>
      </c>
      <c r="Q64" s="1">
        <v>61</v>
      </c>
      <c r="R64" s="1">
        <v>3</v>
      </c>
      <c r="S64" s="1">
        <v>1</v>
      </c>
      <c r="T64" s="1">
        <v>2</v>
      </c>
      <c r="U64" s="1">
        <v>3</v>
      </c>
      <c r="V64" s="1">
        <v>2</v>
      </c>
      <c r="W64" s="1">
        <v>1</v>
      </c>
    </row>
    <row r="65" spans="1:23" ht="9.75" customHeight="1" x14ac:dyDescent="0.2">
      <c r="A65" s="1" t="s">
        <v>13</v>
      </c>
      <c r="B65" s="1">
        <v>114</v>
      </c>
      <c r="C65" s="1">
        <v>70</v>
      </c>
      <c r="D65" s="1">
        <v>44</v>
      </c>
      <c r="E65" s="1">
        <v>17</v>
      </c>
      <c r="F65" s="1">
        <v>13</v>
      </c>
      <c r="G65" s="1">
        <v>4</v>
      </c>
      <c r="H65" s="19">
        <f t="shared" si="35"/>
        <v>14.912280701754385</v>
      </c>
      <c r="I65" s="19">
        <f t="shared" si="35"/>
        <v>18.571428571428573</v>
      </c>
      <c r="J65" s="19">
        <f t="shared" si="35"/>
        <v>9.0909090909090917</v>
      </c>
      <c r="K65" s="20"/>
      <c r="L65" s="20"/>
      <c r="M65" s="20"/>
      <c r="N65" s="1" t="s">
        <v>13</v>
      </c>
      <c r="O65" s="1">
        <v>92</v>
      </c>
      <c r="P65" s="1">
        <v>54</v>
      </c>
      <c r="Q65" s="1">
        <v>38</v>
      </c>
      <c r="R65" s="1">
        <v>3</v>
      </c>
      <c r="S65" s="1">
        <v>1</v>
      </c>
      <c r="T65" s="1">
        <v>2</v>
      </c>
      <c r="U65" s="1">
        <v>2</v>
      </c>
      <c r="V65" s="1">
        <v>2</v>
      </c>
      <c r="W65" s="1">
        <v>0</v>
      </c>
    </row>
    <row r="66" spans="1:23" ht="9.75" customHeight="1" x14ac:dyDescent="0.2">
      <c r="A66" s="1" t="s">
        <v>14</v>
      </c>
      <c r="B66" s="1">
        <v>77</v>
      </c>
      <c r="C66" s="1">
        <v>44</v>
      </c>
      <c r="D66" s="1">
        <v>33</v>
      </c>
      <c r="E66" s="1">
        <v>9</v>
      </c>
      <c r="F66" s="1">
        <v>4</v>
      </c>
      <c r="G66" s="1">
        <v>5</v>
      </c>
      <c r="H66" s="19">
        <f t="shared" si="35"/>
        <v>11.688311688311687</v>
      </c>
      <c r="I66" s="19">
        <f t="shared" si="35"/>
        <v>9.0909090909090917</v>
      </c>
      <c r="J66" s="19">
        <f t="shared" si="35"/>
        <v>15.151515151515152</v>
      </c>
      <c r="K66" s="20">
        <f>K60-K64</f>
        <v>2114.7864005423839</v>
      </c>
      <c r="L66" s="20">
        <f t="shared" ref="L66:M66" si="39">L60-L64</f>
        <v>2363.3128582979066</v>
      </c>
      <c r="M66" s="20">
        <f t="shared" si="39"/>
        <v>1822.7443026508449</v>
      </c>
      <c r="N66" s="1" t="s">
        <v>14</v>
      </c>
      <c r="O66" s="1">
        <v>64</v>
      </c>
      <c r="P66" s="1">
        <v>39</v>
      </c>
      <c r="Q66" s="1">
        <v>25</v>
      </c>
      <c r="R66" s="1">
        <v>4</v>
      </c>
      <c r="S66" s="1">
        <v>1</v>
      </c>
      <c r="T66" s="1">
        <v>3</v>
      </c>
      <c r="U66" s="1">
        <v>0</v>
      </c>
      <c r="V66" s="1">
        <v>0</v>
      </c>
      <c r="W66" s="1">
        <v>0</v>
      </c>
    </row>
    <row r="67" spans="1:23" ht="9.75" customHeight="1" x14ac:dyDescent="0.2">
      <c r="A67" s="1" t="s">
        <v>15</v>
      </c>
      <c r="B67" s="1">
        <v>58</v>
      </c>
      <c r="C67" s="1">
        <v>32</v>
      </c>
      <c r="D67" s="1">
        <v>26</v>
      </c>
      <c r="E67" s="1">
        <v>8</v>
      </c>
      <c r="F67" s="1">
        <v>5</v>
      </c>
      <c r="G67" s="1">
        <v>3</v>
      </c>
      <c r="H67" s="19">
        <f t="shared" si="35"/>
        <v>13.793103448275861</v>
      </c>
      <c r="I67" s="19">
        <f t="shared" si="35"/>
        <v>15.625</v>
      </c>
      <c r="J67" s="19">
        <f t="shared" si="35"/>
        <v>11.538461538461538</v>
      </c>
      <c r="K67" s="20">
        <f>100-K62</f>
        <v>87.259292431706228</v>
      </c>
      <c r="L67" s="20">
        <f t="shared" ref="L67:M67" si="40">100-L62</f>
        <v>87.642045454545453</v>
      </c>
      <c r="M67" s="20">
        <f t="shared" si="40"/>
        <v>86.655011655011663</v>
      </c>
      <c r="N67" s="1" t="s">
        <v>15</v>
      </c>
      <c r="O67" s="1">
        <v>43</v>
      </c>
      <c r="P67" s="1">
        <v>24</v>
      </c>
      <c r="Q67" s="1">
        <v>19</v>
      </c>
      <c r="R67" s="1">
        <v>6</v>
      </c>
      <c r="S67" s="1">
        <v>3</v>
      </c>
      <c r="T67" s="1">
        <v>3</v>
      </c>
      <c r="U67" s="1">
        <v>1</v>
      </c>
      <c r="V67" s="1">
        <v>0</v>
      </c>
      <c r="W67" s="1">
        <v>1</v>
      </c>
    </row>
    <row r="68" spans="1:23" ht="9.75" customHeight="1" x14ac:dyDescent="0.2">
      <c r="H68" s="19">
        <f>SUM(H60:H66)*5</f>
        <v>1251.8217789570726</v>
      </c>
      <c r="I68" s="19">
        <f>SUM(I60:I66)*5</f>
        <v>1481.2105855706343</v>
      </c>
      <c r="J68" s="19">
        <f>SUM(J60:J66)*5</f>
        <v>989.99371990026191</v>
      </c>
      <c r="K68" s="22">
        <f>K66/K67</f>
        <v>24.235658364953263</v>
      </c>
      <c r="L68" s="22">
        <f t="shared" ref="L68:M68" si="41">L66/L67</f>
        <v>26.965514623042566</v>
      </c>
      <c r="M68" s="22">
        <f t="shared" si="41"/>
        <v>21.034493768317752</v>
      </c>
    </row>
    <row r="69" spans="1:23" ht="9.75" customHeight="1" x14ac:dyDescent="0.2">
      <c r="A69" s="11" t="s">
        <v>412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 t="s">
        <v>412</v>
      </c>
      <c r="O69" s="11"/>
      <c r="P69" s="11"/>
      <c r="Q69" s="11"/>
      <c r="R69" s="11"/>
      <c r="S69" s="11"/>
      <c r="T69" s="11"/>
      <c r="U69" s="11"/>
      <c r="V69" s="11"/>
      <c r="W69" s="11"/>
    </row>
  </sheetData>
  <mergeCells count="6">
    <mergeCell ref="B2:D2"/>
    <mergeCell ref="E2:G2"/>
    <mergeCell ref="O2:Q2"/>
    <mergeCell ref="R2:T2"/>
    <mergeCell ref="U2:W2"/>
    <mergeCell ref="K2:M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3B2BE-C81E-4E18-9E1F-2F44CED03BF8}">
  <dimension ref="A1:S193"/>
  <sheetViews>
    <sheetView view="pageBreakPreview" topLeftCell="A50" zoomScale="125" zoomScaleNormal="100" zoomScaleSheetLayoutView="125" workbookViewId="0">
      <selection activeCell="A70" sqref="A70"/>
    </sheetView>
  </sheetViews>
  <sheetFormatPr defaultRowHeight="10.199999999999999" customHeight="1" x14ac:dyDescent="0.2"/>
  <cols>
    <col min="1" max="1" width="8.88671875" style="1"/>
    <col min="2" max="19" width="4.109375" style="1" customWidth="1"/>
    <col min="20" max="16384" width="8.88671875" style="1"/>
  </cols>
  <sheetData>
    <row r="1" spans="1:19" ht="10.199999999999999" customHeight="1" x14ac:dyDescent="0.2">
      <c r="A1" s="1" t="s">
        <v>440</v>
      </c>
    </row>
    <row r="2" spans="1:19" ht="10.199999999999999" customHeight="1" x14ac:dyDescent="0.2">
      <c r="A2" s="15"/>
      <c r="B2" s="26" t="s">
        <v>0</v>
      </c>
      <c r="C2" s="26"/>
      <c r="D2" s="26"/>
      <c r="E2" s="26" t="s">
        <v>1</v>
      </c>
      <c r="F2" s="26"/>
      <c r="G2" s="26"/>
      <c r="H2" s="26" t="s">
        <v>2</v>
      </c>
      <c r="I2" s="26"/>
      <c r="J2" s="26"/>
      <c r="K2" s="26" t="s">
        <v>3</v>
      </c>
      <c r="L2" s="26"/>
      <c r="M2" s="26"/>
      <c r="N2" s="26" t="s">
        <v>4</v>
      </c>
      <c r="O2" s="26"/>
      <c r="P2" s="26"/>
      <c r="Q2" s="26" t="s">
        <v>5</v>
      </c>
      <c r="R2" s="26"/>
      <c r="S2" s="27"/>
    </row>
    <row r="3" spans="1:19" ht="10.199999999999999" customHeight="1" x14ac:dyDescent="0.2">
      <c r="A3" s="23"/>
      <c r="B3" s="3" t="s">
        <v>0</v>
      </c>
      <c r="C3" s="3" t="s">
        <v>22</v>
      </c>
      <c r="D3" s="3" t="s">
        <v>23</v>
      </c>
      <c r="E3" s="3" t="s">
        <v>0</v>
      </c>
      <c r="F3" s="3" t="s">
        <v>22</v>
      </c>
      <c r="G3" s="3" t="s">
        <v>23</v>
      </c>
      <c r="H3" s="3" t="s">
        <v>0</v>
      </c>
      <c r="I3" s="3" t="s">
        <v>22</v>
      </c>
      <c r="J3" s="3" t="s">
        <v>23</v>
      </c>
      <c r="K3" s="3" t="s">
        <v>0</v>
      </c>
      <c r="L3" s="3" t="s">
        <v>22</v>
      </c>
      <c r="M3" s="3" t="s">
        <v>23</v>
      </c>
      <c r="N3" s="3" t="s">
        <v>0</v>
      </c>
      <c r="O3" s="3" t="s">
        <v>22</v>
      </c>
      <c r="P3" s="3" t="s">
        <v>23</v>
      </c>
      <c r="Q3" s="3" t="s">
        <v>0</v>
      </c>
      <c r="R3" s="3" t="s">
        <v>22</v>
      </c>
      <c r="S3" s="4" t="s">
        <v>23</v>
      </c>
    </row>
    <row r="4" spans="1:19" ht="10.199999999999999" customHeight="1" x14ac:dyDescent="0.2">
      <c r="A4" s="1" t="s">
        <v>430</v>
      </c>
      <c r="B4" s="1">
        <v>90085</v>
      </c>
      <c r="C4" s="1">
        <v>46036</v>
      </c>
      <c r="D4" s="1">
        <v>44049</v>
      </c>
      <c r="E4" s="1">
        <v>57411</v>
      </c>
      <c r="F4" s="1">
        <v>29333</v>
      </c>
      <c r="G4" s="1">
        <v>28078</v>
      </c>
      <c r="H4" s="1">
        <v>15068</v>
      </c>
      <c r="I4" s="1">
        <v>7722</v>
      </c>
      <c r="J4" s="1">
        <v>7346</v>
      </c>
      <c r="K4" s="1">
        <v>10792</v>
      </c>
      <c r="L4" s="1">
        <v>5384</v>
      </c>
      <c r="M4" s="1">
        <v>5408</v>
      </c>
      <c r="N4" s="1">
        <v>4486</v>
      </c>
      <c r="O4" s="1">
        <v>2359</v>
      </c>
      <c r="P4" s="1">
        <v>2127</v>
      </c>
      <c r="Q4" s="1">
        <v>2328</v>
      </c>
      <c r="R4" s="1">
        <v>1238</v>
      </c>
      <c r="S4" s="1">
        <v>1090</v>
      </c>
    </row>
    <row r="5" spans="1:19" ht="10.199999999999999" customHeight="1" x14ac:dyDescent="0.2">
      <c r="A5" s="1" t="s">
        <v>44</v>
      </c>
      <c r="B5" s="1">
        <v>6395</v>
      </c>
      <c r="C5" s="1">
        <v>3275</v>
      </c>
      <c r="D5" s="1">
        <v>3120</v>
      </c>
      <c r="E5" s="1">
        <v>5925</v>
      </c>
      <c r="F5" s="1">
        <v>3031</v>
      </c>
      <c r="G5" s="1">
        <v>2894</v>
      </c>
      <c r="H5" s="1">
        <v>195</v>
      </c>
      <c r="I5" s="1">
        <v>100</v>
      </c>
      <c r="J5" s="1">
        <v>95</v>
      </c>
      <c r="K5" s="1">
        <v>139</v>
      </c>
      <c r="L5" s="1">
        <v>67</v>
      </c>
      <c r="M5" s="1">
        <v>72</v>
      </c>
      <c r="N5" s="1">
        <v>109</v>
      </c>
      <c r="O5" s="1">
        <v>62</v>
      </c>
      <c r="P5" s="1">
        <v>47</v>
      </c>
      <c r="Q5" s="1">
        <v>27</v>
      </c>
      <c r="R5" s="1">
        <v>15</v>
      </c>
      <c r="S5" s="1">
        <v>12</v>
      </c>
    </row>
    <row r="6" spans="1:19" ht="10.199999999999999" customHeight="1" x14ac:dyDescent="0.2">
      <c r="A6" s="1" t="s">
        <v>427</v>
      </c>
      <c r="B6" s="1">
        <v>2673</v>
      </c>
      <c r="C6" s="1">
        <v>1307</v>
      </c>
      <c r="D6" s="1">
        <v>1366</v>
      </c>
      <c r="E6" s="1">
        <v>2501</v>
      </c>
      <c r="F6" s="1">
        <v>1228</v>
      </c>
      <c r="G6" s="1">
        <v>1273</v>
      </c>
      <c r="H6" s="1">
        <v>43</v>
      </c>
      <c r="I6" s="1">
        <v>16</v>
      </c>
      <c r="J6" s="1">
        <v>27</v>
      </c>
      <c r="K6" s="1">
        <v>32</v>
      </c>
      <c r="L6" s="1">
        <v>14</v>
      </c>
      <c r="M6" s="1">
        <v>18</v>
      </c>
      <c r="N6" s="1">
        <v>75</v>
      </c>
      <c r="O6" s="1">
        <v>34</v>
      </c>
      <c r="P6" s="1">
        <v>41</v>
      </c>
      <c r="Q6" s="1">
        <v>22</v>
      </c>
      <c r="R6" s="1">
        <v>15</v>
      </c>
      <c r="S6" s="1">
        <v>7</v>
      </c>
    </row>
    <row r="7" spans="1:19" ht="10.199999999999999" customHeight="1" x14ac:dyDescent="0.2">
      <c r="A7" s="1" t="s">
        <v>45</v>
      </c>
      <c r="B7" s="1">
        <v>28</v>
      </c>
      <c r="C7" s="1">
        <v>19</v>
      </c>
      <c r="D7" s="1">
        <v>9</v>
      </c>
      <c r="E7" s="1">
        <v>28</v>
      </c>
      <c r="F7" s="1">
        <v>19</v>
      </c>
      <c r="G7" s="1">
        <v>9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</row>
    <row r="8" spans="1:19" ht="10.199999999999999" customHeight="1" x14ac:dyDescent="0.2">
      <c r="A8" s="1" t="s">
        <v>46</v>
      </c>
      <c r="B8" s="1">
        <v>10</v>
      </c>
      <c r="C8" s="1">
        <v>8</v>
      </c>
      <c r="D8" s="1">
        <v>2</v>
      </c>
      <c r="E8" s="1">
        <v>10</v>
      </c>
      <c r="F8" s="1">
        <v>8</v>
      </c>
      <c r="G8" s="1">
        <v>2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</row>
    <row r="9" spans="1:19" ht="10.199999999999999" customHeight="1" x14ac:dyDescent="0.2">
      <c r="A9" s="1" t="s">
        <v>47</v>
      </c>
      <c r="B9" s="1">
        <v>4353</v>
      </c>
      <c r="C9" s="1">
        <v>2214</v>
      </c>
      <c r="D9" s="1">
        <v>2139</v>
      </c>
      <c r="E9" s="1">
        <v>4118</v>
      </c>
      <c r="F9" s="1">
        <v>2092</v>
      </c>
      <c r="G9" s="1">
        <v>2026</v>
      </c>
      <c r="H9" s="1">
        <v>93</v>
      </c>
      <c r="I9" s="1">
        <v>44</v>
      </c>
      <c r="J9" s="1">
        <v>49</v>
      </c>
      <c r="K9" s="1">
        <v>75</v>
      </c>
      <c r="L9" s="1">
        <v>41</v>
      </c>
      <c r="M9" s="1">
        <v>34</v>
      </c>
      <c r="N9" s="1">
        <v>49</v>
      </c>
      <c r="O9" s="1">
        <v>28</v>
      </c>
      <c r="P9" s="1">
        <v>21</v>
      </c>
      <c r="Q9" s="1">
        <v>18</v>
      </c>
      <c r="R9" s="1">
        <v>9</v>
      </c>
      <c r="S9" s="1">
        <v>9</v>
      </c>
    </row>
    <row r="10" spans="1:19" ht="10.199999999999999" customHeight="1" x14ac:dyDescent="0.2">
      <c r="A10" s="1" t="s">
        <v>48</v>
      </c>
      <c r="B10" s="1">
        <v>914</v>
      </c>
      <c r="C10" s="1">
        <v>464</v>
      </c>
      <c r="D10" s="1">
        <v>450</v>
      </c>
      <c r="E10" s="1">
        <v>852</v>
      </c>
      <c r="F10" s="1">
        <v>438</v>
      </c>
      <c r="G10" s="1">
        <v>414</v>
      </c>
      <c r="H10" s="1">
        <v>24</v>
      </c>
      <c r="I10" s="1">
        <v>11</v>
      </c>
      <c r="J10" s="1">
        <v>13</v>
      </c>
      <c r="K10" s="1">
        <v>22</v>
      </c>
      <c r="L10" s="1">
        <v>8</v>
      </c>
      <c r="M10" s="1">
        <v>14</v>
      </c>
      <c r="N10" s="1">
        <v>13</v>
      </c>
      <c r="O10" s="1">
        <v>5</v>
      </c>
      <c r="P10" s="1">
        <v>8</v>
      </c>
      <c r="Q10" s="1">
        <v>3</v>
      </c>
      <c r="R10" s="1">
        <v>2</v>
      </c>
      <c r="S10" s="1">
        <v>1</v>
      </c>
    </row>
    <row r="11" spans="1:19" ht="10.199999999999999" customHeight="1" x14ac:dyDescent="0.2">
      <c r="A11" s="1" t="s">
        <v>49</v>
      </c>
      <c r="B11" s="1">
        <v>526</v>
      </c>
      <c r="C11" s="1">
        <v>298</v>
      </c>
      <c r="D11" s="1">
        <v>228</v>
      </c>
      <c r="E11" s="1">
        <v>460</v>
      </c>
      <c r="F11" s="1">
        <v>265</v>
      </c>
      <c r="G11" s="1">
        <v>195</v>
      </c>
      <c r="H11" s="1">
        <v>16</v>
      </c>
      <c r="I11" s="1">
        <v>7</v>
      </c>
      <c r="J11" s="1">
        <v>9</v>
      </c>
      <c r="K11" s="1">
        <v>19</v>
      </c>
      <c r="L11" s="1">
        <v>14</v>
      </c>
      <c r="M11" s="1">
        <v>5</v>
      </c>
      <c r="N11" s="1">
        <v>27</v>
      </c>
      <c r="O11" s="1">
        <v>10</v>
      </c>
      <c r="P11" s="1">
        <v>17</v>
      </c>
      <c r="Q11" s="1">
        <v>4</v>
      </c>
      <c r="R11" s="1">
        <v>2</v>
      </c>
      <c r="S11" s="1">
        <v>2</v>
      </c>
    </row>
    <row r="12" spans="1:19" ht="10.199999999999999" customHeight="1" x14ac:dyDescent="0.2">
      <c r="A12" s="1" t="s">
        <v>50</v>
      </c>
      <c r="B12" s="1">
        <v>549</v>
      </c>
      <c r="C12" s="1">
        <v>302</v>
      </c>
      <c r="D12" s="1">
        <v>247</v>
      </c>
      <c r="E12" s="1">
        <v>522</v>
      </c>
      <c r="F12" s="1">
        <v>287</v>
      </c>
      <c r="G12" s="1">
        <v>235</v>
      </c>
      <c r="H12" s="1">
        <v>16</v>
      </c>
      <c r="I12" s="1">
        <v>9</v>
      </c>
      <c r="J12" s="1">
        <v>7</v>
      </c>
      <c r="K12" s="1">
        <v>2</v>
      </c>
      <c r="L12" s="1">
        <v>0</v>
      </c>
      <c r="M12" s="1">
        <v>2</v>
      </c>
      <c r="N12" s="1">
        <v>9</v>
      </c>
      <c r="O12" s="1">
        <v>6</v>
      </c>
      <c r="P12" s="1">
        <v>3</v>
      </c>
      <c r="Q12" s="1">
        <v>0</v>
      </c>
      <c r="R12" s="1">
        <v>0</v>
      </c>
      <c r="S12" s="1">
        <v>0</v>
      </c>
    </row>
    <row r="13" spans="1:19" ht="10.199999999999999" customHeight="1" x14ac:dyDescent="0.2">
      <c r="A13" s="1" t="s">
        <v>51</v>
      </c>
      <c r="B13" s="1">
        <v>162</v>
      </c>
      <c r="C13" s="1">
        <v>95</v>
      </c>
      <c r="D13" s="1">
        <v>67</v>
      </c>
      <c r="E13" s="1">
        <v>156</v>
      </c>
      <c r="F13" s="1">
        <v>92</v>
      </c>
      <c r="G13" s="1">
        <v>64</v>
      </c>
      <c r="H13" s="1">
        <v>3</v>
      </c>
      <c r="I13" s="1">
        <v>2</v>
      </c>
      <c r="J13" s="1">
        <v>1</v>
      </c>
      <c r="K13" s="1">
        <v>3</v>
      </c>
      <c r="L13" s="1">
        <v>1</v>
      </c>
      <c r="M13" s="1">
        <v>2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</row>
    <row r="14" spans="1:19" ht="10.199999999999999" customHeight="1" x14ac:dyDescent="0.2">
      <c r="A14" s="1" t="s">
        <v>52</v>
      </c>
      <c r="B14" s="1">
        <v>163</v>
      </c>
      <c r="C14" s="1">
        <v>89</v>
      </c>
      <c r="D14" s="1">
        <v>74</v>
      </c>
      <c r="E14" s="1">
        <v>103</v>
      </c>
      <c r="F14" s="1">
        <v>56</v>
      </c>
      <c r="G14" s="1">
        <v>47</v>
      </c>
      <c r="H14" s="1">
        <v>28</v>
      </c>
      <c r="I14" s="1">
        <v>16</v>
      </c>
      <c r="J14" s="1">
        <v>12</v>
      </c>
      <c r="K14" s="1">
        <v>13</v>
      </c>
      <c r="L14" s="1">
        <v>8</v>
      </c>
      <c r="M14" s="1">
        <v>5</v>
      </c>
      <c r="N14" s="1">
        <v>12</v>
      </c>
      <c r="O14" s="1">
        <v>5</v>
      </c>
      <c r="P14" s="1">
        <v>7</v>
      </c>
      <c r="Q14" s="1">
        <v>7</v>
      </c>
      <c r="R14" s="1">
        <v>4</v>
      </c>
      <c r="S14" s="1">
        <v>3</v>
      </c>
    </row>
    <row r="15" spans="1:19" ht="10.199999999999999" customHeight="1" x14ac:dyDescent="0.2">
      <c r="A15" s="1" t="s">
        <v>53</v>
      </c>
      <c r="B15" s="1">
        <v>1979</v>
      </c>
      <c r="C15" s="1">
        <v>1008</v>
      </c>
      <c r="D15" s="1">
        <v>971</v>
      </c>
      <c r="E15" s="1">
        <v>1894</v>
      </c>
      <c r="F15" s="1">
        <v>967</v>
      </c>
      <c r="G15" s="1">
        <v>927</v>
      </c>
      <c r="H15" s="1">
        <v>28</v>
      </c>
      <c r="I15" s="1">
        <v>9</v>
      </c>
      <c r="J15" s="1">
        <v>19</v>
      </c>
      <c r="K15" s="1">
        <v>39</v>
      </c>
      <c r="L15" s="1">
        <v>19</v>
      </c>
      <c r="M15" s="1">
        <v>20</v>
      </c>
      <c r="N15" s="1">
        <v>15</v>
      </c>
      <c r="O15" s="1">
        <v>11</v>
      </c>
      <c r="P15" s="1">
        <v>4</v>
      </c>
      <c r="Q15" s="1">
        <v>3</v>
      </c>
      <c r="R15" s="1">
        <v>2</v>
      </c>
      <c r="S15" s="1">
        <v>1</v>
      </c>
    </row>
    <row r="16" spans="1:19" ht="10.199999999999999" customHeight="1" x14ac:dyDescent="0.2">
      <c r="A16" s="1" t="s">
        <v>54</v>
      </c>
      <c r="B16" s="1">
        <v>450</v>
      </c>
      <c r="C16" s="1">
        <v>229</v>
      </c>
      <c r="D16" s="1">
        <v>221</v>
      </c>
      <c r="E16" s="1">
        <v>425</v>
      </c>
      <c r="F16" s="1">
        <v>216</v>
      </c>
      <c r="G16" s="1">
        <v>209</v>
      </c>
      <c r="H16" s="1">
        <v>16</v>
      </c>
      <c r="I16" s="1">
        <v>9</v>
      </c>
      <c r="J16" s="1">
        <v>7</v>
      </c>
      <c r="K16" s="1">
        <v>3</v>
      </c>
      <c r="L16" s="1">
        <v>0</v>
      </c>
      <c r="M16" s="1">
        <v>3</v>
      </c>
      <c r="N16" s="1">
        <v>6</v>
      </c>
      <c r="O16" s="1">
        <v>4</v>
      </c>
      <c r="P16" s="1">
        <v>2</v>
      </c>
      <c r="Q16" s="1">
        <v>0</v>
      </c>
      <c r="R16" s="1">
        <v>0</v>
      </c>
      <c r="S16" s="1">
        <v>0</v>
      </c>
    </row>
    <row r="17" spans="1:19" ht="10.199999999999999" customHeight="1" x14ac:dyDescent="0.2">
      <c r="A17" s="1" t="s">
        <v>55</v>
      </c>
      <c r="B17" s="1">
        <v>670</v>
      </c>
      <c r="C17" s="1">
        <v>372</v>
      </c>
      <c r="D17" s="1">
        <v>298</v>
      </c>
      <c r="E17" s="1">
        <v>630</v>
      </c>
      <c r="F17" s="1">
        <v>352</v>
      </c>
      <c r="G17" s="1">
        <v>278</v>
      </c>
      <c r="H17" s="1">
        <v>16</v>
      </c>
      <c r="I17" s="1">
        <v>7</v>
      </c>
      <c r="J17" s="1">
        <v>9</v>
      </c>
      <c r="K17" s="1">
        <v>1</v>
      </c>
      <c r="L17" s="1">
        <v>0</v>
      </c>
      <c r="M17" s="1">
        <v>1</v>
      </c>
      <c r="N17" s="1">
        <v>21</v>
      </c>
      <c r="O17" s="1">
        <v>11</v>
      </c>
      <c r="P17" s="1">
        <v>10</v>
      </c>
      <c r="Q17" s="1">
        <v>2</v>
      </c>
      <c r="R17" s="1">
        <v>2</v>
      </c>
      <c r="S17" s="1">
        <v>0</v>
      </c>
    </row>
    <row r="18" spans="1:19" ht="10.199999999999999" customHeight="1" x14ac:dyDescent="0.2">
      <c r="A18" s="1" t="s">
        <v>56</v>
      </c>
      <c r="B18" s="1">
        <v>1029</v>
      </c>
      <c r="C18" s="1">
        <v>498</v>
      </c>
      <c r="D18" s="1">
        <v>531</v>
      </c>
      <c r="E18" s="1">
        <v>971</v>
      </c>
      <c r="F18" s="1">
        <v>470</v>
      </c>
      <c r="G18" s="1">
        <v>501</v>
      </c>
      <c r="H18" s="1">
        <v>29</v>
      </c>
      <c r="I18" s="1">
        <v>12</v>
      </c>
      <c r="J18" s="1">
        <v>17</v>
      </c>
      <c r="K18" s="1">
        <v>13</v>
      </c>
      <c r="L18" s="1">
        <v>6</v>
      </c>
      <c r="M18" s="1">
        <v>7</v>
      </c>
      <c r="N18" s="1">
        <v>13</v>
      </c>
      <c r="O18" s="1">
        <v>8</v>
      </c>
      <c r="P18" s="1">
        <v>5</v>
      </c>
      <c r="Q18" s="1">
        <v>3</v>
      </c>
      <c r="R18" s="1">
        <v>2</v>
      </c>
      <c r="S18" s="1">
        <v>1</v>
      </c>
    </row>
    <row r="19" spans="1:19" ht="10.199999999999999" customHeight="1" x14ac:dyDescent="0.2">
      <c r="A19" s="1" t="s">
        <v>57</v>
      </c>
      <c r="B19" s="1">
        <v>262</v>
      </c>
      <c r="C19" s="1">
        <v>138</v>
      </c>
      <c r="D19" s="1">
        <v>124</v>
      </c>
      <c r="E19" s="1">
        <v>249</v>
      </c>
      <c r="F19" s="1">
        <v>132</v>
      </c>
      <c r="G19" s="1">
        <v>117</v>
      </c>
      <c r="H19" s="1">
        <v>0</v>
      </c>
      <c r="I19" s="1">
        <v>0</v>
      </c>
      <c r="J19" s="1">
        <v>0</v>
      </c>
      <c r="K19" s="1">
        <v>2</v>
      </c>
      <c r="L19" s="1">
        <v>0</v>
      </c>
      <c r="M19" s="1">
        <v>2</v>
      </c>
      <c r="N19" s="1">
        <v>11</v>
      </c>
      <c r="O19" s="1">
        <v>6</v>
      </c>
      <c r="P19" s="1">
        <v>5</v>
      </c>
      <c r="Q19" s="1">
        <v>0</v>
      </c>
      <c r="R19" s="1">
        <v>0</v>
      </c>
      <c r="S19" s="1">
        <v>0</v>
      </c>
    </row>
    <row r="20" spans="1:19" ht="10.199999999999999" customHeight="1" x14ac:dyDescent="0.2">
      <c r="A20" s="1" t="s">
        <v>58</v>
      </c>
      <c r="B20" s="1">
        <v>887</v>
      </c>
      <c r="C20" s="1">
        <v>465</v>
      </c>
      <c r="D20" s="1">
        <v>422</v>
      </c>
      <c r="E20" s="1">
        <v>841</v>
      </c>
      <c r="F20" s="1">
        <v>450</v>
      </c>
      <c r="G20" s="1">
        <v>391</v>
      </c>
      <c r="H20" s="1">
        <v>19</v>
      </c>
      <c r="I20" s="1">
        <v>7</v>
      </c>
      <c r="J20" s="1">
        <v>12</v>
      </c>
      <c r="K20" s="1">
        <v>5</v>
      </c>
      <c r="L20" s="1">
        <v>1</v>
      </c>
      <c r="M20" s="1">
        <v>4</v>
      </c>
      <c r="N20" s="1">
        <v>18</v>
      </c>
      <c r="O20" s="1">
        <v>6</v>
      </c>
      <c r="P20" s="1">
        <v>12</v>
      </c>
      <c r="Q20" s="1">
        <v>4</v>
      </c>
      <c r="R20" s="1">
        <v>1</v>
      </c>
      <c r="S20" s="1">
        <v>3</v>
      </c>
    </row>
    <row r="21" spans="1:19" ht="10.199999999999999" customHeight="1" x14ac:dyDescent="0.2">
      <c r="A21" s="1" t="s">
        <v>59</v>
      </c>
      <c r="B21" s="1">
        <v>1103</v>
      </c>
      <c r="C21" s="1">
        <v>585</v>
      </c>
      <c r="D21" s="1">
        <v>518</v>
      </c>
      <c r="E21" s="1">
        <v>1032</v>
      </c>
      <c r="F21" s="1">
        <v>558</v>
      </c>
      <c r="G21" s="1">
        <v>474</v>
      </c>
      <c r="H21" s="1">
        <v>27</v>
      </c>
      <c r="I21" s="1">
        <v>8</v>
      </c>
      <c r="J21" s="1">
        <v>19</v>
      </c>
      <c r="K21" s="1">
        <v>26</v>
      </c>
      <c r="L21" s="1">
        <v>14</v>
      </c>
      <c r="M21" s="1">
        <v>12</v>
      </c>
      <c r="N21" s="1">
        <v>11</v>
      </c>
      <c r="O21" s="1">
        <v>4</v>
      </c>
      <c r="P21" s="1">
        <v>7</v>
      </c>
      <c r="Q21" s="1">
        <v>7</v>
      </c>
      <c r="R21" s="1">
        <v>1</v>
      </c>
      <c r="S21" s="1">
        <v>6</v>
      </c>
    </row>
    <row r="22" spans="1:19" ht="10.199999999999999" customHeight="1" x14ac:dyDescent="0.2">
      <c r="A22" s="1" t="s">
        <v>60</v>
      </c>
      <c r="B22" s="1">
        <v>1107</v>
      </c>
      <c r="C22" s="1">
        <v>573</v>
      </c>
      <c r="D22" s="1">
        <v>534</v>
      </c>
      <c r="E22" s="1">
        <v>1029</v>
      </c>
      <c r="F22" s="1">
        <v>537</v>
      </c>
      <c r="G22" s="1">
        <v>492</v>
      </c>
      <c r="H22" s="1">
        <v>19</v>
      </c>
      <c r="I22" s="1">
        <v>8</v>
      </c>
      <c r="J22" s="1">
        <v>11</v>
      </c>
      <c r="K22" s="1">
        <v>15</v>
      </c>
      <c r="L22" s="1">
        <v>4</v>
      </c>
      <c r="M22" s="1">
        <v>11</v>
      </c>
      <c r="N22" s="1">
        <v>31</v>
      </c>
      <c r="O22" s="1">
        <v>18</v>
      </c>
      <c r="P22" s="1">
        <v>13</v>
      </c>
      <c r="Q22" s="1">
        <v>13</v>
      </c>
      <c r="R22" s="1">
        <v>6</v>
      </c>
      <c r="S22" s="1">
        <v>7</v>
      </c>
    </row>
    <row r="23" spans="1:19" ht="10.199999999999999" customHeight="1" x14ac:dyDescent="0.2">
      <c r="A23" s="1" t="s">
        <v>61</v>
      </c>
      <c r="B23" s="1">
        <v>580</v>
      </c>
      <c r="C23" s="1">
        <v>293</v>
      </c>
      <c r="D23" s="1">
        <v>287</v>
      </c>
      <c r="E23" s="1">
        <v>547</v>
      </c>
      <c r="F23" s="1">
        <v>275</v>
      </c>
      <c r="G23" s="1">
        <v>272</v>
      </c>
      <c r="H23" s="1">
        <v>13</v>
      </c>
      <c r="I23" s="1">
        <v>7</v>
      </c>
      <c r="J23" s="1">
        <v>6</v>
      </c>
      <c r="K23" s="1">
        <v>3</v>
      </c>
      <c r="L23" s="1">
        <v>1</v>
      </c>
      <c r="M23" s="1">
        <v>2</v>
      </c>
      <c r="N23" s="1">
        <v>9</v>
      </c>
      <c r="O23" s="1">
        <v>5</v>
      </c>
      <c r="P23" s="1">
        <v>4</v>
      </c>
      <c r="Q23" s="1">
        <v>8</v>
      </c>
      <c r="R23" s="1">
        <v>5</v>
      </c>
      <c r="S23" s="1">
        <v>3</v>
      </c>
    </row>
    <row r="24" spans="1:19" ht="10.199999999999999" customHeight="1" x14ac:dyDescent="0.2">
      <c r="A24" s="1" t="s">
        <v>62</v>
      </c>
      <c r="B24" s="1">
        <v>1968</v>
      </c>
      <c r="C24" s="1">
        <v>1012</v>
      </c>
      <c r="D24" s="1">
        <v>956</v>
      </c>
      <c r="E24" s="1">
        <v>1905</v>
      </c>
      <c r="F24" s="1">
        <v>977</v>
      </c>
      <c r="G24" s="1">
        <v>928</v>
      </c>
      <c r="H24" s="1">
        <v>22</v>
      </c>
      <c r="I24" s="1">
        <v>12</v>
      </c>
      <c r="J24" s="1">
        <v>10</v>
      </c>
      <c r="K24" s="1">
        <v>14</v>
      </c>
      <c r="L24" s="1">
        <v>6</v>
      </c>
      <c r="M24" s="1">
        <v>8</v>
      </c>
      <c r="N24" s="1">
        <v>25</v>
      </c>
      <c r="O24" s="1">
        <v>15</v>
      </c>
      <c r="P24" s="1">
        <v>10</v>
      </c>
      <c r="Q24" s="1">
        <v>2</v>
      </c>
      <c r="R24" s="1">
        <v>2</v>
      </c>
      <c r="S24" s="1">
        <v>0</v>
      </c>
    </row>
    <row r="25" spans="1:19" ht="10.199999999999999" customHeight="1" x14ac:dyDescent="0.2">
      <c r="A25" s="1" t="s">
        <v>63</v>
      </c>
      <c r="B25" s="1">
        <v>560</v>
      </c>
      <c r="C25" s="1">
        <v>297</v>
      </c>
      <c r="D25" s="1">
        <v>263</v>
      </c>
      <c r="E25" s="1">
        <v>535</v>
      </c>
      <c r="F25" s="1">
        <v>286</v>
      </c>
      <c r="G25" s="1">
        <v>249</v>
      </c>
      <c r="H25" s="1">
        <v>9</v>
      </c>
      <c r="I25" s="1">
        <v>4</v>
      </c>
      <c r="J25" s="1">
        <v>5</v>
      </c>
      <c r="K25" s="1">
        <v>5</v>
      </c>
      <c r="L25" s="1">
        <v>3</v>
      </c>
      <c r="M25" s="1">
        <v>2</v>
      </c>
      <c r="N25" s="1">
        <v>9</v>
      </c>
      <c r="O25" s="1">
        <v>3</v>
      </c>
      <c r="P25" s="1">
        <v>6</v>
      </c>
      <c r="Q25" s="1">
        <v>2</v>
      </c>
      <c r="R25" s="1">
        <v>1</v>
      </c>
      <c r="S25" s="1">
        <v>1</v>
      </c>
    </row>
    <row r="26" spans="1:19" ht="10.199999999999999" customHeight="1" x14ac:dyDescent="0.2">
      <c r="A26" s="1" t="s">
        <v>64</v>
      </c>
      <c r="B26" s="1">
        <v>547</v>
      </c>
      <c r="C26" s="1">
        <v>272</v>
      </c>
      <c r="D26" s="1">
        <v>275</v>
      </c>
      <c r="E26" s="1">
        <v>536</v>
      </c>
      <c r="F26" s="1">
        <v>267</v>
      </c>
      <c r="G26" s="1">
        <v>269</v>
      </c>
      <c r="H26" s="1">
        <v>2</v>
      </c>
      <c r="I26" s="1">
        <v>0</v>
      </c>
      <c r="J26" s="1">
        <v>2</v>
      </c>
      <c r="K26" s="1">
        <v>6</v>
      </c>
      <c r="L26" s="1">
        <v>2</v>
      </c>
      <c r="M26" s="1">
        <v>4</v>
      </c>
      <c r="N26" s="1">
        <v>3</v>
      </c>
      <c r="O26" s="1">
        <v>3</v>
      </c>
      <c r="P26" s="1">
        <v>0</v>
      </c>
      <c r="Q26" s="1">
        <v>0</v>
      </c>
      <c r="R26" s="1">
        <v>0</v>
      </c>
      <c r="S26" s="1">
        <v>0</v>
      </c>
    </row>
    <row r="27" spans="1:19" ht="10.199999999999999" customHeight="1" x14ac:dyDescent="0.2">
      <c r="A27" s="1" t="s">
        <v>65</v>
      </c>
      <c r="B27" s="1">
        <v>1323</v>
      </c>
      <c r="C27" s="1">
        <v>690</v>
      </c>
      <c r="D27" s="1">
        <v>633</v>
      </c>
      <c r="E27" s="1">
        <v>1271</v>
      </c>
      <c r="F27" s="1">
        <v>665</v>
      </c>
      <c r="G27" s="1">
        <v>606</v>
      </c>
      <c r="H27" s="1">
        <v>15</v>
      </c>
      <c r="I27" s="1">
        <v>5</v>
      </c>
      <c r="J27" s="1">
        <v>10</v>
      </c>
      <c r="K27" s="1">
        <v>19</v>
      </c>
      <c r="L27" s="1">
        <v>10</v>
      </c>
      <c r="M27" s="1">
        <v>9</v>
      </c>
      <c r="N27" s="1">
        <v>17</v>
      </c>
      <c r="O27" s="1">
        <v>9</v>
      </c>
      <c r="P27" s="1">
        <v>8</v>
      </c>
      <c r="Q27" s="1">
        <v>1</v>
      </c>
      <c r="R27" s="1">
        <v>1</v>
      </c>
      <c r="S27" s="1">
        <v>0</v>
      </c>
    </row>
    <row r="28" spans="1:19" ht="10.199999999999999" customHeight="1" x14ac:dyDescent="0.2">
      <c r="A28" s="1" t="s">
        <v>66</v>
      </c>
      <c r="B28" s="1">
        <v>359</v>
      </c>
      <c r="C28" s="1">
        <v>183</v>
      </c>
      <c r="D28" s="1">
        <v>176</v>
      </c>
      <c r="E28" s="1">
        <v>353</v>
      </c>
      <c r="F28" s="1">
        <v>181</v>
      </c>
      <c r="G28" s="1">
        <v>172</v>
      </c>
      <c r="H28" s="1">
        <v>5</v>
      </c>
      <c r="I28" s="1">
        <v>2</v>
      </c>
      <c r="J28" s="1">
        <v>3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1</v>
      </c>
      <c r="R28" s="1">
        <v>0</v>
      </c>
      <c r="S28" s="1">
        <v>1</v>
      </c>
    </row>
    <row r="29" spans="1:19" ht="10.199999999999999" customHeight="1" x14ac:dyDescent="0.2">
      <c r="A29" s="1" t="s">
        <v>67</v>
      </c>
      <c r="B29" s="1">
        <v>769</v>
      </c>
      <c r="C29" s="1">
        <v>372</v>
      </c>
      <c r="D29" s="1">
        <v>397</v>
      </c>
      <c r="E29" s="1">
        <v>742</v>
      </c>
      <c r="F29" s="1">
        <v>360</v>
      </c>
      <c r="G29" s="1">
        <v>382</v>
      </c>
      <c r="H29" s="1">
        <v>11</v>
      </c>
      <c r="I29" s="1">
        <v>4</v>
      </c>
      <c r="J29" s="1">
        <v>7</v>
      </c>
      <c r="K29" s="1">
        <v>3</v>
      </c>
      <c r="L29" s="1">
        <v>0</v>
      </c>
      <c r="M29" s="1">
        <v>3</v>
      </c>
      <c r="N29" s="1">
        <v>12</v>
      </c>
      <c r="O29" s="1">
        <v>7</v>
      </c>
      <c r="P29" s="1">
        <v>5</v>
      </c>
      <c r="Q29" s="1">
        <v>1</v>
      </c>
      <c r="R29" s="1">
        <v>1</v>
      </c>
      <c r="S29" s="1">
        <v>0</v>
      </c>
    </row>
    <row r="30" spans="1:19" ht="10.199999999999999" customHeight="1" x14ac:dyDescent="0.2">
      <c r="A30" s="1" t="s">
        <v>68</v>
      </c>
      <c r="B30" s="1">
        <v>215</v>
      </c>
      <c r="C30" s="1">
        <v>105</v>
      </c>
      <c r="D30" s="1">
        <v>110</v>
      </c>
      <c r="E30" s="1">
        <v>209</v>
      </c>
      <c r="F30" s="1">
        <v>102</v>
      </c>
      <c r="G30" s="1">
        <v>107</v>
      </c>
      <c r="H30" s="1">
        <v>1</v>
      </c>
      <c r="I30" s="1">
        <v>0</v>
      </c>
      <c r="J30" s="1">
        <v>1</v>
      </c>
      <c r="K30" s="1">
        <v>2</v>
      </c>
      <c r="L30" s="1">
        <v>0</v>
      </c>
      <c r="M30" s="1">
        <v>2</v>
      </c>
      <c r="N30" s="1">
        <v>3</v>
      </c>
      <c r="O30" s="1">
        <v>3</v>
      </c>
      <c r="P30" s="1">
        <v>0</v>
      </c>
      <c r="Q30" s="1">
        <v>0</v>
      </c>
      <c r="R30" s="1">
        <v>0</v>
      </c>
      <c r="S30" s="1">
        <v>0</v>
      </c>
    </row>
    <row r="31" spans="1:19" ht="10.199999999999999" customHeight="1" x14ac:dyDescent="0.2">
      <c r="A31" s="1" t="s">
        <v>69</v>
      </c>
      <c r="B31" s="1">
        <v>135</v>
      </c>
      <c r="C31" s="1">
        <v>80</v>
      </c>
      <c r="D31" s="1">
        <v>55</v>
      </c>
      <c r="E31" s="1">
        <v>132</v>
      </c>
      <c r="F31" s="1">
        <v>78</v>
      </c>
      <c r="G31" s="1">
        <v>54</v>
      </c>
      <c r="H31" s="1">
        <v>0</v>
      </c>
      <c r="I31" s="1">
        <v>0</v>
      </c>
      <c r="J31" s="1">
        <v>0</v>
      </c>
      <c r="K31" s="1">
        <v>2</v>
      </c>
      <c r="L31" s="1">
        <v>2</v>
      </c>
      <c r="M31" s="1">
        <v>0</v>
      </c>
      <c r="N31" s="1">
        <v>1</v>
      </c>
      <c r="O31" s="1">
        <v>0</v>
      </c>
      <c r="P31" s="1">
        <v>1</v>
      </c>
      <c r="Q31" s="1">
        <v>0</v>
      </c>
      <c r="R31" s="1">
        <v>0</v>
      </c>
      <c r="S31" s="1">
        <v>0</v>
      </c>
    </row>
    <row r="32" spans="1:19" ht="10.199999999999999" customHeight="1" x14ac:dyDescent="0.2">
      <c r="A32" s="1" t="s">
        <v>70</v>
      </c>
      <c r="B32" s="1">
        <v>410</v>
      </c>
      <c r="C32" s="1">
        <v>206</v>
      </c>
      <c r="D32" s="1">
        <v>204</v>
      </c>
      <c r="E32" s="1">
        <v>380</v>
      </c>
      <c r="F32" s="1">
        <v>190</v>
      </c>
      <c r="G32" s="1">
        <v>190</v>
      </c>
      <c r="H32" s="1">
        <v>11</v>
      </c>
      <c r="I32" s="1">
        <v>7</v>
      </c>
      <c r="J32" s="1">
        <v>4</v>
      </c>
      <c r="K32" s="1">
        <v>2</v>
      </c>
      <c r="L32" s="1">
        <v>1</v>
      </c>
      <c r="M32" s="1">
        <v>1</v>
      </c>
      <c r="N32" s="1">
        <v>16</v>
      </c>
      <c r="O32" s="1">
        <v>8</v>
      </c>
      <c r="P32" s="1">
        <v>8</v>
      </c>
      <c r="Q32" s="1">
        <v>1</v>
      </c>
      <c r="R32" s="1">
        <v>0</v>
      </c>
      <c r="S32" s="1">
        <v>1</v>
      </c>
    </row>
    <row r="33" spans="1:19" ht="10.199999999999999" customHeight="1" x14ac:dyDescent="0.2">
      <c r="A33" s="1" t="s">
        <v>71</v>
      </c>
      <c r="B33" s="1">
        <v>2176</v>
      </c>
      <c r="C33" s="1">
        <v>1076</v>
      </c>
      <c r="D33" s="1">
        <v>1100</v>
      </c>
      <c r="E33" s="1">
        <v>2084</v>
      </c>
      <c r="F33" s="1">
        <v>1038</v>
      </c>
      <c r="G33" s="1">
        <v>1046</v>
      </c>
      <c r="H33" s="1">
        <v>23</v>
      </c>
      <c r="I33" s="1">
        <v>10</v>
      </c>
      <c r="J33" s="1">
        <v>13</v>
      </c>
      <c r="K33" s="1">
        <v>25</v>
      </c>
      <c r="L33" s="1">
        <v>9</v>
      </c>
      <c r="M33" s="1">
        <v>16</v>
      </c>
      <c r="N33" s="1">
        <v>20</v>
      </c>
      <c r="O33" s="1">
        <v>6</v>
      </c>
      <c r="P33" s="1">
        <v>14</v>
      </c>
      <c r="Q33" s="1">
        <v>24</v>
      </c>
      <c r="R33" s="1">
        <v>13</v>
      </c>
      <c r="S33" s="1">
        <v>11</v>
      </c>
    </row>
    <row r="34" spans="1:19" ht="10.199999999999999" customHeight="1" x14ac:dyDescent="0.2">
      <c r="A34" s="1" t="s">
        <v>72</v>
      </c>
      <c r="B34" s="1">
        <v>48</v>
      </c>
      <c r="C34" s="1">
        <v>31</v>
      </c>
      <c r="D34" s="1">
        <v>17</v>
      </c>
      <c r="E34" s="1">
        <v>48</v>
      </c>
      <c r="F34" s="1">
        <v>31</v>
      </c>
      <c r="G34" s="1">
        <v>17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</row>
    <row r="35" spans="1:19" ht="10.199999999999999" customHeight="1" x14ac:dyDescent="0.2">
      <c r="A35" s="1" t="s">
        <v>73</v>
      </c>
      <c r="B35" s="1">
        <v>387</v>
      </c>
      <c r="C35" s="1">
        <v>197</v>
      </c>
      <c r="D35" s="1">
        <v>190</v>
      </c>
      <c r="E35" s="1">
        <v>374</v>
      </c>
      <c r="F35" s="1">
        <v>189</v>
      </c>
      <c r="G35" s="1">
        <v>185</v>
      </c>
      <c r="H35" s="1">
        <v>5</v>
      </c>
      <c r="I35" s="1">
        <v>2</v>
      </c>
      <c r="J35" s="1">
        <v>3</v>
      </c>
      <c r="K35" s="1">
        <v>5</v>
      </c>
      <c r="L35" s="1">
        <v>4</v>
      </c>
      <c r="M35" s="1">
        <v>1</v>
      </c>
      <c r="N35" s="1">
        <v>3</v>
      </c>
      <c r="O35" s="1">
        <v>2</v>
      </c>
      <c r="P35" s="1">
        <v>1</v>
      </c>
      <c r="Q35" s="1">
        <v>0</v>
      </c>
      <c r="R35" s="1">
        <v>0</v>
      </c>
      <c r="S35" s="1">
        <v>0</v>
      </c>
    </row>
    <row r="36" spans="1:19" ht="10.199999999999999" customHeight="1" x14ac:dyDescent="0.2">
      <c r="A36" s="1" t="s">
        <v>74</v>
      </c>
      <c r="B36" s="1">
        <v>304</v>
      </c>
      <c r="C36" s="1">
        <v>166</v>
      </c>
      <c r="D36" s="1">
        <v>138</v>
      </c>
      <c r="E36" s="1">
        <v>287</v>
      </c>
      <c r="F36" s="1">
        <v>158</v>
      </c>
      <c r="G36" s="1">
        <v>129</v>
      </c>
      <c r="H36" s="1">
        <v>2</v>
      </c>
      <c r="I36" s="1">
        <v>0</v>
      </c>
      <c r="J36" s="1">
        <v>2</v>
      </c>
      <c r="K36" s="1">
        <v>4</v>
      </c>
      <c r="L36" s="1">
        <v>4</v>
      </c>
      <c r="M36" s="1">
        <v>0</v>
      </c>
      <c r="N36" s="1">
        <v>11</v>
      </c>
      <c r="O36" s="1">
        <v>4</v>
      </c>
      <c r="P36" s="1">
        <v>7</v>
      </c>
      <c r="Q36" s="1">
        <v>0</v>
      </c>
      <c r="R36" s="1">
        <v>0</v>
      </c>
      <c r="S36" s="1">
        <v>0</v>
      </c>
    </row>
    <row r="37" spans="1:19" ht="10.199999999999999" customHeight="1" x14ac:dyDescent="0.2">
      <c r="A37" s="1" t="s">
        <v>75</v>
      </c>
      <c r="B37" s="1">
        <v>288</v>
      </c>
      <c r="C37" s="1">
        <v>138</v>
      </c>
      <c r="D37" s="1">
        <v>150</v>
      </c>
      <c r="E37" s="1">
        <v>277</v>
      </c>
      <c r="F37" s="1">
        <v>134</v>
      </c>
      <c r="G37" s="1">
        <v>143</v>
      </c>
      <c r="H37" s="1">
        <v>4</v>
      </c>
      <c r="I37" s="1">
        <v>1</v>
      </c>
      <c r="J37" s="1">
        <v>3</v>
      </c>
      <c r="K37" s="1">
        <v>3</v>
      </c>
      <c r="L37" s="1">
        <v>0</v>
      </c>
      <c r="M37" s="1">
        <v>3</v>
      </c>
      <c r="N37" s="1">
        <v>3</v>
      </c>
      <c r="O37" s="1">
        <v>2</v>
      </c>
      <c r="P37" s="1">
        <v>1</v>
      </c>
      <c r="Q37" s="1">
        <v>1</v>
      </c>
      <c r="R37" s="1">
        <v>1</v>
      </c>
      <c r="S37" s="1">
        <v>0</v>
      </c>
    </row>
    <row r="38" spans="1:19" ht="10.199999999999999" customHeight="1" x14ac:dyDescent="0.2">
      <c r="A38" s="1" t="s">
        <v>76</v>
      </c>
      <c r="B38" s="1">
        <v>552</v>
      </c>
      <c r="C38" s="1">
        <v>286</v>
      </c>
      <c r="D38" s="1">
        <v>266</v>
      </c>
      <c r="E38" s="1">
        <v>491</v>
      </c>
      <c r="F38" s="1">
        <v>258</v>
      </c>
      <c r="G38" s="1">
        <v>233</v>
      </c>
      <c r="H38" s="1">
        <v>15</v>
      </c>
      <c r="I38" s="1">
        <v>7</v>
      </c>
      <c r="J38" s="1">
        <v>8</v>
      </c>
      <c r="K38" s="1">
        <v>19</v>
      </c>
      <c r="L38" s="1">
        <v>5</v>
      </c>
      <c r="M38" s="1">
        <v>14</v>
      </c>
      <c r="N38" s="1">
        <v>27</v>
      </c>
      <c r="O38" s="1">
        <v>16</v>
      </c>
      <c r="P38" s="1">
        <v>11</v>
      </c>
      <c r="Q38" s="1">
        <v>0</v>
      </c>
      <c r="R38" s="1">
        <v>0</v>
      </c>
      <c r="S38" s="1">
        <v>0</v>
      </c>
    </row>
    <row r="39" spans="1:19" ht="10.199999999999999" customHeight="1" x14ac:dyDescent="0.2">
      <c r="A39" s="1" t="s">
        <v>77</v>
      </c>
      <c r="B39" s="1">
        <v>150</v>
      </c>
      <c r="C39" s="1">
        <v>81</v>
      </c>
      <c r="D39" s="1">
        <v>69</v>
      </c>
      <c r="E39" s="1">
        <v>147</v>
      </c>
      <c r="F39" s="1">
        <v>81</v>
      </c>
      <c r="G39" s="1">
        <v>66</v>
      </c>
      <c r="H39" s="1">
        <v>1</v>
      </c>
      <c r="I39" s="1">
        <v>0</v>
      </c>
      <c r="J39" s="1">
        <v>1</v>
      </c>
      <c r="K39" s="1">
        <v>1</v>
      </c>
      <c r="L39" s="1">
        <v>0</v>
      </c>
      <c r="M39" s="1">
        <v>1</v>
      </c>
      <c r="N39" s="1">
        <v>1</v>
      </c>
      <c r="O39" s="1">
        <v>0</v>
      </c>
      <c r="P39" s="1">
        <v>1</v>
      </c>
      <c r="Q39" s="1">
        <v>0</v>
      </c>
      <c r="R39" s="1">
        <v>0</v>
      </c>
      <c r="S39" s="1">
        <v>0</v>
      </c>
    </row>
    <row r="40" spans="1:19" ht="10.199999999999999" customHeight="1" x14ac:dyDescent="0.2">
      <c r="A40" s="1" t="s">
        <v>78</v>
      </c>
      <c r="B40" s="1">
        <v>644</v>
      </c>
      <c r="C40" s="1">
        <v>343</v>
      </c>
      <c r="D40" s="1">
        <v>301</v>
      </c>
      <c r="E40" s="1">
        <v>622</v>
      </c>
      <c r="F40" s="1">
        <v>335</v>
      </c>
      <c r="G40" s="1">
        <v>287</v>
      </c>
      <c r="H40" s="1">
        <v>9</v>
      </c>
      <c r="I40" s="1">
        <v>3</v>
      </c>
      <c r="J40" s="1">
        <v>6</v>
      </c>
      <c r="K40" s="1">
        <v>5</v>
      </c>
      <c r="L40" s="1">
        <v>0</v>
      </c>
      <c r="M40" s="1">
        <v>5</v>
      </c>
      <c r="N40" s="1">
        <v>5</v>
      </c>
      <c r="O40" s="1">
        <v>4</v>
      </c>
      <c r="P40" s="1">
        <v>1</v>
      </c>
      <c r="Q40" s="1">
        <v>3</v>
      </c>
      <c r="R40" s="1">
        <v>1</v>
      </c>
      <c r="S40" s="1">
        <v>2</v>
      </c>
    </row>
    <row r="41" spans="1:19" ht="10.199999999999999" customHeight="1" x14ac:dyDescent="0.2">
      <c r="A41" s="1" t="s">
        <v>79</v>
      </c>
      <c r="B41" s="1">
        <v>1497</v>
      </c>
      <c r="C41" s="1">
        <v>746</v>
      </c>
      <c r="D41" s="1">
        <v>751</v>
      </c>
      <c r="E41" s="1">
        <v>1447</v>
      </c>
      <c r="F41" s="1">
        <v>727</v>
      </c>
      <c r="G41" s="1">
        <v>720</v>
      </c>
      <c r="H41" s="1">
        <v>12</v>
      </c>
      <c r="I41" s="1">
        <v>3</v>
      </c>
      <c r="J41" s="1">
        <v>9</v>
      </c>
      <c r="K41" s="1">
        <v>13</v>
      </c>
      <c r="L41" s="1">
        <v>5</v>
      </c>
      <c r="M41" s="1">
        <v>8</v>
      </c>
      <c r="N41" s="1">
        <v>23</v>
      </c>
      <c r="O41" s="1">
        <v>10</v>
      </c>
      <c r="P41" s="1">
        <v>13</v>
      </c>
      <c r="Q41" s="1">
        <v>2</v>
      </c>
      <c r="R41" s="1">
        <v>1</v>
      </c>
      <c r="S41" s="1">
        <v>1</v>
      </c>
    </row>
    <row r="42" spans="1:19" ht="10.199999999999999" customHeight="1" x14ac:dyDescent="0.2">
      <c r="A42" s="1" t="s">
        <v>80</v>
      </c>
      <c r="B42" s="1">
        <v>402</v>
      </c>
      <c r="C42" s="1">
        <v>216</v>
      </c>
      <c r="D42" s="1">
        <v>186</v>
      </c>
      <c r="E42" s="1">
        <v>396</v>
      </c>
      <c r="F42" s="1">
        <v>211</v>
      </c>
      <c r="G42" s="1">
        <v>185</v>
      </c>
      <c r="H42" s="1">
        <v>0</v>
      </c>
      <c r="I42" s="1">
        <v>0</v>
      </c>
      <c r="J42" s="1">
        <v>0</v>
      </c>
      <c r="K42" s="1">
        <v>2</v>
      </c>
      <c r="L42" s="1">
        <v>1</v>
      </c>
      <c r="M42" s="1">
        <v>1</v>
      </c>
      <c r="N42" s="1">
        <v>3</v>
      </c>
      <c r="O42" s="1">
        <v>3</v>
      </c>
      <c r="P42" s="1">
        <v>0</v>
      </c>
      <c r="Q42" s="1">
        <v>1</v>
      </c>
      <c r="R42" s="1">
        <v>1</v>
      </c>
      <c r="S42" s="1">
        <v>0</v>
      </c>
    </row>
    <row r="43" spans="1:19" ht="10.199999999999999" customHeight="1" x14ac:dyDescent="0.2">
      <c r="A43" s="1" t="s">
        <v>81</v>
      </c>
      <c r="B43" s="1">
        <v>635</v>
      </c>
      <c r="C43" s="1">
        <v>334</v>
      </c>
      <c r="D43" s="1">
        <v>301</v>
      </c>
      <c r="E43" s="1">
        <v>614</v>
      </c>
      <c r="F43" s="1">
        <v>322</v>
      </c>
      <c r="G43" s="1">
        <v>292</v>
      </c>
      <c r="H43" s="1">
        <v>5</v>
      </c>
      <c r="I43" s="1">
        <v>4</v>
      </c>
      <c r="J43" s="1">
        <v>1</v>
      </c>
      <c r="K43" s="1">
        <v>11</v>
      </c>
      <c r="L43" s="1">
        <v>7</v>
      </c>
      <c r="M43" s="1">
        <v>4</v>
      </c>
      <c r="N43" s="1">
        <v>5</v>
      </c>
      <c r="O43" s="1">
        <v>1</v>
      </c>
      <c r="P43" s="1">
        <v>4</v>
      </c>
      <c r="Q43" s="1">
        <v>0</v>
      </c>
      <c r="R43" s="1">
        <v>0</v>
      </c>
      <c r="S43" s="1">
        <v>0</v>
      </c>
    </row>
    <row r="44" spans="1:19" ht="10.199999999999999" customHeight="1" x14ac:dyDescent="0.2">
      <c r="A44" s="1" t="s">
        <v>82</v>
      </c>
      <c r="B44" s="1">
        <v>151</v>
      </c>
      <c r="C44" s="1">
        <v>79</v>
      </c>
      <c r="D44" s="1">
        <v>72</v>
      </c>
      <c r="E44" s="1">
        <v>142</v>
      </c>
      <c r="F44" s="1">
        <v>73</v>
      </c>
      <c r="G44" s="1">
        <v>69</v>
      </c>
      <c r="H44" s="1">
        <v>0</v>
      </c>
      <c r="I44" s="1">
        <v>0</v>
      </c>
      <c r="J44" s="1">
        <v>0</v>
      </c>
      <c r="K44" s="1">
        <v>2</v>
      </c>
      <c r="L44" s="1">
        <v>1</v>
      </c>
      <c r="M44" s="1">
        <v>1</v>
      </c>
      <c r="N44" s="1">
        <v>7</v>
      </c>
      <c r="O44" s="1">
        <v>5</v>
      </c>
      <c r="P44" s="1">
        <v>2</v>
      </c>
      <c r="Q44" s="1">
        <v>0</v>
      </c>
      <c r="R44" s="1">
        <v>0</v>
      </c>
      <c r="S44" s="1">
        <v>0</v>
      </c>
    </row>
    <row r="45" spans="1:19" ht="10.199999999999999" customHeight="1" x14ac:dyDescent="0.2">
      <c r="A45" s="1" t="s">
        <v>83</v>
      </c>
      <c r="B45" s="1">
        <v>1245</v>
      </c>
      <c r="C45" s="1">
        <v>646</v>
      </c>
      <c r="D45" s="1">
        <v>599</v>
      </c>
      <c r="E45" s="1">
        <v>1193</v>
      </c>
      <c r="F45" s="1">
        <v>626</v>
      </c>
      <c r="G45" s="1">
        <v>567</v>
      </c>
      <c r="H45" s="1">
        <v>21</v>
      </c>
      <c r="I45" s="1">
        <v>8</v>
      </c>
      <c r="J45" s="1">
        <v>13</v>
      </c>
      <c r="K45" s="1">
        <v>22</v>
      </c>
      <c r="L45" s="1">
        <v>8</v>
      </c>
      <c r="M45" s="1">
        <v>14</v>
      </c>
      <c r="N45" s="1">
        <v>9</v>
      </c>
      <c r="O45" s="1">
        <v>4</v>
      </c>
      <c r="P45" s="1">
        <v>5</v>
      </c>
      <c r="Q45" s="1">
        <v>0</v>
      </c>
      <c r="R45" s="1">
        <v>0</v>
      </c>
      <c r="S45" s="1">
        <v>0</v>
      </c>
    </row>
    <row r="46" spans="1:19" ht="10.199999999999999" customHeight="1" x14ac:dyDescent="0.2">
      <c r="A46" s="1" t="s">
        <v>84</v>
      </c>
      <c r="B46" s="1">
        <v>458</v>
      </c>
      <c r="C46" s="1">
        <v>229</v>
      </c>
      <c r="D46" s="1">
        <v>229</v>
      </c>
      <c r="E46" s="1">
        <v>438</v>
      </c>
      <c r="F46" s="1">
        <v>222</v>
      </c>
      <c r="G46" s="1">
        <v>216</v>
      </c>
      <c r="H46" s="1">
        <v>4</v>
      </c>
      <c r="I46" s="1">
        <v>1</v>
      </c>
      <c r="J46" s="1">
        <v>3</v>
      </c>
      <c r="K46" s="1">
        <v>7</v>
      </c>
      <c r="L46" s="1">
        <v>2</v>
      </c>
      <c r="M46" s="1">
        <v>5</v>
      </c>
      <c r="N46" s="1">
        <v>9</v>
      </c>
      <c r="O46" s="1">
        <v>4</v>
      </c>
      <c r="P46" s="1">
        <v>5</v>
      </c>
      <c r="Q46" s="1">
        <v>0</v>
      </c>
      <c r="R46" s="1">
        <v>0</v>
      </c>
      <c r="S46" s="1">
        <v>0</v>
      </c>
    </row>
    <row r="47" spans="1:19" ht="10.199999999999999" customHeight="1" x14ac:dyDescent="0.2">
      <c r="A47" s="1" t="s">
        <v>85</v>
      </c>
      <c r="B47" s="1">
        <v>120</v>
      </c>
      <c r="C47" s="1">
        <v>64</v>
      </c>
      <c r="D47" s="1">
        <v>56</v>
      </c>
      <c r="E47" s="1">
        <v>119</v>
      </c>
      <c r="F47" s="1">
        <v>64</v>
      </c>
      <c r="G47" s="1">
        <v>55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1</v>
      </c>
      <c r="O47" s="1">
        <v>0</v>
      </c>
      <c r="P47" s="1">
        <v>1</v>
      </c>
      <c r="Q47" s="1">
        <v>0</v>
      </c>
      <c r="R47" s="1">
        <v>0</v>
      </c>
      <c r="S47" s="1">
        <v>0</v>
      </c>
    </row>
    <row r="48" spans="1:19" ht="10.199999999999999" customHeight="1" x14ac:dyDescent="0.2">
      <c r="A48" s="1" t="s">
        <v>86</v>
      </c>
      <c r="B48" s="1">
        <v>462</v>
      </c>
      <c r="C48" s="1">
        <v>221</v>
      </c>
      <c r="D48" s="1">
        <v>241</v>
      </c>
      <c r="E48" s="1">
        <v>431</v>
      </c>
      <c r="F48" s="1">
        <v>209</v>
      </c>
      <c r="G48" s="1">
        <v>222</v>
      </c>
      <c r="H48" s="1">
        <v>11</v>
      </c>
      <c r="I48" s="1">
        <v>3</v>
      </c>
      <c r="J48" s="1">
        <v>8</v>
      </c>
      <c r="K48" s="1">
        <v>5</v>
      </c>
      <c r="L48" s="1">
        <v>2</v>
      </c>
      <c r="M48" s="1">
        <v>3</v>
      </c>
      <c r="N48" s="1">
        <v>15</v>
      </c>
      <c r="O48" s="1">
        <v>7</v>
      </c>
      <c r="P48" s="1">
        <v>8</v>
      </c>
      <c r="Q48" s="1">
        <v>0</v>
      </c>
      <c r="R48" s="1">
        <v>0</v>
      </c>
      <c r="S48" s="1">
        <v>0</v>
      </c>
    </row>
    <row r="49" spans="1:19" ht="10.199999999999999" customHeight="1" x14ac:dyDescent="0.2">
      <c r="A49" s="1" t="s">
        <v>87</v>
      </c>
      <c r="B49" s="1">
        <v>337</v>
      </c>
      <c r="C49" s="1">
        <v>154</v>
      </c>
      <c r="D49" s="1">
        <v>183</v>
      </c>
      <c r="E49" s="1">
        <v>326</v>
      </c>
      <c r="F49" s="1">
        <v>149</v>
      </c>
      <c r="G49" s="1">
        <v>177</v>
      </c>
      <c r="H49" s="1">
        <v>3</v>
      </c>
      <c r="I49" s="1">
        <v>1</v>
      </c>
      <c r="J49" s="1">
        <v>2</v>
      </c>
      <c r="K49" s="1">
        <v>5</v>
      </c>
      <c r="L49" s="1">
        <v>2</v>
      </c>
      <c r="M49" s="1">
        <v>3</v>
      </c>
      <c r="N49" s="1">
        <v>1</v>
      </c>
      <c r="O49" s="1">
        <v>1</v>
      </c>
      <c r="P49" s="1">
        <v>0</v>
      </c>
      <c r="Q49" s="1">
        <v>2</v>
      </c>
      <c r="R49" s="1">
        <v>1</v>
      </c>
      <c r="S49" s="1">
        <v>1</v>
      </c>
    </row>
    <row r="50" spans="1:19" ht="10.199999999999999" customHeight="1" x14ac:dyDescent="0.2">
      <c r="A50" s="1" t="s">
        <v>88</v>
      </c>
      <c r="B50" s="1">
        <v>477</v>
      </c>
      <c r="C50" s="1">
        <v>217</v>
      </c>
      <c r="D50" s="1">
        <v>260</v>
      </c>
      <c r="E50" s="1">
        <v>464</v>
      </c>
      <c r="F50" s="1">
        <v>212</v>
      </c>
      <c r="G50" s="1">
        <v>252</v>
      </c>
      <c r="H50" s="1">
        <v>5</v>
      </c>
      <c r="I50" s="1">
        <v>2</v>
      </c>
      <c r="J50" s="1">
        <v>3</v>
      </c>
      <c r="K50" s="1">
        <v>5</v>
      </c>
      <c r="L50" s="1">
        <v>2</v>
      </c>
      <c r="M50" s="1">
        <v>3</v>
      </c>
      <c r="N50" s="1">
        <v>2</v>
      </c>
      <c r="O50" s="1">
        <v>1</v>
      </c>
      <c r="P50" s="1">
        <v>1</v>
      </c>
      <c r="Q50" s="1">
        <v>1</v>
      </c>
      <c r="R50" s="1">
        <v>0</v>
      </c>
      <c r="S50" s="1">
        <v>1</v>
      </c>
    </row>
    <row r="51" spans="1:19" ht="10.199999999999999" customHeight="1" x14ac:dyDescent="0.2">
      <c r="A51" s="1" t="s">
        <v>89</v>
      </c>
      <c r="B51" s="1">
        <v>423</v>
      </c>
      <c r="C51" s="1">
        <v>207</v>
      </c>
      <c r="D51" s="1">
        <v>216</v>
      </c>
      <c r="E51" s="1">
        <v>403</v>
      </c>
      <c r="F51" s="1">
        <v>196</v>
      </c>
      <c r="G51" s="1">
        <v>207</v>
      </c>
      <c r="H51" s="1">
        <v>15</v>
      </c>
      <c r="I51" s="1">
        <v>8</v>
      </c>
      <c r="J51" s="1">
        <v>7</v>
      </c>
      <c r="K51" s="1">
        <v>1</v>
      </c>
      <c r="L51" s="1">
        <v>1</v>
      </c>
      <c r="M51" s="1">
        <v>0</v>
      </c>
      <c r="N51" s="1">
        <v>3</v>
      </c>
      <c r="O51" s="1">
        <v>1</v>
      </c>
      <c r="P51" s="1">
        <v>2</v>
      </c>
      <c r="Q51" s="1">
        <v>1</v>
      </c>
      <c r="R51" s="1">
        <v>1</v>
      </c>
      <c r="S51" s="1">
        <v>0</v>
      </c>
    </row>
    <row r="52" spans="1:19" ht="10.199999999999999" customHeight="1" x14ac:dyDescent="0.2">
      <c r="A52" s="1" t="s">
        <v>90</v>
      </c>
      <c r="B52" s="1">
        <v>248</v>
      </c>
      <c r="C52" s="1">
        <v>123</v>
      </c>
      <c r="D52" s="1">
        <v>125</v>
      </c>
      <c r="E52" s="1">
        <v>238</v>
      </c>
      <c r="F52" s="1">
        <v>119</v>
      </c>
      <c r="G52" s="1">
        <v>119</v>
      </c>
      <c r="H52" s="1">
        <v>2</v>
      </c>
      <c r="I52" s="1">
        <v>0</v>
      </c>
      <c r="J52" s="1">
        <v>2</v>
      </c>
      <c r="K52" s="1">
        <v>5</v>
      </c>
      <c r="L52" s="1">
        <v>3</v>
      </c>
      <c r="M52" s="1">
        <v>2</v>
      </c>
      <c r="N52" s="1">
        <v>2</v>
      </c>
      <c r="O52" s="1">
        <v>1</v>
      </c>
      <c r="P52" s="1">
        <v>1</v>
      </c>
      <c r="Q52" s="1">
        <v>1</v>
      </c>
      <c r="R52" s="1">
        <v>0</v>
      </c>
      <c r="S52" s="1">
        <v>1</v>
      </c>
    </row>
    <row r="53" spans="1:19" ht="10.199999999999999" customHeight="1" x14ac:dyDescent="0.2">
      <c r="A53" s="1" t="s">
        <v>91</v>
      </c>
      <c r="B53" s="1">
        <v>363</v>
      </c>
      <c r="C53" s="1">
        <v>187</v>
      </c>
      <c r="D53" s="1">
        <v>176</v>
      </c>
      <c r="E53" s="1">
        <v>356</v>
      </c>
      <c r="F53" s="1">
        <v>184</v>
      </c>
      <c r="G53" s="1">
        <v>172</v>
      </c>
      <c r="H53" s="1">
        <v>3</v>
      </c>
      <c r="I53" s="1">
        <v>2</v>
      </c>
      <c r="J53" s="1">
        <v>1</v>
      </c>
      <c r="K53" s="1">
        <v>4</v>
      </c>
      <c r="L53" s="1">
        <v>1</v>
      </c>
      <c r="M53" s="1">
        <v>3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</row>
    <row r="54" spans="1:19" ht="10.199999999999999" customHeight="1" x14ac:dyDescent="0.2">
      <c r="A54" s="1" t="s">
        <v>92</v>
      </c>
      <c r="B54" s="1">
        <v>1342</v>
      </c>
      <c r="C54" s="1">
        <v>680</v>
      </c>
      <c r="D54" s="1">
        <v>662</v>
      </c>
      <c r="E54" s="1">
        <v>1293</v>
      </c>
      <c r="F54" s="1">
        <v>657</v>
      </c>
      <c r="G54" s="1">
        <v>636</v>
      </c>
      <c r="H54" s="1">
        <v>21</v>
      </c>
      <c r="I54" s="1">
        <v>10</v>
      </c>
      <c r="J54" s="1">
        <v>11</v>
      </c>
      <c r="K54" s="1">
        <v>12</v>
      </c>
      <c r="L54" s="1">
        <v>7</v>
      </c>
      <c r="M54" s="1">
        <v>5</v>
      </c>
      <c r="N54" s="1">
        <v>14</v>
      </c>
      <c r="O54" s="1">
        <v>4</v>
      </c>
      <c r="P54" s="1">
        <v>10</v>
      </c>
      <c r="Q54" s="1">
        <v>2</v>
      </c>
      <c r="R54" s="1">
        <v>2</v>
      </c>
      <c r="S54" s="1">
        <v>0</v>
      </c>
    </row>
    <row r="55" spans="1:19" ht="10.199999999999999" customHeight="1" x14ac:dyDescent="0.2">
      <c r="A55" s="1" t="s">
        <v>93</v>
      </c>
      <c r="B55" s="1">
        <v>976</v>
      </c>
      <c r="C55" s="1">
        <v>487</v>
      </c>
      <c r="D55" s="1">
        <v>489</v>
      </c>
      <c r="E55" s="1">
        <v>945</v>
      </c>
      <c r="F55" s="1">
        <v>474</v>
      </c>
      <c r="G55" s="1">
        <v>471</v>
      </c>
      <c r="H55" s="1">
        <v>13</v>
      </c>
      <c r="I55" s="1">
        <v>7</v>
      </c>
      <c r="J55" s="1">
        <v>6</v>
      </c>
      <c r="K55" s="1">
        <v>8</v>
      </c>
      <c r="L55" s="1">
        <v>2</v>
      </c>
      <c r="M55" s="1">
        <v>6</v>
      </c>
      <c r="N55" s="1">
        <v>5</v>
      </c>
      <c r="O55" s="1">
        <v>2</v>
      </c>
      <c r="P55" s="1">
        <v>3</v>
      </c>
      <c r="Q55" s="1">
        <v>5</v>
      </c>
      <c r="R55" s="1">
        <v>2</v>
      </c>
      <c r="S55" s="1">
        <v>3</v>
      </c>
    </row>
    <row r="56" spans="1:19" ht="10.199999999999999" customHeight="1" x14ac:dyDescent="0.2">
      <c r="A56" s="1" t="s">
        <v>94</v>
      </c>
      <c r="B56" s="1">
        <v>422</v>
      </c>
      <c r="C56" s="1">
        <v>227</v>
      </c>
      <c r="D56" s="1">
        <v>195</v>
      </c>
      <c r="E56" s="1">
        <v>398</v>
      </c>
      <c r="F56" s="1">
        <v>211</v>
      </c>
      <c r="G56" s="1">
        <v>187</v>
      </c>
      <c r="H56" s="1">
        <v>14</v>
      </c>
      <c r="I56" s="1">
        <v>9</v>
      </c>
      <c r="J56" s="1">
        <v>5</v>
      </c>
      <c r="K56" s="1">
        <v>9</v>
      </c>
      <c r="L56" s="1">
        <v>7</v>
      </c>
      <c r="M56" s="1">
        <v>2</v>
      </c>
      <c r="N56" s="1">
        <v>1</v>
      </c>
      <c r="O56" s="1">
        <v>0</v>
      </c>
      <c r="P56" s="1">
        <v>1</v>
      </c>
      <c r="Q56" s="1">
        <v>0</v>
      </c>
      <c r="R56" s="1">
        <v>0</v>
      </c>
      <c r="S56" s="1">
        <v>0</v>
      </c>
    </row>
    <row r="57" spans="1:19" ht="10.199999999999999" customHeight="1" x14ac:dyDescent="0.2">
      <c r="A57" s="1" t="s">
        <v>95</v>
      </c>
      <c r="B57" s="1">
        <v>292</v>
      </c>
      <c r="C57" s="1">
        <v>159</v>
      </c>
      <c r="D57" s="1">
        <v>133</v>
      </c>
      <c r="E57" s="1">
        <v>272</v>
      </c>
      <c r="F57" s="1">
        <v>149</v>
      </c>
      <c r="G57" s="1">
        <v>123</v>
      </c>
      <c r="H57" s="1">
        <v>8</v>
      </c>
      <c r="I57" s="1">
        <v>4</v>
      </c>
      <c r="J57" s="1">
        <v>4</v>
      </c>
      <c r="K57" s="1">
        <v>4</v>
      </c>
      <c r="L57" s="1">
        <v>2</v>
      </c>
      <c r="M57" s="1">
        <v>2</v>
      </c>
      <c r="N57" s="1">
        <v>8</v>
      </c>
      <c r="O57" s="1">
        <v>4</v>
      </c>
      <c r="P57" s="1">
        <v>4</v>
      </c>
      <c r="Q57" s="1">
        <v>0</v>
      </c>
      <c r="R57" s="1">
        <v>0</v>
      </c>
      <c r="S57" s="1">
        <v>0</v>
      </c>
    </row>
    <row r="58" spans="1:19" ht="10.199999999999999" customHeight="1" x14ac:dyDescent="0.2">
      <c r="A58" s="1" t="s">
        <v>96</v>
      </c>
      <c r="B58" s="1">
        <v>403</v>
      </c>
      <c r="C58" s="1">
        <v>185</v>
      </c>
      <c r="D58" s="1">
        <v>218</v>
      </c>
      <c r="E58" s="1">
        <v>381</v>
      </c>
      <c r="F58" s="1">
        <v>175</v>
      </c>
      <c r="G58" s="1">
        <v>206</v>
      </c>
      <c r="H58" s="1">
        <v>7</v>
      </c>
      <c r="I58" s="1">
        <v>4</v>
      </c>
      <c r="J58" s="1">
        <v>3</v>
      </c>
      <c r="K58" s="1">
        <v>8</v>
      </c>
      <c r="L58" s="1">
        <v>4</v>
      </c>
      <c r="M58" s="1">
        <v>4</v>
      </c>
      <c r="N58" s="1">
        <v>7</v>
      </c>
      <c r="O58" s="1">
        <v>2</v>
      </c>
      <c r="P58" s="1">
        <v>5</v>
      </c>
      <c r="Q58" s="1">
        <v>0</v>
      </c>
      <c r="R58" s="1">
        <v>0</v>
      </c>
      <c r="S58" s="1">
        <v>0</v>
      </c>
    </row>
    <row r="59" spans="1:19" ht="10.199999999999999" customHeight="1" x14ac:dyDescent="0.2">
      <c r="A59" s="1" t="s">
        <v>97</v>
      </c>
      <c r="B59" s="1">
        <v>164</v>
      </c>
      <c r="C59" s="1">
        <v>87</v>
      </c>
      <c r="D59" s="1">
        <v>77</v>
      </c>
      <c r="E59" s="1">
        <v>153</v>
      </c>
      <c r="F59" s="1">
        <v>84</v>
      </c>
      <c r="G59" s="1">
        <v>69</v>
      </c>
      <c r="H59" s="1">
        <v>7</v>
      </c>
      <c r="I59" s="1">
        <v>2</v>
      </c>
      <c r="J59" s="1">
        <v>5</v>
      </c>
      <c r="K59" s="1">
        <v>4</v>
      </c>
      <c r="L59" s="1">
        <v>1</v>
      </c>
      <c r="M59" s="1">
        <v>3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</row>
    <row r="60" spans="1:19" ht="10.199999999999999" customHeight="1" x14ac:dyDescent="0.2">
      <c r="A60" s="1" t="s">
        <v>98</v>
      </c>
      <c r="B60" s="1">
        <v>106</v>
      </c>
      <c r="C60" s="1">
        <v>57</v>
      </c>
      <c r="D60" s="1">
        <v>49</v>
      </c>
      <c r="E60" s="1">
        <v>89</v>
      </c>
      <c r="F60" s="1">
        <v>46</v>
      </c>
      <c r="G60" s="1">
        <v>43</v>
      </c>
      <c r="H60" s="1">
        <v>0</v>
      </c>
      <c r="I60" s="1">
        <v>0</v>
      </c>
      <c r="J60" s="1">
        <v>0</v>
      </c>
      <c r="K60" s="1">
        <v>12</v>
      </c>
      <c r="L60" s="1">
        <v>8</v>
      </c>
      <c r="M60" s="1">
        <v>4</v>
      </c>
      <c r="N60" s="1">
        <v>4</v>
      </c>
      <c r="O60" s="1">
        <v>3</v>
      </c>
      <c r="P60" s="1">
        <v>1</v>
      </c>
      <c r="Q60" s="1">
        <v>1</v>
      </c>
      <c r="R60" s="1">
        <v>0</v>
      </c>
      <c r="S60" s="1">
        <v>1</v>
      </c>
    </row>
    <row r="61" spans="1:19" ht="10.199999999999999" customHeight="1" x14ac:dyDescent="0.2">
      <c r="A61" s="1" t="s">
        <v>99</v>
      </c>
      <c r="B61" s="1">
        <v>450</v>
      </c>
      <c r="C61" s="1">
        <v>223</v>
      </c>
      <c r="D61" s="1">
        <v>227</v>
      </c>
      <c r="E61" s="1">
        <v>434</v>
      </c>
      <c r="F61" s="1">
        <v>216</v>
      </c>
      <c r="G61" s="1">
        <v>218</v>
      </c>
      <c r="H61" s="1">
        <v>11</v>
      </c>
      <c r="I61" s="1">
        <v>4</v>
      </c>
      <c r="J61" s="1">
        <v>7</v>
      </c>
      <c r="K61" s="1">
        <v>1</v>
      </c>
      <c r="L61" s="1">
        <v>0</v>
      </c>
      <c r="M61" s="1">
        <v>1</v>
      </c>
      <c r="N61" s="1">
        <v>4</v>
      </c>
      <c r="O61" s="1">
        <v>3</v>
      </c>
      <c r="P61" s="1">
        <v>1</v>
      </c>
      <c r="Q61" s="1">
        <v>0</v>
      </c>
      <c r="R61" s="1">
        <v>0</v>
      </c>
      <c r="S61" s="1">
        <v>0</v>
      </c>
    </row>
    <row r="62" spans="1:19" ht="10.199999999999999" customHeight="1" x14ac:dyDescent="0.2">
      <c r="A62" s="1" t="s">
        <v>100</v>
      </c>
      <c r="B62" s="1">
        <v>329</v>
      </c>
      <c r="C62" s="1">
        <v>185</v>
      </c>
      <c r="D62" s="1">
        <v>144</v>
      </c>
      <c r="E62" s="1">
        <v>318</v>
      </c>
      <c r="F62" s="1">
        <v>180</v>
      </c>
      <c r="G62" s="1">
        <v>138</v>
      </c>
      <c r="H62" s="1">
        <v>1</v>
      </c>
      <c r="I62" s="1">
        <v>1</v>
      </c>
      <c r="J62" s="1">
        <v>0</v>
      </c>
      <c r="K62" s="1">
        <v>6</v>
      </c>
      <c r="L62" s="1">
        <v>2</v>
      </c>
      <c r="M62" s="1">
        <v>4</v>
      </c>
      <c r="N62" s="1">
        <v>4</v>
      </c>
      <c r="O62" s="1">
        <v>2</v>
      </c>
      <c r="P62" s="1">
        <v>2</v>
      </c>
      <c r="Q62" s="1">
        <v>0</v>
      </c>
      <c r="R62" s="1">
        <v>0</v>
      </c>
      <c r="S62" s="1">
        <v>0</v>
      </c>
    </row>
    <row r="63" spans="1:19" ht="10.199999999999999" customHeight="1" x14ac:dyDescent="0.2">
      <c r="A63" s="1" t="s">
        <v>101</v>
      </c>
      <c r="B63" s="1">
        <v>366</v>
      </c>
      <c r="C63" s="1">
        <v>201</v>
      </c>
      <c r="D63" s="1">
        <v>165</v>
      </c>
      <c r="E63" s="1">
        <v>331</v>
      </c>
      <c r="F63" s="1">
        <v>182</v>
      </c>
      <c r="G63" s="1">
        <v>149</v>
      </c>
      <c r="H63" s="1">
        <v>8</v>
      </c>
      <c r="I63" s="1">
        <v>5</v>
      </c>
      <c r="J63" s="1">
        <v>3</v>
      </c>
      <c r="K63" s="1">
        <v>3</v>
      </c>
      <c r="L63" s="1">
        <v>1</v>
      </c>
      <c r="M63" s="1">
        <v>2</v>
      </c>
      <c r="N63" s="1">
        <v>23</v>
      </c>
      <c r="O63" s="1">
        <v>13</v>
      </c>
      <c r="P63" s="1">
        <v>10</v>
      </c>
      <c r="Q63" s="1">
        <v>1</v>
      </c>
      <c r="R63" s="1">
        <v>0</v>
      </c>
      <c r="S63" s="1">
        <v>1</v>
      </c>
    </row>
    <row r="64" spans="1:19" ht="10.199999999999999" customHeight="1" x14ac:dyDescent="0.2">
      <c r="A64" s="1" t="s">
        <v>102</v>
      </c>
      <c r="B64" s="1">
        <v>534</v>
      </c>
      <c r="C64" s="1">
        <v>283</v>
      </c>
      <c r="D64" s="1">
        <v>251</v>
      </c>
      <c r="E64" s="1">
        <v>499</v>
      </c>
      <c r="F64" s="1">
        <v>264</v>
      </c>
      <c r="G64" s="1">
        <v>235</v>
      </c>
      <c r="H64" s="1">
        <v>4</v>
      </c>
      <c r="I64" s="1">
        <v>2</v>
      </c>
      <c r="J64" s="1">
        <v>2</v>
      </c>
      <c r="K64" s="1">
        <v>11</v>
      </c>
      <c r="L64" s="1">
        <v>6</v>
      </c>
      <c r="M64" s="1">
        <v>5</v>
      </c>
      <c r="N64" s="1">
        <v>16</v>
      </c>
      <c r="O64" s="1">
        <v>9</v>
      </c>
      <c r="P64" s="1">
        <v>7</v>
      </c>
      <c r="Q64" s="1">
        <v>4</v>
      </c>
      <c r="R64" s="1">
        <v>2</v>
      </c>
      <c r="S64" s="1">
        <v>2</v>
      </c>
    </row>
    <row r="65" spans="1:19" ht="10.199999999999999" customHeight="1" x14ac:dyDescent="0.2">
      <c r="A65" s="1" t="s">
        <v>103</v>
      </c>
      <c r="B65" s="1">
        <v>348</v>
      </c>
      <c r="C65" s="1">
        <v>176</v>
      </c>
      <c r="D65" s="1">
        <v>172</v>
      </c>
      <c r="E65" s="1">
        <v>329</v>
      </c>
      <c r="F65" s="1">
        <v>167</v>
      </c>
      <c r="G65" s="1">
        <v>162</v>
      </c>
      <c r="H65" s="1">
        <v>1</v>
      </c>
      <c r="I65" s="1">
        <v>0</v>
      </c>
      <c r="J65" s="1">
        <v>1</v>
      </c>
      <c r="K65" s="1">
        <v>9</v>
      </c>
      <c r="L65" s="1">
        <v>5</v>
      </c>
      <c r="M65" s="1">
        <v>4</v>
      </c>
      <c r="N65" s="1">
        <v>7</v>
      </c>
      <c r="O65" s="1">
        <v>3</v>
      </c>
      <c r="P65" s="1">
        <v>4</v>
      </c>
      <c r="Q65" s="1">
        <v>2</v>
      </c>
      <c r="R65" s="1">
        <v>1</v>
      </c>
      <c r="S65" s="1">
        <v>1</v>
      </c>
    </row>
    <row r="66" spans="1:19" ht="10.199999999999999" customHeight="1" x14ac:dyDescent="0.2">
      <c r="A66" s="1" t="s">
        <v>104</v>
      </c>
      <c r="B66" s="1">
        <v>124</v>
      </c>
      <c r="C66" s="1">
        <v>70</v>
      </c>
      <c r="D66" s="1">
        <v>54</v>
      </c>
      <c r="E66" s="1">
        <v>118</v>
      </c>
      <c r="F66" s="1">
        <v>67</v>
      </c>
      <c r="G66" s="1">
        <v>51</v>
      </c>
      <c r="H66" s="1">
        <v>1</v>
      </c>
      <c r="I66" s="1">
        <v>0</v>
      </c>
      <c r="J66" s="1">
        <v>1</v>
      </c>
      <c r="K66" s="1">
        <v>2</v>
      </c>
      <c r="L66" s="1">
        <v>1</v>
      </c>
      <c r="M66" s="1">
        <v>1</v>
      </c>
      <c r="N66" s="1">
        <v>2</v>
      </c>
      <c r="O66" s="1">
        <v>1</v>
      </c>
      <c r="P66" s="1">
        <v>1</v>
      </c>
      <c r="Q66" s="1">
        <v>1</v>
      </c>
      <c r="R66" s="1">
        <v>1</v>
      </c>
      <c r="S66" s="1">
        <v>0</v>
      </c>
    </row>
    <row r="67" spans="1:19" ht="10.199999999999999" customHeight="1" x14ac:dyDescent="0.2">
      <c r="A67" s="38" t="s">
        <v>452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</row>
    <row r="68" spans="1:19" ht="10.199999999999999" customHeight="1" x14ac:dyDescent="0.2">
      <c r="A68" s="1" t="s">
        <v>440</v>
      </c>
    </row>
    <row r="69" spans="1:19" ht="10.199999999999999" customHeight="1" x14ac:dyDescent="0.2">
      <c r="A69" s="15"/>
      <c r="B69" s="26" t="s">
        <v>0</v>
      </c>
      <c r="C69" s="26"/>
      <c r="D69" s="26"/>
      <c r="E69" s="26" t="s">
        <v>1</v>
      </c>
      <c r="F69" s="26"/>
      <c r="G69" s="26"/>
      <c r="H69" s="26" t="s">
        <v>2</v>
      </c>
      <c r="I69" s="26"/>
      <c r="J69" s="26"/>
      <c r="K69" s="26" t="s">
        <v>3</v>
      </c>
      <c r="L69" s="26"/>
      <c r="M69" s="26"/>
      <c r="N69" s="26" t="s">
        <v>4</v>
      </c>
      <c r="O69" s="26"/>
      <c r="P69" s="26"/>
      <c r="Q69" s="26" t="s">
        <v>5</v>
      </c>
      <c r="R69" s="26"/>
      <c r="S69" s="27"/>
    </row>
    <row r="70" spans="1:19" ht="10.199999999999999" customHeight="1" x14ac:dyDescent="0.2">
      <c r="A70" s="23"/>
      <c r="B70" s="3" t="s">
        <v>0</v>
      </c>
      <c r="C70" s="3" t="s">
        <v>22</v>
      </c>
      <c r="D70" s="3" t="s">
        <v>23</v>
      </c>
      <c r="E70" s="3" t="s">
        <v>0</v>
      </c>
      <c r="F70" s="3" t="s">
        <v>22</v>
      </c>
      <c r="G70" s="3" t="s">
        <v>23</v>
      </c>
      <c r="H70" s="3" t="s">
        <v>0</v>
      </c>
      <c r="I70" s="3" t="s">
        <v>22</v>
      </c>
      <c r="J70" s="3" t="s">
        <v>23</v>
      </c>
      <c r="K70" s="3" t="s">
        <v>0</v>
      </c>
      <c r="L70" s="3" t="s">
        <v>22</v>
      </c>
      <c r="M70" s="3" t="s">
        <v>23</v>
      </c>
      <c r="N70" s="3" t="s">
        <v>0</v>
      </c>
      <c r="O70" s="3" t="s">
        <v>22</v>
      </c>
      <c r="P70" s="3" t="s">
        <v>23</v>
      </c>
      <c r="Q70" s="3" t="s">
        <v>0</v>
      </c>
      <c r="R70" s="3" t="s">
        <v>22</v>
      </c>
      <c r="S70" s="4" t="s">
        <v>23</v>
      </c>
    </row>
    <row r="71" spans="1:19" ht="10.199999999999999" customHeight="1" x14ac:dyDescent="0.2">
      <c r="A71" s="1" t="s">
        <v>105</v>
      </c>
      <c r="B71" s="1">
        <v>4154</v>
      </c>
      <c r="C71" s="1">
        <v>2174</v>
      </c>
      <c r="D71" s="1">
        <v>1980</v>
      </c>
      <c r="E71" s="1">
        <v>1364</v>
      </c>
      <c r="F71" s="1">
        <v>716</v>
      </c>
      <c r="G71" s="1">
        <v>648</v>
      </c>
      <c r="H71" s="1">
        <v>2605</v>
      </c>
      <c r="I71" s="1">
        <v>1368</v>
      </c>
      <c r="J71" s="1">
        <v>1237</v>
      </c>
      <c r="K71" s="1">
        <v>99</v>
      </c>
      <c r="L71" s="1">
        <v>48</v>
      </c>
      <c r="M71" s="1">
        <v>51</v>
      </c>
      <c r="N71" s="1">
        <v>47</v>
      </c>
      <c r="O71" s="1">
        <v>22</v>
      </c>
      <c r="P71" s="1">
        <v>25</v>
      </c>
      <c r="Q71" s="1">
        <v>39</v>
      </c>
      <c r="R71" s="1">
        <v>20</v>
      </c>
      <c r="S71" s="1">
        <v>19</v>
      </c>
    </row>
    <row r="72" spans="1:19" ht="10.199999999999999" customHeight="1" x14ac:dyDescent="0.2">
      <c r="A72" s="1" t="s">
        <v>106</v>
      </c>
      <c r="B72" s="1">
        <v>521</v>
      </c>
      <c r="C72" s="1">
        <v>291</v>
      </c>
      <c r="D72" s="1">
        <v>230</v>
      </c>
      <c r="E72" s="1">
        <v>171</v>
      </c>
      <c r="F72" s="1">
        <v>86</v>
      </c>
      <c r="G72" s="1">
        <v>85</v>
      </c>
      <c r="H72" s="1">
        <v>333</v>
      </c>
      <c r="I72" s="1">
        <v>194</v>
      </c>
      <c r="J72" s="1">
        <v>139</v>
      </c>
      <c r="K72" s="1">
        <v>11</v>
      </c>
      <c r="L72" s="1">
        <v>5</v>
      </c>
      <c r="M72" s="1">
        <v>6</v>
      </c>
      <c r="N72" s="1">
        <v>5</v>
      </c>
      <c r="O72" s="1">
        <v>5</v>
      </c>
      <c r="P72" s="1">
        <v>0</v>
      </c>
      <c r="Q72" s="1">
        <v>1</v>
      </c>
      <c r="R72" s="1">
        <v>1</v>
      </c>
      <c r="S72" s="1">
        <v>0</v>
      </c>
    </row>
    <row r="73" spans="1:19" ht="10.199999999999999" customHeight="1" x14ac:dyDescent="0.2">
      <c r="A73" s="1" t="s">
        <v>107</v>
      </c>
      <c r="B73" s="1">
        <v>217</v>
      </c>
      <c r="C73" s="1">
        <v>117</v>
      </c>
      <c r="D73" s="1">
        <v>100</v>
      </c>
      <c r="E73" s="1">
        <v>49</v>
      </c>
      <c r="F73" s="1">
        <v>33</v>
      </c>
      <c r="G73" s="1">
        <v>16</v>
      </c>
      <c r="H73" s="1">
        <v>149</v>
      </c>
      <c r="I73" s="1">
        <v>76</v>
      </c>
      <c r="J73" s="1">
        <v>73</v>
      </c>
      <c r="K73" s="1">
        <v>5</v>
      </c>
      <c r="L73" s="1">
        <v>3</v>
      </c>
      <c r="M73" s="1">
        <v>2</v>
      </c>
      <c r="N73" s="1">
        <v>13</v>
      </c>
      <c r="O73" s="1">
        <v>5</v>
      </c>
      <c r="P73" s="1">
        <v>8</v>
      </c>
      <c r="Q73" s="1">
        <v>1</v>
      </c>
      <c r="R73" s="1">
        <v>0</v>
      </c>
      <c r="S73" s="1">
        <v>1</v>
      </c>
    </row>
    <row r="74" spans="1:19" ht="10.199999999999999" customHeight="1" x14ac:dyDescent="0.2">
      <c r="A74" s="1" t="s">
        <v>108</v>
      </c>
      <c r="B74" s="1">
        <v>344</v>
      </c>
      <c r="C74" s="1">
        <v>177</v>
      </c>
      <c r="D74" s="1">
        <v>167</v>
      </c>
      <c r="E74" s="1">
        <v>89</v>
      </c>
      <c r="F74" s="1">
        <v>49</v>
      </c>
      <c r="G74" s="1">
        <v>40</v>
      </c>
      <c r="H74" s="1">
        <v>245</v>
      </c>
      <c r="I74" s="1">
        <v>124</v>
      </c>
      <c r="J74" s="1">
        <v>121</v>
      </c>
      <c r="K74" s="1">
        <v>4</v>
      </c>
      <c r="L74" s="1">
        <v>1</v>
      </c>
      <c r="M74" s="1">
        <v>3</v>
      </c>
      <c r="N74" s="1">
        <v>4</v>
      </c>
      <c r="O74" s="1">
        <v>3</v>
      </c>
      <c r="P74" s="1">
        <v>1</v>
      </c>
      <c r="Q74" s="1">
        <v>2</v>
      </c>
      <c r="R74" s="1">
        <v>0</v>
      </c>
      <c r="S74" s="1">
        <v>2</v>
      </c>
    </row>
    <row r="75" spans="1:19" ht="10.199999999999999" customHeight="1" x14ac:dyDescent="0.2">
      <c r="A75" s="1" t="s">
        <v>109</v>
      </c>
      <c r="B75" s="1">
        <v>361</v>
      </c>
      <c r="C75" s="1">
        <v>177</v>
      </c>
      <c r="D75" s="1">
        <v>184</v>
      </c>
      <c r="E75" s="1">
        <v>112</v>
      </c>
      <c r="F75" s="1">
        <v>57</v>
      </c>
      <c r="G75" s="1">
        <v>55</v>
      </c>
      <c r="H75" s="1">
        <v>234</v>
      </c>
      <c r="I75" s="1">
        <v>112</v>
      </c>
      <c r="J75" s="1">
        <v>122</v>
      </c>
      <c r="K75" s="1">
        <v>11</v>
      </c>
      <c r="L75" s="1">
        <v>8</v>
      </c>
      <c r="M75" s="1">
        <v>3</v>
      </c>
      <c r="N75" s="1">
        <v>4</v>
      </c>
      <c r="O75" s="1">
        <v>0</v>
      </c>
      <c r="P75" s="1">
        <v>4</v>
      </c>
      <c r="Q75" s="1">
        <v>0</v>
      </c>
      <c r="R75" s="1">
        <v>0</v>
      </c>
      <c r="S75" s="1">
        <v>0</v>
      </c>
    </row>
    <row r="76" spans="1:19" ht="10.199999999999999" customHeight="1" x14ac:dyDescent="0.2">
      <c r="A76" s="1" t="s">
        <v>110</v>
      </c>
      <c r="B76" s="1">
        <v>228</v>
      </c>
      <c r="C76" s="1">
        <v>119</v>
      </c>
      <c r="D76" s="1">
        <v>109</v>
      </c>
      <c r="E76" s="1">
        <v>43</v>
      </c>
      <c r="F76" s="1">
        <v>22</v>
      </c>
      <c r="G76" s="1">
        <v>21</v>
      </c>
      <c r="H76" s="1">
        <v>167</v>
      </c>
      <c r="I76" s="1">
        <v>91</v>
      </c>
      <c r="J76" s="1">
        <v>76</v>
      </c>
      <c r="K76" s="1">
        <v>8</v>
      </c>
      <c r="L76" s="1">
        <v>1</v>
      </c>
      <c r="M76" s="1">
        <v>7</v>
      </c>
      <c r="N76" s="1">
        <v>4</v>
      </c>
      <c r="O76" s="1">
        <v>1</v>
      </c>
      <c r="P76" s="1">
        <v>3</v>
      </c>
      <c r="Q76" s="1">
        <v>6</v>
      </c>
      <c r="R76" s="1">
        <v>4</v>
      </c>
      <c r="S76" s="1">
        <v>2</v>
      </c>
    </row>
    <row r="77" spans="1:19" ht="10.199999999999999" customHeight="1" x14ac:dyDescent="0.2">
      <c r="A77" s="1" t="s">
        <v>111</v>
      </c>
      <c r="B77" s="1">
        <v>109</v>
      </c>
      <c r="C77" s="1">
        <v>63</v>
      </c>
      <c r="D77" s="1">
        <v>46</v>
      </c>
      <c r="E77" s="1">
        <v>32</v>
      </c>
      <c r="F77" s="1">
        <v>17</v>
      </c>
      <c r="G77" s="1">
        <v>15</v>
      </c>
      <c r="H77" s="1">
        <v>74</v>
      </c>
      <c r="I77" s="1">
        <v>44</v>
      </c>
      <c r="J77" s="1">
        <v>30</v>
      </c>
      <c r="K77" s="1">
        <v>0</v>
      </c>
      <c r="L77" s="1">
        <v>0</v>
      </c>
      <c r="M77" s="1">
        <v>0</v>
      </c>
      <c r="N77" s="1">
        <v>2</v>
      </c>
      <c r="O77" s="1">
        <v>2</v>
      </c>
      <c r="P77" s="1">
        <v>0</v>
      </c>
      <c r="Q77" s="1">
        <v>1</v>
      </c>
      <c r="R77" s="1">
        <v>0</v>
      </c>
      <c r="S77" s="1">
        <v>1</v>
      </c>
    </row>
    <row r="78" spans="1:19" ht="10.199999999999999" customHeight="1" x14ac:dyDescent="0.2">
      <c r="A78" s="1" t="s">
        <v>112</v>
      </c>
      <c r="B78" s="1">
        <v>641</v>
      </c>
      <c r="C78" s="1">
        <v>352</v>
      </c>
      <c r="D78" s="1">
        <v>289</v>
      </c>
      <c r="E78" s="1">
        <v>132</v>
      </c>
      <c r="F78" s="1">
        <v>73</v>
      </c>
      <c r="G78" s="1">
        <v>59</v>
      </c>
      <c r="H78" s="1">
        <v>497</v>
      </c>
      <c r="I78" s="1">
        <v>274</v>
      </c>
      <c r="J78" s="1">
        <v>223</v>
      </c>
      <c r="K78" s="1">
        <v>7</v>
      </c>
      <c r="L78" s="1">
        <v>2</v>
      </c>
      <c r="M78" s="1">
        <v>5</v>
      </c>
      <c r="N78" s="1">
        <v>1</v>
      </c>
      <c r="O78" s="1">
        <v>0</v>
      </c>
      <c r="P78" s="1">
        <v>1</v>
      </c>
      <c r="Q78" s="1">
        <v>4</v>
      </c>
      <c r="R78" s="1">
        <v>3</v>
      </c>
      <c r="S78" s="1">
        <v>1</v>
      </c>
    </row>
    <row r="79" spans="1:19" ht="10.199999999999999" customHeight="1" x14ac:dyDescent="0.2">
      <c r="A79" s="1" t="s">
        <v>113</v>
      </c>
      <c r="B79" s="1">
        <v>208</v>
      </c>
      <c r="C79" s="1">
        <v>114</v>
      </c>
      <c r="D79" s="1">
        <v>94</v>
      </c>
      <c r="E79" s="1">
        <v>48</v>
      </c>
      <c r="F79" s="1">
        <v>20</v>
      </c>
      <c r="G79" s="1">
        <v>28</v>
      </c>
      <c r="H79" s="1">
        <v>158</v>
      </c>
      <c r="I79" s="1">
        <v>93</v>
      </c>
      <c r="J79" s="1">
        <v>65</v>
      </c>
      <c r="K79" s="1">
        <v>2</v>
      </c>
      <c r="L79" s="1">
        <v>1</v>
      </c>
      <c r="M79" s="1">
        <v>1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</row>
    <row r="80" spans="1:19" ht="10.199999999999999" customHeight="1" x14ac:dyDescent="0.2">
      <c r="A80" s="1" t="s">
        <v>114</v>
      </c>
      <c r="B80" s="1">
        <v>203</v>
      </c>
      <c r="C80" s="1">
        <v>105</v>
      </c>
      <c r="D80" s="1">
        <v>98</v>
      </c>
      <c r="E80" s="1">
        <v>39</v>
      </c>
      <c r="F80" s="1">
        <v>19</v>
      </c>
      <c r="G80" s="1">
        <v>20</v>
      </c>
      <c r="H80" s="1">
        <v>150</v>
      </c>
      <c r="I80" s="1">
        <v>77</v>
      </c>
      <c r="J80" s="1">
        <v>73</v>
      </c>
      <c r="K80" s="1">
        <v>1</v>
      </c>
      <c r="L80" s="1">
        <v>0</v>
      </c>
      <c r="M80" s="1">
        <v>1</v>
      </c>
      <c r="N80" s="1">
        <v>12</v>
      </c>
      <c r="O80" s="1">
        <v>8</v>
      </c>
      <c r="P80" s="1">
        <v>4</v>
      </c>
      <c r="Q80" s="1">
        <v>1</v>
      </c>
      <c r="R80" s="1">
        <v>1</v>
      </c>
      <c r="S80" s="1">
        <v>0</v>
      </c>
    </row>
    <row r="81" spans="1:19" ht="10.199999999999999" customHeight="1" x14ac:dyDescent="0.2">
      <c r="A81" s="1" t="s">
        <v>115</v>
      </c>
      <c r="B81" s="1">
        <v>304</v>
      </c>
      <c r="C81" s="1">
        <v>159</v>
      </c>
      <c r="D81" s="1">
        <v>145</v>
      </c>
      <c r="E81" s="1">
        <v>80</v>
      </c>
      <c r="F81" s="1">
        <v>33</v>
      </c>
      <c r="G81" s="1">
        <v>47</v>
      </c>
      <c r="H81" s="1">
        <v>201</v>
      </c>
      <c r="I81" s="1">
        <v>116</v>
      </c>
      <c r="J81" s="1">
        <v>85</v>
      </c>
      <c r="K81" s="1">
        <v>3</v>
      </c>
      <c r="L81" s="1">
        <v>1</v>
      </c>
      <c r="M81" s="1">
        <v>2</v>
      </c>
      <c r="N81" s="1">
        <v>15</v>
      </c>
      <c r="O81" s="1">
        <v>5</v>
      </c>
      <c r="P81" s="1">
        <v>10</v>
      </c>
      <c r="Q81" s="1">
        <v>5</v>
      </c>
      <c r="R81" s="1">
        <v>4</v>
      </c>
      <c r="S81" s="1">
        <v>1</v>
      </c>
    </row>
    <row r="82" spans="1:19" ht="10.199999999999999" customHeight="1" x14ac:dyDescent="0.2">
      <c r="A82" s="1" t="s">
        <v>116</v>
      </c>
      <c r="B82" s="1">
        <v>595</v>
      </c>
      <c r="C82" s="1">
        <v>302</v>
      </c>
      <c r="D82" s="1">
        <v>293</v>
      </c>
      <c r="E82" s="1">
        <v>187</v>
      </c>
      <c r="F82" s="1">
        <v>93</v>
      </c>
      <c r="G82" s="1">
        <v>94</v>
      </c>
      <c r="H82" s="1">
        <v>379</v>
      </c>
      <c r="I82" s="1">
        <v>197</v>
      </c>
      <c r="J82" s="1">
        <v>182</v>
      </c>
      <c r="K82" s="1">
        <v>15</v>
      </c>
      <c r="L82" s="1">
        <v>5</v>
      </c>
      <c r="M82" s="1">
        <v>10</v>
      </c>
      <c r="N82" s="1">
        <v>12</v>
      </c>
      <c r="O82" s="1">
        <v>6</v>
      </c>
      <c r="P82" s="1">
        <v>6</v>
      </c>
      <c r="Q82" s="1">
        <v>2</v>
      </c>
      <c r="R82" s="1">
        <v>1</v>
      </c>
      <c r="S82" s="1">
        <v>1</v>
      </c>
    </row>
    <row r="83" spans="1:19" ht="10.199999999999999" customHeight="1" x14ac:dyDescent="0.2">
      <c r="A83" s="1" t="s">
        <v>117</v>
      </c>
      <c r="B83" s="1">
        <v>187</v>
      </c>
      <c r="C83" s="1">
        <v>94</v>
      </c>
      <c r="D83" s="1">
        <v>93</v>
      </c>
      <c r="E83" s="1">
        <v>46</v>
      </c>
      <c r="F83" s="1">
        <v>25</v>
      </c>
      <c r="G83" s="1">
        <v>21</v>
      </c>
      <c r="H83" s="1">
        <v>135</v>
      </c>
      <c r="I83" s="1">
        <v>67</v>
      </c>
      <c r="J83" s="1">
        <v>68</v>
      </c>
      <c r="K83" s="1">
        <v>2</v>
      </c>
      <c r="L83" s="1">
        <v>0</v>
      </c>
      <c r="M83" s="1">
        <v>2</v>
      </c>
      <c r="N83" s="1">
        <v>4</v>
      </c>
      <c r="O83" s="1">
        <v>2</v>
      </c>
      <c r="P83" s="1">
        <v>2</v>
      </c>
      <c r="Q83" s="1">
        <v>0</v>
      </c>
      <c r="R83" s="1">
        <v>0</v>
      </c>
      <c r="S83" s="1">
        <v>0</v>
      </c>
    </row>
    <row r="84" spans="1:19" ht="10.199999999999999" customHeight="1" x14ac:dyDescent="0.2">
      <c r="A84" s="1" t="s">
        <v>118</v>
      </c>
      <c r="B84" s="1">
        <v>295</v>
      </c>
      <c r="C84" s="1">
        <v>150</v>
      </c>
      <c r="D84" s="1">
        <v>145</v>
      </c>
      <c r="E84" s="1">
        <v>94</v>
      </c>
      <c r="F84" s="1">
        <v>45</v>
      </c>
      <c r="G84" s="1">
        <v>49</v>
      </c>
      <c r="H84" s="1">
        <v>179</v>
      </c>
      <c r="I84" s="1">
        <v>92</v>
      </c>
      <c r="J84" s="1">
        <v>87</v>
      </c>
      <c r="K84" s="1">
        <v>19</v>
      </c>
      <c r="L84" s="1">
        <v>13</v>
      </c>
      <c r="M84" s="1">
        <v>6</v>
      </c>
      <c r="N84" s="1">
        <v>2</v>
      </c>
      <c r="O84" s="1">
        <v>0</v>
      </c>
      <c r="P84" s="1">
        <v>2</v>
      </c>
      <c r="Q84" s="1">
        <v>1</v>
      </c>
      <c r="R84" s="1">
        <v>0</v>
      </c>
      <c r="S84" s="1">
        <v>1</v>
      </c>
    </row>
    <row r="85" spans="1:19" ht="10.199999999999999" customHeight="1" x14ac:dyDescent="0.2">
      <c r="A85" s="1" t="s">
        <v>119</v>
      </c>
      <c r="B85" s="1">
        <v>124</v>
      </c>
      <c r="C85" s="1">
        <v>59</v>
      </c>
      <c r="D85" s="1">
        <v>65</v>
      </c>
      <c r="E85" s="1">
        <v>23</v>
      </c>
      <c r="F85" s="1">
        <v>10</v>
      </c>
      <c r="G85" s="1">
        <v>13</v>
      </c>
      <c r="H85" s="1">
        <v>95</v>
      </c>
      <c r="I85" s="1">
        <v>48</v>
      </c>
      <c r="J85" s="1">
        <v>47</v>
      </c>
      <c r="K85" s="1">
        <v>4</v>
      </c>
      <c r="L85" s="1">
        <v>1</v>
      </c>
      <c r="M85" s="1">
        <v>3</v>
      </c>
      <c r="N85" s="1">
        <v>2</v>
      </c>
      <c r="O85" s="1">
        <v>0</v>
      </c>
      <c r="P85" s="1">
        <v>2</v>
      </c>
      <c r="Q85" s="1">
        <v>0</v>
      </c>
      <c r="R85" s="1">
        <v>0</v>
      </c>
      <c r="S85" s="1">
        <v>0</v>
      </c>
    </row>
    <row r="86" spans="1:19" ht="10.199999999999999" customHeight="1" x14ac:dyDescent="0.2">
      <c r="A86" s="1" t="s">
        <v>120</v>
      </c>
      <c r="B86" s="1">
        <v>755</v>
      </c>
      <c r="C86" s="1">
        <v>395</v>
      </c>
      <c r="D86" s="1">
        <v>360</v>
      </c>
      <c r="E86" s="1">
        <v>102</v>
      </c>
      <c r="F86" s="1">
        <v>49</v>
      </c>
      <c r="G86" s="1">
        <v>53</v>
      </c>
      <c r="H86" s="1">
        <v>622</v>
      </c>
      <c r="I86" s="1">
        <v>325</v>
      </c>
      <c r="J86" s="1">
        <v>297</v>
      </c>
      <c r="K86" s="1">
        <v>24</v>
      </c>
      <c r="L86" s="1">
        <v>16</v>
      </c>
      <c r="M86" s="1">
        <v>8</v>
      </c>
      <c r="N86" s="1">
        <v>1</v>
      </c>
      <c r="O86" s="1">
        <v>1</v>
      </c>
      <c r="P86" s="1">
        <v>0</v>
      </c>
      <c r="Q86" s="1">
        <v>6</v>
      </c>
      <c r="R86" s="1">
        <v>4</v>
      </c>
      <c r="S86" s="1">
        <v>2</v>
      </c>
    </row>
    <row r="87" spans="1:19" ht="10.199999999999999" customHeight="1" x14ac:dyDescent="0.2">
      <c r="A87" s="1" t="s">
        <v>121</v>
      </c>
      <c r="B87" s="1">
        <v>535</v>
      </c>
      <c r="C87" s="1">
        <v>295</v>
      </c>
      <c r="D87" s="1">
        <v>240</v>
      </c>
      <c r="E87" s="1">
        <v>121</v>
      </c>
      <c r="F87" s="1">
        <v>66</v>
      </c>
      <c r="G87" s="1">
        <v>55</v>
      </c>
      <c r="H87" s="1">
        <v>399</v>
      </c>
      <c r="I87" s="1">
        <v>222</v>
      </c>
      <c r="J87" s="1">
        <v>177</v>
      </c>
      <c r="K87" s="1">
        <v>3</v>
      </c>
      <c r="L87" s="1">
        <v>1</v>
      </c>
      <c r="M87" s="1">
        <v>2</v>
      </c>
      <c r="N87" s="1">
        <v>6</v>
      </c>
      <c r="O87" s="1">
        <v>3</v>
      </c>
      <c r="P87" s="1">
        <v>3</v>
      </c>
      <c r="Q87" s="1">
        <v>6</v>
      </c>
      <c r="R87" s="1">
        <v>3</v>
      </c>
      <c r="S87" s="1">
        <v>3</v>
      </c>
    </row>
    <row r="88" spans="1:19" ht="10.199999999999999" customHeight="1" x14ac:dyDescent="0.2">
      <c r="A88" s="1" t="s">
        <v>122</v>
      </c>
      <c r="B88" s="1">
        <v>291</v>
      </c>
      <c r="C88" s="1">
        <v>156</v>
      </c>
      <c r="D88" s="1">
        <v>135</v>
      </c>
      <c r="E88" s="1">
        <v>60</v>
      </c>
      <c r="F88" s="1">
        <v>29</v>
      </c>
      <c r="G88" s="1">
        <v>31</v>
      </c>
      <c r="H88" s="1">
        <v>220</v>
      </c>
      <c r="I88" s="1">
        <v>119</v>
      </c>
      <c r="J88" s="1">
        <v>101</v>
      </c>
      <c r="K88" s="1">
        <v>8</v>
      </c>
      <c r="L88" s="1">
        <v>6</v>
      </c>
      <c r="M88" s="1">
        <v>2</v>
      </c>
      <c r="N88" s="1">
        <v>3</v>
      </c>
      <c r="O88" s="1">
        <v>2</v>
      </c>
      <c r="P88" s="1">
        <v>1</v>
      </c>
      <c r="Q88" s="1">
        <v>0</v>
      </c>
      <c r="R88" s="1">
        <v>0</v>
      </c>
      <c r="S88" s="1">
        <v>0</v>
      </c>
    </row>
    <row r="89" spans="1:19" ht="10.199999999999999" customHeight="1" x14ac:dyDescent="0.2">
      <c r="A89" s="1" t="s">
        <v>123</v>
      </c>
      <c r="B89" s="1">
        <v>95</v>
      </c>
      <c r="C89" s="1">
        <v>43</v>
      </c>
      <c r="D89" s="1">
        <v>52</v>
      </c>
      <c r="E89" s="1">
        <v>17</v>
      </c>
      <c r="F89" s="1">
        <v>8</v>
      </c>
      <c r="G89" s="1">
        <v>9</v>
      </c>
      <c r="H89" s="1">
        <v>76</v>
      </c>
      <c r="I89" s="1">
        <v>34</v>
      </c>
      <c r="J89" s="1">
        <v>42</v>
      </c>
      <c r="K89" s="1">
        <v>0</v>
      </c>
      <c r="L89" s="1">
        <v>0</v>
      </c>
      <c r="M89" s="1">
        <v>0</v>
      </c>
      <c r="N89" s="1">
        <v>1</v>
      </c>
      <c r="O89" s="1">
        <v>0</v>
      </c>
      <c r="P89" s="1">
        <v>1</v>
      </c>
      <c r="Q89" s="1">
        <v>1</v>
      </c>
      <c r="R89" s="1">
        <v>1</v>
      </c>
      <c r="S89" s="1">
        <v>0</v>
      </c>
    </row>
    <row r="90" spans="1:19" ht="10.199999999999999" customHeight="1" x14ac:dyDescent="0.2">
      <c r="A90" s="1" t="s">
        <v>124</v>
      </c>
      <c r="B90" s="1">
        <v>1661</v>
      </c>
      <c r="C90" s="1">
        <v>832</v>
      </c>
      <c r="D90" s="1">
        <v>829</v>
      </c>
      <c r="E90" s="1">
        <v>272</v>
      </c>
      <c r="F90" s="1">
        <v>126</v>
      </c>
      <c r="G90" s="1">
        <v>146</v>
      </c>
      <c r="H90" s="1">
        <v>1338</v>
      </c>
      <c r="I90" s="1">
        <v>684</v>
      </c>
      <c r="J90" s="1">
        <v>654</v>
      </c>
      <c r="K90" s="1">
        <v>22</v>
      </c>
      <c r="L90" s="1">
        <v>9</v>
      </c>
      <c r="M90" s="1">
        <v>13</v>
      </c>
      <c r="N90" s="1">
        <v>15</v>
      </c>
      <c r="O90" s="1">
        <v>7</v>
      </c>
      <c r="P90" s="1">
        <v>8</v>
      </c>
      <c r="Q90" s="1">
        <v>14</v>
      </c>
      <c r="R90" s="1">
        <v>6</v>
      </c>
      <c r="S90" s="1">
        <v>8</v>
      </c>
    </row>
    <row r="91" spans="1:19" ht="10.199999999999999" customHeight="1" x14ac:dyDescent="0.2">
      <c r="A91" s="1" t="s">
        <v>125</v>
      </c>
      <c r="B91" s="1">
        <v>672</v>
      </c>
      <c r="C91" s="1">
        <v>327</v>
      </c>
      <c r="D91" s="1">
        <v>345</v>
      </c>
      <c r="E91" s="1">
        <v>134</v>
      </c>
      <c r="F91" s="1">
        <v>61</v>
      </c>
      <c r="G91" s="1">
        <v>73</v>
      </c>
      <c r="H91" s="1">
        <v>510</v>
      </c>
      <c r="I91" s="1">
        <v>256</v>
      </c>
      <c r="J91" s="1">
        <v>254</v>
      </c>
      <c r="K91" s="1">
        <v>11</v>
      </c>
      <c r="L91" s="1">
        <v>2</v>
      </c>
      <c r="M91" s="1">
        <v>9</v>
      </c>
      <c r="N91" s="1">
        <v>16</v>
      </c>
      <c r="O91" s="1">
        <v>8</v>
      </c>
      <c r="P91" s="1">
        <v>8</v>
      </c>
      <c r="Q91" s="1">
        <v>1</v>
      </c>
      <c r="R91" s="1">
        <v>0</v>
      </c>
      <c r="S91" s="1">
        <v>1</v>
      </c>
    </row>
    <row r="92" spans="1:19" ht="10.199999999999999" customHeight="1" x14ac:dyDescent="0.2">
      <c r="A92" s="1" t="s">
        <v>126</v>
      </c>
      <c r="B92" s="1">
        <v>424</v>
      </c>
      <c r="C92" s="1">
        <v>213</v>
      </c>
      <c r="D92" s="1">
        <v>211</v>
      </c>
      <c r="E92" s="1">
        <v>98</v>
      </c>
      <c r="F92" s="1">
        <v>52</v>
      </c>
      <c r="G92" s="1">
        <v>46</v>
      </c>
      <c r="H92" s="1">
        <v>317</v>
      </c>
      <c r="I92" s="1">
        <v>157</v>
      </c>
      <c r="J92" s="1">
        <v>160</v>
      </c>
      <c r="K92" s="1">
        <v>4</v>
      </c>
      <c r="L92" s="1">
        <v>1</v>
      </c>
      <c r="M92" s="1">
        <v>3</v>
      </c>
      <c r="N92" s="1">
        <v>2</v>
      </c>
      <c r="O92" s="1">
        <v>1</v>
      </c>
      <c r="P92" s="1">
        <v>1</v>
      </c>
      <c r="Q92" s="1">
        <v>3</v>
      </c>
      <c r="R92" s="1">
        <v>2</v>
      </c>
      <c r="S92" s="1">
        <v>1</v>
      </c>
    </row>
    <row r="93" spans="1:19" ht="10.199999999999999" customHeight="1" x14ac:dyDescent="0.2">
      <c r="A93" s="1" t="s">
        <v>127</v>
      </c>
      <c r="B93" s="1">
        <v>644</v>
      </c>
      <c r="C93" s="1">
        <v>321</v>
      </c>
      <c r="D93" s="1">
        <v>323</v>
      </c>
      <c r="E93" s="1">
        <v>145</v>
      </c>
      <c r="F93" s="1">
        <v>82</v>
      </c>
      <c r="G93" s="1">
        <v>63</v>
      </c>
      <c r="H93" s="1">
        <v>467</v>
      </c>
      <c r="I93" s="1">
        <v>225</v>
      </c>
      <c r="J93" s="1">
        <v>242</v>
      </c>
      <c r="K93" s="1">
        <v>11</v>
      </c>
      <c r="L93" s="1">
        <v>6</v>
      </c>
      <c r="M93" s="1">
        <v>5</v>
      </c>
      <c r="N93" s="1">
        <v>6</v>
      </c>
      <c r="O93" s="1">
        <v>4</v>
      </c>
      <c r="P93" s="1">
        <v>2</v>
      </c>
      <c r="Q93" s="1">
        <v>15</v>
      </c>
      <c r="R93" s="1">
        <v>4</v>
      </c>
      <c r="S93" s="1">
        <v>11</v>
      </c>
    </row>
    <row r="94" spans="1:19" ht="10.199999999999999" customHeight="1" x14ac:dyDescent="0.2">
      <c r="A94" s="1" t="s">
        <v>128</v>
      </c>
      <c r="B94" s="1">
        <v>666</v>
      </c>
      <c r="C94" s="1">
        <v>334</v>
      </c>
      <c r="D94" s="1">
        <v>332</v>
      </c>
      <c r="E94" s="1">
        <v>113</v>
      </c>
      <c r="F94" s="1">
        <v>53</v>
      </c>
      <c r="G94" s="1">
        <v>60</v>
      </c>
      <c r="H94" s="1">
        <v>538</v>
      </c>
      <c r="I94" s="1">
        <v>275</v>
      </c>
      <c r="J94" s="1">
        <v>263</v>
      </c>
      <c r="K94" s="1">
        <v>5</v>
      </c>
      <c r="L94" s="1">
        <v>2</v>
      </c>
      <c r="M94" s="1">
        <v>3</v>
      </c>
      <c r="N94" s="1">
        <v>7</v>
      </c>
      <c r="O94" s="1">
        <v>3</v>
      </c>
      <c r="P94" s="1">
        <v>4</v>
      </c>
      <c r="Q94" s="1">
        <v>3</v>
      </c>
      <c r="R94" s="1">
        <v>1</v>
      </c>
      <c r="S94" s="1">
        <v>2</v>
      </c>
    </row>
    <row r="95" spans="1:19" ht="10.199999999999999" customHeight="1" x14ac:dyDescent="0.2">
      <c r="A95" s="1" t="s">
        <v>129</v>
      </c>
      <c r="B95" s="1">
        <v>491</v>
      </c>
      <c r="C95" s="1">
        <v>259</v>
      </c>
      <c r="D95" s="1">
        <v>232</v>
      </c>
      <c r="E95" s="1">
        <v>65</v>
      </c>
      <c r="F95" s="1">
        <v>35</v>
      </c>
      <c r="G95" s="1">
        <v>30</v>
      </c>
      <c r="H95" s="1">
        <v>412</v>
      </c>
      <c r="I95" s="1">
        <v>216</v>
      </c>
      <c r="J95" s="1">
        <v>196</v>
      </c>
      <c r="K95" s="1">
        <v>4</v>
      </c>
      <c r="L95" s="1">
        <v>3</v>
      </c>
      <c r="M95" s="1">
        <v>1</v>
      </c>
      <c r="N95" s="1">
        <v>5</v>
      </c>
      <c r="O95" s="1">
        <v>3</v>
      </c>
      <c r="P95" s="1">
        <v>2</v>
      </c>
      <c r="Q95" s="1">
        <v>5</v>
      </c>
      <c r="R95" s="1">
        <v>2</v>
      </c>
      <c r="S95" s="1">
        <v>3</v>
      </c>
    </row>
    <row r="96" spans="1:19" ht="10.199999999999999" customHeight="1" x14ac:dyDescent="0.2">
      <c r="A96" s="1" t="s">
        <v>130</v>
      </c>
      <c r="B96" s="1">
        <v>756</v>
      </c>
      <c r="C96" s="1">
        <v>389</v>
      </c>
      <c r="D96" s="1">
        <v>367</v>
      </c>
      <c r="E96" s="1">
        <v>168</v>
      </c>
      <c r="F96" s="1">
        <v>90</v>
      </c>
      <c r="G96" s="1">
        <v>78</v>
      </c>
      <c r="H96" s="1">
        <v>552</v>
      </c>
      <c r="I96" s="1">
        <v>278</v>
      </c>
      <c r="J96" s="1">
        <v>274</v>
      </c>
      <c r="K96" s="1">
        <v>28</v>
      </c>
      <c r="L96" s="1">
        <v>17</v>
      </c>
      <c r="M96" s="1">
        <v>11</v>
      </c>
      <c r="N96" s="1">
        <v>0</v>
      </c>
      <c r="O96" s="1">
        <v>0</v>
      </c>
      <c r="P96" s="1">
        <v>0</v>
      </c>
      <c r="Q96" s="1">
        <v>8</v>
      </c>
      <c r="R96" s="1">
        <v>4</v>
      </c>
      <c r="S96" s="1">
        <v>4</v>
      </c>
    </row>
    <row r="97" spans="1:19" ht="10.199999999999999" customHeight="1" x14ac:dyDescent="0.2">
      <c r="A97" s="1" t="s">
        <v>131</v>
      </c>
      <c r="B97" s="1">
        <v>164</v>
      </c>
      <c r="C97" s="1">
        <v>75</v>
      </c>
      <c r="D97" s="1">
        <v>89</v>
      </c>
      <c r="E97" s="1">
        <v>30</v>
      </c>
      <c r="F97" s="1">
        <v>14</v>
      </c>
      <c r="G97" s="1">
        <v>16</v>
      </c>
      <c r="H97" s="1">
        <v>125</v>
      </c>
      <c r="I97" s="1">
        <v>57</v>
      </c>
      <c r="J97" s="1">
        <v>68</v>
      </c>
      <c r="K97" s="1">
        <v>2</v>
      </c>
      <c r="L97" s="1">
        <v>2</v>
      </c>
      <c r="M97" s="1">
        <v>0</v>
      </c>
      <c r="N97" s="1">
        <v>7</v>
      </c>
      <c r="O97" s="1">
        <v>2</v>
      </c>
      <c r="P97" s="1">
        <v>5</v>
      </c>
      <c r="Q97" s="1">
        <v>0</v>
      </c>
      <c r="R97" s="1">
        <v>0</v>
      </c>
      <c r="S97" s="1">
        <v>0</v>
      </c>
    </row>
    <row r="98" spans="1:19" ht="10.199999999999999" customHeight="1" x14ac:dyDescent="0.2">
      <c r="A98" s="1" t="s">
        <v>132</v>
      </c>
      <c r="B98" s="1">
        <v>559</v>
      </c>
      <c r="C98" s="1">
        <v>284</v>
      </c>
      <c r="D98" s="1">
        <v>275</v>
      </c>
      <c r="E98" s="1">
        <v>162</v>
      </c>
      <c r="F98" s="1">
        <v>76</v>
      </c>
      <c r="G98" s="1">
        <v>86</v>
      </c>
      <c r="H98" s="1">
        <v>380</v>
      </c>
      <c r="I98" s="1">
        <v>198</v>
      </c>
      <c r="J98" s="1">
        <v>182</v>
      </c>
      <c r="K98" s="1">
        <v>7</v>
      </c>
      <c r="L98" s="1">
        <v>3</v>
      </c>
      <c r="M98" s="1">
        <v>4</v>
      </c>
      <c r="N98" s="1">
        <v>5</v>
      </c>
      <c r="O98" s="1">
        <v>4</v>
      </c>
      <c r="P98" s="1">
        <v>1</v>
      </c>
      <c r="Q98" s="1">
        <v>5</v>
      </c>
      <c r="R98" s="1">
        <v>3</v>
      </c>
      <c r="S98" s="1">
        <v>2</v>
      </c>
    </row>
    <row r="99" spans="1:19" ht="10.199999999999999" customHeight="1" x14ac:dyDescent="0.2">
      <c r="A99" s="1" t="s">
        <v>133</v>
      </c>
      <c r="B99" s="1">
        <v>283</v>
      </c>
      <c r="C99" s="1">
        <v>137</v>
      </c>
      <c r="D99" s="1">
        <v>146</v>
      </c>
      <c r="E99" s="1">
        <v>60</v>
      </c>
      <c r="F99" s="1">
        <v>26</v>
      </c>
      <c r="G99" s="1">
        <v>34</v>
      </c>
      <c r="H99" s="1">
        <v>208</v>
      </c>
      <c r="I99" s="1">
        <v>100</v>
      </c>
      <c r="J99" s="1">
        <v>108</v>
      </c>
      <c r="K99" s="1">
        <v>6</v>
      </c>
      <c r="L99" s="1">
        <v>4</v>
      </c>
      <c r="M99" s="1">
        <v>2</v>
      </c>
      <c r="N99" s="1">
        <v>7</v>
      </c>
      <c r="O99" s="1">
        <v>6</v>
      </c>
      <c r="P99" s="1">
        <v>1</v>
      </c>
      <c r="Q99" s="1">
        <v>2</v>
      </c>
      <c r="R99" s="1">
        <v>1</v>
      </c>
      <c r="S99" s="1">
        <v>1</v>
      </c>
    </row>
    <row r="100" spans="1:19" ht="10.199999999999999" customHeight="1" x14ac:dyDescent="0.2">
      <c r="A100" s="1" t="s">
        <v>134</v>
      </c>
      <c r="B100" s="1">
        <v>399</v>
      </c>
      <c r="C100" s="1">
        <v>196</v>
      </c>
      <c r="D100" s="1">
        <v>203</v>
      </c>
      <c r="E100" s="1">
        <v>102</v>
      </c>
      <c r="F100" s="1">
        <v>53</v>
      </c>
      <c r="G100" s="1">
        <v>49</v>
      </c>
      <c r="H100" s="1">
        <v>283</v>
      </c>
      <c r="I100" s="1">
        <v>135</v>
      </c>
      <c r="J100" s="1">
        <v>148</v>
      </c>
      <c r="K100" s="1">
        <v>7</v>
      </c>
      <c r="L100" s="1">
        <v>3</v>
      </c>
      <c r="M100" s="1">
        <v>4</v>
      </c>
      <c r="N100" s="1">
        <v>6</v>
      </c>
      <c r="O100" s="1">
        <v>4</v>
      </c>
      <c r="P100" s="1">
        <v>2</v>
      </c>
      <c r="Q100" s="1">
        <v>1</v>
      </c>
      <c r="R100" s="1">
        <v>1</v>
      </c>
      <c r="S100" s="1">
        <v>0</v>
      </c>
    </row>
    <row r="101" spans="1:19" ht="10.199999999999999" customHeight="1" x14ac:dyDescent="0.2">
      <c r="A101" s="1" t="s">
        <v>135</v>
      </c>
      <c r="B101" s="1">
        <v>342</v>
      </c>
      <c r="C101" s="1">
        <v>186</v>
      </c>
      <c r="D101" s="1">
        <v>156</v>
      </c>
      <c r="E101" s="1">
        <v>121</v>
      </c>
      <c r="F101" s="1">
        <v>63</v>
      </c>
      <c r="G101" s="1">
        <v>58</v>
      </c>
      <c r="H101" s="1">
        <v>215</v>
      </c>
      <c r="I101" s="1">
        <v>119</v>
      </c>
      <c r="J101" s="1">
        <v>96</v>
      </c>
      <c r="K101" s="1">
        <v>6</v>
      </c>
      <c r="L101" s="1">
        <v>4</v>
      </c>
      <c r="M101" s="1">
        <v>2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</row>
    <row r="102" spans="1:19" ht="10.199999999999999" customHeight="1" x14ac:dyDescent="0.2">
      <c r="A102" s="1" t="s">
        <v>136</v>
      </c>
      <c r="B102" s="1">
        <v>56</v>
      </c>
      <c r="C102" s="1">
        <v>27</v>
      </c>
      <c r="D102" s="1">
        <v>29</v>
      </c>
      <c r="E102" s="1">
        <v>11</v>
      </c>
      <c r="F102" s="1">
        <v>3</v>
      </c>
      <c r="G102" s="1">
        <v>8</v>
      </c>
      <c r="H102" s="1">
        <v>42</v>
      </c>
      <c r="I102" s="1">
        <v>23</v>
      </c>
      <c r="J102" s="1">
        <v>19</v>
      </c>
      <c r="K102" s="1">
        <v>3</v>
      </c>
      <c r="L102" s="1">
        <v>1</v>
      </c>
      <c r="M102" s="1">
        <v>2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</row>
    <row r="103" spans="1:19" ht="10.199999999999999" customHeight="1" x14ac:dyDescent="0.2">
      <c r="A103" s="1" t="s">
        <v>137</v>
      </c>
      <c r="B103" s="1">
        <v>248</v>
      </c>
      <c r="C103" s="1">
        <v>148</v>
      </c>
      <c r="D103" s="1">
        <v>100</v>
      </c>
      <c r="E103" s="1">
        <v>46</v>
      </c>
      <c r="F103" s="1">
        <v>25</v>
      </c>
      <c r="G103" s="1">
        <v>21</v>
      </c>
      <c r="H103" s="1">
        <v>200</v>
      </c>
      <c r="I103" s="1">
        <v>121</v>
      </c>
      <c r="J103" s="1">
        <v>79</v>
      </c>
      <c r="K103" s="1">
        <v>1</v>
      </c>
      <c r="L103" s="1">
        <v>1</v>
      </c>
      <c r="M103" s="1">
        <v>0</v>
      </c>
      <c r="N103" s="1">
        <v>1</v>
      </c>
      <c r="O103" s="1">
        <v>1</v>
      </c>
      <c r="P103" s="1">
        <v>0</v>
      </c>
      <c r="Q103" s="1">
        <v>0</v>
      </c>
      <c r="R103" s="1">
        <v>0</v>
      </c>
      <c r="S103" s="1">
        <v>0</v>
      </c>
    </row>
    <row r="104" spans="1:19" ht="10.199999999999999" customHeight="1" x14ac:dyDescent="0.2">
      <c r="A104" s="1" t="s">
        <v>138</v>
      </c>
      <c r="B104" s="1">
        <v>319</v>
      </c>
      <c r="C104" s="1">
        <v>155</v>
      </c>
      <c r="D104" s="1">
        <v>164</v>
      </c>
      <c r="E104" s="1">
        <v>48</v>
      </c>
      <c r="F104" s="1">
        <v>23</v>
      </c>
      <c r="G104" s="1">
        <v>25</v>
      </c>
      <c r="H104" s="1">
        <v>254</v>
      </c>
      <c r="I104" s="1">
        <v>123</v>
      </c>
      <c r="J104" s="1">
        <v>131</v>
      </c>
      <c r="K104" s="1">
        <v>9</v>
      </c>
      <c r="L104" s="1">
        <v>3</v>
      </c>
      <c r="M104" s="1">
        <v>6</v>
      </c>
      <c r="N104" s="1">
        <v>4</v>
      </c>
      <c r="O104" s="1">
        <v>4</v>
      </c>
      <c r="P104" s="1">
        <v>0</v>
      </c>
      <c r="Q104" s="1">
        <v>4</v>
      </c>
      <c r="R104" s="1">
        <v>2</v>
      </c>
      <c r="S104" s="1">
        <v>2</v>
      </c>
    </row>
    <row r="105" spans="1:19" ht="10.199999999999999" customHeight="1" x14ac:dyDescent="0.2">
      <c r="A105" s="1" t="s">
        <v>139</v>
      </c>
      <c r="B105" s="1">
        <v>231</v>
      </c>
      <c r="C105" s="1">
        <v>125</v>
      </c>
      <c r="D105" s="1">
        <v>106</v>
      </c>
      <c r="E105" s="1">
        <v>68</v>
      </c>
      <c r="F105" s="1">
        <v>37</v>
      </c>
      <c r="G105" s="1">
        <v>31</v>
      </c>
      <c r="H105" s="1">
        <v>158</v>
      </c>
      <c r="I105" s="1">
        <v>87</v>
      </c>
      <c r="J105" s="1">
        <v>71</v>
      </c>
      <c r="K105" s="1">
        <v>3</v>
      </c>
      <c r="L105" s="1">
        <v>1</v>
      </c>
      <c r="M105" s="1">
        <v>2</v>
      </c>
      <c r="N105" s="1">
        <v>1</v>
      </c>
      <c r="O105" s="1">
        <v>0</v>
      </c>
      <c r="P105" s="1">
        <v>1</v>
      </c>
      <c r="Q105" s="1">
        <v>1</v>
      </c>
      <c r="R105" s="1">
        <v>0</v>
      </c>
      <c r="S105" s="1">
        <v>1</v>
      </c>
    </row>
    <row r="106" spans="1:19" ht="10.199999999999999" customHeight="1" x14ac:dyDescent="0.2">
      <c r="A106" s="1" t="s">
        <v>140</v>
      </c>
      <c r="B106" s="1">
        <v>192</v>
      </c>
      <c r="C106" s="1">
        <v>95</v>
      </c>
      <c r="D106" s="1">
        <v>97</v>
      </c>
      <c r="E106" s="1">
        <v>56</v>
      </c>
      <c r="F106" s="1">
        <v>28</v>
      </c>
      <c r="G106" s="1">
        <v>28</v>
      </c>
      <c r="H106" s="1">
        <v>131</v>
      </c>
      <c r="I106" s="1">
        <v>63</v>
      </c>
      <c r="J106" s="1">
        <v>68</v>
      </c>
      <c r="K106" s="1">
        <v>1</v>
      </c>
      <c r="L106" s="1">
        <v>0</v>
      </c>
      <c r="M106" s="1">
        <v>1</v>
      </c>
      <c r="N106" s="1">
        <v>4</v>
      </c>
      <c r="O106" s="1">
        <v>4</v>
      </c>
      <c r="P106" s="1">
        <v>0</v>
      </c>
      <c r="Q106" s="1">
        <v>0</v>
      </c>
      <c r="R106" s="1">
        <v>0</v>
      </c>
      <c r="S106" s="1">
        <v>0</v>
      </c>
    </row>
    <row r="107" spans="1:19" ht="10.199999999999999" customHeight="1" x14ac:dyDescent="0.2">
      <c r="A107" s="1" t="s">
        <v>141</v>
      </c>
      <c r="B107" s="1">
        <v>475</v>
      </c>
      <c r="C107" s="1">
        <v>241</v>
      </c>
      <c r="D107" s="1">
        <v>234</v>
      </c>
      <c r="E107" s="1">
        <v>107</v>
      </c>
      <c r="F107" s="1">
        <v>52</v>
      </c>
      <c r="G107" s="1">
        <v>55</v>
      </c>
      <c r="H107" s="1">
        <v>343</v>
      </c>
      <c r="I107" s="1">
        <v>178</v>
      </c>
      <c r="J107" s="1">
        <v>165</v>
      </c>
      <c r="K107" s="1">
        <v>21</v>
      </c>
      <c r="L107" s="1">
        <v>8</v>
      </c>
      <c r="M107" s="1">
        <v>13</v>
      </c>
      <c r="N107" s="1">
        <v>0</v>
      </c>
      <c r="O107" s="1">
        <v>0</v>
      </c>
      <c r="P107" s="1">
        <v>0</v>
      </c>
      <c r="Q107" s="1">
        <v>4</v>
      </c>
      <c r="R107" s="1">
        <v>3</v>
      </c>
      <c r="S107" s="1">
        <v>1</v>
      </c>
    </row>
    <row r="108" spans="1:19" ht="10.199999999999999" customHeight="1" x14ac:dyDescent="0.2">
      <c r="A108" s="1" t="s">
        <v>142</v>
      </c>
      <c r="B108" s="1">
        <v>2349</v>
      </c>
      <c r="C108" s="1">
        <v>1186</v>
      </c>
      <c r="D108" s="1">
        <v>1163</v>
      </c>
      <c r="E108" s="1">
        <v>1031</v>
      </c>
      <c r="F108" s="1">
        <v>521</v>
      </c>
      <c r="G108" s="1">
        <v>510</v>
      </c>
      <c r="H108" s="1">
        <v>81</v>
      </c>
      <c r="I108" s="1">
        <v>42</v>
      </c>
      <c r="J108" s="1">
        <v>39</v>
      </c>
      <c r="K108" s="1">
        <v>1177</v>
      </c>
      <c r="L108" s="1">
        <v>591</v>
      </c>
      <c r="M108" s="1">
        <v>586</v>
      </c>
      <c r="N108" s="1">
        <v>42</v>
      </c>
      <c r="O108" s="1">
        <v>24</v>
      </c>
      <c r="P108" s="1">
        <v>18</v>
      </c>
      <c r="Q108" s="1">
        <v>18</v>
      </c>
      <c r="R108" s="1">
        <v>8</v>
      </c>
      <c r="S108" s="1">
        <v>10</v>
      </c>
    </row>
    <row r="109" spans="1:19" ht="10.199999999999999" customHeight="1" x14ac:dyDescent="0.2">
      <c r="A109" s="1" t="s">
        <v>143</v>
      </c>
      <c r="B109" s="1">
        <v>1239</v>
      </c>
      <c r="C109" s="1">
        <v>610</v>
      </c>
      <c r="D109" s="1">
        <v>629</v>
      </c>
      <c r="E109" s="1">
        <v>332</v>
      </c>
      <c r="F109" s="1">
        <v>168</v>
      </c>
      <c r="G109" s="1">
        <v>164</v>
      </c>
      <c r="H109" s="1">
        <v>32</v>
      </c>
      <c r="I109" s="1">
        <v>8</v>
      </c>
      <c r="J109" s="1">
        <v>24</v>
      </c>
      <c r="K109" s="1">
        <v>859</v>
      </c>
      <c r="L109" s="1">
        <v>425</v>
      </c>
      <c r="M109" s="1">
        <v>434</v>
      </c>
      <c r="N109" s="1">
        <v>14</v>
      </c>
      <c r="O109" s="1">
        <v>8</v>
      </c>
      <c r="P109" s="1">
        <v>6</v>
      </c>
      <c r="Q109" s="1">
        <v>2</v>
      </c>
      <c r="R109" s="1">
        <v>1</v>
      </c>
      <c r="S109" s="1">
        <v>1</v>
      </c>
    </row>
    <row r="110" spans="1:19" ht="10.199999999999999" customHeight="1" x14ac:dyDescent="0.2">
      <c r="A110" s="1" t="s">
        <v>144</v>
      </c>
      <c r="B110" s="1">
        <v>215</v>
      </c>
      <c r="C110" s="1">
        <v>113</v>
      </c>
      <c r="D110" s="1">
        <v>102</v>
      </c>
      <c r="E110" s="1">
        <v>58</v>
      </c>
      <c r="F110" s="1">
        <v>29</v>
      </c>
      <c r="G110" s="1">
        <v>29</v>
      </c>
      <c r="H110" s="1">
        <v>8</v>
      </c>
      <c r="I110" s="1">
        <v>3</v>
      </c>
      <c r="J110" s="1">
        <v>5</v>
      </c>
      <c r="K110" s="1">
        <v>138</v>
      </c>
      <c r="L110" s="1">
        <v>76</v>
      </c>
      <c r="M110" s="1">
        <v>62</v>
      </c>
      <c r="N110" s="1">
        <v>3</v>
      </c>
      <c r="O110" s="1">
        <v>2</v>
      </c>
      <c r="P110" s="1">
        <v>1</v>
      </c>
      <c r="Q110" s="1">
        <v>8</v>
      </c>
      <c r="R110" s="1">
        <v>3</v>
      </c>
      <c r="S110" s="1">
        <v>5</v>
      </c>
    </row>
    <row r="111" spans="1:19" ht="10.199999999999999" customHeight="1" x14ac:dyDescent="0.2">
      <c r="A111" s="1" t="s">
        <v>145</v>
      </c>
      <c r="B111" s="1">
        <v>442</v>
      </c>
      <c r="C111" s="1">
        <v>217</v>
      </c>
      <c r="D111" s="1">
        <v>225</v>
      </c>
      <c r="E111" s="1">
        <v>181</v>
      </c>
      <c r="F111" s="1">
        <v>93</v>
      </c>
      <c r="G111" s="1">
        <v>88</v>
      </c>
      <c r="H111" s="1">
        <v>17</v>
      </c>
      <c r="I111" s="1">
        <v>7</v>
      </c>
      <c r="J111" s="1">
        <v>10</v>
      </c>
      <c r="K111" s="1">
        <v>218</v>
      </c>
      <c r="L111" s="1">
        <v>103</v>
      </c>
      <c r="M111" s="1">
        <v>115</v>
      </c>
      <c r="N111" s="1">
        <v>24</v>
      </c>
      <c r="O111" s="1">
        <v>13</v>
      </c>
      <c r="P111" s="1">
        <v>11</v>
      </c>
      <c r="Q111" s="1">
        <v>2</v>
      </c>
      <c r="R111" s="1">
        <v>1</v>
      </c>
      <c r="S111" s="1">
        <v>1</v>
      </c>
    </row>
    <row r="112" spans="1:19" ht="10.199999999999999" customHeight="1" x14ac:dyDescent="0.2">
      <c r="A112" s="1" t="s">
        <v>146</v>
      </c>
      <c r="B112" s="1">
        <v>384</v>
      </c>
      <c r="C112" s="1">
        <v>202</v>
      </c>
      <c r="D112" s="1">
        <v>182</v>
      </c>
      <c r="E112" s="1">
        <v>110</v>
      </c>
      <c r="F112" s="1">
        <v>55</v>
      </c>
      <c r="G112" s="1">
        <v>55</v>
      </c>
      <c r="H112" s="1">
        <v>11</v>
      </c>
      <c r="I112" s="1">
        <v>4</v>
      </c>
      <c r="J112" s="1">
        <v>7</v>
      </c>
      <c r="K112" s="1">
        <v>261</v>
      </c>
      <c r="L112" s="1">
        <v>141</v>
      </c>
      <c r="M112" s="1">
        <v>120</v>
      </c>
      <c r="N112" s="1">
        <v>2</v>
      </c>
      <c r="O112" s="1">
        <v>2</v>
      </c>
      <c r="P112" s="1">
        <v>0</v>
      </c>
      <c r="Q112" s="1">
        <v>0</v>
      </c>
      <c r="R112" s="1">
        <v>0</v>
      </c>
      <c r="S112" s="1">
        <v>0</v>
      </c>
    </row>
    <row r="113" spans="1:19" ht="10.199999999999999" customHeight="1" x14ac:dyDescent="0.2">
      <c r="A113" s="1" t="s">
        <v>147</v>
      </c>
      <c r="B113" s="1">
        <v>307</v>
      </c>
      <c r="C113" s="1">
        <v>162</v>
      </c>
      <c r="D113" s="1">
        <v>145</v>
      </c>
      <c r="E113" s="1">
        <v>122</v>
      </c>
      <c r="F113" s="1">
        <v>59</v>
      </c>
      <c r="G113" s="1">
        <v>63</v>
      </c>
      <c r="H113" s="1">
        <v>5</v>
      </c>
      <c r="I113" s="1">
        <v>3</v>
      </c>
      <c r="J113" s="1">
        <v>2</v>
      </c>
      <c r="K113" s="1">
        <v>175</v>
      </c>
      <c r="L113" s="1">
        <v>98</v>
      </c>
      <c r="M113" s="1">
        <v>77</v>
      </c>
      <c r="N113" s="1">
        <v>5</v>
      </c>
      <c r="O113" s="1">
        <v>2</v>
      </c>
      <c r="P113" s="1">
        <v>3</v>
      </c>
      <c r="Q113" s="1">
        <v>0</v>
      </c>
      <c r="R113" s="1">
        <v>0</v>
      </c>
      <c r="S113" s="1">
        <v>0</v>
      </c>
    </row>
    <row r="114" spans="1:19" ht="10.199999999999999" customHeight="1" x14ac:dyDescent="0.2">
      <c r="A114" s="1" t="s">
        <v>148</v>
      </c>
      <c r="B114" s="1">
        <v>678</v>
      </c>
      <c r="C114" s="1">
        <v>347</v>
      </c>
      <c r="D114" s="1">
        <v>331</v>
      </c>
      <c r="E114" s="1">
        <v>272</v>
      </c>
      <c r="F114" s="1">
        <v>139</v>
      </c>
      <c r="G114" s="1">
        <v>133</v>
      </c>
      <c r="H114" s="1">
        <v>22</v>
      </c>
      <c r="I114" s="1">
        <v>6</v>
      </c>
      <c r="J114" s="1">
        <v>16</v>
      </c>
      <c r="K114" s="1">
        <v>365</v>
      </c>
      <c r="L114" s="1">
        <v>196</v>
      </c>
      <c r="M114" s="1">
        <v>169</v>
      </c>
      <c r="N114" s="1">
        <v>16</v>
      </c>
      <c r="O114" s="1">
        <v>5</v>
      </c>
      <c r="P114" s="1">
        <v>11</v>
      </c>
      <c r="Q114" s="1">
        <v>3</v>
      </c>
      <c r="R114" s="1">
        <v>1</v>
      </c>
      <c r="S114" s="1">
        <v>2</v>
      </c>
    </row>
    <row r="115" spans="1:19" ht="10.199999999999999" customHeight="1" x14ac:dyDescent="0.2">
      <c r="A115" s="1" t="s">
        <v>149</v>
      </c>
      <c r="B115" s="1">
        <v>823</v>
      </c>
      <c r="C115" s="1">
        <v>405</v>
      </c>
      <c r="D115" s="1">
        <v>418</v>
      </c>
      <c r="E115" s="1">
        <v>271</v>
      </c>
      <c r="F115" s="1">
        <v>143</v>
      </c>
      <c r="G115" s="1">
        <v>128</v>
      </c>
      <c r="H115" s="1">
        <v>24</v>
      </c>
      <c r="I115" s="1">
        <v>9</v>
      </c>
      <c r="J115" s="1">
        <v>15</v>
      </c>
      <c r="K115" s="1">
        <v>519</v>
      </c>
      <c r="L115" s="1">
        <v>251</v>
      </c>
      <c r="M115" s="1">
        <v>268</v>
      </c>
      <c r="N115" s="1">
        <v>8</v>
      </c>
      <c r="O115" s="1">
        <v>2</v>
      </c>
      <c r="P115" s="1">
        <v>6</v>
      </c>
      <c r="Q115" s="1">
        <v>1</v>
      </c>
      <c r="R115" s="1">
        <v>0</v>
      </c>
      <c r="S115" s="1">
        <v>1</v>
      </c>
    </row>
    <row r="116" spans="1:19" ht="10.199999999999999" customHeight="1" x14ac:dyDescent="0.2">
      <c r="A116" s="1" t="s">
        <v>150</v>
      </c>
      <c r="B116" s="1">
        <v>56</v>
      </c>
      <c r="C116" s="1">
        <v>30</v>
      </c>
      <c r="D116" s="1">
        <v>26</v>
      </c>
      <c r="E116" s="1">
        <v>2</v>
      </c>
      <c r="F116" s="1">
        <v>0</v>
      </c>
      <c r="G116" s="1">
        <v>2</v>
      </c>
      <c r="H116" s="1">
        <v>1</v>
      </c>
      <c r="I116" s="1">
        <v>1</v>
      </c>
      <c r="J116" s="1">
        <v>0</v>
      </c>
      <c r="K116" s="1">
        <v>53</v>
      </c>
      <c r="L116" s="1">
        <v>29</v>
      </c>
      <c r="M116" s="1">
        <v>24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</row>
    <row r="117" spans="1:19" ht="10.199999999999999" customHeight="1" x14ac:dyDescent="0.2">
      <c r="A117" s="1" t="s">
        <v>151</v>
      </c>
      <c r="B117" s="1">
        <v>934</v>
      </c>
      <c r="C117" s="1">
        <v>451</v>
      </c>
      <c r="D117" s="1">
        <v>483</v>
      </c>
      <c r="E117" s="1">
        <v>340</v>
      </c>
      <c r="F117" s="1">
        <v>162</v>
      </c>
      <c r="G117" s="1">
        <v>178</v>
      </c>
      <c r="H117" s="1">
        <v>35</v>
      </c>
      <c r="I117" s="1">
        <v>13</v>
      </c>
      <c r="J117" s="1">
        <v>22</v>
      </c>
      <c r="K117" s="1">
        <v>524</v>
      </c>
      <c r="L117" s="1">
        <v>255</v>
      </c>
      <c r="M117" s="1">
        <v>269</v>
      </c>
      <c r="N117" s="1">
        <v>33</v>
      </c>
      <c r="O117" s="1">
        <v>19</v>
      </c>
      <c r="P117" s="1">
        <v>14</v>
      </c>
      <c r="Q117" s="1">
        <v>2</v>
      </c>
      <c r="R117" s="1">
        <v>2</v>
      </c>
      <c r="S117" s="1">
        <v>0</v>
      </c>
    </row>
    <row r="118" spans="1:19" ht="10.199999999999999" customHeight="1" x14ac:dyDescent="0.2">
      <c r="A118" s="1" t="s">
        <v>152</v>
      </c>
      <c r="B118" s="1">
        <v>595</v>
      </c>
      <c r="C118" s="1">
        <v>296</v>
      </c>
      <c r="D118" s="1">
        <v>299</v>
      </c>
      <c r="E118" s="1">
        <v>181</v>
      </c>
      <c r="F118" s="1">
        <v>87</v>
      </c>
      <c r="G118" s="1">
        <v>94</v>
      </c>
      <c r="H118" s="1">
        <v>16</v>
      </c>
      <c r="I118" s="1">
        <v>7</v>
      </c>
      <c r="J118" s="1">
        <v>9</v>
      </c>
      <c r="K118" s="1">
        <v>391</v>
      </c>
      <c r="L118" s="1">
        <v>198</v>
      </c>
      <c r="M118" s="1">
        <v>193</v>
      </c>
      <c r="N118" s="1">
        <v>7</v>
      </c>
      <c r="O118" s="1">
        <v>4</v>
      </c>
      <c r="P118" s="1">
        <v>3</v>
      </c>
      <c r="Q118" s="1">
        <v>0</v>
      </c>
      <c r="R118" s="1">
        <v>0</v>
      </c>
      <c r="S118" s="1">
        <v>0</v>
      </c>
    </row>
    <row r="119" spans="1:19" ht="10.199999999999999" customHeight="1" x14ac:dyDescent="0.2">
      <c r="A119" s="1" t="s">
        <v>153</v>
      </c>
      <c r="B119" s="1">
        <v>287</v>
      </c>
      <c r="C119" s="1">
        <v>138</v>
      </c>
      <c r="D119" s="1">
        <v>149</v>
      </c>
      <c r="E119" s="1">
        <v>42</v>
      </c>
      <c r="F119" s="1">
        <v>16</v>
      </c>
      <c r="G119" s="1">
        <v>26</v>
      </c>
      <c r="H119" s="1">
        <v>11</v>
      </c>
      <c r="I119" s="1">
        <v>6</v>
      </c>
      <c r="J119" s="1">
        <v>5</v>
      </c>
      <c r="K119" s="1">
        <v>226</v>
      </c>
      <c r="L119" s="1">
        <v>112</v>
      </c>
      <c r="M119" s="1">
        <v>114</v>
      </c>
      <c r="N119" s="1">
        <v>4</v>
      </c>
      <c r="O119" s="1">
        <v>2</v>
      </c>
      <c r="P119" s="1">
        <v>2</v>
      </c>
      <c r="Q119" s="1">
        <v>4</v>
      </c>
      <c r="R119" s="1">
        <v>2</v>
      </c>
      <c r="S119" s="1">
        <v>2</v>
      </c>
    </row>
    <row r="120" spans="1:19" ht="10.199999999999999" customHeight="1" x14ac:dyDescent="0.2">
      <c r="A120" s="1" t="s">
        <v>154</v>
      </c>
      <c r="B120" s="1">
        <v>384</v>
      </c>
      <c r="C120" s="1">
        <v>193</v>
      </c>
      <c r="D120" s="1">
        <v>191</v>
      </c>
      <c r="E120" s="1">
        <v>107</v>
      </c>
      <c r="F120" s="1">
        <v>50</v>
      </c>
      <c r="G120" s="1">
        <v>57</v>
      </c>
      <c r="H120" s="1">
        <v>6</v>
      </c>
      <c r="I120" s="1">
        <v>4</v>
      </c>
      <c r="J120" s="1">
        <v>2</v>
      </c>
      <c r="K120" s="1">
        <v>269</v>
      </c>
      <c r="L120" s="1">
        <v>137</v>
      </c>
      <c r="M120" s="1">
        <v>132</v>
      </c>
      <c r="N120" s="1">
        <v>0</v>
      </c>
      <c r="O120" s="1">
        <v>0</v>
      </c>
      <c r="P120" s="1">
        <v>0</v>
      </c>
      <c r="Q120" s="1">
        <v>2</v>
      </c>
      <c r="R120" s="1">
        <v>2</v>
      </c>
      <c r="S120" s="1">
        <v>0</v>
      </c>
    </row>
    <row r="121" spans="1:19" ht="10.199999999999999" customHeight="1" x14ac:dyDescent="0.2">
      <c r="A121" s="1" t="s">
        <v>155</v>
      </c>
      <c r="B121" s="1">
        <v>178</v>
      </c>
      <c r="C121" s="1">
        <v>93</v>
      </c>
      <c r="D121" s="1">
        <v>85</v>
      </c>
      <c r="E121" s="1">
        <v>60</v>
      </c>
      <c r="F121" s="1">
        <v>27</v>
      </c>
      <c r="G121" s="1">
        <v>33</v>
      </c>
      <c r="H121" s="1">
        <v>1</v>
      </c>
      <c r="I121" s="1">
        <v>0</v>
      </c>
      <c r="J121" s="1">
        <v>1</v>
      </c>
      <c r="K121" s="1">
        <v>114</v>
      </c>
      <c r="L121" s="1">
        <v>64</v>
      </c>
      <c r="M121" s="1">
        <v>50</v>
      </c>
      <c r="N121" s="1">
        <v>3</v>
      </c>
      <c r="O121" s="1">
        <v>2</v>
      </c>
      <c r="P121" s="1">
        <v>1</v>
      </c>
      <c r="Q121" s="1">
        <v>0</v>
      </c>
      <c r="R121" s="1">
        <v>0</v>
      </c>
      <c r="S121" s="1">
        <v>0</v>
      </c>
    </row>
    <row r="122" spans="1:19" ht="10.199999999999999" customHeight="1" x14ac:dyDescent="0.2">
      <c r="A122" s="1" t="s">
        <v>156</v>
      </c>
      <c r="B122" s="1">
        <v>267</v>
      </c>
      <c r="C122" s="1">
        <v>132</v>
      </c>
      <c r="D122" s="1">
        <v>135</v>
      </c>
      <c r="E122" s="1">
        <v>36</v>
      </c>
      <c r="F122" s="1">
        <v>16</v>
      </c>
      <c r="G122" s="1">
        <v>20</v>
      </c>
      <c r="H122" s="1">
        <v>21</v>
      </c>
      <c r="I122" s="1">
        <v>16</v>
      </c>
      <c r="J122" s="1">
        <v>5</v>
      </c>
      <c r="K122" s="1">
        <v>205</v>
      </c>
      <c r="L122" s="1">
        <v>98</v>
      </c>
      <c r="M122" s="1">
        <v>107</v>
      </c>
      <c r="N122" s="1">
        <v>4</v>
      </c>
      <c r="O122" s="1">
        <v>1</v>
      </c>
      <c r="P122" s="1">
        <v>3</v>
      </c>
      <c r="Q122" s="1">
        <v>1</v>
      </c>
      <c r="R122" s="1">
        <v>1</v>
      </c>
      <c r="S122" s="1">
        <v>0</v>
      </c>
    </row>
    <row r="123" spans="1:19" ht="10.199999999999999" customHeight="1" x14ac:dyDescent="0.2">
      <c r="A123" s="1" t="s">
        <v>157</v>
      </c>
      <c r="B123" s="1">
        <v>1290</v>
      </c>
      <c r="C123" s="1">
        <v>674</v>
      </c>
      <c r="D123" s="1">
        <v>616</v>
      </c>
      <c r="E123" s="1">
        <v>393</v>
      </c>
      <c r="F123" s="1">
        <v>199</v>
      </c>
      <c r="G123" s="1">
        <v>194</v>
      </c>
      <c r="H123" s="1">
        <v>12</v>
      </c>
      <c r="I123" s="1">
        <v>8</v>
      </c>
      <c r="J123" s="1">
        <v>4</v>
      </c>
      <c r="K123" s="1">
        <v>854</v>
      </c>
      <c r="L123" s="1">
        <v>450</v>
      </c>
      <c r="M123" s="1">
        <v>404</v>
      </c>
      <c r="N123" s="1">
        <v>27</v>
      </c>
      <c r="O123" s="1">
        <v>15</v>
      </c>
      <c r="P123" s="1">
        <v>12</v>
      </c>
      <c r="Q123" s="1">
        <v>4</v>
      </c>
      <c r="R123" s="1">
        <v>2</v>
      </c>
      <c r="S123" s="1">
        <v>2</v>
      </c>
    </row>
    <row r="124" spans="1:19" ht="10.199999999999999" customHeight="1" x14ac:dyDescent="0.2">
      <c r="A124" s="1" t="s">
        <v>158</v>
      </c>
      <c r="B124" s="1">
        <v>134</v>
      </c>
      <c r="C124" s="1">
        <v>70</v>
      </c>
      <c r="D124" s="1">
        <v>64</v>
      </c>
      <c r="E124" s="1">
        <v>50</v>
      </c>
      <c r="F124" s="1">
        <v>28</v>
      </c>
      <c r="G124" s="1">
        <v>22</v>
      </c>
      <c r="H124" s="1">
        <v>0</v>
      </c>
      <c r="I124" s="1">
        <v>0</v>
      </c>
      <c r="J124" s="1">
        <v>0</v>
      </c>
      <c r="K124" s="1">
        <v>81</v>
      </c>
      <c r="L124" s="1">
        <v>41</v>
      </c>
      <c r="M124" s="1">
        <v>40</v>
      </c>
      <c r="N124" s="1">
        <v>3</v>
      </c>
      <c r="O124" s="1">
        <v>1</v>
      </c>
      <c r="P124" s="1">
        <v>2</v>
      </c>
      <c r="Q124" s="1">
        <v>0</v>
      </c>
      <c r="R124" s="1">
        <v>0</v>
      </c>
      <c r="S124" s="1">
        <v>0</v>
      </c>
    </row>
    <row r="125" spans="1:19" ht="10.199999999999999" customHeight="1" x14ac:dyDescent="0.2">
      <c r="A125" s="1" t="s">
        <v>159</v>
      </c>
      <c r="B125" s="1">
        <v>160</v>
      </c>
      <c r="C125" s="1">
        <v>76</v>
      </c>
      <c r="D125" s="1">
        <v>84</v>
      </c>
      <c r="E125" s="1">
        <v>19</v>
      </c>
      <c r="F125" s="1">
        <v>8</v>
      </c>
      <c r="G125" s="1">
        <v>11</v>
      </c>
      <c r="H125" s="1">
        <v>0</v>
      </c>
      <c r="I125" s="1">
        <v>0</v>
      </c>
      <c r="J125" s="1">
        <v>0</v>
      </c>
      <c r="K125" s="1">
        <v>137</v>
      </c>
      <c r="L125" s="1">
        <v>67</v>
      </c>
      <c r="M125" s="1">
        <v>70</v>
      </c>
      <c r="N125" s="1">
        <v>4</v>
      </c>
      <c r="O125" s="1">
        <v>1</v>
      </c>
      <c r="P125" s="1">
        <v>3</v>
      </c>
      <c r="Q125" s="1">
        <v>0</v>
      </c>
      <c r="R125" s="1">
        <v>0</v>
      </c>
      <c r="S125" s="1">
        <v>0</v>
      </c>
    </row>
    <row r="126" spans="1:19" ht="10.199999999999999" customHeight="1" x14ac:dyDescent="0.2">
      <c r="A126" s="1" t="s">
        <v>160</v>
      </c>
      <c r="B126" s="1">
        <v>760</v>
      </c>
      <c r="C126" s="1">
        <v>376</v>
      </c>
      <c r="D126" s="1">
        <v>384</v>
      </c>
      <c r="E126" s="1">
        <v>319</v>
      </c>
      <c r="F126" s="1">
        <v>161</v>
      </c>
      <c r="G126" s="1">
        <v>158</v>
      </c>
      <c r="H126" s="1">
        <v>33</v>
      </c>
      <c r="I126" s="1">
        <v>14</v>
      </c>
      <c r="J126" s="1">
        <v>19</v>
      </c>
      <c r="K126" s="1">
        <v>386</v>
      </c>
      <c r="L126" s="1">
        <v>190</v>
      </c>
      <c r="M126" s="1">
        <v>196</v>
      </c>
      <c r="N126" s="1">
        <v>22</v>
      </c>
      <c r="O126" s="1">
        <v>11</v>
      </c>
      <c r="P126" s="1">
        <v>11</v>
      </c>
      <c r="Q126" s="1">
        <v>0</v>
      </c>
      <c r="R126" s="1">
        <v>0</v>
      </c>
      <c r="S126" s="1">
        <v>0</v>
      </c>
    </row>
    <row r="127" spans="1:19" ht="10.199999999999999" customHeight="1" x14ac:dyDescent="0.2">
      <c r="A127" s="1" t="s">
        <v>161</v>
      </c>
      <c r="B127" s="1">
        <v>469</v>
      </c>
      <c r="C127" s="1">
        <v>237</v>
      </c>
      <c r="D127" s="1">
        <v>232</v>
      </c>
      <c r="E127" s="1">
        <v>153</v>
      </c>
      <c r="F127" s="1">
        <v>77</v>
      </c>
      <c r="G127" s="1">
        <v>76</v>
      </c>
      <c r="H127" s="1">
        <v>26</v>
      </c>
      <c r="I127" s="1">
        <v>10</v>
      </c>
      <c r="J127" s="1">
        <v>16</v>
      </c>
      <c r="K127" s="1">
        <v>286</v>
      </c>
      <c r="L127" s="1">
        <v>148</v>
      </c>
      <c r="M127" s="1">
        <v>138</v>
      </c>
      <c r="N127" s="1">
        <v>4</v>
      </c>
      <c r="O127" s="1">
        <v>2</v>
      </c>
      <c r="P127" s="1">
        <v>2</v>
      </c>
      <c r="Q127" s="1">
        <v>0</v>
      </c>
      <c r="R127" s="1">
        <v>0</v>
      </c>
      <c r="S127" s="1">
        <v>0</v>
      </c>
    </row>
    <row r="128" spans="1:19" ht="10.199999999999999" customHeight="1" x14ac:dyDescent="0.2">
      <c r="A128" s="1" t="s">
        <v>162</v>
      </c>
      <c r="B128" s="1">
        <v>651</v>
      </c>
      <c r="C128" s="1">
        <v>327</v>
      </c>
      <c r="D128" s="1">
        <v>324</v>
      </c>
      <c r="E128" s="1">
        <v>245</v>
      </c>
      <c r="F128" s="1">
        <v>129</v>
      </c>
      <c r="G128" s="1">
        <v>116</v>
      </c>
      <c r="H128" s="1">
        <v>36</v>
      </c>
      <c r="I128" s="1">
        <v>13</v>
      </c>
      <c r="J128" s="1">
        <v>23</v>
      </c>
      <c r="K128" s="1">
        <v>356</v>
      </c>
      <c r="L128" s="1">
        <v>179</v>
      </c>
      <c r="M128" s="1">
        <v>177</v>
      </c>
      <c r="N128" s="1">
        <v>13</v>
      </c>
      <c r="O128" s="1">
        <v>6</v>
      </c>
      <c r="P128" s="1">
        <v>7</v>
      </c>
      <c r="Q128" s="1">
        <v>1</v>
      </c>
      <c r="R128" s="1">
        <v>0</v>
      </c>
      <c r="S128" s="1">
        <v>1</v>
      </c>
    </row>
    <row r="129" spans="1:19" ht="10.199999999999999" customHeight="1" x14ac:dyDescent="0.2">
      <c r="A129" s="1" t="s">
        <v>163</v>
      </c>
      <c r="B129" s="1">
        <v>190</v>
      </c>
      <c r="C129" s="1">
        <v>92</v>
      </c>
      <c r="D129" s="1">
        <v>98</v>
      </c>
      <c r="E129" s="1">
        <v>24</v>
      </c>
      <c r="F129" s="1">
        <v>13</v>
      </c>
      <c r="G129" s="1">
        <v>11</v>
      </c>
      <c r="H129" s="1">
        <v>10</v>
      </c>
      <c r="I129" s="1">
        <v>6</v>
      </c>
      <c r="J129" s="1">
        <v>4</v>
      </c>
      <c r="K129" s="1">
        <v>153</v>
      </c>
      <c r="L129" s="1">
        <v>70</v>
      </c>
      <c r="M129" s="1">
        <v>83</v>
      </c>
      <c r="N129" s="1">
        <v>3</v>
      </c>
      <c r="O129" s="1">
        <v>3</v>
      </c>
      <c r="P129" s="1">
        <v>0</v>
      </c>
      <c r="Q129" s="1">
        <v>0</v>
      </c>
      <c r="R129" s="1">
        <v>0</v>
      </c>
      <c r="S129" s="1">
        <v>0</v>
      </c>
    </row>
    <row r="130" spans="1:19" ht="10.199999999999999" customHeight="1" x14ac:dyDescent="0.2">
      <c r="A130" s="1" t="s">
        <v>164</v>
      </c>
      <c r="B130" s="1">
        <v>497</v>
      </c>
      <c r="C130" s="1">
        <v>242</v>
      </c>
      <c r="D130" s="1">
        <v>255</v>
      </c>
      <c r="E130" s="1">
        <v>141</v>
      </c>
      <c r="F130" s="1">
        <v>69</v>
      </c>
      <c r="G130" s="1">
        <v>72</v>
      </c>
      <c r="H130" s="1">
        <v>24</v>
      </c>
      <c r="I130" s="1">
        <v>8</v>
      </c>
      <c r="J130" s="1">
        <v>16</v>
      </c>
      <c r="K130" s="1">
        <v>313</v>
      </c>
      <c r="L130" s="1">
        <v>156</v>
      </c>
      <c r="M130" s="1">
        <v>157</v>
      </c>
      <c r="N130" s="1">
        <v>14</v>
      </c>
      <c r="O130" s="1">
        <v>6</v>
      </c>
      <c r="P130" s="1">
        <v>8</v>
      </c>
      <c r="Q130" s="1">
        <v>5</v>
      </c>
      <c r="R130" s="1">
        <v>3</v>
      </c>
      <c r="S130" s="1">
        <v>2</v>
      </c>
    </row>
    <row r="131" spans="1:19" ht="10.199999999999999" customHeight="1" x14ac:dyDescent="0.2">
      <c r="A131" s="1" t="s">
        <v>165</v>
      </c>
      <c r="B131" s="1">
        <v>1113</v>
      </c>
      <c r="C131" s="1">
        <v>531</v>
      </c>
      <c r="D131" s="1">
        <v>582</v>
      </c>
      <c r="E131" s="1">
        <v>340</v>
      </c>
      <c r="F131" s="1">
        <v>166</v>
      </c>
      <c r="G131" s="1">
        <v>174</v>
      </c>
      <c r="H131" s="1">
        <v>33</v>
      </c>
      <c r="I131" s="1">
        <v>14</v>
      </c>
      <c r="J131" s="1">
        <v>19</v>
      </c>
      <c r="K131" s="1">
        <v>714</v>
      </c>
      <c r="L131" s="1">
        <v>336</v>
      </c>
      <c r="M131" s="1">
        <v>378</v>
      </c>
      <c r="N131" s="1">
        <v>25</v>
      </c>
      <c r="O131" s="1">
        <v>15</v>
      </c>
      <c r="P131" s="1">
        <v>10</v>
      </c>
      <c r="Q131" s="1">
        <v>1</v>
      </c>
      <c r="R131" s="1">
        <v>0</v>
      </c>
      <c r="S131" s="1">
        <v>1</v>
      </c>
    </row>
    <row r="132" spans="1:19" ht="10.199999999999999" customHeight="1" x14ac:dyDescent="0.2">
      <c r="A132" s="1" t="s">
        <v>166</v>
      </c>
      <c r="B132" s="1">
        <v>656</v>
      </c>
      <c r="C132" s="1">
        <v>331</v>
      </c>
      <c r="D132" s="1">
        <v>325</v>
      </c>
      <c r="E132" s="1">
        <v>255</v>
      </c>
      <c r="F132" s="1">
        <v>124</v>
      </c>
      <c r="G132" s="1">
        <v>131</v>
      </c>
      <c r="H132" s="1">
        <v>12</v>
      </c>
      <c r="I132" s="1">
        <v>4</v>
      </c>
      <c r="J132" s="1">
        <v>8</v>
      </c>
      <c r="K132" s="1">
        <v>381</v>
      </c>
      <c r="L132" s="1">
        <v>199</v>
      </c>
      <c r="M132" s="1">
        <v>182</v>
      </c>
      <c r="N132" s="1">
        <v>5</v>
      </c>
      <c r="O132" s="1">
        <v>3</v>
      </c>
      <c r="P132" s="1">
        <v>2</v>
      </c>
      <c r="Q132" s="1">
        <v>3</v>
      </c>
      <c r="R132" s="1">
        <v>1</v>
      </c>
      <c r="S132" s="1">
        <v>2</v>
      </c>
    </row>
    <row r="133" spans="1:19" ht="10.199999999999999" customHeight="1" x14ac:dyDescent="0.2">
      <c r="A133" s="38" t="s">
        <v>452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</row>
    <row r="134" spans="1:19" ht="10.199999999999999" customHeight="1" x14ac:dyDescent="0.2">
      <c r="A134" s="1" t="s">
        <v>440</v>
      </c>
    </row>
    <row r="135" spans="1:19" ht="10.199999999999999" customHeight="1" x14ac:dyDescent="0.2">
      <c r="A135" s="15"/>
      <c r="B135" s="26" t="s">
        <v>0</v>
      </c>
      <c r="C135" s="26"/>
      <c r="D135" s="26"/>
      <c r="E135" s="26" t="s">
        <v>1</v>
      </c>
      <c r="F135" s="26"/>
      <c r="G135" s="26"/>
      <c r="H135" s="26" t="s">
        <v>2</v>
      </c>
      <c r="I135" s="26"/>
      <c r="J135" s="26"/>
      <c r="K135" s="26" t="s">
        <v>3</v>
      </c>
      <c r="L135" s="26"/>
      <c r="M135" s="26"/>
      <c r="N135" s="26" t="s">
        <v>4</v>
      </c>
      <c r="O135" s="26"/>
      <c r="P135" s="26"/>
      <c r="Q135" s="26" t="s">
        <v>5</v>
      </c>
      <c r="R135" s="26"/>
      <c r="S135" s="27"/>
    </row>
    <row r="136" spans="1:19" ht="10.199999999999999" customHeight="1" x14ac:dyDescent="0.2">
      <c r="A136" s="23"/>
      <c r="B136" s="3" t="s">
        <v>0</v>
      </c>
      <c r="C136" s="3" t="s">
        <v>22</v>
      </c>
      <c r="D136" s="3" t="s">
        <v>23</v>
      </c>
      <c r="E136" s="3" t="s">
        <v>0</v>
      </c>
      <c r="F136" s="3" t="s">
        <v>22</v>
      </c>
      <c r="G136" s="3" t="s">
        <v>23</v>
      </c>
      <c r="H136" s="3" t="s">
        <v>0</v>
      </c>
      <c r="I136" s="3" t="s">
        <v>22</v>
      </c>
      <c r="J136" s="3" t="s">
        <v>23</v>
      </c>
      <c r="K136" s="3" t="s">
        <v>0</v>
      </c>
      <c r="L136" s="3" t="s">
        <v>22</v>
      </c>
      <c r="M136" s="3" t="s">
        <v>23</v>
      </c>
      <c r="N136" s="3" t="s">
        <v>0</v>
      </c>
      <c r="O136" s="3" t="s">
        <v>22</v>
      </c>
      <c r="P136" s="3" t="s">
        <v>23</v>
      </c>
      <c r="Q136" s="3" t="s">
        <v>0</v>
      </c>
      <c r="R136" s="3" t="s">
        <v>22</v>
      </c>
      <c r="S136" s="4" t="s">
        <v>23</v>
      </c>
    </row>
    <row r="137" spans="1:19" ht="10.199999999999999" customHeight="1" x14ac:dyDescent="0.2">
      <c r="A137" s="1" t="s">
        <v>167</v>
      </c>
      <c r="B137" s="1">
        <v>574</v>
      </c>
      <c r="C137" s="1">
        <v>281</v>
      </c>
      <c r="D137" s="1">
        <v>293</v>
      </c>
      <c r="E137" s="1">
        <v>144</v>
      </c>
      <c r="F137" s="1">
        <v>72</v>
      </c>
      <c r="G137" s="1">
        <v>72</v>
      </c>
      <c r="H137" s="1">
        <v>6</v>
      </c>
      <c r="I137" s="1">
        <v>2</v>
      </c>
      <c r="J137" s="1">
        <v>4</v>
      </c>
      <c r="K137" s="1">
        <v>412</v>
      </c>
      <c r="L137" s="1">
        <v>203</v>
      </c>
      <c r="M137" s="1">
        <v>209</v>
      </c>
      <c r="N137" s="1">
        <v>11</v>
      </c>
      <c r="O137" s="1">
        <v>4</v>
      </c>
      <c r="P137" s="1">
        <v>7</v>
      </c>
      <c r="Q137" s="1">
        <v>1</v>
      </c>
      <c r="R137" s="1">
        <v>0</v>
      </c>
      <c r="S137" s="1">
        <v>1</v>
      </c>
    </row>
    <row r="138" spans="1:19" ht="10.199999999999999" customHeight="1" x14ac:dyDescent="0.2">
      <c r="A138" s="1" t="s">
        <v>168</v>
      </c>
      <c r="B138" s="1">
        <v>26</v>
      </c>
      <c r="C138" s="1">
        <v>11</v>
      </c>
      <c r="D138" s="1">
        <v>15</v>
      </c>
      <c r="E138" s="1">
        <v>1</v>
      </c>
      <c r="F138" s="1">
        <v>1</v>
      </c>
      <c r="G138" s="1">
        <v>0</v>
      </c>
      <c r="H138" s="1">
        <v>1</v>
      </c>
      <c r="I138" s="1">
        <v>0</v>
      </c>
      <c r="J138" s="1">
        <v>1</v>
      </c>
      <c r="K138" s="1">
        <v>24</v>
      </c>
      <c r="L138" s="1">
        <v>10</v>
      </c>
      <c r="M138" s="1">
        <v>14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</row>
    <row r="139" spans="1:19" ht="10.199999999999999" customHeight="1" x14ac:dyDescent="0.2">
      <c r="A139" s="1" t="s">
        <v>169</v>
      </c>
      <c r="B139" s="1">
        <v>1074</v>
      </c>
      <c r="C139" s="1">
        <v>541</v>
      </c>
      <c r="D139" s="1">
        <v>533</v>
      </c>
      <c r="E139" s="1">
        <v>265</v>
      </c>
      <c r="F139" s="1">
        <v>106</v>
      </c>
      <c r="G139" s="1">
        <v>159</v>
      </c>
      <c r="H139" s="1">
        <v>13</v>
      </c>
      <c r="I139" s="1">
        <v>4</v>
      </c>
      <c r="J139" s="1">
        <v>9</v>
      </c>
      <c r="K139" s="1">
        <v>12</v>
      </c>
      <c r="L139" s="1">
        <v>9</v>
      </c>
      <c r="M139" s="1">
        <v>3</v>
      </c>
      <c r="N139" s="1">
        <v>784</v>
      </c>
      <c r="O139" s="1">
        <v>422</v>
      </c>
      <c r="P139" s="1">
        <v>362</v>
      </c>
      <c r="Q139" s="1">
        <v>0</v>
      </c>
      <c r="R139" s="1">
        <v>0</v>
      </c>
      <c r="S139" s="1">
        <v>0</v>
      </c>
    </row>
    <row r="140" spans="1:19" ht="10.199999999999999" customHeight="1" x14ac:dyDescent="0.2">
      <c r="A140" s="1" t="s">
        <v>170</v>
      </c>
      <c r="B140" s="1">
        <v>134</v>
      </c>
      <c r="C140" s="1">
        <v>66</v>
      </c>
      <c r="D140" s="1">
        <v>68</v>
      </c>
      <c r="E140" s="1">
        <v>21</v>
      </c>
      <c r="F140" s="1">
        <v>12</v>
      </c>
      <c r="G140" s="1">
        <v>9</v>
      </c>
      <c r="H140" s="1">
        <v>0</v>
      </c>
      <c r="I140" s="1">
        <v>0</v>
      </c>
      <c r="J140" s="1">
        <v>0</v>
      </c>
      <c r="K140" s="1">
        <v>1</v>
      </c>
      <c r="L140" s="1">
        <v>0</v>
      </c>
      <c r="M140" s="1">
        <v>1</v>
      </c>
      <c r="N140" s="1">
        <v>112</v>
      </c>
      <c r="O140" s="1">
        <v>54</v>
      </c>
      <c r="P140" s="1">
        <v>58</v>
      </c>
      <c r="Q140" s="1">
        <v>0</v>
      </c>
      <c r="R140" s="1">
        <v>0</v>
      </c>
      <c r="S140" s="1">
        <v>0</v>
      </c>
    </row>
    <row r="141" spans="1:19" ht="10.199999999999999" customHeight="1" x14ac:dyDescent="0.2">
      <c r="A141" s="1" t="s">
        <v>171</v>
      </c>
      <c r="B141" s="1">
        <v>126</v>
      </c>
      <c r="C141" s="1">
        <v>68</v>
      </c>
      <c r="D141" s="1">
        <v>58</v>
      </c>
      <c r="E141" s="1">
        <v>14</v>
      </c>
      <c r="F141" s="1">
        <v>7</v>
      </c>
      <c r="G141" s="1">
        <v>7</v>
      </c>
      <c r="H141" s="1">
        <v>4</v>
      </c>
      <c r="I141" s="1">
        <v>2</v>
      </c>
      <c r="J141" s="1">
        <v>2</v>
      </c>
      <c r="K141" s="1">
        <v>0</v>
      </c>
      <c r="L141" s="1">
        <v>0</v>
      </c>
      <c r="M141" s="1">
        <v>0</v>
      </c>
      <c r="N141" s="1">
        <v>108</v>
      </c>
      <c r="O141" s="1">
        <v>59</v>
      </c>
      <c r="P141" s="1">
        <v>49</v>
      </c>
      <c r="Q141" s="1">
        <v>0</v>
      </c>
      <c r="R141" s="1">
        <v>0</v>
      </c>
      <c r="S141" s="1">
        <v>0</v>
      </c>
    </row>
    <row r="142" spans="1:19" ht="10.199999999999999" customHeight="1" x14ac:dyDescent="0.2">
      <c r="A142" s="1" t="s">
        <v>172</v>
      </c>
      <c r="B142" s="1">
        <v>189</v>
      </c>
      <c r="C142" s="1">
        <v>101</v>
      </c>
      <c r="D142" s="1">
        <v>88</v>
      </c>
      <c r="E142" s="1">
        <v>20</v>
      </c>
      <c r="F142" s="1">
        <v>10</v>
      </c>
      <c r="G142" s="1">
        <v>10</v>
      </c>
      <c r="H142" s="1">
        <v>2</v>
      </c>
      <c r="I142" s="1">
        <v>1</v>
      </c>
      <c r="J142" s="1">
        <v>1</v>
      </c>
      <c r="K142" s="1">
        <v>2</v>
      </c>
      <c r="L142" s="1">
        <v>1</v>
      </c>
      <c r="M142" s="1">
        <v>1</v>
      </c>
      <c r="N142" s="1">
        <v>165</v>
      </c>
      <c r="O142" s="1">
        <v>89</v>
      </c>
      <c r="P142" s="1">
        <v>76</v>
      </c>
      <c r="Q142" s="1">
        <v>0</v>
      </c>
      <c r="R142" s="1">
        <v>0</v>
      </c>
      <c r="S142" s="1">
        <v>0</v>
      </c>
    </row>
    <row r="143" spans="1:19" ht="10.199999999999999" customHeight="1" x14ac:dyDescent="0.2">
      <c r="A143" s="1" t="s">
        <v>173</v>
      </c>
      <c r="B143" s="1">
        <v>300</v>
      </c>
      <c r="C143" s="1">
        <v>161</v>
      </c>
      <c r="D143" s="1">
        <v>139</v>
      </c>
      <c r="E143" s="1">
        <v>32</v>
      </c>
      <c r="F143" s="1">
        <v>13</v>
      </c>
      <c r="G143" s="1">
        <v>19</v>
      </c>
      <c r="H143" s="1">
        <v>1</v>
      </c>
      <c r="I143" s="1">
        <v>0</v>
      </c>
      <c r="J143" s="1">
        <v>1</v>
      </c>
      <c r="K143" s="1">
        <v>1</v>
      </c>
      <c r="L143" s="1">
        <v>1</v>
      </c>
      <c r="M143" s="1">
        <v>0</v>
      </c>
      <c r="N143" s="1">
        <v>266</v>
      </c>
      <c r="O143" s="1">
        <v>147</v>
      </c>
      <c r="P143" s="1">
        <v>119</v>
      </c>
      <c r="Q143" s="1">
        <v>0</v>
      </c>
      <c r="R143" s="1">
        <v>0</v>
      </c>
      <c r="S143" s="1">
        <v>0</v>
      </c>
    </row>
    <row r="144" spans="1:19" ht="10.199999999999999" customHeight="1" x14ac:dyDescent="0.2">
      <c r="A144" s="1" t="s">
        <v>174</v>
      </c>
      <c r="B144" s="1">
        <v>294</v>
      </c>
      <c r="C144" s="1">
        <v>154</v>
      </c>
      <c r="D144" s="1">
        <v>140</v>
      </c>
      <c r="E144" s="1">
        <v>87</v>
      </c>
      <c r="F144" s="1">
        <v>45</v>
      </c>
      <c r="G144" s="1">
        <v>42</v>
      </c>
      <c r="H144" s="1">
        <v>5</v>
      </c>
      <c r="I144" s="1">
        <v>3</v>
      </c>
      <c r="J144" s="1">
        <v>2</v>
      </c>
      <c r="K144" s="1">
        <v>9</v>
      </c>
      <c r="L144" s="1">
        <v>1</v>
      </c>
      <c r="M144" s="1">
        <v>8</v>
      </c>
      <c r="N144" s="1">
        <v>188</v>
      </c>
      <c r="O144" s="1">
        <v>102</v>
      </c>
      <c r="P144" s="1">
        <v>86</v>
      </c>
      <c r="Q144" s="1">
        <v>5</v>
      </c>
      <c r="R144" s="1">
        <v>3</v>
      </c>
      <c r="S144" s="1">
        <v>2</v>
      </c>
    </row>
    <row r="145" spans="1:19" ht="10.199999999999999" customHeight="1" x14ac:dyDescent="0.2">
      <c r="A145" s="1" t="s">
        <v>175</v>
      </c>
      <c r="B145" s="1">
        <v>215</v>
      </c>
      <c r="C145" s="1">
        <v>105</v>
      </c>
      <c r="D145" s="1">
        <v>110</v>
      </c>
      <c r="E145" s="1">
        <v>45</v>
      </c>
      <c r="F145" s="1">
        <v>22</v>
      </c>
      <c r="G145" s="1">
        <v>23</v>
      </c>
      <c r="H145" s="1">
        <v>3</v>
      </c>
      <c r="I145" s="1">
        <v>1</v>
      </c>
      <c r="J145" s="1">
        <v>2</v>
      </c>
      <c r="K145" s="1">
        <v>1</v>
      </c>
      <c r="L145" s="1">
        <v>1</v>
      </c>
      <c r="M145" s="1">
        <v>0</v>
      </c>
      <c r="N145" s="1">
        <v>165</v>
      </c>
      <c r="O145" s="1">
        <v>80</v>
      </c>
      <c r="P145" s="1">
        <v>85</v>
      </c>
      <c r="Q145" s="1">
        <v>1</v>
      </c>
      <c r="R145" s="1">
        <v>1</v>
      </c>
      <c r="S145" s="1">
        <v>0</v>
      </c>
    </row>
    <row r="146" spans="1:19" ht="10.199999999999999" customHeight="1" x14ac:dyDescent="0.2">
      <c r="A146" s="1" t="s">
        <v>176</v>
      </c>
      <c r="B146" s="1">
        <v>140</v>
      </c>
      <c r="C146" s="1">
        <v>72</v>
      </c>
      <c r="D146" s="1">
        <v>68</v>
      </c>
      <c r="E146" s="1">
        <v>19</v>
      </c>
      <c r="F146" s="1">
        <v>11</v>
      </c>
      <c r="G146" s="1">
        <v>8</v>
      </c>
      <c r="H146" s="1">
        <v>1</v>
      </c>
      <c r="I146" s="1">
        <v>1</v>
      </c>
      <c r="J146" s="1">
        <v>0</v>
      </c>
      <c r="K146" s="1">
        <v>3</v>
      </c>
      <c r="L146" s="1">
        <v>0</v>
      </c>
      <c r="M146" s="1">
        <v>3</v>
      </c>
      <c r="N146" s="1">
        <v>114</v>
      </c>
      <c r="O146" s="1">
        <v>60</v>
      </c>
      <c r="P146" s="1">
        <v>54</v>
      </c>
      <c r="Q146" s="1">
        <v>3</v>
      </c>
      <c r="R146" s="1">
        <v>0</v>
      </c>
      <c r="S146" s="1">
        <v>3</v>
      </c>
    </row>
    <row r="147" spans="1:19" ht="10.199999999999999" customHeight="1" x14ac:dyDescent="0.2">
      <c r="A147" s="1" t="s">
        <v>177</v>
      </c>
      <c r="B147" s="1">
        <v>139</v>
      </c>
      <c r="C147" s="1">
        <v>79</v>
      </c>
      <c r="D147" s="1">
        <v>60</v>
      </c>
      <c r="E147" s="1">
        <v>41</v>
      </c>
      <c r="F147" s="1">
        <v>24</v>
      </c>
      <c r="G147" s="1">
        <v>17</v>
      </c>
      <c r="H147" s="1">
        <v>1</v>
      </c>
      <c r="I147" s="1">
        <v>1</v>
      </c>
      <c r="J147" s="1">
        <v>0</v>
      </c>
      <c r="K147" s="1">
        <v>3</v>
      </c>
      <c r="L147" s="1">
        <v>0</v>
      </c>
      <c r="M147" s="1">
        <v>3</v>
      </c>
      <c r="N147" s="1">
        <v>93</v>
      </c>
      <c r="O147" s="1">
        <v>54</v>
      </c>
      <c r="P147" s="1">
        <v>39</v>
      </c>
      <c r="Q147" s="1">
        <v>1</v>
      </c>
      <c r="R147" s="1">
        <v>0</v>
      </c>
      <c r="S147" s="1">
        <v>1</v>
      </c>
    </row>
    <row r="148" spans="1:19" ht="10.199999999999999" customHeight="1" x14ac:dyDescent="0.2">
      <c r="A148" s="1" t="s">
        <v>178</v>
      </c>
      <c r="B148" s="1">
        <v>146</v>
      </c>
      <c r="C148" s="1">
        <v>74</v>
      </c>
      <c r="D148" s="1">
        <v>72</v>
      </c>
      <c r="E148" s="1">
        <v>32</v>
      </c>
      <c r="F148" s="1">
        <v>20</v>
      </c>
      <c r="G148" s="1">
        <v>12</v>
      </c>
      <c r="H148" s="1">
        <v>1</v>
      </c>
      <c r="I148" s="1">
        <v>0</v>
      </c>
      <c r="J148" s="1">
        <v>1</v>
      </c>
      <c r="K148" s="1">
        <v>1</v>
      </c>
      <c r="L148" s="1">
        <v>0</v>
      </c>
      <c r="M148" s="1">
        <v>1</v>
      </c>
      <c r="N148" s="1">
        <v>112</v>
      </c>
      <c r="O148" s="1">
        <v>54</v>
      </c>
      <c r="P148" s="1">
        <v>58</v>
      </c>
      <c r="Q148" s="1">
        <v>0</v>
      </c>
      <c r="R148" s="1">
        <v>0</v>
      </c>
      <c r="S148" s="1">
        <v>0</v>
      </c>
    </row>
    <row r="149" spans="1:19" ht="10.199999999999999" customHeight="1" x14ac:dyDescent="0.2">
      <c r="A149" s="1" t="s">
        <v>179</v>
      </c>
      <c r="B149" s="1">
        <v>135</v>
      </c>
      <c r="C149" s="1">
        <v>55</v>
      </c>
      <c r="D149" s="1">
        <v>80</v>
      </c>
      <c r="E149" s="1">
        <v>13</v>
      </c>
      <c r="F149" s="1">
        <v>3</v>
      </c>
      <c r="G149" s="1">
        <v>10</v>
      </c>
      <c r="H149" s="1">
        <v>0</v>
      </c>
      <c r="I149" s="1">
        <v>0</v>
      </c>
      <c r="J149" s="1">
        <v>0</v>
      </c>
      <c r="K149" s="1">
        <v>2</v>
      </c>
      <c r="L149" s="1">
        <v>0</v>
      </c>
      <c r="M149" s="1">
        <v>2</v>
      </c>
      <c r="N149" s="1">
        <v>120</v>
      </c>
      <c r="O149" s="1">
        <v>52</v>
      </c>
      <c r="P149" s="1">
        <v>68</v>
      </c>
      <c r="Q149" s="1">
        <v>0</v>
      </c>
      <c r="R149" s="1">
        <v>0</v>
      </c>
      <c r="S149" s="1">
        <v>0</v>
      </c>
    </row>
    <row r="150" spans="1:19" ht="10.199999999999999" customHeight="1" x14ac:dyDescent="0.2">
      <c r="A150" s="1" t="s">
        <v>180</v>
      </c>
      <c r="B150" s="1">
        <v>180</v>
      </c>
      <c r="C150" s="1">
        <v>98</v>
      </c>
      <c r="D150" s="1">
        <v>82</v>
      </c>
      <c r="E150" s="1">
        <v>39</v>
      </c>
      <c r="F150" s="1">
        <v>19</v>
      </c>
      <c r="G150" s="1">
        <v>20</v>
      </c>
      <c r="H150" s="1">
        <v>1</v>
      </c>
      <c r="I150" s="1">
        <v>1</v>
      </c>
      <c r="J150" s="1">
        <v>0</v>
      </c>
      <c r="K150" s="1">
        <v>0</v>
      </c>
      <c r="L150" s="1">
        <v>0</v>
      </c>
      <c r="M150" s="1">
        <v>0</v>
      </c>
      <c r="N150" s="1">
        <v>138</v>
      </c>
      <c r="O150" s="1">
        <v>78</v>
      </c>
      <c r="P150" s="1">
        <v>60</v>
      </c>
      <c r="Q150" s="1">
        <v>2</v>
      </c>
      <c r="R150" s="1">
        <v>0</v>
      </c>
      <c r="S150" s="1">
        <v>2</v>
      </c>
    </row>
    <row r="151" spans="1:19" ht="10.199999999999999" customHeight="1" x14ac:dyDescent="0.2">
      <c r="A151" s="1" t="s">
        <v>181</v>
      </c>
      <c r="B151" s="1">
        <v>200</v>
      </c>
      <c r="C151" s="1">
        <v>110</v>
      </c>
      <c r="D151" s="1">
        <v>90</v>
      </c>
      <c r="E151" s="1">
        <v>46</v>
      </c>
      <c r="F151" s="1">
        <v>26</v>
      </c>
      <c r="G151" s="1">
        <v>20</v>
      </c>
      <c r="H151" s="1">
        <v>2</v>
      </c>
      <c r="I151" s="1">
        <v>2</v>
      </c>
      <c r="J151" s="1">
        <v>0</v>
      </c>
      <c r="K151" s="1">
        <v>1</v>
      </c>
      <c r="L151" s="1">
        <v>1</v>
      </c>
      <c r="M151" s="1">
        <v>0</v>
      </c>
      <c r="N151" s="1">
        <v>148</v>
      </c>
      <c r="O151" s="1">
        <v>80</v>
      </c>
      <c r="P151" s="1">
        <v>68</v>
      </c>
      <c r="Q151" s="1">
        <v>3</v>
      </c>
      <c r="R151" s="1">
        <v>1</v>
      </c>
      <c r="S151" s="1">
        <v>2</v>
      </c>
    </row>
    <row r="152" spans="1:19" ht="10.199999999999999" customHeight="1" x14ac:dyDescent="0.2">
      <c r="A152" s="1" t="s">
        <v>182</v>
      </c>
      <c r="B152" s="1">
        <v>193</v>
      </c>
      <c r="C152" s="1">
        <v>100</v>
      </c>
      <c r="D152" s="1">
        <v>93</v>
      </c>
      <c r="E152" s="1">
        <v>23</v>
      </c>
      <c r="F152" s="1">
        <v>10</v>
      </c>
      <c r="G152" s="1">
        <v>13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170</v>
      </c>
      <c r="O152" s="1">
        <v>90</v>
      </c>
      <c r="P152" s="1">
        <v>80</v>
      </c>
      <c r="Q152" s="1">
        <v>0</v>
      </c>
      <c r="R152" s="1">
        <v>0</v>
      </c>
      <c r="S152" s="1">
        <v>0</v>
      </c>
    </row>
    <row r="153" spans="1:19" ht="10.199999999999999" customHeight="1" x14ac:dyDescent="0.2">
      <c r="A153" s="1" t="s">
        <v>183</v>
      </c>
      <c r="B153" s="1">
        <v>1275</v>
      </c>
      <c r="C153" s="1">
        <v>648</v>
      </c>
      <c r="D153" s="1">
        <v>627</v>
      </c>
      <c r="E153" s="1">
        <v>435</v>
      </c>
      <c r="F153" s="1">
        <v>217</v>
      </c>
      <c r="G153" s="1">
        <v>218</v>
      </c>
      <c r="H153" s="1">
        <v>62</v>
      </c>
      <c r="I153" s="1">
        <v>29</v>
      </c>
      <c r="J153" s="1">
        <v>33</v>
      </c>
      <c r="K153" s="1">
        <v>19</v>
      </c>
      <c r="L153" s="1">
        <v>6</v>
      </c>
      <c r="M153" s="1">
        <v>13</v>
      </c>
      <c r="N153" s="1">
        <v>22</v>
      </c>
      <c r="O153" s="1">
        <v>12</v>
      </c>
      <c r="P153" s="1">
        <v>10</v>
      </c>
      <c r="Q153" s="1">
        <v>737</v>
      </c>
      <c r="R153" s="1">
        <v>384</v>
      </c>
      <c r="S153" s="1">
        <v>353</v>
      </c>
    </row>
    <row r="154" spans="1:19" ht="10.199999999999999" customHeight="1" x14ac:dyDescent="0.2">
      <c r="A154" s="1" t="s">
        <v>184</v>
      </c>
      <c r="B154" s="1">
        <v>498</v>
      </c>
      <c r="C154" s="1">
        <v>277</v>
      </c>
      <c r="D154" s="1">
        <v>221</v>
      </c>
      <c r="E154" s="1">
        <v>124</v>
      </c>
      <c r="F154" s="1">
        <v>72</v>
      </c>
      <c r="G154" s="1">
        <v>52</v>
      </c>
      <c r="H154" s="1">
        <v>22</v>
      </c>
      <c r="I154" s="1">
        <v>12</v>
      </c>
      <c r="J154" s="1">
        <v>10</v>
      </c>
      <c r="K154" s="1">
        <v>22</v>
      </c>
      <c r="L154" s="1">
        <v>10</v>
      </c>
      <c r="M154" s="1">
        <v>12</v>
      </c>
      <c r="N154" s="1">
        <v>1</v>
      </c>
      <c r="O154" s="1">
        <v>1</v>
      </c>
      <c r="P154" s="1">
        <v>0</v>
      </c>
      <c r="Q154" s="1">
        <v>329</v>
      </c>
      <c r="R154" s="1">
        <v>182</v>
      </c>
      <c r="S154" s="1">
        <v>147</v>
      </c>
    </row>
    <row r="155" spans="1:19" ht="10.199999999999999" customHeight="1" x14ac:dyDescent="0.2">
      <c r="A155" s="1" t="s">
        <v>185</v>
      </c>
      <c r="B155" s="1">
        <v>285</v>
      </c>
      <c r="C155" s="1">
        <v>140</v>
      </c>
      <c r="D155" s="1">
        <v>145</v>
      </c>
      <c r="E155" s="1">
        <v>27</v>
      </c>
      <c r="F155" s="1">
        <v>15</v>
      </c>
      <c r="G155" s="1">
        <v>12</v>
      </c>
      <c r="H155" s="1">
        <v>5</v>
      </c>
      <c r="I155" s="1">
        <v>2</v>
      </c>
      <c r="J155" s="1">
        <v>3</v>
      </c>
      <c r="K155" s="1">
        <v>2</v>
      </c>
      <c r="L155" s="1">
        <v>0</v>
      </c>
      <c r="M155" s="1">
        <v>2</v>
      </c>
      <c r="N155" s="1">
        <v>2</v>
      </c>
      <c r="O155" s="1">
        <v>2</v>
      </c>
      <c r="P155" s="1">
        <v>0</v>
      </c>
      <c r="Q155" s="1">
        <v>249</v>
      </c>
      <c r="R155" s="1">
        <v>121</v>
      </c>
      <c r="S155" s="1">
        <v>128</v>
      </c>
    </row>
    <row r="156" spans="1:19" ht="10.199999999999999" customHeight="1" x14ac:dyDescent="0.2">
      <c r="A156" s="1" t="s">
        <v>186</v>
      </c>
      <c r="B156" s="1">
        <v>115</v>
      </c>
      <c r="C156" s="1">
        <v>63</v>
      </c>
      <c r="D156" s="1">
        <v>52</v>
      </c>
      <c r="E156" s="1">
        <v>13</v>
      </c>
      <c r="F156" s="1">
        <v>7</v>
      </c>
      <c r="G156" s="1">
        <v>6</v>
      </c>
      <c r="H156" s="1">
        <v>5</v>
      </c>
      <c r="I156" s="1">
        <v>3</v>
      </c>
      <c r="J156" s="1">
        <v>2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97</v>
      </c>
      <c r="R156" s="1">
        <v>53</v>
      </c>
      <c r="S156" s="1">
        <v>44</v>
      </c>
    </row>
    <row r="157" spans="1:19" ht="10.199999999999999" customHeight="1" x14ac:dyDescent="0.2">
      <c r="A157" s="1" t="s">
        <v>187</v>
      </c>
      <c r="B157" s="1">
        <v>427</v>
      </c>
      <c r="C157" s="1">
        <v>217</v>
      </c>
      <c r="D157" s="1">
        <v>210</v>
      </c>
      <c r="E157" s="1">
        <v>195</v>
      </c>
      <c r="F157" s="1">
        <v>86</v>
      </c>
      <c r="G157" s="1">
        <v>109</v>
      </c>
      <c r="H157" s="1">
        <v>35</v>
      </c>
      <c r="I157" s="1">
        <v>14</v>
      </c>
      <c r="J157" s="1">
        <v>21</v>
      </c>
      <c r="K157" s="1">
        <v>8</v>
      </c>
      <c r="L157" s="1">
        <v>4</v>
      </c>
      <c r="M157" s="1">
        <v>4</v>
      </c>
      <c r="N157" s="1">
        <v>105</v>
      </c>
      <c r="O157" s="1">
        <v>55</v>
      </c>
      <c r="P157" s="1">
        <v>50</v>
      </c>
      <c r="Q157" s="1">
        <v>84</v>
      </c>
      <c r="R157" s="1">
        <v>58</v>
      </c>
      <c r="S157" s="1">
        <v>26</v>
      </c>
    </row>
    <row r="158" spans="1:19" ht="10.199999999999999" customHeight="1" x14ac:dyDescent="0.2">
      <c r="A158" s="1" t="s">
        <v>188</v>
      </c>
      <c r="B158" s="1">
        <v>183</v>
      </c>
      <c r="C158" s="1">
        <v>96</v>
      </c>
      <c r="D158" s="1">
        <v>87</v>
      </c>
      <c r="E158" s="1">
        <v>45</v>
      </c>
      <c r="F158" s="1">
        <v>20</v>
      </c>
      <c r="G158" s="1">
        <v>25</v>
      </c>
      <c r="H158" s="1">
        <v>7</v>
      </c>
      <c r="I158" s="1">
        <v>3</v>
      </c>
      <c r="J158" s="1">
        <v>4</v>
      </c>
      <c r="K158" s="1">
        <v>3</v>
      </c>
      <c r="L158" s="1">
        <v>1</v>
      </c>
      <c r="M158" s="1">
        <v>2</v>
      </c>
      <c r="N158" s="1">
        <v>57</v>
      </c>
      <c r="O158" s="1">
        <v>34</v>
      </c>
      <c r="P158" s="1">
        <v>23</v>
      </c>
      <c r="Q158" s="1">
        <v>71</v>
      </c>
      <c r="R158" s="1">
        <v>38</v>
      </c>
      <c r="S158" s="1">
        <v>33</v>
      </c>
    </row>
    <row r="159" spans="1:19" ht="10.199999999999999" customHeight="1" x14ac:dyDescent="0.2">
      <c r="A159" s="1" t="s">
        <v>189</v>
      </c>
      <c r="B159" s="1">
        <v>218</v>
      </c>
      <c r="C159" s="1">
        <v>120</v>
      </c>
      <c r="D159" s="1">
        <v>98</v>
      </c>
      <c r="E159" s="1">
        <v>55</v>
      </c>
      <c r="F159" s="1">
        <v>32</v>
      </c>
      <c r="G159" s="1">
        <v>23</v>
      </c>
      <c r="H159" s="1">
        <v>9</v>
      </c>
      <c r="I159" s="1">
        <v>2</v>
      </c>
      <c r="J159" s="1">
        <v>7</v>
      </c>
      <c r="K159" s="1">
        <v>1</v>
      </c>
      <c r="L159" s="1">
        <v>0</v>
      </c>
      <c r="M159" s="1">
        <v>1</v>
      </c>
      <c r="N159" s="1">
        <v>52</v>
      </c>
      <c r="O159" s="1">
        <v>26</v>
      </c>
      <c r="P159" s="1">
        <v>26</v>
      </c>
      <c r="Q159" s="1">
        <v>101</v>
      </c>
      <c r="R159" s="1">
        <v>60</v>
      </c>
      <c r="S159" s="1">
        <v>41</v>
      </c>
    </row>
    <row r="160" spans="1:19" ht="10.199999999999999" customHeight="1" x14ac:dyDescent="0.2">
      <c r="A160" s="1" t="s">
        <v>190</v>
      </c>
      <c r="B160" s="1">
        <v>213</v>
      </c>
      <c r="C160" s="1">
        <v>110</v>
      </c>
      <c r="D160" s="1">
        <v>103</v>
      </c>
      <c r="E160" s="1">
        <v>52</v>
      </c>
      <c r="F160" s="1">
        <v>26</v>
      </c>
      <c r="G160" s="1">
        <v>26</v>
      </c>
      <c r="H160" s="1">
        <v>6</v>
      </c>
      <c r="I160" s="1">
        <v>3</v>
      </c>
      <c r="J160" s="1">
        <v>3</v>
      </c>
      <c r="K160" s="1">
        <v>2</v>
      </c>
      <c r="L160" s="1">
        <v>2</v>
      </c>
      <c r="M160" s="1">
        <v>0</v>
      </c>
      <c r="N160" s="1">
        <v>73</v>
      </c>
      <c r="O160" s="1">
        <v>41</v>
      </c>
      <c r="P160" s="1">
        <v>32</v>
      </c>
      <c r="Q160" s="1">
        <v>80</v>
      </c>
      <c r="R160" s="1">
        <v>38</v>
      </c>
      <c r="S160" s="1">
        <v>42</v>
      </c>
    </row>
    <row r="161" spans="1:19" ht="10.199999999999999" customHeight="1" x14ac:dyDescent="0.2">
      <c r="A161" s="1" t="s">
        <v>191</v>
      </c>
      <c r="B161" s="1">
        <v>122</v>
      </c>
      <c r="C161" s="1">
        <v>60</v>
      </c>
      <c r="D161" s="1">
        <v>62</v>
      </c>
      <c r="E161" s="1">
        <v>29</v>
      </c>
      <c r="F161" s="1">
        <v>11</v>
      </c>
      <c r="G161" s="1">
        <v>18</v>
      </c>
      <c r="H161" s="1">
        <v>6</v>
      </c>
      <c r="I161" s="1">
        <v>1</v>
      </c>
      <c r="J161" s="1">
        <v>5</v>
      </c>
      <c r="K161" s="1">
        <v>3</v>
      </c>
      <c r="L161" s="1">
        <v>1</v>
      </c>
      <c r="M161" s="1">
        <v>2</v>
      </c>
      <c r="N161" s="1">
        <v>62</v>
      </c>
      <c r="O161" s="1">
        <v>35</v>
      </c>
      <c r="P161" s="1">
        <v>27</v>
      </c>
      <c r="Q161" s="1">
        <v>22</v>
      </c>
      <c r="R161" s="1">
        <v>12</v>
      </c>
      <c r="S161" s="1">
        <v>10</v>
      </c>
    </row>
    <row r="162" spans="1:19" ht="10.199999999999999" customHeight="1" x14ac:dyDescent="0.2">
      <c r="A162" s="1" t="s">
        <v>192</v>
      </c>
      <c r="B162" s="1">
        <v>103</v>
      </c>
      <c r="C162" s="1">
        <v>52</v>
      </c>
      <c r="D162" s="1">
        <v>51</v>
      </c>
      <c r="E162" s="1">
        <v>22</v>
      </c>
      <c r="F162" s="1">
        <v>10</v>
      </c>
      <c r="G162" s="1">
        <v>12</v>
      </c>
      <c r="H162" s="1">
        <v>3</v>
      </c>
      <c r="I162" s="1">
        <v>1</v>
      </c>
      <c r="J162" s="1">
        <v>2</v>
      </c>
      <c r="K162" s="1">
        <v>8</v>
      </c>
      <c r="L162" s="1">
        <v>5</v>
      </c>
      <c r="M162" s="1">
        <v>3</v>
      </c>
      <c r="N162" s="1">
        <v>46</v>
      </c>
      <c r="O162" s="1">
        <v>24</v>
      </c>
      <c r="P162" s="1">
        <v>22</v>
      </c>
      <c r="Q162" s="1">
        <v>24</v>
      </c>
      <c r="R162" s="1">
        <v>12</v>
      </c>
      <c r="S162" s="1">
        <v>12</v>
      </c>
    </row>
    <row r="163" spans="1:19" ht="10.199999999999999" customHeight="1" x14ac:dyDescent="0.2">
      <c r="A163" s="1" t="s">
        <v>193</v>
      </c>
      <c r="B163" s="1">
        <v>149</v>
      </c>
      <c r="C163" s="1">
        <v>73</v>
      </c>
      <c r="D163" s="1">
        <v>76</v>
      </c>
      <c r="E163" s="1">
        <v>54</v>
      </c>
      <c r="F163" s="1">
        <v>27</v>
      </c>
      <c r="G163" s="1">
        <v>27</v>
      </c>
      <c r="H163" s="1">
        <v>10</v>
      </c>
      <c r="I163" s="1">
        <v>4</v>
      </c>
      <c r="J163" s="1">
        <v>6</v>
      </c>
      <c r="K163" s="1">
        <v>0</v>
      </c>
      <c r="L163" s="1">
        <v>0</v>
      </c>
      <c r="M163" s="1">
        <v>0</v>
      </c>
      <c r="N163" s="1">
        <v>32</v>
      </c>
      <c r="O163" s="1">
        <v>15</v>
      </c>
      <c r="P163" s="1">
        <v>17</v>
      </c>
      <c r="Q163" s="1">
        <v>53</v>
      </c>
      <c r="R163" s="1">
        <v>27</v>
      </c>
      <c r="S163" s="1">
        <v>26</v>
      </c>
    </row>
    <row r="164" spans="1:19" ht="10.199999999999999" customHeight="1" x14ac:dyDescent="0.2">
      <c r="A164" s="1" t="s">
        <v>194</v>
      </c>
      <c r="B164" s="1">
        <v>180</v>
      </c>
      <c r="C164" s="1">
        <v>91</v>
      </c>
      <c r="D164" s="1">
        <v>89</v>
      </c>
      <c r="E164" s="1">
        <v>36</v>
      </c>
      <c r="F164" s="1">
        <v>13</v>
      </c>
      <c r="G164" s="1">
        <v>23</v>
      </c>
      <c r="H164" s="1">
        <v>12</v>
      </c>
      <c r="I164" s="1">
        <v>7</v>
      </c>
      <c r="J164" s="1">
        <v>5</v>
      </c>
      <c r="K164" s="1">
        <v>0</v>
      </c>
      <c r="L164" s="1">
        <v>0</v>
      </c>
      <c r="M164" s="1">
        <v>0</v>
      </c>
      <c r="N164" s="1">
        <v>52</v>
      </c>
      <c r="O164" s="1">
        <v>24</v>
      </c>
      <c r="P164" s="1">
        <v>28</v>
      </c>
      <c r="Q164" s="1">
        <v>80</v>
      </c>
      <c r="R164" s="1">
        <v>47</v>
      </c>
      <c r="S164" s="1">
        <v>33</v>
      </c>
    </row>
    <row r="165" spans="1:19" ht="10.199999999999999" customHeight="1" x14ac:dyDescent="0.2">
      <c r="A165" s="1" t="s">
        <v>195</v>
      </c>
      <c r="B165" s="1">
        <v>3</v>
      </c>
      <c r="C165" s="1">
        <v>1</v>
      </c>
      <c r="D165" s="1">
        <v>2</v>
      </c>
      <c r="E165" s="1">
        <v>3</v>
      </c>
      <c r="F165" s="1">
        <v>1</v>
      </c>
      <c r="G165" s="1">
        <v>2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</row>
    <row r="166" spans="1:19" ht="10.199999999999999" customHeight="1" x14ac:dyDescent="0.2">
      <c r="A166" s="1" t="s">
        <v>196</v>
      </c>
      <c r="B166" s="1">
        <v>8</v>
      </c>
      <c r="C166" s="1">
        <v>4</v>
      </c>
      <c r="D166" s="1">
        <v>4</v>
      </c>
      <c r="E166" s="1">
        <v>5</v>
      </c>
      <c r="F166" s="1">
        <v>2</v>
      </c>
      <c r="G166" s="1">
        <v>3</v>
      </c>
      <c r="H166" s="1">
        <v>2</v>
      </c>
      <c r="I166" s="1">
        <v>1</v>
      </c>
      <c r="J166" s="1">
        <v>1</v>
      </c>
      <c r="K166" s="1">
        <v>1</v>
      </c>
      <c r="L166" s="1">
        <v>1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</row>
    <row r="167" spans="1:19" ht="10.199999999999999" customHeight="1" x14ac:dyDescent="0.2">
      <c r="A167" s="1" t="s">
        <v>197</v>
      </c>
      <c r="B167" s="1">
        <v>170</v>
      </c>
      <c r="C167" s="1">
        <v>89</v>
      </c>
      <c r="D167" s="1">
        <v>81</v>
      </c>
      <c r="E167" s="1">
        <v>151</v>
      </c>
      <c r="F167" s="1">
        <v>82</v>
      </c>
      <c r="G167" s="1">
        <v>69</v>
      </c>
      <c r="H167" s="1">
        <v>13</v>
      </c>
      <c r="I167" s="1">
        <v>4</v>
      </c>
      <c r="J167" s="1">
        <v>9</v>
      </c>
      <c r="K167" s="1">
        <v>2</v>
      </c>
      <c r="L167" s="1">
        <v>1</v>
      </c>
      <c r="M167" s="1">
        <v>1</v>
      </c>
      <c r="N167" s="1">
        <v>3</v>
      </c>
      <c r="O167" s="1">
        <v>1</v>
      </c>
      <c r="P167" s="1">
        <v>2</v>
      </c>
      <c r="Q167" s="1">
        <v>1</v>
      </c>
      <c r="R167" s="1">
        <v>1</v>
      </c>
      <c r="S167" s="1">
        <v>0</v>
      </c>
    </row>
    <row r="168" spans="1:19" ht="10.199999999999999" customHeight="1" x14ac:dyDescent="0.2">
      <c r="A168" s="1" t="s">
        <v>198</v>
      </c>
      <c r="B168" s="1">
        <v>69</v>
      </c>
      <c r="C168" s="1">
        <v>37</v>
      </c>
      <c r="D168" s="1">
        <v>32</v>
      </c>
      <c r="E168" s="1">
        <v>67</v>
      </c>
      <c r="F168" s="1">
        <v>36</v>
      </c>
      <c r="G168" s="1">
        <v>31</v>
      </c>
      <c r="H168" s="1">
        <v>2</v>
      </c>
      <c r="I168" s="1">
        <v>1</v>
      </c>
      <c r="J168" s="1">
        <v>1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</row>
    <row r="169" spans="1:19" ht="10.199999999999999" customHeight="1" x14ac:dyDescent="0.2">
      <c r="A169" s="1" t="s">
        <v>199</v>
      </c>
      <c r="B169" s="1">
        <v>24</v>
      </c>
      <c r="C169" s="1">
        <v>21</v>
      </c>
      <c r="D169" s="1">
        <v>3</v>
      </c>
      <c r="E169" s="1">
        <v>22</v>
      </c>
      <c r="F169" s="1">
        <v>19</v>
      </c>
      <c r="G169" s="1">
        <v>3</v>
      </c>
      <c r="H169" s="1">
        <v>1</v>
      </c>
      <c r="I169" s="1">
        <v>1</v>
      </c>
      <c r="J169" s="1">
        <v>0</v>
      </c>
      <c r="K169" s="1">
        <v>0</v>
      </c>
      <c r="L169" s="1">
        <v>0</v>
      </c>
      <c r="M169" s="1">
        <v>0</v>
      </c>
      <c r="N169" s="1">
        <v>1</v>
      </c>
      <c r="O169" s="1">
        <v>1</v>
      </c>
      <c r="P169" s="1">
        <v>0</v>
      </c>
      <c r="Q169" s="1">
        <v>0</v>
      </c>
      <c r="R169" s="1">
        <v>0</v>
      </c>
      <c r="S169" s="1">
        <v>0</v>
      </c>
    </row>
    <row r="170" spans="1:19" ht="10.199999999999999" customHeight="1" x14ac:dyDescent="0.2">
      <c r="A170" s="1" t="s">
        <v>200</v>
      </c>
      <c r="B170" s="1">
        <v>8</v>
      </c>
      <c r="C170" s="1">
        <v>6</v>
      </c>
      <c r="D170" s="1">
        <v>2</v>
      </c>
      <c r="E170" s="1">
        <v>8</v>
      </c>
      <c r="F170" s="1">
        <v>6</v>
      </c>
      <c r="G170" s="1">
        <v>2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</row>
    <row r="171" spans="1:19" ht="10.199999999999999" customHeight="1" x14ac:dyDescent="0.2">
      <c r="A171" s="1" t="s">
        <v>201</v>
      </c>
      <c r="B171" s="1">
        <v>57</v>
      </c>
      <c r="C171" s="1">
        <v>28</v>
      </c>
      <c r="D171" s="1">
        <v>29</v>
      </c>
      <c r="E171" s="1">
        <v>52</v>
      </c>
      <c r="F171" s="1">
        <v>25</v>
      </c>
      <c r="G171" s="1">
        <v>27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5</v>
      </c>
      <c r="O171" s="1">
        <v>3</v>
      </c>
      <c r="P171" s="1">
        <v>2</v>
      </c>
      <c r="Q171" s="1">
        <v>0</v>
      </c>
      <c r="R171" s="1">
        <v>0</v>
      </c>
      <c r="S171" s="1">
        <v>0</v>
      </c>
    </row>
    <row r="172" spans="1:19" ht="10.199999999999999" customHeight="1" x14ac:dyDescent="0.2">
      <c r="A172" s="1" t="s">
        <v>202</v>
      </c>
      <c r="B172" s="1">
        <v>95</v>
      </c>
      <c r="C172" s="1">
        <v>51</v>
      </c>
      <c r="D172" s="1">
        <v>44</v>
      </c>
      <c r="E172" s="1">
        <v>88</v>
      </c>
      <c r="F172" s="1">
        <v>48</v>
      </c>
      <c r="G172" s="1">
        <v>40</v>
      </c>
      <c r="H172" s="1">
        <v>3</v>
      </c>
      <c r="I172" s="1">
        <v>1</v>
      </c>
      <c r="J172" s="1">
        <v>2</v>
      </c>
      <c r="K172" s="1">
        <v>0</v>
      </c>
      <c r="L172" s="1">
        <v>0</v>
      </c>
      <c r="M172" s="1">
        <v>0</v>
      </c>
      <c r="N172" s="1">
        <v>4</v>
      </c>
      <c r="O172" s="1">
        <v>2</v>
      </c>
      <c r="P172" s="1">
        <v>2</v>
      </c>
      <c r="Q172" s="1">
        <v>0</v>
      </c>
      <c r="R172" s="1">
        <v>0</v>
      </c>
      <c r="S172" s="1">
        <v>0</v>
      </c>
    </row>
    <row r="173" spans="1:19" ht="10.199999999999999" customHeight="1" x14ac:dyDescent="0.2">
      <c r="A173" s="1" t="s">
        <v>203</v>
      </c>
      <c r="B173" s="1">
        <v>213</v>
      </c>
      <c r="C173" s="1">
        <v>119</v>
      </c>
      <c r="D173" s="1">
        <v>94</v>
      </c>
      <c r="E173" s="1">
        <v>193</v>
      </c>
      <c r="F173" s="1">
        <v>104</v>
      </c>
      <c r="G173" s="1">
        <v>89</v>
      </c>
      <c r="H173" s="1">
        <v>11</v>
      </c>
      <c r="I173" s="1">
        <v>9</v>
      </c>
      <c r="J173" s="1">
        <v>2</v>
      </c>
      <c r="K173" s="1">
        <v>4</v>
      </c>
      <c r="L173" s="1">
        <v>3</v>
      </c>
      <c r="M173" s="1">
        <v>1</v>
      </c>
      <c r="N173" s="1">
        <v>5</v>
      </c>
      <c r="O173" s="1">
        <v>3</v>
      </c>
      <c r="P173" s="1">
        <v>2</v>
      </c>
      <c r="Q173" s="1">
        <v>0</v>
      </c>
      <c r="R173" s="1">
        <v>0</v>
      </c>
      <c r="S173" s="1">
        <v>0</v>
      </c>
    </row>
    <row r="174" spans="1:19" ht="10.199999999999999" customHeight="1" x14ac:dyDescent="0.2">
      <c r="A174" s="1" t="s">
        <v>204</v>
      </c>
      <c r="B174" s="1">
        <v>166</v>
      </c>
      <c r="C174" s="1">
        <v>84</v>
      </c>
      <c r="D174" s="1">
        <v>82</v>
      </c>
      <c r="E174" s="1">
        <v>145</v>
      </c>
      <c r="F174" s="1">
        <v>73</v>
      </c>
      <c r="G174" s="1">
        <v>72</v>
      </c>
      <c r="H174" s="1">
        <v>13</v>
      </c>
      <c r="I174" s="1">
        <v>7</v>
      </c>
      <c r="J174" s="1">
        <v>6</v>
      </c>
      <c r="K174" s="1">
        <v>6</v>
      </c>
      <c r="L174" s="1">
        <v>2</v>
      </c>
      <c r="M174" s="1">
        <v>4</v>
      </c>
      <c r="N174" s="1">
        <v>0</v>
      </c>
      <c r="O174" s="1">
        <v>0</v>
      </c>
      <c r="P174" s="1">
        <v>0</v>
      </c>
      <c r="Q174" s="1">
        <v>2</v>
      </c>
      <c r="R174" s="1">
        <v>2</v>
      </c>
      <c r="S174" s="1">
        <v>0</v>
      </c>
    </row>
    <row r="175" spans="1:19" ht="10.199999999999999" customHeight="1" x14ac:dyDescent="0.2">
      <c r="A175" s="1" t="s">
        <v>205</v>
      </c>
      <c r="B175" s="1">
        <v>1</v>
      </c>
      <c r="C175" s="1">
        <v>0</v>
      </c>
      <c r="D175" s="1">
        <v>1</v>
      </c>
      <c r="E175" s="1">
        <v>1</v>
      </c>
      <c r="F175" s="1">
        <v>0</v>
      </c>
      <c r="G175" s="1">
        <v>1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</row>
    <row r="176" spans="1:19" ht="10.199999999999999" customHeight="1" x14ac:dyDescent="0.2">
      <c r="A176" s="1" t="s">
        <v>206</v>
      </c>
      <c r="B176" s="1">
        <v>5</v>
      </c>
      <c r="C176" s="1">
        <v>3</v>
      </c>
      <c r="D176" s="1">
        <v>2</v>
      </c>
      <c r="E176" s="1">
        <v>4</v>
      </c>
      <c r="F176" s="1">
        <v>3</v>
      </c>
      <c r="G176" s="1">
        <v>1</v>
      </c>
      <c r="H176" s="1">
        <v>0</v>
      </c>
      <c r="I176" s="1">
        <v>0</v>
      </c>
      <c r="J176" s="1">
        <v>0</v>
      </c>
      <c r="K176" s="1">
        <v>1</v>
      </c>
      <c r="L176" s="1">
        <v>0</v>
      </c>
      <c r="M176" s="1">
        <v>1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</row>
    <row r="177" spans="1:19" ht="10.199999999999999" customHeight="1" x14ac:dyDescent="0.2">
      <c r="A177" s="1" t="s">
        <v>207</v>
      </c>
      <c r="B177" s="1">
        <v>7</v>
      </c>
      <c r="C177" s="1">
        <v>2</v>
      </c>
      <c r="D177" s="1">
        <v>5</v>
      </c>
      <c r="E177" s="1">
        <v>6</v>
      </c>
      <c r="F177" s="1">
        <v>2</v>
      </c>
      <c r="G177" s="1">
        <v>4</v>
      </c>
      <c r="H177" s="1">
        <v>1</v>
      </c>
      <c r="I177" s="1">
        <v>0</v>
      </c>
      <c r="J177" s="1">
        <v>1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</row>
    <row r="178" spans="1:19" ht="10.199999999999999" customHeight="1" x14ac:dyDescent="0.2">
      <c r="A178" s="1" t="s">
        <v>208</v>
      </c>
      <c r="B178" s="1">
        <v>13</v>
      </c>
      <c r="C178" s="1">
        <v>8</v>
      </c>
      <c r="D178" s="1">
        <v>5</v>
      </c>
      <c r="E178" s="1">
        <v>12</v>
      </c>
      <c r="F178" s="1">
        <v>7</v>
      </c>
      <c r="G178" s="1">
        <v>5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1</v>
      </c>
      <c r="O178" s="1">
        <v>1</v>
      </c>
      <c r="P178" s="1">
        <v>0</v>
      </c>
      <c r="Q178" s="1">
        <v>0</v>
      </c>
      <c r="R178" s="1">
        <v>0</v>
      </c>
      <c r="S178" s="1">
        <v>0</v>
      </c>
    </row>
    <row r="179" spans="1:19" ht="10.199999999999999" customHeight="1" x14ac:dyDescent="0.2">
      <c r="A179" s="1" t="s">
        <v>209</v>
      </c>
      <c r="B179" s="1">
        <v>3</v>
      </c>
      <c r="C179" s="1">
        <v>0</v>
      </c>
      <c r="D179" s="1">
        <v>3</v>
      </c>
      <c r="E179" s="1">
        <v>3</v>
      </c>
      <c r="F179" s="1">
        <v>0</v>
      </c>
      <c r="G179" s="1">
        <v>3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</row>
    <row r="180" spans="1:19" ht="10.199999999999999" customHeight="1" x14ac:dyDescent="0.2">
      <c r="A180" s="1" t="s">
        <v>210</v>
      </c>
      <c r="B180" s="1">
        <v>47</v>
      </c>
      <c r="C180" s="1">
        <v>26</v>
      </c>
      <c r="D180" s="1">
        <v>21</v>
      </c>
      <c r="E180" s="1">
        <v>47</v>
      </c>
      <c r="F180" s="1">
        <v>26</v>
      </c>
      <c r="G180" s="1">
        <v>21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</row>
    <row r="181" spans="1:19" ht="10.199999999999999" customHeight="1" x14ac:dyDescent="0.2">
      <c r="A181" s="1" t="s">
        <v>211</v>
      </c>
      <c r="B181" s="1">
        <v>3</v>
      </c>
      <c r="C181" s="1">
        <v>3</v>
      </c>
      <c r="D181" s="1">
        <v>0</v>
      </c>
      <c r="E181" s="1">
        <v>3</v>
      </c>
      <c r="F181" s="1">
        <v>3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</row>
    <row r="182" spans="1:19" ht="10.199999999999999" customHeight="1" x14ac:dyDescent="0.2">
      <c r="A182" s="1" t="s">
        <v>212</v>
      </c>
      <c r="B182" s="1">
        <v>2</v>
      </c>
      <c r="C182" s="1">
        <v>0</v>
      </c>
      <c r="D182" s="1">
        <v>2</v>
      </c>
      <c r="E182" s="1">
        <v>2</v>
      </c>
      <c r="F182" s="1">
        <v>0</v>
      </c>
      <c r="G182" s="1">
        <v>2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</row>
    <row r="183" spans="1:19" ht="10.199999999999999" customHeight="1" x14ac:dyDescent="0.2">
      <c r="A183" s="1" t="s">
        <v>213</v>
      </c>
      <c r="B183" s="1">
        <v>84</v>
      </c>
      <c r="C183" s="1">
        <v>42</v>
      </c>
      <c r="D183" s="1">
        <v>42</v>
      </c>
      <c r="E183" s="1">
        <v>56</v>
      </c>
      <c r="F183" s="1">
        <v>31</v>
      </c>
      <c r="G183" s="1">
        <v>25</v>
      </c>
      <c r="H183" s="1">
        <v>25</v>
      </c>
      <c r="I183" s="1">
        <v>10</v>
      </c>
      <c r="J183" s="1">
        <v>15</v>
      </c>
      <c r="K183" s="1">
        <v>3</v>
      </c>
      <c r="L183" s="1">
        <v>1</v>
      </c>
      <c r="M183" s="1">
        <v>2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</row>
    <row r="184" spans="1:19" ht="10.199999999999999" customHeight="1" x14ac:dyDescent="0.2">
      <c r="A184" s="1" t="s">
        <v>214</v>
      </c>
      <c r="B184" s="1">
        <v>1</v>
      </c>
      <c r="C184" s="1">
        <v>1</v>
      </c>
      <c r="D184" s="1">
        <v>0</v>
      </c>
      <c r="E184" s="1">
        <v>1</v>
      </c>
      <c r="F184" s="1">
        <v>1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</row>
    <row r="185" spans="1:19" ht="10.199999999999999" customHeight="1" x14ac:dyDescent="0.2">
      <c r="A185" s="1" t="s">
        <v>215</v>
      </c>
      <c r="B185" s="1">
        <v>10</v>
      </c>
      <c r="C185" s="1">
        <v>6</v>
      </c>
      <c r="D185" s="1">
        <v>4</v>
      </c>
      <c r="E185" s="1">
        <v>8</v>
      </c>
      <c r="F185" s="1">
        <v>4</v>
      </c>
      <c r="G185" s="1">
        <v>4</v>
      </c>
      <c r="H185" s="1">
        <v>1</v>
      </c>
      <c r="I185" s="1">
        <v>1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1</v>
      </c>
      <c r="R185" s="1">
        <v>1</v>
      </c>
      <c r="S185" s="1">
        <v>0</v>
      </c>
    </row>
    <row r="186" spans="1:19" ht="10.199999999999999" customHeight="1" x14ac:dyDescent="0.2">
      <c r="A186" s="1" t="s">
        <v>216</v>
      </c>
      <c r="B186" s="1">
        <v>16</v>
      </c>
      <c r="C186" s="1">
        <v>9</v>
      </c>
      <c r="D186" s="1">
        <v>7</v>
      </c>
      <c r="E186" s="1">
        <v>16</v>
      </c>
      <c r="F186" s="1">
        <v>9</v>
      </c>
      <c r="G186" s="1">
        <v>7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</row>
    <row r="187" spans="1:19" ht="10.199999999999999" customHeight="1" x14ac:dyDescent="0.2">
      <c r="A187" s="1" t="s">
        <v>217</v>
      </c>
      <c r="B187" s="1">
        <v>1</v>
      </c>
      <c r="C187" s="1">
        <v>0</v>
      </c>
      <c r="D187" s="1">
        <v>1</v>
      </c>
      <c r="E187" s="1">
        <v>1</v>
      </c>
      <c r="F187" s="1">
        <v>0</v>
      </c>
      <c r="G187" s="1">
        <v>1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</row>
    <row r="188" spans="1:19" ht="10.199999999999999" customHeight="1" x14ac:dyDescent="0.2">
      <c r="A188" s="1" t="s">
        <v>218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</row>
    <row r="189" spans="1:19" ht="10.199999999999999" customHeight="1" x14ac:dyDescent="0.2">
      <c r="A189" s="1" t="s">
        <v>219</v>
      </c>
      <c r="B189" s="1">
        <v>9</v>
      </c>
      <c r="C189" s="1">
        <v>5</v>
      </c>
      <c r="D189" s="1">
        <v>4</v>
      </c>
      <c r="E189" s="1">
        <v>9</v>
      </c>
      <c r="F189" s="1">
        <v>5</v>
      </c>
      <c r="G189" s="1">
        <v>4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</row>
    <row r="190" spans="1:19" ht="10.199999999999999" customHeight="1" x14ac:dyDescent="0.2">
      <c r="A190" s="1" t="s">
        <v>220</v>
      </c>
      <c r="B190" s="1">
        <v>53</v>
      </c>
      <c r="C190" s="1">
        <v>27</v>
      </c>
      <c r="D190" s="1">
        <v>26</v>
      </c>
      <c r="E190" s="1">
        <v>46</v>
      </c>
      <c r="F190" s="1">
        <v>22</v>
      </c>
      <c r="G190" s="1">
        <v>24</v>
      </c>
      <c r="H190" s="1">
        <v>5</v>
      </c>
      <c r="I190" s="1">
        <v>4</v>
      </c>
      <c r="J190" s="1">
        <v>1</v>
      </c>
      <c r="K190" s="1">
        <v>2</v>
      </c>
      <c r="L190" s="1">
        <v>1</v>
      </c>
      <c r="M190" s="1">
        <v>1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</row>
    <row r="191" spans="1:19" ht="10.199999999999999" customHeight="1" x14ac:dyDescent="0.2">
      <c r="A191" s="1" t="s">
        <v>221</v>
      </c>
      <c r="B191" s="1">
        <v>13</v>
      </c>
      <c r="C191" s="1">
        <v>7</v>
      </c>
      <c r="D191" s="1">
        <v>6</v>
      </c>
      <c r="E191" s="1">
        <v>11</v>
      </c>
      <c r="F191" s="1">
        <v>6</v>
      </c>
      <c r="G191" s="1">
        <v>5</v>
      </c>
      <c r="H191" s="1">
        <v>1</v>
      </c>
      <c r="I191" s="1">
        <v>0</v>
      </c>
      <c r="J191" s="1">
        <v>1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1</v>
      </c>
      <c r="R191" s="1">
        <v>1</v>
      </c>
      <c r="S191" s="1">
        <v>0</v>
      </c>
    </row>
    <row r="192" spans="1:19" ht="10.199999999999999" customHeight="1" x14ac:dyDescent="0.2">
      <c r="A192" s="1" t="s">
        <v>37</v>
      </c>
      <c r="B192" s="1">
        <v>15</v>
      </c>
      <c r="C192" s="1">
        <v>7</v>
      </c>
      <c r="D192" s="1">
        <v>8</v>
      </c>
      <c r="E192" s="1">
        <v>10</v>
      </c>
      <c r="F192" s="1">
        <v>4</v>
      </c>
      <c r="G192" s="1">
        <v>6</v>
      </c>
      <c r="H192" s="1">
        <v>2</v>
      </c>
      <c r="I192" s="1">
        <v>1</v>
      </c>
      <c r="J192" s="1">
        <v>1</v>
      </c>
      <c r="K192" s="1">
        <v>3</v>
      </c>
      <c r="L192" s="1">
        <v>2</v>
      </c>
      <c r="M192" s="1">
        <v>1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</row>
    <row r="193" spans="1:19" ht="10.199999999999999" customHeight="1" x14ac:dyDescent="0.2">
      <c r="A193" s="38" t="s">
        <v>452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</row>
  </sheetData>
  <mergeCells count="21">
    <mergeCell ref="Q2:S2"/>
    <mergeCell ref="A193:S193"/>
    <mergeCell ref="A133:S133"/>
    <mergeCell ref="A67:S67"/>
    <mergeCell ref="B69:D69"/>
    <mergeCell ref="E69:G69"/>
    <mergeCell ref="H69:J69"/>
    <mergeCell ref="K69:M69"/>
    <mergeCell ref="N69:P69"/>
    <mergeCell ref="Q69:S69"/>
    <mergeCell ref="B135:D135"/>
    <mergeCell ref="E135:G135"/>
    <mergeCell ref="H135:J135"/>
    <mergeCell ref="K135:M135"/>
    <mergeCell ref="N135:P135"/>
    <mergeCell ref="Q135:S135"/>
    <mergeCell ref="B2:D2"/>
    <mergeCell ref="E2:G2"/>
    <mergeCell ref="H2:J2"/>
    <mergeCell ref="K2:M2"/>
    <mergeCell ref="N2:P2"/>
  </mergeCells>
  <pageMargins left="0.7" right="0.7" top="0.75" bottom="0.75" header="0.3" footer="0.3"/>
  <pageSetup scale="99" orientation="portrait" r:id="rId1"/>
  <rowBreaks count="2" manualBreakCount="2">
    <brk id="67" max="16383" man="1"/>
    <brk id="13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A6B8D-A9D8-406A-BC04-A4860A3688F0}">
  <dimension ref="A1:S42"/>
  <sheetViews>
    <sheetView view="pageBreakPreview" zoomScale="125" zoomScaleNormal="100" zoomScaleSheetLayoutView="125" workbookViewId="0">
      <selection activeCell="A10" sqref="A10"/>
    </sheetView>
  </sheetViews>
  <sheetFormatPr defaultRowHeight="10.199999999999999" customHeight="1" x14ac:dyDescent="0.2"/>
  <cols>
    <col min="1" max="1" width="12.33203125" style="35" customWidth="1"/>
    <col min="2" max="19" width="4.21875" style="1" customWidth="1"/>
    <col min="20" max="16384" width="8.88671875" style="1"/>
  </cols>
  <sheetData>
    <row r="1" spans="1:19" ht="10.199999999999999" customHeight="1" x14ac:dyDescent="0.2">
      <c r="A1" s="35" t="s">
        <v>441</v>
      </c>
    </row>
    <row r="2" spans="1:19" ht="10.199999999999999" customHeight="1" x14ac:dyDescent="0.2">
      <c r="A2" s="36"/>
      <c r="B2" s="26" t="s">
        <v>0</v>
      </c>
      <c r="C2" s="26"/>
      <c r="D2" s="26"/>
      <c r="E2" s="26" t="s">
        <v>1</v>
      </c>
      <c r="F2" s="26"/>
      <c r="G2" s="26"/>
      <c r="H2" s="26" t="s">
        <v>2</v>
      </c>
      <c r="I2" s="26"/>
      <c r="J2" s="26"/>
      <c r="K2" s="26" t="s">
        <v>3</v>
      </c>
      <c r="L2" s="26"/>
      <c r="M2" s="26"/>
      <c r="N2" s="26" t="s">
        <v>4</v>
      </c>
      <c r="O2" s="26"/>
      <c r="P2" s="26"/>
      <c r="Q2" s="26" t="s">
        <v>5</v>
      </c>
      <c r="R2" s="26"/>
      <c r="S2" s="27"/>
    </row>
    <row r="3" spans="1:19" ht="10.199999999999999" customHeight="1" x14ac:dyDescent="0.2">
      <c r="A3" s="37"/>
      <c r="B3" s="3" t="s">
        <v>0</v>
      </c>
      <c r="C3" s="3" t="s">
        <v>22</v>
      </c>
      <c r="D3" s="3" t="s">
        <v>23</v>
      </c>
      <c r="E3" s="3" t="s">
        <v>0</v>
      </c>
      <c r="F3" s="3" t="s">
        <v>22</v>
      </c>
      <c r="G3" s="3" t="s">
        <v>23</v>
      </c>
      <c r="H3" s="3" t="s">
        <v>0</v>
      </c>
      <c r="I3" s="3" t="s">
        <v>22</v>
      </c>
      <c r="J3" s="3" t="s">
        <v>23</v>
      </c>
      <c r="K3" s="3" t="s">
        <v>0</v>
      </c>
      <c r="L3" s="3" t="s">
        <v>22</v>
      </c>
      <c r="M3" s="3" t="s">
        <v>23</v>
      </c>
      <c r="N3" s="3" t="s">
        <v>0</v>
      </c>
      <c r="O3" s="3" t="s">
        <v>22</v>
      </c>
      <c r="P3" s="3" t="s">
        <v>23</v>
      </c>
      <c r="Q3" s="3" t="s">
        <v>0</v>
      </c>
      <c r="R3" s="3" t="s">
        <v>22</v>
      </c>
      <c r="S3" s="4" t="s">
        <v>23</v>
      </c>
    </row>
    <row r="4" spans="1:19" ht="10.199999999999999" customHeight="1" x14ac:dyDescent="0.2">
      <c r="A4" s="35" t="s">
        <v>222</v>
      </c>
    </row>
    <row r="5" spans="1:19" ht="10.199999999999999" customHeight="1" x14ac:dyDescent="0.2">
      <c r="A5" s="35" t="s">
        <v>0</v>
      </c>
      <c r="B5" s="1">
        <v>90085</v>
      </c>
      <c r="C5" s="1">
        <v>46036</v>
      </c>
      <c r="D5" s="1">
        <v>44049</v>
      </c>
      <c r="E5" s="1">
        <v>57411</v>
      </c>
      <c r="F5" s="1">
        <v>29333</v>
      </c>
      <c r="G5" s="1">
        <v>28078</v>
      </c>
      <c r="H5" s="1">
        <v>15068</v>
      </c>
      <c r="I5" s="1">
        <v>7722</v>
      </c>
      <c r="J5" s="1">
        <v>7346</v>
      </c>
      <c r="K5" s="1">
        <v>10792</v>
      </c>
      <c r="L5" s="1">
        <v>5384</v>
      </c>
      <c r="M5" s="1">
        <v>5408</v>
      </c>
      <c r="N5" s="1">
        <v>4486</v>
      </c>
      <c r="O5" s="1">
        <v>2359</v>
      </c>
      <c r="P5" s="1">
        <v>2127</v>
      </c>
      <c r="Q5" s="1">
        <v>2328</v>
      </c>
      <c r="R5" s="1">
        <v>1238</v>
      </c>
      <c r="S5" s="1">
        <v>1090</v>
      </c>
    </row>
    <row r="6" spans="1:19" ht="10.199999999999999" customHeight="1" x14ac:dyDescent="0.2">
      <c r="A6" s="35" t="s">
        <v>426</v>
      </c>
      <c r="B6" s="1">
        <v>42687</v>
      </c>
      <c r="C6" s="1">
        <v>21803</v>
      </c>
      <c r="D6" s="1">
        <v>20884</v>
      </c>
      <c r="E6" s="1">
        <v>27123</v>
      </c>
      <c r="F6" s="1">
        <v>13831</v>
      </c>
      <c r="G6" s="1">
        <v>13292</v>
      </c>
      <c r="H6" s="1">
        <v>7444</v>
      </c>
      <c r="I6" s="1">
        <v>3807</v>
      </c>
      <c r="J6" s="1">
        <v>3637</v>
      </c>
      <c r="K6" s="1">
        <v>4951</v>
      </c>
      <c r="L6" s="1">
        <v>2504</v>
      </c>
      <c r="M6" s="1">
        <v>2447</v>
      </c>
      <c r="N6" s="1">
        <v>2304</v>
      </c>
      <c r="O6" s="1">
        <v>1198</v>
      </c>
      <c r="P6" s="1">
        <v>1106</v>
      </c>
      <c r="Q6" s="1">
        <v>865</v>
      </c>
      <c r="R6" s="1">
        <v>463</v>
      </c>
      <c r="S6" s="1">
        <v>402</v>
      </c>
    </row>
    <row r="7" spans="1:19" ht="10.199999999999999" customHeight="1" x14ac:dyDescent="0.2">
      <c r="A7" s="35" t="s">
        <v>223</v>
      </c>
      <c r="B7" s="1">
        <v>14514</v>
      </c>
      <c r="C7" s="1">
        <v>7351</v>
      </c>
      <c r="D7" s="1">
        <v>7163</v>
      </c>
      <c r="E7" s="1">
        <v>10576</v>
      </c>
      <c r="F7" s="1">
        <v>5303</v>
      </c>
      <c r="G7" s="1">
        <v>5273</v>
      </c>
      <c r="H7" s="1">
        <v>1589</v>
      </c>
      <c r="I7" s="1">
        <v>842</v>
      </c>
      <c r="J7" s="1">
        <v>747</v>
      </c>
      <c r="K7" s="1">
        <v>689</v>
      </c>
      <c r="L7" s="1">
        <v>327</v>
      </c>
      <c r="M7" s="1">
        <v>362</v>
      </c>
      <c r="N7" s="1">
        <v>699</v>
      </c>
      <c r="O7" s="1">
        <v>368</v>
      </c>
      <c r="P7" s="1">
        <v>331</v>
      </c>
      <c r="Q7" s="1">
        <v>961</v>
      </c>
      <c r="R7" s="1">
        <v>511</v>
      </c>
      <c r="S7" s="1">
        <v>450</v>
      </c>
    </row>
    <row r="8" spans="1:19" ht="10.199999999999999" customHeight="1" x14ac:dyDescent="0.2">
      <c r="A8" s="35" t="s">
        <v>224</v>
      </c>
      <c r="B8" s="1">
        <v>12326</v>
      </c>
      <c r="C8" s="1">
        <v>6355</v>
      </c>
      <c r="D8" s="1">
        <v>5971</v>
      </c>
      <c r="E8" s="1">
        <v>6724</v>
      </c>
      <c r="F8" s="1">
        <v>3472</v>
      </c>
      <c r="G8" s="1">
        <v>3252</v>
      </c>
      <c r="H8" s="1">
        <v>3077</v>
      </c>
      <c r="I8" s="1">
        <v>1593</v>
      </c>
      <c r="J8" s="1">
        <v>1484</v>
      </c>
      <c r="K8" s="1">
        <v>1277</v>
      </c>
      <c r="L8" s="1">
        <v>636</v>
      </c>
      <c r="M8" s="1">
        <v>641</v>
      </c>
      <c r="N8" s="1">
        <v>853</v>
      </c>
      <c r="O8" s="1">
        <v>455</v>
      </c>
      <c r="P8" s="1">
        <v>398</v>
      </c>
      <c r="Q8" s="1">
        <v>395</v>
      </c>
      <c r="R8" s="1">
        <v>199</v>
      </c>
      <c r="S8" s="1">
        <v>196</v>
      </c>
    </row>
    <row r="9" spans="1:19" ht="10.199999999999999" customHeight="1" x14ac:dyDescent="0.2">
      <c r="A9" s="35" t="s">
        <v>225</v>
      </c>
      <c r="B9" s="1">
        <v>8031</v>
      </c>
      <c r="C9" s="1">
        <v>4080</v>
      </c>
      <c r="D9" s="1">
        <v>3951</v>
      </c>
      <c r="E9" s="1">
        <v>3697</v>
      </c>
      <c r="F9" s="1">
        <v>1917</v>
      </c>
      <c r="G9" s="1">
        <v>1780</v>
      </c>
      <c r="H9" s="1">
        <v>1130</v>
      </c>
      <c r="I9" s="1">
        <v>553</v>
      </c>
      <c r="J9" s="1">
        <v>577</v>
      </c>
      <c r="K9" s="1">
        <v>2922</v>
      </c>
      <c r="L9" s="1">
        <v>1454</v>
      </c>
      <c r="M9" s="1">
        <v>1468</v>
      </c>
      <c r="N9" s="1">
        <v>254</v>
      </c>
      <c r="O9" s="1">
        <v>139</v>
      </c>
      <c r="P9" s="1">
        <v>115</v>
      </c>
      <c r="Q9" s="1">
        <v>28</v>
      </c>
      <c r="R9" s="1">
        <v>17</v>
      </c>
      <c r="S9" s="1">
        <v>11</v>
      </c>
    </row>
    <row r="10" spans="1:19" ht="10.199999999999999" customHeight="1" x14ac:dyDescent="0.2">
      <c r="A10" s="35" t="s">
        <v>226</v>
      </c>
      <c r="B10" s="1">
        <v>8350</v>
      </c>
      <c r="C10" s="1">
        <v>4304</v>
      </c>
      <c r="D10" s="1">
        <v>4046</v>
      </c>
      <c r="E10" s="1">
        <v>6166</v>
      </c>
      <c r="F10" s="1">
        <v>3201</v>
      </c>
      <c r="G10" s="1">
        <v>2965</v>
      </c>
      <c r="H10" s="1">
        <v>1358</v>
      </c>
      <c r="I10" s="1">
        <v>680</v>
      </c>
      <c r="J10" s="1">
        <v>678</v>
      </c>
      <c r="K10" s="1">
        <v>532</v>
      </c>
      <c r="L10" s="1">
        <v>258</v>
      </c>
      <c r="M10" s="1">
        <v>274</v>
      </c>
      <c r="N10" s="1">
        <v>246</v>
      </c>
      <c r="O10" s="1">
        <v>136</v>
      </c>
      <c r="P10" s="1">
        <v>110</v>
      </c>
      <c r="Q10" s="1">
        <v>48</v>
      </c>
      <c r="R10" s="1">
        <v>29</v>
      </c>
      <c r="S10" s="1">
        <v>19</v>
      </c>
    </row>
    <row r="11" spans="1:19" ht="10.199999999999999" customHeight="1" x14ac:dyDescent="0.2">
      <c r="A11" s="35" t="s">
        <v>227</v>
      </c>
      <c r="B11" s="1">
        <v>1919</v>
      </c>
      <c r="C11" s="1">
        <v>943</v>
      </c>
      <c r="D11" s="1">
        <v>976</v>
      </c>
      <c r="E11" s="1">
        <v>1298</v>
      </c>
      <c r="F11" s="1">
        <v>635</v>
      </c>
      <c r="G11" s="1">
        <v>663</v>
      </c>
      <c r="H11" s="1">
        <v>248</v>
      </c>
      <c r="I11" s="1">
        <v>128</v>
      </c>
      <c r="J11" s="1">
        <v>120</v>
      </c>
      <c r="K11" s="1">
        <v>267</v>
      </c>
      <c r="L11" s="1">
        <v>129</v>
      </c>
      <c r="M11" s="1">
        <v>138</v>
      </c>
      <c r="N11" s="1">
        <v>94</v>
      </c>
      <c r="O11" s="1">
        <v>43</v>
      </c>
      <c r="P11" s="1">
        <v>51</v>
      </c>
      <c r="Q11" s="1">
        <v>12</v>
      </c>
      <c r="R11" s="1">
        <v>8</v>
      </c>
      <c r="S11" s="1">
        <v>4</v>
      </c>
    </row>
    <row r="12" spans="1:19" ht="10.199999999999999" customHeight="1" x14ac:dyDescent="0.2">
      <c r="A12" s="35" t="s">
        <v>228</v>
      </c>
      <c r="B12" s="1">
        <v>874</v>
      </c>
      <c r="C12" s="1">
        <v>463</v>
      </c>
      <c r="D12" s="1">
        <v>411</v>
      </c>
      <c r="E12" s="1">
        <v>825</v>
      </c>
      <c r="F12" s="1">
        <v>433</v>
      </c>
      <c r="G12" s="1">
        <v>392</v>
      </c>
      <c r="H12" s="1">
        <v>38</v>
      </c>
      <c r="I12" s="1">
        <v>23</v>
      </c>
      <c r="J12" s="1">
        <v>15</v>
      </c>
      <c r="K12" s="1">
        <v>10</v>
      </c>
      <c r="L12" s="1">
        <v>6</v>
      </c>
      <c r="M12" s="1">
        <v>4</v>
      </c>
      <c r="N12" s="1">
        <v>0</v>
      </c>
      <c r="O12" s="1">
        <v>0</v>
      </c>
      <c r="P12" s="1">
        <v>0</v>
      </c>
      <c r="Q12" s="1">
        <v>1</v>
      </c>
      <c r="R12" s="1">
        <v>1</v>
      </c>
      <c r="S12" s="1">
        <v>0</v>
      </c>
    </row>
    <row r="13" spans="1:19" ht="10.199999999999999" customHeight="1" x14ac:dyDescent="0.2">
      <c r="A13" s="35" t="s">
        <v>229</v>
      </c>
      <c r="B13" s="1">
        <v>338</v>
      </c>
      <c r="C13" s="1">
        <v>169</v>
      </c>
      <c r="D13" s="1">
        <v>169</v>
      </c>
      <c r="E13" s="1">
        <v>244</v>
      </c>
      <c r="F13" s="1">
        <v>120</v>
      </c>
      <c r="G13" s="1">
        <v>124</v>
      </c>
      <c r="H13" s="1">
        <v>41</v>
      </c>
      <c r="I13" s="1">
        <v>21</v>
      </c>
      <c r="J13" s="1">
        <v>20</v>
      </c>
      <c r="K13" s="1">
        <v>23</v>
      </c>
      <c r="L13" s="1">
        <v>10</v>
      </c>
      <c r="M13" s="1">
        <v>13</v>
      </c>
      <c r="N13" s="1">
        <v>19</v>
      </c>
      <c r="O13" s="1">
        <v>12</v>
      </c>
      <c r="P13" s="1">
        <v>7</v>
      </c>
      <c r="Q13" s="1">
        <v>11</v>
      </c>
      <c r="R13" s="1">
        <v>6</v>
      </c>
      <c r="S13" s="1">
        <v>5</v>
      </c>
    </row>
    <row r="14" spans="1:19" ht="10.199999999999999" customHeight="1" x14ac:dyDescent="0.2">
      <c r="A14" s="35" t="s">
        <v>230</v>
      </c>
      <c r="B14" s="1">
        <v>813</v>
      </c>
      <c r="C14" s="1">
        <v>437</v>
      </c>
      <c r="D14" s="1">
        <v>376</v>
      </c>
      <c r="E14" s="1">
        <v>577</v>
      </c>
      <c r="F14" s="1">
        <v>315</v>
      </c>
      <c r="G14" s="1">
        <v>262</v>
      </c>
      <c r="H14" s="1">
        <v>119</v>
      </c>
      <c r="I14" s="1">
        <v>61</v>
      </c>
      <c r="J14" s="1">
        <v>58</v>
      </c>
      <c r="K14" s="1">
        <v>99</v>
      </c>
      <c r="L14" s="1">
        <v>52</v>
      </c>
      <c r="M14" s="1">
        <v>47</v>
      </c>
      <c r="N14" s="1">
        <v>11</v>
      </c>
      <c r="O14" s="1">
        <v>5</v>
      </c>
      <c r="P14" s="1">
        <v>6</v>
      </c>
      <c r="Q14" s="1">
        <v>7</v>
      </c>
      <c r="R14" s="1">
        <v>4</v>
      </c>
      <c r="S14" s="1">
        <v>3</v>
      </c>
    </row>
    <row r="15" spans="1:19" ht="10.199999999999999" customHeight="1" x14ac:dyDescent="0.2">
      <c r="A15" s="35" t="s">
        <v>231</v>
      </c>
      <c r="B15" s="1">
        <v>233</v>
      </c>
      <c r="C15" s="1">
        <v>131</v>
      </c>
      <c r="D15" s="1">
        <v>102</v>
      </c>
      <c r="E15" s="1">
        <v>181</v>
      </c>
      <c r="F15" s="1">
        <v>106</v>
      </c>
      <c r="G15" s="1">
        <v>75</v>
      </c>
      <c r="H15" s="1">
        <v>24</v>
      </c>
      <c r="I15" s="1">
        <v>14</v>
      </c>
      <c r="J15" s="1">
        <v>10</v>
      </c>
      <c r="K15" s="1">
        <v>22</v>
      </c>
      <c r="L15" s="1">
        <v>8</v>
      </c>
      <c r="M15" s="1">
        <v>14</v>
      </c>
      <c r="N15" s="1">
        <v>6</v>
      </c>
      <c r="O15" s="1">
        <v>3</v>
      </c>
      <c r="P15" s="1">
        <v>3</v>
      </c>
      <c r="Q15" s="1">
        <v>0</v>
      </c>
      <c r="R15" s="1">
        <v>0</v>
      </c>
      <c r="S15" s="1">
        <v>0</v>
      </c>
    </row>
    <row r="17" spans="1:19" ht="10.199999999999999" customHeight="1" x14ac:dyDescent="0.2">
      <c r="A17" s="35" t="s">
        <v>232</v>
      </c>
    </row>
    <row r="19" spans="1:19" ht="10.199999999999999" customHeight="1" x14ac:dyDescent="0.2">
      <c r="A19" s="35" t="s">
        <v>0</v>
      </c>
      <c r="B19" s="1">
        <v>90044</v>
      </c>
      <c r="C19" s="1">
        <v>46020</v>
      </c>
      <c r="D19" s="1">
        <v>44024</v>
      </c>
      <c r="E19" s="1">
        <v>57389</v>
      </c>
      <c r="F19" s="1">
        <v>29326</v>
      </c>
      <c r="G19" s="1">
        <v>28063</v>
      </c>
      <c r="H19" s="1">
        <v>15062</v>
      </c>
      <c r="I19" s="1">
        <v>7720</v>
      </c>
      <c r="J19" s="1">
        <v>7342</v>
      </c>
      <c r="K19" s="1">
        <v>10780</v>
      </c>
      <c r="L19" s="1">
        <v>5378</v>
      </c>
      <c r="M19" s="1">
        <v>5402</v>
      </c>
      <c r="N19" s="1">
        <v>4486</v>
      </c>
      <c r="O19" s="1">
        <v>2359</v>
      </c>
      <c r="P19" s="1">
        <v>2127</v>
      </c>
      <c r="Q19" s="1">
        <v>2327</v>
      </c>
      <c r="R19" s="1">
        <v>1237</v>
      </c>
      <c r="S19" s="1">
        <v>1090</v>
      </c>
    </row>
    <row r="20" spans="1:19" ht="10.199999999999999" customHeight="1" x14ac:dyDescent="0.2">
      <c r="A20" s="35" t="s">
        <v>233</v>
      </c>
      <c r="B20" s="1">
        <v>88542</v>
      </c>
      <c r="C20" s="1">
        <v>45223</v>
      </c>
      <c r="D20" s="1">
        <v>43319</v>
      </c>
      <c r="E20" s="1">
        <v>56292</v>
      </c>
      <c r="F20" s="1">
        <v>28744</v>
      </c>
      <c r="G20" s="1">
        <v>27548</v>
      </c>
      <c r="H20" s="1">
        <v>14727</v>
      </c>
      <c r="I20" s="1">
        <v>7549</v>
      </c>
      <c r="J20" s="1">
        <v>7178</v>
      </c>
      <c r="K20" s="1">
        <v>10729</v>
      </c>
      <c r="L20" s="1">
        <v>5344</v>
      </c>
      <c r="M20" s="1">
        <v>5385</v>
      </c>
      <c r="N20" s="1">
        <v>4470</v>
      </c>
      <c r="O20" s="1">
        <v>2350</v>
      </c>
      <c r="P20" s="1">
        <v>2120</v>
      </c>
      <c r="Q20" s="1">
        <v>2324</v>
      </c>
      <c r="R20" s="1">
        <v>1236</v>
      </c>
      <c r="S20" s="1">
        <v>1088</v>
      </c>
    </row>
    <row r="21" spans="1:19" ht="10.199999999999999" customHeight="1" x14ac:dyDescent="0.2">
      <c r="A21" s="35" t="s">
        <v>234</v>
      </c>
      <c r="B21" s="1">
        <v>451</v>
      </c>
      <c r="C21" s="1">
        <v>237</v>
      </c>
      <c r="D21" s="1">
        <v>214</v>
      </c>
      <c r="E21" s="1">
        <v>393</v>
      </c>
      <c r="F21" s="1">
        <v>205</v>
      </c>
      <c r="G21" s="1">
        <v>188</v>
      </c>
      <c r="H21" s="1">
        <v>46</v>
      </c>
      <c r="I21" s="1">
        <v>26</v>
      </c>
      <c r="J21" s="1">
        <v>20</v>
      </c>
      <c r="K21" s="1">
        <v>0</v>
      </c>
      <c r="L21" s="1">
        <v>0</v>
      </c>
      <c r="M21" s="1">
        <v>0</v>
      </c>
      <c r="N21" s="1">
        <v>10</v>
      </c>
      <c r="O21" s="1">
        <v>5</v>
      </c>
      <c r="P21" s="1">
        <v>5</v>
      </c>
      <c r="Q21" s="1">
        <v>2</v>
      </c>
      <c r="R21" s="1">
        <v>1</v>
      </c>
      <c r="S21" s="1">
        <v>1</v>
      </c>
    </row>
    <row r="22" spans="1:19" ht="10.199999999999999" customHeight="1" x14ac:dyDescent="0.2">
      <c r="A22" s="35" t="s">
        <v>235</v>
      </c>
      <c r="B22" s="1">
        <v>685</v>
      </c>
      <c r="C22" s="1">
        <v>367</v>
      </c>
      <c r="D22" s="1">
        <v>318</v>
      </c>
      <c r="E22" s="1">
        <v>439</v>
      </c>
      <c r="F22" s="1">
        <v>239</v>
      </c>
      <c r="G22" s="1">
        <v>200</v>
      </c>
      <c r="H22" s="1">
        <v>210</v>
      </c>
      <c r="I22" s="1">
        <v>105</v>
      </c>
      <c r="J22" s="1">
        <v>105</v>
      </c>
      <c r="K22" s="1">
        <v>35</v>
      </c>
      <c r="L22" s="1">
        <v>22</v>
      </c>
      <c r="M22" s="1">
        <v>13</v>
      </c>
      <c r="N22" s="1">
        <v>1</v>
      </c>
      <c r="O22" s="1">
        <v>1</v>
      </c>
      <c r="P22" s="1">
        <v>0</v>
      </c>
      <c r="Q22" s="1">
        <v>0</v>
      </c>
      <c r="R22" s="1">
        <v>0</v>
      </c>
      <c r="S22" s="1">
        <v>0</v>
      </c>
    </row>
    <row r="23" spans="1:19" ht="10.199999999999999" customHeight="1" x14ac:dyDescent="0.2">
      <c r="A23" s="35" t="s">
        <v>236</v>
      </c>
      <c r="B23" s="1">
        <v>265</v>
      </c>
      <c r="C23" s="1">
        <v>146</v>
      </c>
      <c r="D23" s="1">
        <v>119</v>
      </c>
      <c r="E23" s="1">
        <v>170</v>
      </c>
      <c r="F23" s="1">
        <v>91</v>
      </c>
      <c r="G23" s="1">
        <v>79</v>
      </c>
      <c r="H23" s="1">
        <v>73</v>
      </c>
      <c r="I23" s="1">
        <v>40</v>
      </c>
      <c r="J23" s="1">
        <v>33</v>
      </c>
      <c r="K23" s="1">
        <v>16</v>
      </c>
      <c r="L23" s="1">
        <v>12</v>
      </c>
      <c r="M23" s="1">
        <v>4</v>
      </c>
      <c r="N23" s="1">
        <v>5</v>
      </c>
      <c r="O23" s="1">
        <v>3</v>
      </c>
      <c r="P23" s="1">
        <v>2</v>
      </c>
      <c r="Q23" s="1">
        <v>1</v>
      </c>
      <c r="R23" s="1">
        <v>0</v>
      </c>
      <c r="S23" s="1">
        <v>1</v>
      </c>
    </row>
    <row r="24" spans="1:19" ht="10.199999999999999" customHeight="1" x14ac:dyDescent="0.2">
      <c r="A24" s="35" t="s">
        <v>237</v>
      </c>
      <c r="B24" s="1">
        <v>101</v>
      </c>
      <c r="C24" s="1">
        <v>47</v>
      </c>
      <c r="D24" s="1">
        <v>54</v>
      </c>
      <c r="E24" s="1">
        <v>95</v>
      </c>
      <c r="F24" s="1">
        <v>47</v>
      </c>
      <c r="G24" s="1">
        <v>48</v>
      </c>
      <c r="H24" s="1">
        <v>6</v>
      </c>
      <c r="I24" s="1">
        <v>0</v>
      </c>
      <c r="J24" s="1">
        <v>6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</row>
    <row r="26" spans="1:19" ht="10.199999999999999" customHeight="1" x14ac:dyDescent="0.2">
      <c r="A26" s="35" t="s">
        <v>238</v>
      </c>
    </row>
    <row r="28" spans="1:19" ht="10.199999999999999" customHeight="1" x14ac:dyDescent="0.2">
      <c r="A28" s="35" t="s">
        <v>0</v>
      </c>
      <c r="B28" s="1">
        <v>89044</v>
      </c>
      <c r="C28" s="1">
        <v>45462</v>
      </c>
      <c r="D28" s="1">
        <v>43582</v>
      </c>
      <c r="E28" s="1">
        <v>56651</v>
      </c>
      <c r="F28" s="1">
        <v>28914</v>
      </c>
      <c r="G28" s="1">
        <v>27737</v>
      </c>
      <c r="H28" s="1">
        <v>14915</v>
      </c>
      <c r="I28" s="1">
        <v>7633</v>
      </c>
      <c r="J28" s="1">
        <v>7282</v>
      </c>
      <c r="K28" s="1">
        <v>10705</v>
      </c>
      <c r="L28" s="1">
        <v>5342</v>
      </c>
      <c r="M28" s="1">
        <v>5363</v>
      </c>
      <c r="N28" s="1">
        <v>4469</v>
      </c>
      <c r="O28" s="1">
        <v>2351</v>
      </c>
      <c r="P28" s="1">
        <v>2118</v>
      </c>
      <c r="Q28" s="1">
        <v>2304</v>
      </c>
      <c r="R28" s="1">
        <v>1222</v>
      </c>
      <c r="S28" s="1">
        <v>1082</v>
      </c>
    </row>
    <row r="29" spans="1:19" ht="10.199999999999999" customHeight="1" x14ac:dyDescent="0.2">
      <c r="A29" s="35">
        <v>0</v>
      </c>
      <c r="B29" s="1">
        <v>4150</v>
      </c>
      <c r="C29" s="1">
        <v>2137</v>
      </c>
      <c r="D29" s="1">
        <v>2013</v>
      </c>
      <c r="E29" s="1">
        <v>2803</v>
      </c>
      <c r="F29" s="1">
        <v>1431</v>
      </c>
      <c r="G29" s="1">
        <v>1372</v>
      </c>
      <c r="H29" s="1">
        <v>601</v>
      </c>
      <c r="I29" s="1">
        <v>323</v>
      </c>
      <c r="J29" s="1">
        <v>278</v>
      </c>
      <c r="K29" s="1">
        <v>375</v>
      </c>
      <c r="L29" s="1">
        <v>176</v>
      </c>
      <c r="M29" s="1">
        <v>199</v>
      </c>
      <c r="N29" s="1">
        <v>203</v>
      </c>
      <c r="O29" s="1">
        <v>114</v>
      </c>
      <c r="P29" s="1">
        <v>89</v>
      </c>
      <c r="Q29" s="1">
        <v>168</v>
      </c>
      <c r="R29" s="1">
        <v>93</v>
      </c>
      <c r="S29" s="1">
        <v>75</v>
      </c>
    </row>
    <row r="30" spans="1:19" ht="10.199999999999999" customHeight="1" x14ac:dyDescent="0.2">
      <c r="A30" s="35">
        <v>1</v>
      </c>
      <c r="B30" s="1">
        <v>7355</v>
      </c>
      <c r="C30" s="1">
        <v>3787</v>
      </c>
      <c r="D30" s="1">
        <v>3568</v>
      </c>
      <c r="E30" s="1">
        <v>5268</v>
      </c>
      <c r="F30" s="1">
        <v>2724</v>
      </c>
      <c r="G30" s="1">
        <v>2544</v>
      </c>
      <c r="H30" s="1">
        <v>847</v>
      </c>
      <c r="I30" s="1">
        <v>432</v>
      </c>
      <c r="J30" s="1">
        <v>415</v>
      </c>
      <c r="K30" s="1">
        <v>778</v>
      </c>
      <c r="L30" s="1">
        <v>380</v>
      </c>
      <c r="M30" s="1">
        <v>398</v>
      </c>
      <c r="N30" s="1">
        <v>333</v>
      </c>
      <c r="O30" s="1">
        <v>176</v>
      </c>
      <c r="P30" s="1">
        <v>157</v>
      </c>
      <c r="Q30" s="1">
        <v>129</v>
      </c>
      <c r="R30" s="1">
        <v>75</v>
      </c>
      <c r="S30" s="1">
        <v>54</v>
      </c>
    </row>
    <row r="31" spans="1:19" ht="10.199999999999999" customHeight="1" x14ac:dyDescent="0.2">
      <c r="A31" s="35">
        <v>2</v>
      </c>
      <c r="B31" s="1">
        <v>5738</v>
      </c>
      <c r="C31" s="1">
        <v>2896</v>
      </c>
      <c r="D31" s="1">
        <v>2842</v>
      </c>
      <c r="E31" s="1">
        <v>3892</v>
      </c>
      <c r="F31" s="1">
        <v>1974</v>
      </c>
      <c r="G31" s="1">
        <v>1918</v>
      </c>
      <c r="H31" s="1">
        <v>814</v>
      </c>
      <c r="I31" s="1">
        <v>409</v>
      </c>
      <c r="J31" s="1">
        <v>405</v>
      </c>
      <c r="K31" s="1">
        <v>627</v>
      </c>
      <c r="L31" s="1">
        <v>309</v>
      </c>
      <c r="M31" s="1">
        <v>318</v>
      </c>
      <c r="N31" s="1">
        <v>267</v>
      </c>
      <c r="O31" s="1">
        <v>132</v>
      </c>
      <c r="P31" s="1">
        <v>135</v>
      </c>
      <c r="Q31" s="1">
        <v>138</v>
      </c>
      <c r="R31" s="1">
        <v>72</v>
      </c>
      <c r="S31" s="1">
        <v>66</v>
      </c>
    </row>
    <row r="32" spans="1:19" ht="10.199999999999999" customHeight="1" x14ac:dyDescent="0.2">
      <c r="A32" s="35">
        <v>3</v>
      </c>
      <c r="B32" s="1">
        <v>5144</v>
      </c>
      <c r="C32" s="1">
        <v>2701</v>
      </c>
      <c r="D32" s="1">
        <v>2443</v>
      </c>
      <c r="E32" s="1">
        <v>3521</v>
      </c>
      <c r="F32" s="1">
        <v>1854</v>
      </c>
      <c r="G32" s="1">
        <v>1667</v>
      </c>
      <c r="H32" s="1">
        <v>731</v>
      </c>
      <c r="I32" s="1">
        <v>376</v>
      </c>
      <c r="J32" s="1">
        <v>355</v>
      </c>
      <c r="K32" s="1">
        <v>523</v>
      </c>
      <c r="L32" s="1">
        <v>268</v>
      </c>
      <c r="M32" s="1">
        <v>255</v>
      </c>
      <c r="N32" s="1">
        <v>255</v>
      </c>
      <c r="O32" s="1">
        <v>149</v>
      </c>
      <c r="P32" s="1">
        <v>106</v>
      </c>
      <c r="Q32" s="1">
        <v>114</v>
      </c>
      <c r="R32" s="1">
        <v>54</v>
      </c>
      <c r="S32" s="1">
        <v>60</v>
      </c>
    </row>
    <row r="33" spans="1:19" ht="10.199999999999999" customHeight="1" x14ac:dyDescent="0.2">
      <c r="A33" s="35">
        <v>4</v>
      </c>
      <c r="B33" s="1">
        <v>4238</v>
      </c>
      <c r="C33" s="1">
        <v>2160</v>
      </c>
      <c r="D33" s="1">
        <v>2078</v>
      </c>
      <c r="E33" s="1">
        <v>2866</v>
      </c>
      <c r="F33" s="1">
        <v>1460</v>
      </c>
      <c r="G33" s="1">
        <v>1406</v>
      </c>
      <c r="H33" s="1">
        <v>613</v>
      </c>
      <c r="I33" s="1">
        <v>304</v>
      </c>
      <c r="J33" s="1">
        <v>309</v>
      </c>
      <c r="K33" s="1">
        <v>418</v>
      </c>
      <c r="L33" s="1">
        <v>220</v>
      </c>
      <c r="M33" s="1">
        <v>198</v>
      </c>
      <c r="N33" s="1">
        <v>226</v>
      </c>
      <c r="O33" s="1">
        <v>115</v>
      </c>
      <c r="P33" s="1">
        <v>111</v>
      </c>
      <c r="Q33" s="1">
        <v>115</v>
      </c>
      <c r="R33" s="1">
        <v>61</v>
      </c>
      <c r="S33" s="1">
        <v>54</v>
      </c>
    </row>
    <row r="34" spans="1:19" ht="10.199999999999999" customHeight="1" x14ac:dyDescent="0.2">
      <c r="A34" s="35" t="s">
        <v>416</v>
      </c>
      <c r="B34" s="1">
        <v>17561</v>
      </c>
      <c r="C34" s="1">
        <v>8858</v>
      </c>
      <c r="D34" s="1">
        <v>8703</v>
      </c>
      <c r="E34" s="1">
        <v>11610</v>
      </c>
      <c r="F34" s="1">
        <v>5853</v>
      </c>
      <c r="G34" s="1">
        <v>5757</v>
      </c>
      <c r="H34" s="1">
        <v>2584</v>
      </c>
      <c r="I34" s="1">
        <v>1325</v>
      </c>
      <c r="J34" s="1">
        <v>1259</v>
      </c>
      <c r="K34" s="1">
        <v>1903</v>
      </c>
      <c r="L34" s="1">
        <v>959</v>
      </c>
      <c r="M34" s="1">
        <v>944</v>
      </c>
      <c r="N34" s="1">
        <v>1015</v>
      </c>
      <c r="O34" s="1">
        <v>496</v>
      </c>
      <c r="P34" s="1">
        <v>519</v>
      </c>
      <c r="Q34" s="1">
        <v>449</v>
      </c>
      <c r="R34" s="1">
        <v>225</v>
      </c>
      <c r="S34" s="1">
        <v>224</v>
      </c>
    </row>
    <row r="35" spans="1:19" ht="10.199999999999999" customHeight="1" x14ac:dyDescent="0.2">
      <c r="A35" s="35" t="s">
        <v>417</v>
      </c>
      <c r="B35" s="1">
        <v>14045</v>
      </c>
      <c r="C35" s="1">
        <v>7084</v>
      </c>
      <c r="D35" s="1">
        <v>6961</v>
      </c>
      <c r="E35" s="1">
        <v>9115</v>
      </c>
      <c r="F35" s="1">
        <v>4597</v>
      </c>
      <c r="G35" s="1">
        <v>4518</v>
      </c>
      <c r="H35" s="1">
        <v>2299</v>
      </c>
      <c r="I35" s="1">
        <v>1150</v>
      </c>
      <c r="J35" s="1">
        <v>1149</v>
      </c>
      <c r="K35" s="1">
        <v>1492</v>
      </c>
      <c r="L35" s="1">
        <v>736</v>
      </c>
      <c r="M35" s="1">
        <v>756</v>
      </c>
      <c r="N35" s="1">
        <v>765</v>
      </c>
      <c r="O35" s="1">
        <v>391</v>
      </c>
      <c r="P35" s="1">
        <v>374</v>
      </c>
      <c r="Q35" s="1">
        <v>374</v>
      </c>
      <c r="R35" s="1">
        <v>210</v>
      </c>
      <c r="S35" s="1">
        <v>164</v>
      </c>
    </row>
    <row r="36" spans="1:19" ht="10.199999999999999" customHeight="1" x14ac:dyDescent="0.2">
      <c r="A36" s="35" t="s">
        <v>8</v>
      </c>
      <c r="B36" s="1">
        <v>9342</v>
      </c>
      <c r="C36" s="1">
        <v>4633</v>
      </c>
      <c r="D36" s="1">
        <v>4709</v>
      </c>
      <c r="E36" s="1">
        <v>5786</v>
      </c>
      <c r="F36" s="1">
        <v>2880</v>
      </c>
      <c r="G36" s="1">
        <v>2906</v>
      </c>
      <c r="H36" s="1">
        <v>1684</v>
      </c>
      <c r="I36" s="1">
        <v>802</v>
      </c>
      <c r="J36" s="1">
        <v>882</v>
      </c>
      <c r="K36" s="1">
        <v>1112</v>
      </c>
      <c r="L36" s="1">
        <v>551</v>
      </c>
      <c r="M36" s="1">
        <v>561</v>
      </c>
      <c r="N36" s="1">
        <v>440</v>
      </c>
      <c r="O36" s="1">
        <v>235</v>
      </c>
      <c r="P36" s="1">
        <v>205</v>
      </c>
      <c r="Q36" s="1">
        <v>320</v>
      </c>
      <c r="R36" s="1">
        <v>165</v>
      </c>
      <c r="S36" s="1">
        <v>155</v>
      </c>
    </row>
    <row r="37" spans="1:19" ht="10.199999999999999" customHeight="1" x14ac:dyDescent="0.2">
      <c r="A37" s="35" t="s">
        <v>9</v>
      </c>
      <c r="B37" s="1">
        <v>5715</v>
      </c>
      <c r="C37" s="1">
        <v>2935</v>
      </c>
      <c r="D37" s="1">
        <v>2780</v>
      </c>
      <c r="E37" s="1">
        <v>3453</v>
      </c>
      <c r="F37" s="1">
        <v>1783</v>
      </c>
      <c r="G37" s="1">
        <v>1670</v>
      </c>
      <c r="H37" s="1">
        <v>1157</v>
      </c>
      <c r="I37" s="1">
        <v>606</v>
      </c>
      <c r="J37" s="1">
        <v>551</v>
      </c>
      <c r="K37" s="1">
        <v>730</v>
      </c>
      <c r="L37" s="1">
        <v>342</v>
      </c>
      <c r="M37" s="1">
        <v>388</v>
      </c>
      <c r="N37" s="1">
        <v>266</v>
      </c>
      <c r="O37" s="1">
        <v>147</v>
      </c>
      <c r="P37" s="1">
        <v>119</v>
      </c>
      <c r="Q37" s="1">
        <v>109</v>
      </c>
      <c r="R37" s="1">
        <v>57</v>
      </c>
      <c r="S37" s="1">
        <v>52</v>
      </c>
    </row>
    <row r="38" spans="1:19" ht="10.199999999999999" customHeight="1" x14ac:dyDescent="0.2">
      <c r="A38" s="35" t="s">
        <v>10</v>
      </c>
      <c r="B38" s="1">
        <v>3599</v>
      </c>
      <c r="C38" s="1">
        <v>1770</v>
      </c>
      <c r="D38" s="1">
        <v>1829</v>
      </c>
      <c r="E38" s="1">
        <v>1930</v>
      </c>
      <c r="F38" s="1">
        <v>963</v>
      </c>
      <c r="G38" s="1">
        <v>967</v>
      </c>
      <c r="H38" s="1">
        <v>716</v>
      </c>
      <c r="I38" s="1">
        <v>332</v>
      </c>
      <c r="J38" s="1">
        <v>384</v>
      </c>
      <c r="K38" s="1">
        <v>445</v>
      </c>
      <c r="L38" s="1">
        <v>194</v>
      </c>
      <c r="M38" s="1">
        <v>251</v>
      </c>
      <c r="N38" s="1">
        <v>428</v>
      </c>
      <c r="O38" s="1">
        <v>234</v>
      </c>
      <c r="P38" s="1">
        <v>194</v>
      </c>
      <c r="Q38" s="1">
        <v>80</v>
      </c>
      <c r="R38" s="1">
        <v>47</v>
      </c>
      <c r="S38" s="1">
        <v>33</v>
      </c>
    </row>
    <row r="39" spans="1:19" ht="10.199999999999999" customHeight="1" x14ac:dyDescent="0.2">
      <c r="A39" s="35" t="s">
        <v>11</v>
      </c>
      <c r="B39" s="1">
        <v>2761</v>
      </c>
      <c r="C39" s="1">
        <v>1363</v>
      </c>
      <c r="D39" s="1">
        <v>1398</v>
      </c>
      <c r="E39" s="1">
        <v>1652</v>
      </c>
      <c r="F39" s="1">
        <v>815</v>
      </c>
      <c r="G39" s="1">
        <v>837</v>
      </c>
      <c r="H39" s="1">
        <v>556</v>
      </c>
      <c r="I39" s="1">
        <v>277</v>
      </c>
      <c r="J39" s="1">
        <v>279</v>
      </c>
      <c r="K39" s="1">
        <v>435</v>
      </c>
      <c r="L39" s="1">
        <v>209</v>
      </c>
      <c r="M39" s="1">
        <v>226</v>
      </c>
      <c r="N39" s="1">
        <v>71</v>
      </c>
      <c r="O39" s="1">
        <v>40</v>
      </c>
      <c r="P39" s="1">
        <v>31</v>
      </c>
      <c r="Q39" s="1">
        <v>47</v>
      </c>
      <c r="R39" s="1">
        <v>22</v>
      </c>
      <c r="S39" s="1">
        <v>25</v>
      </c>
    </row>
    <row r="40" spans="1:19" ht="10.199999999999999" customHeight="1" x14ac:dyDescent="0.2">
      <c r="A40" s="35" t="s">
        <v>12</v>
      </c>
      <c r="B40" s="1">
        <v>2076</v>
      </c>
      <c r="C40" s="1">
        <v>1095</v>
      </c>
      <c r="D40" s="1">
        <v>981</v>
      </c>
      <c r="E40" s="1">
        <v>1100</v>
      </c>
      <c r="F40" s="1">
        <v>579</v>
      </c>
      <c r="G40" s="1">
        <v>521</v>
      </c>
      <c r="H40" s="1">
        <v>474</v>
      </c>
      <c r="I40" s="1">
        <v>249</v>
      </c>
      <c r="J40" s="1">
        <v>225</v>
      </c>
      <c r="K40" s="1">
        <v>378</v>
      </c>
      <c r="L40" s="1">
        <v>195</v>
      </c>
      <c r="M40" s="1">
        <v>183</v>
      </c>
      <c r="N40" s="1">
        <v>56</v>
      </c>
      <c r="O40" s="1">
        <v>40</v>
      </c>
      <c r="P40" s="1">
        <v>16</v>
      </c>
      <c r="Q40" s="1">
        <v>68</v>
      </c>
      <c r="R40" s="1">
        <v>32</v>
      </c>
      <c r="S40" s="1">
        <v>36</v>
      </c>
    </row>
    <row r="41" spans="1:19" ht="10.199999999999999" customHeight="1" x14ac:dyDescent="0.2">
      <c r="A41" s="35" t="s">
        <v>38</v>
      </c>
      <c r="B41" s="1">
        <v>7320</v>
      </c>
      <c r="C41" s="1">
        <v>4043</v>
      </c>
      <c r="D41" s="1">
        <v>3277</v>
      </c>
      <c r="E41" s="1">
        <v>3655</v>
      </c>
      <c r="F41" s="1">
        <v>2001</v>
      </c>
      <c r="G41" s="1">
        <v>1654</v>
      </c>
      <c r="H41" s="1">
        <v>1839</v>
      </c>
      <c r="I41" s="1">
        <v>1048</v>
      </c>
      <c r="J41" s="1">
        <v>791</v>
      </c>
      <c r="K41" s="1">
        <v>1489</v>
      </c>
      <c r="L41" s="1">
        <v>803</v>
      </c>
      <c r="M41" s="1">
        <v>686</v>
      </c>
      <c r="N41" s="1">
        <v>144</v>
      </c>
      <c r="O41" s="1">
        <v>82</v>
      </c>
      <c r="P41" s="1">
        <v>62</v>
      </c>
      <c r="Q41" s="1">
        <v>193</v>
      </c>
      <c r="R41" s="1">
        <v>109</v>
      </c>
      <c r="S41" s="1">
        <v>84</v>
      </c>
    </row>
    <row r="42" spans="1:19" ht="10.199999999999999" customHeight="1" x14ac:dyDescent="0.2">
      <c r="A42" s="38" t="s">
        <v>452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</row>
  </sheetData>
  <mergeCells count="7">
    <mergeCell ref="Q2:S2"/>
    <mergeCell ref="A42:S4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EAE2E-EA73-47B5-8014-F60C18AC5AC9}">
  <dimension ref="A1:S67"/>
  <sheetViews>
    <sheetView view="pageBreakPreview" topLeftCell="A38" zoomScale="125" zoomScaleNormal="100" zoomScaleSheetLayoutView="125" workbookViewId="0">
      <selection activeCell="A68" sqref="A68"/>
    </sheetView>
  </sheetViews>
  <sheetFormatPr defaultRowHeight="10.199999999999999" customHeight="1" x14ac:dyDescent="0.2"/>
  <cols>
    <col min="1" max="1" width="12.6640625" style="1" customWidth="1"/>
    <col min="2" max="11" width="4.33203125" style="1" customWidth="1"/>
    <col min="12" max="19" width="4.109375" style="1" customWidth="1"/>
    <col min="20" max="16384" width="8.88671875" style="1"/>
  </cols>
  <sheetData>
    <row r="1" spans="1:19" ht="10.199999999999999" customHeight="1" x14ac:dyDescent="0.2">
      <c r="A1" s="1" t="s">
        <v>442</v>
      </c>
    </row>
    <row r="2" spans="1:19" ht="10.199999999999999" customHeight="1" x14ac:dyDescent="0.2">
      <c r="A2" s="15"/>
      <c r="B2" s="26" t="s">
        <v>0</v>
      </c>
      <c r="C2" s="26"/>
      <c r="D2" s="26"/>
      <c r="E2" s="26" t="s">
        <v>1</v>
      </c>
      <c r="F2" s="26"/>
      <c r="G2" s="26"/>
      <c r="H2" s="26" t="s">
        <v>2</v>
      </c>
      <c r="I2" s="26"/>
      <c r="J2" s="26"/>
      <c r="K2" s="26" t="s">
        <v>3</v>
      </c>
      <c r="L2" s="26"/>
      <c r="M2" s="26"/>
      <c r="N2" s="26" t="s">
        <v>4</v>
      </c>
      <c r="O2" s="26"/>
      <c r="P2" s="26"/>
      <c r="Q2" s="26" t="s">
        <v>5</v>
      </c>
      <c r="R2" s="26"/>
      <c r="S2" s="27"/>
    </row>
    <row r="3" spans="1:19" ht="10.199999999999999" customHeight="1" x14ac:dyDescent="0.2">
      <c r="A3" s="23"/>
      <c r="B3" s="3" t="s">
        <v>0</v>
      </c>
      <c r="C3" s="3" t="s">
        <v>22</v>
      </c>
      <c r="D3" s="3" t="s">
        <v>23</v>
      </c>
      <c r="E3" s="3" t="s">
        <v>0</v>
      </c>
      <c r="F3" s="3" t="s">
        <v>22</v>
      </c>
      <c r="G3" s="3" t="s">
        <v>23</v>
      </c>
      <c r="H3" s="3" t="s">
        <v>0</v>
      </c>
      <c r="I3" s="3" t="s">
        <v>22</v>
      </c>
      <c r="J3" s="3" t="s">
        <v>23</v>
      </c>
      <c r="K3" s="3" t="s">
        <v>0</v>
      </c>
      <c r="L3" s="3" t="s">
        <v>22</v>
      </c>
      <c r="M3" s="3" t="s">
        <v>23</v>
      </c>
      <c r="N3" s="3" t="s">
        <v>0</v>
      </c>
      <c r="O3" s="3" t="s">
        <v>22</v>
      </c>
      <c r="P3" s="3" t="s">
        <v>23</v>
      </c>
      <c r="Q3" s="3" t="s">
        <v>0</v>
      </c>
      <c r="R3" s="3" t="s">
        <v>22</v>
      </c>
      <c r="S3" s="4" t="s">
        <v>23</v>
      </c>
    </row>
    <row r="4" spans="1:19" ht="10.199999999999999" customHeight="1" x14ac:dyDescent="0.2">
      <c r="A4" s="1" t="s">
        <v>239</v>
      </c>
    </row>
    <row r="6" spans="1:19" ht="10.199999999999999" customHeight="1" x14ac:dyDescent="0.2">
      <c r="A6" s="1" t="s">
        <v>0</v>
      </c>
      <c r="B6" s="1">
        <v>90085</v>
      </c>
      <c r="C6" s="1">
        <v>46036</v>
      </c>
      <c r="D6" s="1">
        <v>44049</v>
      </c>
      <c r="E6" s="1">
        <v>57411</v>
      </c>
      <c r="F6" s="1">
        <v>29333</v>
      </c>
      <c r="G6" s="1">
        <v>28078</v>
      </c>
      <c r="H6" s="1">
        <v>15068</v>
      </c>
      <c r="I6" s="1">
        <v>7722</v>
      </c>
      <c r="J6" s="1">
        <v>7346</v>
      </c>
      <c r="K6" s="1">
        <v>10792</v>
      </c>
      <c r="L6" s="1">
        <v>5384</v>
      </c>
      <c r="M6" s="1">
        <v>5408</v>
      </c>
      <c r="N6" s="1">
        <v>4486</v>
      </c>
      <c r="O6" s="1">
        <v>2359</v>
      </c>
      <c r="P6" s="1">
        <v>2127</v>
      </c>
      <c r="Q6" s="1">
        <v>2328</v>
      </c>
      <c r="R6" s="1">
        <v>1238</v>
      </c>
      <c r="S6" s="1">
        <v>1090</v>
      </c>
    </row>
    <row r="7" spans="1:19" ht="10.199999999999999" customHeight="1" x14ac:dyDescent="0.2">
      <c r="A7" s="1" t="s">
        <v>425</v>
      </c>
      <c r="B7" s="1">
        <v>31320</v>
      </c>
      <c r="C7" s="1">
        <v>15306</v>
      </c>
      <c r="D7" s="1">
        <v>16014</v>
      </c>
      <c r="E7" s="1">
        <v>17776</v>
      </c>
      <c r="F7" s="1">
        <v>8675</v>
      </c>
      <c r="G7" s="1">
        <v>9101</v>
      </c>
      <c r="H7" s="1">
        <v>5775</v>
      </c>
      <c r="I7" s="1">
        <v>2840</v>
      </c>
      <c r="J7" s="1">
        <v>2935</v>
      </c>
      <c r="K7" s="1">
        <v>4945</v>
      </c>
      <c r="L7" s="1">
        <v>2334</v>
      </c>
      <c r="M7" s="1">
        <v>2611</v>
      </c>
      <c r="N7" s="1">
        <v>1779</v>
      </c>
      <c r="O7" s="1">
        <v>901</v>
      </c>
      <c r="P7" s="1">
        <v>878</v>
      </c>
      <c r="Q7" s="1">
        <v>1045</v>
      </c>
      <c r="R7" s="1">
        <v>556</v>
      </c>
      <c r="S7" s="1">
        <v>489</v>
      </c>
    </row>
    <row r="8" spans="1:19" ht="10.199999999999999" customHeight="1" x14ac:dyDescent="0.2">
      <c r="A8" s="1" t="s">
        <v>240</v>
      </c>
      <c r="B8" s="1">
        <v>473</v>
      </c>
      <c r="C8" s="1">
        <v>232</v>
      </c>
      <c r="D8" s="1">
        <v>241</v>
      </c>
      <c r="E8" s="1">
        <v>448</v>
      </c>
      <c r="F8" s="1">
        <v>220</v>
      </c>
      <c r="G8" s="1">
        <v>228</v>
      </c>
      <c r="H8" s="1">
        <v>12</v>
      </c>
      <c r="I8" s="1">
        <v>7</v>
      </c>
      <c r="J8" s="1">
        <v>5</v>
      </c>
      <c r="K8" s="1">
        <v>2</v>
      </c>
      <c r="L8" s="1">
        <v>0</v>
      </c>
      <c r="M8" s="1">
        <v>2</v>
      </c>
      <c r="N8" s="1">
        <v>10</v>
      </c>
      <c r="O8" s="1">
        <v>5</v>
      </c>
      <c r="P8" s="1">
        <v>5</v>
      </c>
      <c r="Q8" s="1">
        <v>1</v>
      </c>
      <c r="R8" s="1">
        <v>0</v>
      </c>
      <c r="S8" s="1">
        <v>1</v>
      </c>
    </row>
    <row r="9" spans="1:19" ht="10.199999999999999" customHeight="1" x14ac:dyDescent="0.2">
      <c r="A9" s="1" t="s">
        <v>241</v>
      </c>
      <c r="B9" s="1">
        <v>36658</v>
      </c>
      <c r="C9" s="1">
        <v>19158</v>
      </c>
      <c r="D9" s="1">
        <v>17500</v>
      </c>
      <c r="E9" s="1">
        <v>25465</v>
      </c>
      <c r="F9" s="1">
        <v>13276</v>
      </c>
      <c r="G9" s="1">
        <v>12189</v>
      </c>
      <c r="H9" s="1">
        <v>5795</v>
      </c>
      <c r="I9" s="1">
        <v>2993</v>
      </c>
      <c r="J9" s="1">
        <v>2802</v>
      </c>
      <c r="K9" s="1">
        <v>3240</v>
      </c>
      <c r="L9" s="1">
        <v>1740</v>
      </c>
      <c r="M9" s="1">
        <v>1500</v>
      </c>
      <c r="N9" s="1">
        <v>1462</v>
      </c>
      <c r="O9" s="1">
        <v>776</v>
      </c>
      <c r="P9" s="1">
        <v>686</v>
      </c>
      <c r="Q9" s="1">
        <v>696</v>
      </c>
      <c r="R9" s="1">
        <v>373</v>
      </c>
      <c r="S9" s="1">
        <v>323</v>
      </c>
    </row>
    <row r="10" spans="1:19" ht="10.199999999999999" customHeight="1" x14ac:dyDescent="0.2">
      <c r="A10" s="1" t="s">
        <v>242</v>
      </c>
      <c r="B10" s="1">
        <v>17485</v>
      </c>
      <c r="C10" s="1">
        <v>9223</v>
      </c>
      <c r="D10" s="1">
        <v>8262</v>
      </c>
      <c r="E10" s="1">
        <v>10779</v>
      </c>
      <c r="F10" s="1">
        <v>5667</v>
      </c>
      <c r="G10" s="1">
        <v>5112</v>
      </c>
      <c r="H10" s="1">
        <v>2949</v>
      </c>
      <c r="I10" s="1">
        <v>1586</v>
      </c>
      <c r="J10" s="1">
        <v>1363</v>
      </c>
      <c r="K10" s="1">
        <v>2192</v>
      </c>
      <c r="L10" s="1">
        <v>1128</v>
      </c>
      <c r="M10" s="1">
        <v>1064</v>
      </c>
      <c r="N10" s="1">
        <v>1041</v>
      </c>
      <c r="O10" s="1">
        <v>565</v>
      </c>
      <c r="P10" s="1">
        <v>476</v>
      </c>
      <c r="Q10" s="1">
        <v>524</v>
      </c>
      <c r="R10" s="1">
        <v>277</v>
      </c>
      <c r="S10" s="1">
        <v>247</v>
      </c>
    </row>
    <row r="11" spans="1:19" ht="10.199999999999999" customHeight="1" x14ac:dyDescent="0.2">
      <c r="A11" s="1" t="s">
        <v>37</v>
      </c>
      <c r="B11" s="1">
        <v>4149</v>
      </c>
      <c r="C11" s="1">
        <v>2117</v>
      </c>
      <c r="D11" s="1">
        <v>2032</v>
      </c>
      <c r="E11" s="1">
        <v>2943</v>
      </c>
      <c r="F11" s="1">
        <v>1495</v>
      </c>
      <c r="G11" s="1">
        <v>1448</v>
      </c>
      <c r="H11" s="1">
        <v>537</v>
      </c>
      <c r="I11" s="1">
        <v>296</v>
      </c>
      <c r="J11" s="1">
        <v>241</v>
      </c>
      <c r="K11" s="1">
        <v>413</v>
      </c>
      <c r="L11" s="1">
        <v>182</v>
      </c>
      <c r="M11" s="1">
        <v>231</v>
      </c>
      <c r="N11" s="1">
        <v>194</v>
      </c>
      <c r="O11" s="1">
        <v>112</v>
      </c>
      <c r="P11" s="1">
        <v>82</v>
      </c>
      <c r="Q11" s="1">
        <v>62</v>
      </c>
      <c r="R11" s="1">
        <v>32</v>
      </c>
      <c r="S11" s="1">
        <v>30</v>
      </c>
    </row>
    <row r="13" spans="1:19" ht="10.199999999999999" customHeight="1" x14ac:dyDescent="0.2">
      <c r="A13" s="1" t="s">
        <v>243</v>
      </c>
    </row>
    <row r="15" spans="1:19" ht="10.199999999999999" customHeight="1" x14ac:dyDescent="0.2">
      <c r="A15" s="1" t="s">
        <v>0</v>
      </c>
      <c r="B15" s="1">
        <v>90085</v>
      </c>
      <c r="C15" s="1">
        <v>46036</v>
      </c>
      <c r="D15" s="1">
        <v>44049</v>
      </c>
      <c r="E15" s="1">
        <v>57411</v>
      </c>
      <c r="F15" s="1">
        <v>29333</v>
      </c>
      <c r="G15" s="1">
        <v>28078</v>
      </c>
      <c r="H15" s="1">
        <v>15068</v>
      </c>
      <c r="I15" s="1">
        <v>7722</v>
      </c>
      <c r="J15" s="1">
        <v>7346</v>
      </c>
      <c r="K15" s="1">
        <v>10792</v>
      </c>
      <c r="L15" s="1">
        <v>5384</v>
      </c>
      <c r="M15" s="1">
        <v>5408</v>
      </c>
      <c r="N15" s="1">
        <v>4486</v>
      </c>
      <c r="O15" s="1">
        <v>2359</v>
      </c>
      <c r="P15" s="1">
        <v>2127</v>
      </c>
      <c r="Q15" s="1">
        <v>2328</v>
      </c>
      <c r="R15" s="1">
        <v>1238</v>
      </c>
      <c r="S15" s="1">
        <v>1090</v>
      </c>
    </row>
    <row r="16" spans="1:19" ht="10.199999999999999" customHeight="1" x14ac:dyDescent="0.2">
      <c r="A16" s="1" t="s">
        <v>244</v>
      </c>
      <c r="B16" s="1">
        <v>32175</v>
      </c>
      <c r="C16" s="1">
        <v>16701</v>
      </c>
      <c r="D16" s="1">
        <v>15474</v>
      </c>
      <c r="E16" s="1">
        <v>20886</v>
      </c>
      <c r="F16" s="1">
        <v>10850</v>
      </c>
      <c r="G16" s="1">
        <v>10036</v>
      </c>
      <c r="H16" s="1">
        <v>5428</v>
      </c>
      <c r="I16" s="1">
        <v>2809</v>
      </c>
      <c r="J16" s="1">
        <v>2619</v>
      </c>
      <c r="K16" s="1">
        <v>3585</v>
      </c>
      <c r="L16" s="1">
        <v>1853</v>
      </c>
      <c r="M16" s="1">
        <v>1732</v>
      </c>
      <c r="N16" s="1">
        <v>1547</v>
      </c>
      <c r="O16" s="1">
        <v>774</v>
      </c>
      <c r="P16" s="1">
        <v>773</v>
      </c>
      <c r="Q16" s="1">
        <v>729</v>
      </c>
      <c r="R16" s="1">
        <v>415</v>
      </c>
      <c r="S16" s="1">
        <v>314</v>
      </c>
    </row>
    <row r="17" spans="1:19" ht="10.199999999999999" customHeight="1" x14ac:dyDescent="0.2">
      <c r="A17" s="1" t="s">
        <v>245</v>
      </c>
      <c r="B17" s="1">
        <v>57897</v>
      </c>
      <c r="C17" s="1">
        <v>29330</v>
      </c>
      <c r="D17" s="1">
        <v>28567</v>
      </c>
      <c r="E17" s="1">
        <v>36514</v>
      </c>
      <c r="F17" s="1">
        <v>18479</v>
      </c>
      <c r="G17" s="1">
        <v>18035</v>
      </c>
      <c r="H17" s="1">
        <v>9639</v>
      </c>
      <c r="I17" s="1">
        <v>4913</v>
      </c>
      <c r="J17" s="1">
        <v>4726</v>
      </c>
      <c r="K17" s="1">
        <v>7206</v>
      </c>
      <c r="L17" s="1">
        <v>3530</v>
      </c>
      <c r="M17" s="1">
        <v>3676</v>
      </c>
      <c r="N17" s="1">
        <v>2939</v>
      </c>
      <c r="O17" s="1">
        <v>1585</v>
      </c>
      <c r="P17" s="1">
        <v>1354</v>
      </c>
      <c r="Q17" s="1">
        <v>1599</v>
      </c>
      <c r="R17" s="1">
        <v>823</v>
      </c>
      <c r="S17" s="1">
        <v>776</v>
      </c>
    </row>
    <row r="18" spans="1:19" ht="10.199999999999999" customHeight="1" x14ac:dyDescent="0.2">
      <c r="A18" s="1" t="s">
        <v>37</v>
      </c>
      <c r="B18" s="1">
        <v>13</v>
      </c>
      <c r="C18" s="1">
        <v>5</v>
      </c>
      <c r="D18" s="1">
        <v>8</v>
      </c>
      <c r="E18" s="1">
        <v>11</v>
      </c>
      <c r="F18" s="1">
        <v>4</v>
      </c>
      <c r="G18" s="1">
        <v>7</v>
      </c>
      <c r="H18" s="1">
        <v>1</v>
      </c>
      <c r="I18" s="1">
        <v>0</v>
      </c>
      <c r="J18" s="1">
        <v>1</v>
      </c>
      <c r="K18" s="1">
        <v>1</v>
      </c>
      <c r="L18" s="1">
        <v>1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</row>
    <row r="20" spans="1:19" ht="10.199999999999999" customHeight="1" x14ac:dyDescent="0.2">
      <c r="A20" s="1" t="s">
        <v>246</v>
      </c>
    </row>
    <row r="22" spans="1:19" ht="10.199999999999999" customHeight="1" x14ac:dyDescent="0.2">
      <c r="A22" s="1" t="s">
        <v>0</v>
      </c>
      <c r="B22" s="1">
        <v>90085</v>
      </c>
      <c r="C22" s="1">
        <v>46036</v>
      </c>
      <c r="D22" s="1">
        <v>44049</v>
      </c>
      <c r="E22" s="1">
        <v>57411</v>
      </c>
      <c r="F22" s="1">
        <v>29333</v>
      </c>
      <c r="G22" s="1">
        <v>28078</v>
      </c>
      <c r="H22" s="1">
        <v>15068</v>
      </c>
      <c r="I22" s="1">
        <v>7722</v>
      </c>
      <c r="J22" s="1">
        <v>7346</v>
      </c>
      <c r="K22" s="1">
        <v>10792</v>
      </c>
      <c r="L22" s="1">
        <v>5384</v>
      </c>
      <c r="M22" s="1">
        <v>5408</v>
      </c>
      <c r="N22" s="1">
        <v>4486</v>
      </c>
      <c r="O22" s="1">
        <v>2359</v>
      </c>
      <c r="P22" s="1">
        <v>2127</v>
      </c>
      <c r="Q22" s="1">
        <v>2328</v>
      </c>
      <c r="R22" s="1">
        <v>1238</v>
      </c>
      <c r="S22" s="1">
        <v>1090</v>
      </c>
    </row>
    <row r="23" spans="1:19" ht="10.199999999999999" customHeight="1" x14ac:dyDescent="0.2">
      <c r="A23" s="1" t="s">
        <v>247</v>
      </c>
      <c r="B23" s="1">
        <v>15662</v>
      </c>
      <c r="C23" s="1">
        <v>8234</v>
      </c>
      <c r="D23" s="1">
        <v>7428</v>
      </c>
      <c r="E23" s="1">
        <v>9888</v>
      </c>
      <c r="F23" s="1">
        <v>5172</v>
      </c>
      <c r="G23" s="1">
        <v>4716</v>
      </c>
      <c r="H23" s="1">
        <v>2523</v>
      </c>
      <c r="I23" s="1">
        <v>1367</v>
      </c>
      <c r="J23" s="1">
        <v>1156</v>
      </c>
      <c r="K23" s="1">
        <v>1879</v>
      </c>
      <c r="L23" s="1">
        <v>952</v>
      </c>
      <c r="M23" s="1">
        <v>927</v>
      </c>
      <c r="N23" s="1">
        <v>931</v>
      </c>
      <c r="O23" s="1">
        <v>511</v>
      </c>
      <c r="P23" s="1">
        <v>420</v>
      </c>
      <c r="Q23" s="1">
        <v>441</v>
      </c>
      <c r="R23" s="1">
        <v>232</v>
      </c>
      <c r="S23" s="1">
        <v>209</v>
      </c>
    </row>
    <row r="24" spans="1:19" ht="10.199999999999999" customHeight="1" x14ac:dyDescent="0.2">
      <c r="A24" s="1" t="s">
        <v>248</v>
      </c>
      <c r="B24" s="1">
        <v>37818</v>
      </c>
      <c r="C24" s="1">
        <v>18703</v>
      </c>
      <c r="D24" s="1">
        <v>19115</v>
      </c>
      <c r="E24" s="1">
        <v>22938</v>
      </c>
      <c r="F24" s="1">
        <v>11373</v>
      </c>
      <c r="G24" s="1">
        <v>11565</v>
      </c>
      <c r="H24" s="1">
        <v>6377</v>
      </c>
      <c r="I24" s="1">
        <v>3146</v>
      </c>
      <c r="J24" s="1">
        <v>3231</v>
      </c>
      <c r="K24" s="1">
        <v>5330</v>
      </c>
      <c r="L24" s="1">
        <v>2541</v>
      </c>
      <c r="M24" s="1">
        <v>2789</v>
      </c>
      <c r="N24" s="1">
        <v>1991</v>
      </c>
      <c r="O24" s="1">
        <v>1010</v>
      </c>
      <c r="P24" s="1">
        <v>981</v>
      </c>
      <c r="Q24" s="1">
        <v>1182</v>
      </c>
      <c r="R24" s="1">
        <v>633</v>
      </c>
      <c r="S24" s="1">
        <v>549</v>
      </c>
    </row>
    <row r="25" spans="1:19" ht="10.199999999999999" customHeight="1" x14ac:dyDescent="0.2">
      <c r="A25" s="1" t="s">
        <v>249</v>
      </c>
      <c r="B25" s="1">
        <v>3680</v>
      </c>
      <c r="C25" s="1">
        <v>1916</v>
      </c>
      <c r="D25" s="1">
        <v>1764</v>
      </c>
      <c r="E25" s="1">
        <v>2388</v>
      </c>
      <c r="F25" s="1">
        <v>1246</v>
      </c>
      <c r="G25" s="1">
        <v>1142</v>
      </c>
      <c r="H25" s="1">
        <v>628</v>
      </c>
      <c r="I25" s="1">
        <v>321</v>
      </c>
      <c r="J25" s="1">
        <v>307</v>
      </c>
      <c r="K25" s="1">
        <v>383</v>
      </c>
      <c r="L25" s="1">
        <v>203</v>
      </c>
      <c r="M25" s="1">
        <v>180</v>
      </c>
      <c r="N25" s="1">
        <v>184</v>
      </c>
      <c r="O25" s="1">
        <v>95</v>
      </c>
      <c r="P25" s="1">
        <v>89</v>
      </c>
      <c r="Q25" s="1">
        <v>97</v>
      </c>
      <c r="R25" s="1">
        <v>51</v>
      </c>
      <c r="S25" s="1">
        <v>46</v>
      </c>
    </row>
    <row r="26" spans="1:19" ht="10.199999999999999" customHeight="1" x14ac:dyDescent="0.2">
      <c r="A26" s="1" t="s">
        <v>250</v>
      </c>
      <c r="B26" s="1">
        <v>3872</v>
      </c>
      <c r="C26" s="1">
        <v>1948</v>
      </c>
      <c r="D26" s="1">
        <v>1924</v>
      </c>
      <c r="E26" s="1">
        <v>2513</v>
      </c>
      <c r="F26" s="1">
        <v>1284</v>
      </c>
      <c r="G26" s="1">
        <v>1229</v>
      </c>
      <c r="H26" s="1">
        <v>580</v>
      </c>
      <c r="I26" s="1">
        <v>288</v>
      </c>
      <c r="J26" s="1">
        <v>292</v>
      </c>
      <c r="K26" s="1">
        <v>518</v>
      </c>
      <c r="L26" s="1">
        <v>251</v>
      </c>
      <c r="M26" s="1">
        <v>267</v>
      </c>
      <c r="N26" s="1">
        <v>178</v>
      </c>
      <c r="O26" s="1">
        <v>79</v>
      </c>
      <c r="P26" s="1">
        <v>99</v>
      </c>
      <c r="Q26" s="1">
        <v>83</v>
      </c>
      <c r="R26" s="1">
        <v>46</v>
      </c>
      <c r="S26" s="1">
        <v>37</v>
      </c>
    </row>
    <row r="27" spans="1:19" ht="10.199999999999999" customHeight="1" x14ac:dyDescent="0.2">
      <c r="A27" s="1" t="s">
        <v>251</v>
      </c>
      <c r="B27" s="1">
        <v>4020</v>
      </c>
      <c r="C27" s="1">
        <v>2023</v>
      </c>
      <c r="D27" s="1">
        <v>1997</v>
      </c>
      <c r="E27" s="1">
        <v>2515</v>
      </c>
      <c r="F27" s="1">
        <v>1258</v>
      </c>
      <c r="G27" s="1">
        <v>1257</v>
      </c>
      <c r="H27" s="1">
        <v>685</v>
      </c>
      <c r="I27" s="1">
        <v>354</v>
      </c>
      <c r="J27" s="1">
        <v>331</v>
      </c>
      <c r="K27" s="1">
        <v>515</v>
      </c>
      <c r="L27" s="1">
        <v>243</v>
      </c>
      <c r="M27" s="1">
        <v>272</v>
      </c>
      <c r="N27" s="1">
        <v>177</v>
      </c>
      <c r="O27" s="1">
        <v>94</v>
      </c>
      <c r="P27" s="1">
        <v>83</v>
      </c>
      <c r="Q27" s="1">
        <v>128</v>
      </c>
      <c r="R27" s="1">
        <v>74</v>
      </c>
      <c r="S27" s="1">
        <v>54</v>
      </c>
    </row>
    <row r="28" spans="1:19" ht="10.199999999999999" customHeight="1" x14ac:dyDescent="0.2">
      <c r="A28" s="1" t="s">
        <v>252</v>
      </c>
      <c r="B28" s="1">
        <v>5418</v>
      </c>
      <c r="C28" s="1">
        <v>2728</v>
      </c>
      <c r="D28" s="1">
        <v>2690</v>
      </c>
      <c r="E28" s="1">
        <v>3187</v>
      </c>
      <c r="F28" s="1">
        <v>1625</v>
      </c>
      <c r="G28" s="1">
        <v>1562</v>
      </c>
      <c r="H28" s="1">
        <v>1040</v>
      </c>
      <c r="I28" s="1">
        <v>509</v>
      </c>
      <c r="J28" s="1">
        <v>531</v>
      </c>
      <c r="K28" s="1">
        <v>711</v>
      </c>
      <c r="L28" s="1">
        <v>354</v>
      </c>
      <c r="M28" s="1">
        <v>357</v>
      </c>
      <c r="N28" s="1">
        <v>266</v>
      </c>
      <c r="O28" s="1">
        <v>125</v>
      </c>
      <c r="P28" s="1">
        <v>141</v>
      </c>
      <c r="Q28" s="1">
        <v>214</v>
      </c>
      <c r="R28" s="1">
        <v>115</v>
      </c>
      <c r="S28" s="1">
        <v>99</v>
      </c>
    </row>
    <row r="29" spans="1:19" ht="10.199999999999999" customHeight="1" x14ac:dyDescent="0.2">
      <c r="A29" s="1" t="s">
        <v>253</v>
      </c>
      <c r="B29" s="1">
        <v>12519</v>
      </c>
      <c r="C29" s="1">
        <v>6040</v>
      </c>
      <c r="D29" s="1">
        <v>6479</v>
      </c>
      <c r="E29" s="1">
        <v>7254</v>
      </c>
      <c r="F29" s="1">
        <v>3453</v>
      </c>
      <c r="G29" s="1">
        <v>3801</v>
      </c>
      <c r="H29" s="1">
        <v>2349</v>
      </c>
      <c r="I29" s="1">
        <v>1157</v>
      </c>
      <c r="J29" s="1">
        <v>1192</v>
      </c>
      <c r="K29" s="1">
        <v>1896</v>
      </c>
      <c r="L29" s="1">
        <v>902</v>
      </c>
      <c r="M29" s="1">
        <v>994</v>
      </c>
      <c r="N29" s="1">
        <v>561</v>
      </c>
      <c r="O29" s="1">
        <v>290</v>
      </c>
      <c r="P29" s="1">
        <v>271</v>
      </c>
      <c r="Q29" s="1">
        <v>459</v>
      </c>
      <c r="R29" s="1">
        <v>238</v>
      </c>
      <c r="S29" s="1">
        <v>221</v>
      </c>
    </row>
    <row r="30" spans="1:19" ht="10.199999999999999" customHeight="1" x14ac:dyDescent="0.2">
      <c r="A30" s="1" t="s">
        <v>254</v>
      </c>
      <c r="B30" s="1">
        <v>8309</v>
      </c>
      <c r="C30" s="1">
        <v>4048</v>
      </c>
      <c r="D30" s="1">
        <v>4261</v>
      </c>
      <c r="E30" s="1">
        <v>5081</v>
      </c>
      <c r="F30" s="1">
        <v>2507</v>
      </c>
      <c r="G30" s="1">
        <v>2574</v>
      </c>
      <c r="H30" s="1">
        <v>1095</v>
      </c>
      <c r="I30" s="1">
        <v>517</v>
      </c>
      <c r="J30" s="1">
        <v>578</v>
      </c>
      <c r="K30" s="1">
        <v>1307</v>
      </c>
      <c r="L30" s="1">
        <v>588</v>
      </c>
      <c r="M30" s="1">
        <v>719</v>
      </c>
      <c r="N30" s="1">
        <v>625</v>
      </c>
      <c r="O30" s="1">
        <v>327</v>
      </c>
      <c r="P30" s="1">
        <v>298</v>
      </c>
      <c r="Q30" s="1">
        <v>201</v>
      </c>
      <c r="R30" s="1">
        <v>109</v>
      </c>
      <c r="S30" s="1">
        <v>92</v>
      </c>
    </row>
    <row r="31" spans="1:19" ht="10.199999999999999" customHeight="1" x14ac:dyDescent="0.2">
      <c r="A31" s="1" t="s">
        <v>255</v>
      </c>
      <c r="B31" s="1">
        <v>33790</v>
      </c>
      <c r="C31" s="1">
        <v>17571</v>
      </c>
      <c r="D31" s="1">
        <v>16219</v>
      </c>
      <c r="E31" s="1">
        <v>22450</v>
      </c>
      <c r="F31" s="1">
        <v>11645</v>
      </c>
      <c r="G31" s="1">
        <v>10805</v>
      </c>
      <c r="H31" s="1">
        <v>5863</v>
      </c>
      <c r="I31" s="1">
        <v>3045</v>
      </c>
      <c r="J31" s="1">
        <v>2818</v>
      </c>
      <c r="K31" s="1">
        <v>3347</v>
      </c>
      <c r="L31" s="1">
        <v>1748</v>
      </c>
      <c r="M31" s="1">
        <v>1599</v>
      </c>
      <c r="N31" s="1">
        <v>1476</v>
      </c>
      <c r="O31" s="1">
        <v>790</v>
      </c>
      <c r="P31" s="1">
        <v>686</v>
      </c>
      <c r="Q31" s="1">
        <v>654</v>
      </c>
      <c r="R31" s="1">
        <v>343</v>
      </c>
      <c r="S31" s="1">
        <v>311</v>
      </c>
    </row>
    <row r="32" spans="1:19" ht="10.199999999999999" customHeight="1" x14ac:dyDescent="0.2">
      <c r="A32" s="1" t="s">
        <v>256</v>
      </c>
      <c r="B32" s="1">
        <v>3957</v>
      </c>
      <c r="C32" s="1">
        <v>1979</v>
      </c>
      <c r="D32" s="1">
        <v>1978</v>
      </c>
      <c r="E32" s="1">
        <v>2395</v>
      </c>
      <c r="F32" s="1">
        <v>1231</v>
      </c>
      <c r="G32" s="1">
        <v>1164</v>
      </c>
      <c r="H32" s="1">
        <v>758</v>
      </c>
      <c r="I32" s="1">
        <v>379</v>
      </c>
      <c r="J32" s="1">
        <v>379</v>
      </c>
      <c r="K32" s="1">
        <v>465</v>
      </c>
      <c r="L32" s="1">
        <v>212</v>
      </c>
      <c r="M32" s="1">
        <v>253</v>
      </c>
      <c r="N32" s="1">
        <v>212</v>
      </c>
      <c r="O32" s="1">
        <v>96</v>
      </c>
      <c r="P32" s="1">
        <v>116</v>
      </c>
      <c r="Q32" s="1">
        <v>127</v>
      </c>
      <c r="R32" s="1">
        <v>61</v>
      </c>
      <c r="S32" s="1">
        <v>66</v>
      </c>
    </row>
    <row r="33" spans="1:19" ht="10.199999999999999" customHeight="1" x14ac:dyDescent="0.2">
      <c r="A33" s="1" t="s">
        <v>257</v>
      </c>
      <c r="B33" s="1">
        <v>4587</v>
      </c>
      <c r="C33" s="1">
        <v>2333</v>
      </c>
      <c r="D33" s="1">
        <v>2254</v>
      </c>
      <c r="E33" s="1">
        <v>2847</v>
      </c>
      <c r="F33" s="1">
        <v>1439</v>
      </c>
      <c r="G33" s="1">
        <v>1408</v>
      </c>
      <c r="H33" s="1">
        <v>873</v>
      </c>
      <c r="I33" s="1">
        <v>473</v>
      </c>
      <c r="J33" s="1">
        <v>400</v>
      </c>
      <c r="K33" s="1">
        <v>545</v>
      </c>
      <c r="L33" s="1">
        <v>249</v>
      </c>
      <c r="M33" s="1">
        <v>296</v>
      </c>
      <c r="N33" s="1">
        <v>201</v>
      </c>
      <c r="O33" s="1">
        <v>115</v>
      </c>
      <c r="P33" s="1">
        <v>86</v>
      </c>
      <c r="Q33" s="1">
        <v>121</v>
      </c>
      <c r="R33" s="1">
        <v>57</v>
      </c>
      <c r="S33" s="1">
        <v>64</v>
      </c>
    </row>
    <row r="34" spans="1:19" ht="10.199999999999999" customHeight="1" x14ac:dyDescent="0.2">
      <c r="A34" s="1" t="s">
        <v>258</v>
      </c>
      <c r="B34" s="1">
        <v>5131</v>
      </c>
      <c r="C34" s="1">
        <v>2602</v>
      </c>
      <c r="D34" s="1">
        <v>2529</v>
      </c>
      <c r="E34" s="1">
        <v>3389</v>
      </c>
      <c r="F34" s="1">
        <v>1710</v>
      </c>
      <c r="G34" s="1">
        <v>1679</v>
      </c>
      <c r="H34" s="1">
        <v>826</v>
      </c>
      <c r="I34" s="1">
        <v>401</v>
      </c>
      <c r="J34" s="1">
        <v>425</v>
      </c>
      <c r="K34" s="1">
        <v>574</v>
      </c>
      <c r="L34" s="1">
        <v>318</v>
      </c>
      <c r="M34" s="1">
        <v>256</v>
      </c>
      <c r="N34" s="1">
        <v>247</v>
      </c>
      <c r="O34" s="1">
        <v>127</v>
      </c>
      <c r="P34" s="1">
        <v>120</v>
      </c>
      <c r="Q34" s="1">
        <v>95</v>
      </c>
      <c r="R34" s="1">
        <v>46</v>
      </c>
      <c r="S34" s="1">
        <v>49</v>
      </c>
    </row>
    <row r="35" spans="1:19" ht="10.199999999999999" customHeight="1" x14ac:dyDescent="0.2">
      <c r="A35" s="1" t="s">
        <v>259</v>
      </c>
      <c r="B35" s="1">
        <v>8798</v>
      </c>
      <c r="C35" s="1">
        <v>4567</v>
      </c>
      <c r="D35" s="1">
        <v>4231</v>
      </c>
      <c r="E35" s="1">
        <v>5081</v>
      </c>
      <c r="F35" s="1">
        <v>2603</v>
      </c>
      <c r="G35" s="1">
        <v>2478</v>
      </c>
      <c r="H35" s="1">
        <v>1972</v>
      </c>
      <c r="I35" s="1">
        <v>1023</v>
      </c>
      <c r="J35" s="1">
        <v>949</v>
      </c>
      <c r="K35" s="1">
        <v>1027</v>
      </c>
      <c r="L35" s="1">
        <v>568</v>
      </c>
      <c r="M35" s="1">
        <v>459</v>
      </c>
      <c r="N35" s="1">
        <v>506</v>
      </c>
      <c r="O35" s="1">
        <v>263</v>
      </c>
      <c r="P35" s="1">
        <v>243</v>
      </c>
      <c r="Q35" s="1">
        <v>212</v>
      </c>
      <c r="R35" s="1">
        <v>110</v>
      </c>
      <c r="S35" s="1">
        <v>102</v>
      </c>
    </row>
    <row r="36" spans="1:19" ht="10.199999999999999" customHeight="1" x14ac:dyDescent="0.2">
      <c r="A36" s="1" t="s">
        <v>260</v>
      </c>
      <c r="B36" s="1">
        <v>9546</v>
      </c>
      <c r="C36" s="1">
        <v>5096</v>
      </c>
      <c r="D36" s="1">
        <v>4450</v>
      </c>
      <c r="E36" s="1">
        <v>7182</v>
      </c>
      <c r="F36" s="1">
        <v>3812</v>
      </c>
      <c r="G36" s="1">
        <v>3370</v>
      </c>
      <c r="H36" s="1">
        <v>1310</v>
      </c>
      <c r="I36" s="1">
        <v>689</v>
      </c>
      <c r="J36" s="1">
        <v>621</v>
      </c>
      <c r="K36" s="1">
        <v>677</v>
      </c>
      <c r="L36" s="1">
        <v>361</v>
      </c>
      <c r="M36" s="1">
        <v>316</v>
      </c>
      <c r="N36" s="1">
        <v>285</v>
      </c>
      <c r="O36" s="1">
        <v>172</v>
      </c>
      <c r="P36" s="1">
        <v>113</v>
      </c>
      <c r="Q36" s="1">
        <v>92</v>
      </c>
      <c r="R36" s="1">
        <v>62</v>
      </c>
      <c r="S36" s="1">
        <v>30</v>
      </c>
    </row>
    <row r="37" spans="1:19" ht="10.199999999999999" customHeight="1" x14ac:dyDescent="0.2">
      <c r="A37" s="1" t="s">
        <v>261</v>
      </c>
      <c r="B37" s="1">
        <v>1207</v>
      </c>
      <c r="C37" s="1">
        <v>651</v>
      </c>
      <c r="D37" s="1">
        <v>556</v>
      </c>
      <c r="E37" s="1">
        <v>1049</v>
      </c>
      <c r="F37" s="1">
        <v>554</v>
      </c>
      <c r="G37" s="1">
        <v>495</v>
      </c>
      <c r="H37" s="1">
        <v>83</v>
      </c>
      <c r="I37" s="1">
        <v>46</v>
      </c>
      <c r="J37" s="1">
        <v>37</v>
      </c>
      <c r="K37" s="1">
        <v>50</v>
      </c>
      <c r="L37" s="1">
        <v>32</v>
      </c>
      <c r="M37" s="1">
        <v>18</v>
      </c>
      <c r="N37" s="1">
        <v>20</v>
      </c>
      <c r="O37" s="1">
        <v>14</v>
      </c>
      <c r="P37" s="1">
        <v>6</v>
      </c>
      <c r="Q37" s="1">
        <v>5</v>
      </c>
      <c r="R37" s="1">
        <v>5</v>
      </c>
      <c r="S37" s="1">
        <v>0</v>
      </c>
    </row>
    <row r="38" spans="1:19" ht="10.199999999999999" customHeight="1" x14ac:dyDescent="0.2">
      <c r="A38" s="1" t="s">
        <v>262</v>
      </c>
      <c r="B38" s="1">
        <v>491</v>
      </c>
      <c r="C38" s="1">
        <v>299</v>
      </c>
      <c r="D38" s="1">
        <v>192</v>
      </c>
      <c r="E38" s="1">
        <v>437</v>
      </c>
      <c r="F38" s="1">
        <v>254</v>
      </c>
      <c r="G38" s="1">
        <v>183</v>
      </c>
      <c r="H38" s="1">
        <v>40</v>
      </c>
      <c r="I38" s="1">
        <v>33</v>
      </c>
      <c r="J38" s="1">
        <v>7</v>
      </c>
      <c r="K38" s="1">
        <v>8</v>
      </c>
      <c r="L38" s="1">
        <v>8</v>
      </c>
      <c r="M38" s="1">
        <v>0</v>
      </c>
      <c r="N38" s="1">
        <v>4</v>
      </c>
      <c r="O38" s="1">
        <v>2</v>
      </c>
      <c r="P38" s="1">
        <v>2</v>
      </c>
      <c r="Q38" s="1">
        <v>2</v>
      </c>
      <c r="R38" s="1">
        <v>2</v>
      </c>
      <c r="S38" s="1">
        <v>0</v>
      </c>
    </row>
    <row r="39" spans="1:19" ht="10.199999999999999" customHeight="1" x14ac:dyDescent="0.2">
      <c r="A39" s="1" t="s">
        <v>263</v>
      </c>
      <c r="B39" s="1">
        <v>73</v>
      </c>
      <c r="C39" s="1">
        <v>44</v>
      </c>
      <c r="D39" s="1">
        <v>29</v>
      </c>
      <c r="E39" s="1">
        <v>70</v>
      </c>
      <c r="F39" s="1">
        <v>42</v>
      </c>
      <c r="G39" s="1">
        <v>28</v>
      </c>
      <c r="H39" s="1">
        <v>1</v>
      </c>
      <c r="I39" s="1">
        <v>1</v>
      </c>
      <c r="J39" s="1">
        <v>0</v>
      </c>
      <c r="K39" s="1">
        <v>1</v>
      </c>
      <c r="L39" s="1">
        <v>0</v>
      </c>
      <c r="M39" s="1">
        <v>1</v>
      </c>
      <c r="N39" s="1">
        <v>1</v>
      </c>
      <c r="O39" s="1">
        <v>1</v>
      </c>
      <c r="P39" s="1">
        <v>0</v>
      </c>
      <c r="Q39" s="1">
        <v>0</v>
      </c>
      <c r="R39" s="1">
        <v>0</v>
      </c>
      <c r="S39" s="1">
        <v>0</v>
      </c>
    </row>
    <row r="40" spans="1:19" ht="10.199999999999999" customHeight="1" x14ac:dyDescent="0.2">
      <c r="A40" s="1" t="s">
        <v>264</v>
      </c>
      <c r="B40" s="1">
        <v>1221</v>
      </c>
      <c r="C40" s="1">
        <v>724</v>
      </c>
      <c r="D40" s="1">
        <v>497</v>
      </c>
      <c r="E40" s="1">
        <v>934</v>
      </c>
      <c r="F40" s="1">
        <v>544</v>
      </c>
      <c r="G40" s="1">
        <v>390</v>
      </c>
      <c r="H40" s="1">
        <v>129</v>
      </c>
      <c r="I40" s="1">
        <v>78</v>
      </c>
      <c r="J40" s="1">
        <v>51</v>
      </c>
      <c r="K40" s="1">
        <v>100</v>
      </c>
      <c r="L40" s="1">
        <v>63</v>
      </c>
      <c r="M40" s="1">
        <v>37</v>
      </c>
      <c r="N40" s="1">
        <v>40</v>
      </c>
      <c r="O40" s="1">
        <v>28</v>
      </c>
      <c r="P40" s="1">
        <v>12</v>
      </c>
      <c r="Q40" s="1">
        <v>18</v>
      </c>
      <c r="R40" s="1">
        <v>11</v>
      </c>
      <c r="S40" s="1">
        <v>7</v>
      </c>
    </row>
    <row r="41" spans="1:19" ht="10.199999999999999" customHeight="1" x14ac:dyDescent="0.2">
      <c r="A41" s="1" t="s">
        <v>265</v>
      </c>
      <c r="B41" s="1">
        <v>39</v>
      </c>
      <c r="C41" s="1">
        <v>22</v>
      </c>
      <c r="D41" s="1">
        <v>17</v>
      </c>
      <c r="E41" s="1">
        <v>37</v>
      </c>
      <c r="F41" s="1">
        <v>20</v>
      </c>
      <c r="G41" s="1">
        <v>17</v>
      </c>
      <c r="H41" s="1">
        <v>0</v>
      </c>
      <c r="I41" s="1">
        <v>0</v>
      </c>
      <c r="J41" s="1">
        <v>0</v>
      </c>
      <c r="K41" s="1">
        <v>1</v>
      </c>
      <c r="L41" s="1">
        <v>1</v>
      </c>
      <c r="M41" s="1">
        <v>0</v>
      </c>
      <c r="N41" s="1">
        <v>1</v>
      </c>
      <c r="O41" s="1">
        <v>1</v>
      </c>
      <c r="P41" s="1">
        <v>0</v>
      </c>
      <c r="Q41" s="1">
        <v>0</v>
      </c>
      <c r="R41" s="1">
        <v>0</v>
      </c>
      <c r="S41" s="1">
        <v>0</v>
      </c>
    </row>
    <row r="42" spans="1:19" ht="10.199999999999999" customHeight="1" x14ac:dyDescent="0.2">
      <c r="A42" s="1" t="s">
        <v>266</v>
      </c>
      <c r="B42" s="1">
        <v>184</v>
      </c>
      <c r="C42" s="1">
        <v>121</v>
      </c>
      <c r="D42" s="1">
        <v>63</v>
      </c>
      <c r="E42" s="1">
        <v>170</v>
      </c>
      <c r="F42" s="1">
        <v>112</v>
      </c>
      <c r="G42" s="1">
        <v>58</v>
      </c>
      <c r="H42" s="1">
        <v>12</v>
      </c>
      <c r="I42" s="1">
        <v>8</v>
      </c>
      <c r="J42" s="1">
        <v>4</v>
      </c>
      <c r="K42" s="1">
        <v>0</v>
      </c>
      <c r="L42" s="1">
        <v>0</v>
      </c>
      <c r="M42" s="1">
        <v>0</v>
      </c>
      <c r="N42" s="1">
        <v>2</v>
      </c>
      <c r="O42" s="1">
        <v>1</v>
      </c>
      <c r="P42" s="1">
        <v>1</v>
      </c>
      <c r="Q42" s="1">
        <v>0</v>
      </c>
      <c r="R42" s="1">
        <v>0</v>
      </c>
      <c r="S42" s="1">
        <v>0</v>
      </c>
    </row>
    <row r="43" spans="1:19" ht="10.199999999999999" customHeight="1" x14ac:dyDescent="0.2">
      <c r="A43" s="1" t="s">
        <v>267</v>
      </c>
      <c r="B43" s="1">
        <v>128</v>
      </c>
      <c r="C43" s="1">
        <v>81</v>
      </c>
      <c r="D43" s="1">
        <v>47</v>
      </c>
      <c r="E43" s="1">
        <v>116</v>
      </c>
      <c r="F43" s="1">
        <v>73</v>
      </c>
      <c r="G43" s="1">
        <v>43</v>
      </c>
      <c r="H43" s="1">
        <v>11</v>
      </c>
      <c r="I43" s="1">
        <v>8</v>
      </c>
      <c r="J43" s="1">
        <v>3</v>
      </c>
      <c r="K43" s="1">
        <v>0</v>
      </c>
      <c r="L43" s="1">
        <v>0</v>
      </c>
      <c r="M43" s="1">
        <v>0</v>
      </c>
      <c r="N43" s="1">
        <v>1</v>
      </c>
      <c r="O43" s="1">
        <v>0</v>
      </c>
      <c r="P43" s="1">
        <v>1</v>
      </c>
      <c r="Q43" s="1">
        <v>0</v>
      </c>
      <c r="R43" s="1">
        <v>0</v>
      </c>
      <c r="S43" s="1">
        <v>0</v>
      </c>
    </row>
    <row r="44" spans="1:19" ht="10.199999999999999" customHeight="1" x14ac:dyDescent="0.2">
      <c r="A44" s="1" t="s">
        <v>268</v>
      </c>
      <c r="B44" s="1">
        <v>49</v>
      </c>
      <c r="C44" s="1">
        <v>35</v>
      </c>
      <c r="D44" s="1">
        <v>14</v>
      </c>
      <c r="E44" s="1">
        <v>48</v>
      </c>
      <c r="F44" s="1">
        <v>34</v>
      </c>
      <c r="G44" s="1">
        <v>14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1</v>
      </c>
      <c r="O44" s="1">
        <v>1</v>
      </c>
      <c r="P44" s="1">
        <v>0</v>
      </c>
      <c r="Q44" s="1">
        <v>0</v>
      </c>
      <c r="R44" s="1">
        <v>0</v>
      </c>
      <c r="S44" s="1">
        <v>0</v>
      </c>
    </row>
    <row r="45" spans="1:19" ht="10.199999999999999" customHeight="1" x14ac:dyDescent="0.2">
      <c r="A45" s="1" t="s">
        <v>269</v>
      </c>
      <c r="B45" s="1">
        <v>2</v>
      </c>
      <c r="C45" s="1">
        <v>1</v>
      </c>
      <c r="D45" s="1">
        <v>1</v>
      </c>
      <c r="E45" s="1">
        <v>2</v>
      </c>
      <c r="F45" s="1">
        <v>1</v>
      </c>
      <c r="G45" s="1">
        <v>1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</row>
    <row r="46" spans="1:19" ht="10.199999999999999" customHeight="1" x14ac:dyDescent="0.2">
      <c r="A46" s="1" t="s">
        <v>270</v>
      </c>
      <c r="B46" s="1">
        <v>5</v>
      </c>
      <c r="C46" s="1">
        <v>4</v>
      </c>
      <c r="D46" s="1">
        <v>1</v>
      </c>
      <c r="E46" s="1">
        <v>4</v>
      </c>
      <c r="F46" s="1">
        <v>4</v>
      </c>
      <c r="G46" s="1">
        <v>0</v>
      </c>
      <c r="H46" s="1">
        <v>1</v>
      </c>
      <c r="I46" s="1">
        <v>0</v>
      </c>
      <c r="J46" s="1">
        <v>1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</row>
    <row r="47" spans="1:19" ht="10.199999999999999" customHeight="1" x14ac:dyDescent="0.2">
      <c r="A47" s="1" t="s">
        <v>271</v>
      </c>
      <c r="B47" s="1">
        <v>47</v>
      </c>
      <c r="C47" s="1">
        <v>39</v>
      </c>
      <c r="D47" s="1">
        <v>8</v>
      </c>
      <c r="E47" s="1">
        <v>44</v>
      </c>
      <c r="F47" s="1">
        <v>37</v>
      </c>
      <c r="G47" s="1">
        <v>7</v>
      </c>
      <c r="H47" s="1">
        <v>2</v>
      </c>
      <c r="I47" s="1">
        <v>1</v>
      </c>
      <c r="J47" s="1">
        <v>1</v>
      </c>
      <c r="K47" s="1">
        <v>1</v>
      </c>
      <c r="L47" s="1">
        <v>1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</row>
    <row r="48" spans="1:19" ht="10.199999999999999" customHeight="1" x14ac:dyDescent="0.2">
      <c r="A48" s="1" t="s">
        <v>272</v>
      </c>
      <c r="B48" s="1">
        <v>773</v>
      </c>
      <c r="C48" s="1">
        <v>425</v>
      </c>
      <c r="D48" s="1">
        <v>348</v>
      </c>
      <c r="E48" s="1">
        <v>527</v>
      </c>
      <c r="F48" s="1">
        <v>275</v>
      </c>
      <c r="G48" s="1">
        <v>252</v>
      </c>
      <c r="H48" s="1">
        <v>107</v>
      </c>
      <c r="I48" s="1">
        <v>63</v>
      </c>
      <c r="J48" s="1">
        <v>44</v>
      </c>
      <c r="K48" s="1">
        <v>88</v>
      </c>
      <c r="L48" s="1">
        <v>54</v>
      </c>
      <c r="M48" s="1">
        <v>34</v>
      </c>
      <c r="N48" s="1">
        <v>34</v>
      </c>
      <c r="O48" s="1">
        <v>23</v>
      </c>
      <c r="P48" s="1">
        <v>11</v>
      </c>
      <c r="Q48" s="1">
        <v>17</v>
      </c>
      <c r="R48" s="1">
        <v>10</v>
      </c>
      <c r="S48" s="1">
        <v>7</v>
      </c>
    </row>
    <row r="49" spans="1:19" ht="10.199999999999999" customHeight="1" x14ac:dyDescent="0.2">
      <c r="A49" s="1" t="s">
        <v>273</v>
      </c>
      <c r="B49" s="1">
        <v>55</v>
      </c>
      <c r="C49" s="1">
        <v>13</v>
      </c>
      <c r="D49" s="1">
        <v>42</v>
      </c>
      <c r="E49" s="1">
        <v>49</v>
      </c>
      <c r="F49" s="1">
        <v>9</v>
      </c>
      <c r="G49" s="1">
        <v>40</v>
      </c>
      <c r="H49" s="1">
        <v>2</v>
      </c>
      <c r="I49" s="1">
        <v>2</v>
      </c>
      <c r="J49" s="1">
        <v>0</v>
      </c>
      <c r="K49" s="1">
        <v>2</v>
      </c>
      <c r="L49" s="1">
        <v>1</v>
      </c>
      <c r="M49" s="1">
        <v>1</v>
      </c>
      <c r="N49" s="1">
        <v>1</v>
      </c>
      <c r="O49" s="1">
        <v>1</v>
      </c>
      <c r="P49" s="1">
        <v>0</v>
      </c>
      <c r="Q49" s="1">
        <v>1</v>
      </c>
      <c r="R49" s="1">
        <v>0</v>
      </c>
      <c r="S49" s="1">
        <v>1</v>
      </c>
    </row>
    <row r="50" spans="1:19" ht="10.199999999999999" customHeight="1" x14ac:dyDescent="0.2">
      <c r="A50" s="1" t="s">
        <v>274</v>
      </c>
      <c r="B50" s="1">
        <v>18</v>
      </c>
      <c r="C50" s="1">
        <v>14</v>
      </c>
      <c r="D50" s="1">
        <v>4</v>
      </c>
      <c r="E50" s="1">
        <v>13</v>
      </c>
      <c r="F50" s="1">
        <v>11</v>
      </c>
      <c r="G50" s="1">
        <v>2</v>
      </c>
      <c r="H50" s="1">
        <v>2</v>
      </c>
      <c r="I50" s="1">
        <v>1</v>
      </c>
      <c r="J50" s="1">
        <v>1</v>
      </c>
      <c r="K50" s="1">
        <v>1</v>
      </c>
      <c r="L50" s="1">
        <v>0</v>
      </c>
      <c r="M50" s="1">
        <v>1</v>
      </c>
      <c r="N50" s="1">
        <v>1</v>
      </c>
      <c r="O50" s="1">
        <v>1</v>
      </c>
      <c r="P50" s="1">
        <v>0</v>
      </c>
      <c r="Q50" s="1">
        <v>1</v>
      </c>
      <c r="R50" s="1">
        <v>1</v>
      </c>
      <c r="S50" s="1">
        <v>0</v>
      </c>
    </row>
    <row r="51" spans="1:19" ht="10.199999999999999" customHeight="1" x14ac:dyDescent="0.2">
      <c r="A51" s="1" t="s">
        <v>275</v>
      </c>
      <c r="B51" s="1">
        <v>55</v>
      </c>
      <c r="C51" s="1">
        <v>1</v>
      </c>
      <c r="D51" s="1">
        <v>54</v>
      </c>
      <c r="E51" s="1">
        <v>48</v>
      </c>
      <c r="F51" s="1">
        <v>1</v>
      </c>
      <c r="G51" s="1">
        <v>47</v>
      </c>
      <c r="H51" s="1">
        <v>1</v>
      </c>
      <c r="I51" s="1">
        <v>0</v>
      </c>
      <c r="J51" s="1">
        <v>1</v>
      </c>
      <c r="K51" s="1">
        <v>3</v>
      </c>
      <c r="L51" s="1">
        <v>0</v>
      </c>
      <c r="M51" s="1">
        <v>3</v>
      </c>
      <c r="N51" s="1">
        <v>2</v>
      </c>
      <c r="O51" s="1">
        <v>0</v>
      </c>
      <c r="P51" s="1">
        <v>2</v>
      </c>
      <c r="Q51" s="1">
        <v>1</v>
      </c>
      <c r="R51" s="1">
        <v>0</v>
      </c>
      <c r="S51" s="1">
        <v>1</v>
      </c>
    </row>
    <row r="52" spans="1:19" ht="10.199999999999999" customHeight="1" x14ac:dyDescent="0.2">
      <c r="A52" s="1" t="s">
        <v>276</v>
      </c>
      <c r="B52" s="1">
        <v>483</v>
      </c>
      <c r="C52" s="1">
        <v>287</v>
      </c>
      <c r="D52" s="1">
        <v>196</v>
      </c>
      <c r="E52" s="1">
        <v>272</v>
      </c>
      <c r="F52" s="1">
        <v>155</v>
      </c>
      <c r="G52" s="1">
        <v>117</v>
      </c>
      <c r="H52" s="1">
        <v>96</v>
      </c>
      <c r="I52" s="1">
        <v>55</v>
      </c>
      <c r="J52" s="1">
        <v>41</v>
      </c>
      <c r="K52" s="1">
        <v>76</v>
      </c>
      <c r="L52" s="1">
        <v>48</v>
      </c>
      <c r="M52" s="1">
        <v>28</v>
      </c>
      <c r="N52" s="1">
        <v>25</v>
      </c>
      <c r="O52" s="1">
        <v>20</v>
      </c>
      <c r="P52" s="1">
        <v>5</v>
      </c>
      <c r="Q52" s="1">
        <v>14</v>
      </c>
      <c r="R52" s="1">
        <v>9</v>
      </c>
      <c r="S52" s="1">
        <v>5</v>
      </c>
    </row>
    <row r="53" spans="1:19" ht="10.199999999999999" customHeight="1" x14ac:dyDescent="0.2">
      <c r="A53" s="1" t="s">
        <v>277</v>
      </c>
      <c r="B53" s="1">
        <v>30</v>
      </c>
      <c r="C53" s="1">
        <v>16</v>
      </c>
      <c r="D53" s="1">
        <v>14</v>
      </c>
      <c r="E53" s="1">
        <v>26</v>
      </c>
      <c r="F53" s="1">
        <v>13</v>
      </c>
      <c r="G53" s="1">
        <v>13</v>
      </c>
      <c r="H53" s="1">
        <v>3</v>
      </c>
      <c r="I53" s="1">
        <v>3</v>
      </c>
      <c r="J53" s="1">
        <v>0</v>
      </c>
      <c r="K53" s="1">
        <v>0</v>
      </c>
      <c r="L53" s="1">
        <v>0</v>
      </c>
      <c r="M53" s="1">
        <v>0</v>
      </c>
      <c r="N53" s="1">
        <v>1</v>
      </c>
      <c r="O53" s="1">
        <v>0</v>
      </c>
      <c r="P53" s="1">
        <v>1</v>
      </c>
      <c r="Q53" s="1">
        <v>0</v>
      </c>
      <c r="R53" s="1">
        <v>0</v>
      </c>
      <c r="S53" s="1">
        <v>0</v>
      </c>
    </row>
    <row r="54" spans="1:19" ht="10.199999999999999" customHeight="1" x14ac:dyDescent="0.2">
      <c r="A54" s="1" t="s">
        <v>278</v>
      </c>
      <c r="B54" s="1">
        <v>14</v>
      </c>
      <c r="C54" s="1">
        <v>0</v>
      </c>
      <c r="D54" s="1">
        <v>14</v>
      </c>
      <c r="E54" s="1">
        <v>12</v>
      </c>
      <c r="F54" s="1">
        <v>0</v>
      </c>
      <c r="G54" s="1">
        <v>12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2</v>
      </c>
      <c r="O54" s="1">
        <v>0</v>
      </c>
      <c r="P54" s="1">
        <v>2</v>
      </c>
      <c r="Q54" s="1">
        <v>0</v>
      </c>
      <c r="R54" s="1">
        <v>0</v>
      </c>
      <c r="S54" s="1">
        <v>0</v>
      </c>
    </row>
    <row r="55" spans="1:19" ht="10.199999999999999" customHeight="1" x14ac:dyDescent="0.2">
      <c r="A55" s="1" t="s">
        <v>269</v>
      </c>
      <c r="B55" s="1">
        <v>8</v>
      </c>
      <c r="C55" s="1">
        <v>8</v>
      </c>
      <c r="D55" s="1">
        <v>0</v>
      </c>
      <c r="E55" s="1">
        <v>7</v>
      </c>
      <c r="F55" s="1">
        <v>7</v>
      </c>
      <c r="G55" s="1">
        <v>0</v>
      </c>
      <c r="H55" s="1">
        <v>0</v>
      </c>
      <c r="I55" s="1">
        <v>0</v>
      </c>
      <c r="J55" s="1">
        <v>0</v>
      </c>
      <c r="K55" s="1">
        <v>1</v>
      </c>
      <c r="L55" s="1">
        <v>1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</row>
    <row r="56" spans="1:19" ht="10.199999999999999" customHeight="1" x14ac:dyDescent="0.2">
      <c r="A56" s="1" t="s">
        <v>270</v>
      </c>
      <c r="B56" s="1">
        <v>15</v>
      </c>
      <c r="C56" s="1">
        <v>15</v>
      </c>
      <c r="D56" s="1">
        <v>0</v>
      </c>
      <c r="E56" s="1">
        <v>14</v>
      </c>
      <c r="F56" s="1">
        <v>14</v>
      </c>
      <c r="G56" s="1">
        <v>0</v>
      </c>
      <c r="H56" s="1">
        <v>1</v>
      </c>
      <c r="I56" s="1">
        <v>1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</row>
    <row r="57" spans="1:19" ht="10.199999999999999" customHeight="1" x14ac:dyDescent="0.2">
      <c r="A57" s="1" t="s">
        <v>279</v>
      </c>
      <c r="B57" s="1">
        <v>178</v>
      </c>
      <c r="C57" s="1">
        <v>117</v>
      </c>
      <c r="D57" s="1">
        <v>61</v>
      </c>
      <c r="E57" s="1">
        <v>156</v>
      </c>
      <c r="F57" s="1">
        <v>100</v>
      </c>
      <c r="G57" s="1">
        <v>56</v>
      </c>
      <c r="H57" s="1">
        <v>8</v>
      </c>
      <c r="I57" s="1">
        <v>6</v>
      </c>
      <c r="J57" s="1">
        <v>2</v>
      </c>
      <c r="K57" s="1">
        <v>10</v>
      </c>
      <c r="L57" s="1">
        <v>7</v>
      </c>
      <c r="M57" s="1">
        <v>3</v>
      </c>
      <c r="N57" s="1">
        <v>3</v>
      </c>
      <c r="O57" s="1">
        <v>3</v>
      </c>
      <c r="P57" s="1">
        <v>0</v>
      </c>
      <c r="Q57" s="1">
        <v>1</v>
      </c>
      <c r="R57" s="1">
        <v>1</v>
      </c>
      <c r="S57" s="1">
        <v>0</v>
      </c>
    </row>
    <row r="58" spans="1:19" ht="10.199999999999999" customHeight="1" x14ac:dyDescent="0.2">
      <c r="A58" s="1" t="s">
        <v>280</v>
      </c>
      <c r="B58" s="1">
        <v>15</v>
      </c>
      <c r="C58" s="1">
        <v>10</v>
      </c>
      <c r="D58" s="1">
        <v>5</v>
      </c>
      <c r="E58" s="1">
        <v>12</v>
      </c>
      <c r="F58" s="1">
        <v>9</v>
      </c>
      <c r="G58" s="1">
        <v>3</v>
      </c>
      <c r="H58" s="1">
        <v>0</v>
      </c>
      <c r="I58" s="1">
        <v>0</v>
      </c>
      <c r="J58" s="1">
        <v>0</v>
      </c>
      <c r="K58" s="1">
        <v>2</v>
      </c>
      <c r="L58" s="1">
        <v>0</v>
      </c>
      <c r="M58" s="1">
        <v>2</v>
      </c>
      <c r="N58" s="1">
        <v>0</v>
      </c>
      <c r="O58" s="1">
        <v>0</v>
      </c>
      <c r="P58" s="1">
        <v>0</v>
      </c>
      <c r="Q58" s="1">
        <v>1</v>
      </c>
      <c r="R58" s="1">
        <v>1</v>
      </c>
      <c r="S58" s="1">
        <v>0</v>
      </c>
    </row>
    <row r="59" spans="1:19" ht="10.199999999999999" customHeight="1" x14ac:dyDescent="0.2">
      <c r="A59" s="1" t="s">
        <v>274</v>
      </c>
      <c r="B59" s="1">
        <v>14</v>
      </c>
      <c r="C59" s="1">
        <v>13</v>
      </c>
      <c r="D59" s="1">
        <v>1</v>
      </c>
      <c r="E59" s="1">
        <v>8</v>
      </c>
      <c r="F59" s="1">
        <v>8</v>
      </c>
      <c r="G59" s="1">
        <v>0</v>
      </c>
      <c r="H59" s="1">
        <v>2</v>
      </c>
      <c r="I59" s="1">
        <v>2</v>
      </c>
      <c r="J59" s="1">
        <v>0</v>
      </c>
      <c r="K59" s="1">
        <v>3</v>
      </c>
      <c r="L59" s="1">
        <v>2</v>
      </c>
      <c r="M59" s="1">
        <v>1</v>
      </c>
      <c r="N59" s="1">
        <v>1</v>
      </c>
      <c r="O59" s="1">
        <v>1</v>
      </c>
      <c r="P59" s="1">
        <v>0</v>
      </c>
      <c r="Q59" s="1">
        <v>0</v>
      </c>
      <c r="R59" s="1">
        <v>0</v>
      </c>
      <c r="S59" s="1">
        <v>0</v>
      </c>
    </row>
    <row r="60" spans="1:19" ht="10.199999999999999" customHeight="1" x14ac:dyDescent="0.2">
      <c r="A60" s="1" t="s">
        <v>275</v>
      </c>
      <c r="B60" s="1">
        <v>10</v>
      </c>
      <c r="C60" s="1">
        <v>0</v>
      </c>
      <c r="D60" s="1">
        <v>10</v>
      </c>
      <c r="E60" s="1">
        <v>10</v>
      </c>
      <c r="F60" s="1">
        <v>0</v>
      </c>
      <c r="G60" s="1">
        <v>10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</row>
    <row r="61" spans="1:19" ht="10.199999999999999" customHeight="1" x14ac:dyDescent="0.2">
      <c r="A61" s="1" t="s">
        <v>276</v>
      </c>
      <c r="B61" s="1">
        <v>49</v>
      </c>
      <c r="C61" s="1">
        <v>26</v>
      </c>
      <c r="D61" s="1">
        <v>23</v>
      </c>
      <c r="E61" s="1">
        <v>44</v>
      </c>
      <c r="F61" s="1">
        <v>21</v>
      </c>
      <c r="G61" s="1">
        <v>23</v>
      </c>
      <c r="H61" s="1">
        <v>2</v>
      </c>
      <c r="I61" s="1">
        <v>2</v>
      </c>
      <c r="J61" s="1">
        <v>0</v>
      </c>
      <c r="K61" s="1">
        <v>2</v>
      </c>
      <c r="L61" s="1">
        <v>2</v>
      </c>
      <c r="M61" s="1">
        <v>0</v>
      </c>
      <c r="N61" s="1">
        <v>1</v>
      </c>
      <c r="O61" s="1">
        <v>1</v>
      </c>
      <c r="P61" s="1">
        <v>0</v>
      </c>
      <c r="Q61" s="1">
        <v>0</v>
      </c>
      <c r="R61" s="1">
        <v>0</v>
      </c>
      <c r="S61" s="1">
        <v>0</v>
      </c>
    </row>
    <row r="62" spans="1:19" ht="10.199999999999999" customHeight="1" x14ac:dyDescent="0.2">
      <c r="A62" s="1" t="s">
        <v>277</v>
      </c>
      <c r="B62" s="1">
        <v>9</v>
      </c>
      <c r="C62" s="1">
        <v>5</v>
      </c>
      <c r="D62" s="1">
        <v>4</v>
      </c>
      <c r="E62" s="1">
        <v>9</v>
      </c>
      <c r="F62" s="1">
        <v>5</v>
      </c>
      <c r="G62" s="1">
        <v>4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</row>
    <row r="63" spans="1:19" ht="10.199999999999999" customHeight="1" x14ac:dyDescent="0.2">
      <c r="A63" s="1" t="s">
        <v>278</v>
      </c>
      <c r="B63" s="1">
        <v>3</v>
      </c>
      <c r="C63" s="1">
        <v>3</v>
      </c>
      <c r="D63" s="1">
        <v>0</v>
      </c>
      <c r="E63" s="1">
        <v>2</v>
      </c>
      <c r="F63" s="1">
        <v>2</v>
      </c>
      <c r="G63" s="1">
        <v>0</v>
      </c>
      <c r="H63" s="1">
        <v>1</v>
      </c>
      <c r="I63" s="1">
        <v>1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</row>
    <row r="64" spans="1:19" ht="10.199999999999999" customHeight="1" x14ac:dyDescent="0.2">
      <c r="A64" s="1" t="s">
        <v>269</v>
      </c>
      <c r="B64" s="1">
        <v>2</v>
      </c>
      <c r="C64" s="1">
        <v>2</v>
      </c>
      <c r="D64" s="1">
        <v>0</v>
      </c>
      <c r="E64" s="1">
        <v>2</v>
      </c>
      <c r="F64" s="1">
        <v>2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</row>
    <row r="65" spans="1:19" ht="10.199999999999999" customHeight="1" x14ac:dyDescent="0.2">
      <c r="A65" s="1" t="s">
        <v>270</v>
      </c>
      <c r="B65" s="1">
        <v>2</v>
      </c>
      <c r="C65" s="1">
        <v>2</v>
      </c>
      <c r="D65" s="1">
        <v>0</v>
      </c>
      <c r="E65" s="1">
        <v>1</v>
      </c>
      <c r="F65" s="1">
        <v>1</v>
      </c>
      <c r="G65" s="1">
        <v>0</v>
      </c>
      <c r="H65" s="1">
        <v>1</v>
      </c>
      <c r="I65" s="1">
        <v>1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</row>
    <row r="66" spans="1:19" ht="10.199999999999999" customHeight="1" x14ac:dyDescent="0.2">
      <c r="A66" s="1" t="s">
        <v>281</v>
      </c>
      <c r="B66" s="1">
        <v>1594</v>
      </c>
      <c r="C66" s="1">
        <v>804</v>
      </c>
      <c r="D66" s="1">
        <v>790</v>
      </c>
      <c r="E66" s="1">
        <v>1201</v>
      </c>
      <c r="F66" s="1">
        <v>599</v>
      </c>
      <c r="G66" s="1">
        <v>602</v>
      </c>
      <c r="H66" s="1">
        <v>176</v>
      </c>
      <c r="I66" s="1">
        <v>86</v>
      </c>
      <c r="J66" s="1">
        <v>90</v>
      </c>
      <c r="K66" s="1">
        <v>136</v>
      </c>
      <c r="L66" s="1">
        <v>80</v>
      </c>
      <c r="M66" s="1">
        <v>56</v>
      </c>
      <c r="N66" s="1">
        <v>48</v>
      </c>
      <c r="O66" s="1">
        <v>20</v>
      </c>
      <c r="P66" s="1">
        <v>28</v>
      </c>
      <c r="Q66" s="1">
        <v>33</v>
      </c>
      <c r="R66" s="1">
        <v>19</v>
      </c>
      <c r="S66" s="1">
        <v>14</v>
      </c>
    </row>
    <row r="67" spans="1:19" ht="10.199999999999999" customHeight="1" x14ac:dyDescent="0.2">
      <c r="A67" s="38" t="s">
        <v>452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</row>
  </sheetData>
  <mergeCells count="7">
    <mergeCell ref="Q2:S2"/>
    <mergeCell ref="A67:S67"/>
    <mergeCell ref="B2:D2"/>
    <mergeCell ref="E2:G2"/>
    <mergeCell ref="H2:J2"/>
    <mergeCell ref="K2:M2"/>
    <mergeCell ref="N2:P2"/>
  </mergeCells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Tonga 1976 Age</vt:lpstr>
      <vt:lpstr>Age sex</vt:lpstr>
      <vt:lpstr>Single Age sex</vt:lpstr>
      <vt:lpstr>Relationship</vt:lpstr>
      <vt:lpstr>Marital</vt:lpstr>
      <vt:lpstr>SMAM</vt:lpstr>
      <vt:lpstr>Birthplace</vt:lpstr>
      <vt:lpstr>Religion</vt:lpstr>
      <vt:lpstr>Literacy Educ</vt:lpstr>
      <vt:lpstr>Fertility</vt:lpstr>
      <vt:lpstr>Occupation</vt:lpstr>
      <vt:lpstr>Industry</vt:lpstr>
      <vt:lpstr>Employ status</vt:lpstr>
      <vt:lpstr>House type</vt:lpstr>
      <vt:lpstr>Utilities</vt:lpstr>
      <vt:lpstr>Boats Animals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2018-11-13T21:44:04Z</dcterms:created>
  <dcterms:modified xsi:type="dcterms:W3CDTF">2020-03-13T18:53:11Z</dcterms:modified>
</cp:coreProperties>
</file>