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cificweb\NON-US Pacific\Tonga\"/>
    </mc:Choice>
  </mc:AlternateContent>
  <xr:revisionPtr revIDLastSave="0" documentId="13_ncr:1_{6E698249-9997-474A-8126-743077109A1C}" xr6:coauthVersionLast="45" xr6:coauthVersionMax="45" xr10:uidLastSave="{00000000-0000-0000-0000-000000000000}"/>
  <bookViews>
    <workbookView xWindow="-108" yWindow="-108" windowWidth="23256" windowHeight="12576" firstSheet="12" activeTab="15" xr2:uid="{7B367174-CC35-4BC8-B7AE-B2FF7CB488A3}"/>
  </bookViews>
  <sheets>
    <sheet name="Tonga 1996" sheetId="1" r:id="rId1"/>
    <sheet name="Age Sex" sheetId="2" r:id="rId2"/>
    <sheet name="Age1 sex" sheetId="3" r:id="rId3"/>
    <sheet name="Birthplace" sheetId="4" r:id="rId4"/>
    <sheet name="Relation MS" sheetId="5" r:id="rId5"/>
    <sheet name="SMAM" sheetId="6" r:id="rId6"/>
    <sheet name="Ethn Relig" sheetId="7" r:id="rId7"/>
    <sheet name="Usual res" sheetId="8" r:id="rId8"/>
    <sheet name="Schooling" sheetId="9" r:id="rId9"/>
    <sheet name="Literacy" sheetId="10" r:id="rId10"/>
    <sheet name="Main Econ Actv" sheetId="11" r:id="rId11"/>
    <sheet name="Indus Employ stat" sheetId="12" r:id="rId12"/>
    <sheet name="Fa Vital" sheetId="13" r:id="rId13"/>
    <sheet name="Mo Vital" sheetId="14" r:id="rId14"/>
    <sheet name="Fertility" sheetId="15" r:id="rId15"/>
    <sheet name="Age 1st birth" sheetId="16" r:id="rId16"/>
    <sheet name="HHder" sheetId="17" r:id="rId17"/>
    <sheet name="Water" sheetId="18" r:id="rId18"/>
    <sheet name="Electricity" sheetId="19" r:id="rId19"/>
    <sheet name="Cook dispose" sheetId="20" r:id="rId20"/>
    <sheet name="Transport" sheetId="21" r:id="rId21"/>
    <sheet name="Animals" sheetId="22" r:id="rId22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6" i="10" l="1"/>
  <c r="D46" i="10"/>
  <c r="E46" i="10"/>
  <c r="F46" i="10"/>
  <c r="G46" i="10"/>
  <c r="H46" i="10"/>
  <c r="I46" i="10"/>
  <c r="J46" i="10"/>
  <c r="K46" i="10"/>
  <c r="L46" i="10"/>
  <c r="M46" i="10"/>
  <c r="N46" i="10"/>
  <c r="O46" i="10"/>
  <c r="P46" i="10"/>
  <c r="Q46" i="10"/>
  <c r="R46" i="10"/>
  <c r="S46" i="10"/>
  <c r="B46" i="10"/>
  <c r="C13" i="19" l="1"/>
  <c r="D13" i="19"/>
  <c r="E13" i="19"/>
  <c r="F13" i="19"/>
  <c r="G13" i="19"/>
  <c r="C14" i="19"/>
  <c r="D14" i="19"/>
  <c r="E14" i="19"/>
  <c r="F14" i="19"/>
  <c r="G14" i="19"/>
  <c r="C15" i="19"/>
  <c r="D15" i="19"/>
  <c r="E15" i="19"/>
  <c r="F15" i="19"/>
  <c r="G15" i="19"/>
  <c r="C16" i="19"/>
  <c r="D16" i="19"/>
  <c r="E16" i="19"/>
  <c r="F16" i="19"/>
  <c r="G16" i="19"/>
  <c r="C17" i="19"/>
  <c r="D17" i="19"/>
  <c r="E17" i="19"/>
  <c r="F17" i="19"/>
  <c r="G17" i="19"/>
  <c r="C18" i="19"/>
  <c r="D18" i="19"/>
  <c r="E18" i="19"/>
  <c r="F18" i="19"/>
  <c r="G18" i="19"/>
  <c r="B14" i="19"/>
  <c r="B15" i="19"/>
  <c r="B16" i="19"/>
  <c r="B17" i="19"/>
  <c r="B18" i="19"/>
  <c r="B13" i="19"/>
  <c r="C12" i="20"/>
  <c r="D12" i="20"/>
  <c r="E12" i="20"/>
  <c r="F12" i="20"/>
  <c r="G12" i="20"/>
  <c r="C13" i="20"/>
  <c r="D13" i="20"/>
  <c r="E13" i="20"/>
  <c r="F13" i="20"/>
  <c r="G13" i="20"/>
  <c r="C14" i="20"/>
  <c r="D14" i="20"/>
  <c r="E14" i="20"/>
  <c r="F14" i="20"/>
  <c r="G14" i="20"/>
  <c r="C15" i="20"/>
  <c r="D15" i="20"/>
  <c r="E15" i="20"/>
  <c r="F15" i="20"/>
  <c r="G15" i="20"/>
  <c r="C16" i="20"/>
  <c r="D16" i="20"/>
  <c r="E16" i="20"/>
  <c r="F16" i="20"/>
  <c r="G16" i="20"/>
  <c r="B13" i="20"/>
  <c r="B14" i="20"/>
  <c r="B15" i="20"/>
  <c r="B16" i="20"/>
  <c r="B12" i="20"/>
  <c r="C35" i="20"/>
  <c r="D35" i="20"/>
  <c r="E35" i="20"/>
  <c r="F35" i="20"/>
  <c r="G35" i="20"/>
  <c r="C36" i="20"/>
  <c r="D36" i="20"/>
  <c r="E36" i="20"/>
  <c r="F36" i="20"/>
  <c r="G36" i="20"/>
  <c r="C37" i="20"/>
  <c r="D37" i="20"/>
  <c r="E37" i="20"/>
  <c r="F37" i="20"/>
  <c r="G37" i="20"/>
  <c r="C38" i="20"/>
  <c r="D38" i="20"/>
  <c r="E38" i="20"/>
  <c r="F38" i="20"/>
  <c r="G38" i="20"/>
  <c r="C39" i="20"/>
  <c r="D39" i="20"/>
  <c r="E39" i="20"/>
  <c r="F39" i="20"/>
  <c r="G39" i="20"/>
  <c r="B36" i="20"/>
  <c r="B37" i="20"/>
  <c r="B38" i="20"/>
  <c r="B39" i="20"/>
  <c r="B35" i="20"/>
  <c r="C18" i="21"/>
  <c r="D18" i="21"/>
  <c r="E18" i="21"/>
  <c r="F18" i="21"/>
  <c r="G18" i="21"/>
  <c r="C19" i="21"/>
  <c r="D19" i="21"/>
  <c r="E19" i="21"/>
  <c r="F19" i="21"/>
  <c r="G19" i="21"/>
  <c r="C20" i="21"/>
  <c r="D20" i="21"/>
  <c r="E20" i="21"/>
  <c r="F20" i="21"/>
  <c r="G20" i="21"/>
  <c r="C21" i="21"/>
  <c r="D21" i="21"/>
  <c r="E21" i="21"/>
  <c r="F21" i="21"/>
  <c r="G21" i="21"/>
  <c r="C22" i="21"/>
  <c r="D22" i="21"/>
  <c r="E22" i="21"/>
  <c r="F22" i="21"/>
  <c r="G22" i="21"/>
  <c r="C23" i="21"/>
  <c r="D23" i="21"/>
  <c r="E23" i="21"/>
  <c r="F23" i="21"/>
  <c r="G23" i="21"/>
  <c r="C24" i="21"/>
  <c r="D24" i="21"/>
  <c r="E24" i="21"/>
  <c r="F24" i="21"/>
  <c r="G24" i="21"/>
  <c r="C25" i="21"/>
  <c r="D25" i="21"/>
  <c r="E25" i="21"/>
  <c r="F25" i="21"/>
  <c r="G25" i="21"/>
  <c r="C26" i="21"/>
  <c r="D26" i="21"/>
  <c r="E26" i="21"/>
  <c r="F26" i="21"/>
  <c r="G26" i="21"/>
  <c r="C27" i="21"/>
  <c r="D27" i="21"/>
  <c r="E27" i="21"/>
  <c r="F27" i="21"/>
  <c r="G27" i="21"/>
  <c r="B19" i="21"/>
  <c r="B20" i="21"/>
  <c r="B21" i="21"/>
  <c r="B22" i="21"/>
  <c r="B23" i="21"/>
  <c r="B24" i="21"/>
  <c r="B25" i="21"/>
  <c r="B26" i="21"/>
  <c r="B27" i="21"/>
  <c r="B18" i="21"/>
  <c r="C13" i="22"/>
  <c r="D13" i="22"/>
  <c r="E13" i="22"/>
  <c r="F13" i="22"/>
  <c r="G13" i="22"/>
  <c r="C14" i="22"/>
  <c r="D14" i="22"/>
  <c r="E14" i="22"/>
  <c r="F14" i="22"/>
  <c r="G14" i="22"/>
  <c r="C15" i="22"/>
  <c r="D15" i="22"/>
  <c r="E15" i="22"/>
  <c r="F15" i="22"/>
  <c r="G15" i="22"/>
  <c r="C16" i="22"/>
  <c r="D16" i="22"/>
  <c r="E16" i="22"/>
  <c r="F16" i="22"/>
  <c r="G16" i="22"/>
  <c r="C17" i="22"/>
  <c r="D17" i="22"/>
  <c r="E17" i="22"/>
  <c r="F17" i="22"/>
  <c r="G17" i="22"/>
  <c r="B14" i="22"/>
  <c r="B15" i="22"/>
  <c r="B16" i="22"/>
  <c r="B17" i="22"/>
  <c r="B13" i="22"/>
  <c r="C12" i="18"/>
  <c r="D12" i="18"/>
  <c r="E12" i="18"/>
  <c r="F12" i="18"/>
  <c r="G12" i="18"/>
  <c r="C13" i="18"/>
  <c r="D13" i="18"/>
  <c r="E13" i="18"/>
  <c r="F13" i="18"/>
  <c r="G13" i="18"/>
  <c r="C14" i="18"/>
  <c r="D14" i="18"/>
  <c r="E14" i="18"/>
  <c r="F14" i="18"/>
  <c r="G14" i="18"/>
  <c r="C15" i="18"/>
  <c r="D15" i="18"/>
  <c r="E15" i="18"/>
  <c r="F15" i="18"/>
  <c r="G15" i="18"/>
  <c r="B13" i="18"/>
  <c r="B14" i="18"/>
  <c r="B15" i="18"/>
  <c r="B12" i="18"/>
  <c r="C26" i="18"/>
  <c r="D26" i="18"/>
  <c r="E26" i="18"/>
  <c r="F26" i="18"/>
  <c r="G26" i="18"/>
  <c r="C27" i="18"/>
  <c r="D27" i="18"/>
  <c r="E27" i="18"/>
  <c r="F27" i="18"/>
  <c r="G27" i="18"/>
  <c r="C28" i="18"/>
  <c r="D28" i="18"/>
  <c r="E28" i="18"/>
  <c r="F28" i="18"/>
  <c r="G28" i="18"/>
  <c r="C29" i="18"/>
  <c r="D29" i="18"/>
  <c r="E29" i="18"/>
  <c r="F29" i="18"/>
  <c r="G29" i="18"/>
  <c r="B27" i="18"/>
  <c r="B28" i="18"/>
  <c r="B29" i="18"/>
  <c r="B26" i="18"/>
  <c r="Q60" i="15"/>
  <c r="P60" i="15"/>
  <c r="O60" i="15"/>
  <c r="N60" i="15"/>
  <c r="M60" i="15"/>
  <c r="L60" i="15"/>
  <c r="K60" i="15"/>
  <c r="J60" i="15"/>
  <c r="I60" i="15"/>
  <c r="Q59" i="15"/>
  <c r="P59" i="15"/>
  <c r="O59" i="15"/>
  <c r="N59" i="15"/>
  <c r="M59" i="15"/>
  <c r="L59" i="15"/>
  <c r="K59" i="15"/>
  <c r="J59" i="15"/>
  <c r="I59" i="15"/>
  <c r="Q58" i="15"/>
  <c r="P58" i="15"/>
  <c r="O58" i="15"/>
  <c r="N58" i="15"/>
  <c r="M58" i="15"/>
  <c r="L58" i="15"/>
  <c r="K58" i="15"/>
  <c r="J58" i="15"/>
  <c r="I58" i="15"/>
  <c r="Q57" i="15"/>
  <c r="P57" i="15"/>
  <c r="O57" i="15"/>
  <c r="N57" i="15"/>
  <c r="M57" i="15"/>
  <c r="L57" i="15"/>
  <c r="K57" i="15"/>
  <c r="J57" i="15"/>
  <c r="I57" i="15"/>
  <c r="Q56" i="15"/>
  <c r="P56" i="15"/>
  <c r="O56" i="15"/>
  <c r="N56" i="15"/>
  <c r="M56" i="15"/>
  <c r="L56" i="15"/>
  <c r="K56" i="15"/>
  <c r="J56" i="15"/>
  <c r="I56" i="15"/>
  <c r="Q55" i="15"/>
  <c r="P55" i="15"/>
  <c r="O55" i="15"/>
  <c r="N55" i="15"/>
  <c r="M55" i="15"/>
  <c r="L55" i="15"/>
  <c r="K55" i="15"/>
  <c r="J55" i="15"/>
  <c r="I55" i="15"/>
  <c r="Q54" i="15"/>
  <c r="P54" i="15"/>
  <c r="O54" i="15"/>
  <c r="N54" i="15"/>
  <c r="M54" i="15"/>
  <c r="L54" i="15"/>
  <c r="K54" i="15"/>
  <c r="J54" i="15"/>
  <c r="I54" i="15"/>
  <c r="Q53" i="15"/>
  <c r="P53" i="15"/>
  <c r="O53" i="15"/>
  <c r="N53" i="15"/>
  <c r="M53" i="15"/>
  <c r="L53" i="15"/>
  <c r="K53" i="15"/>
  <c r="J53" i="15"/>
  <c r="I53" i="15"/>
  <c r="Q50" i="15"/>
  <c r="P50" i="15"/>
  <c r="O50" i="15"/>
  <c r="N50" i="15"/>
  <c r="M50" i="15"/>
  <c r="L50" i="15"/>
  <c r="K50" i="15"/>
  <c r="J50" i="15"/>
  <c r="I50" i="15"/>
  <c r="Q49" i="15"/>
  <c r="P49" i="15"/>
  <c r="O49" i="15"/>
  <c r="N49" i="15"/>
  <c r="M49" i="15"/>
  <c r="L49" i="15"/>
  <c r="K49" i="15"/>
  <c r="J49" i="15"/>
  <c r="I49" i="15"/>
  <c r="Q48" i="15"/>
  <c r="P48" i="15"/>
  <c r="O48" i="15"/>
  <c r="N48" i="15"/>
  <c r="M48" i="15"/>
  <c r="L48" i="15"/>
  <c r="K48" i="15"/>
  <c r="J48" i="15"/>
  <c r="I48" i="15"/>
  <c r="Q47" i="15"/>
  <c r="P47" i="15"/>
  <c r="O47" i="15"/>
  <c r="N47" i="15"/>
  <c r="M47" i="15"/>
  <c r="L47" i="15"/>
  <c r="K47" i="15"/>
  <c r="J47" i="15"/>
  <c r="I47" i="15"/>
  <c r="Q46" i="15"/>
  <c r="P46" i="15"/>
  <c r="O46" i="15"/>
  <c r="N46" i="15"/>
  <c r="M46" i="15"/>
  <c r="L46" i="15"/>
  <c r="K46" i="15"/>
  <c r="J46" i="15"/>
  <c r="I46" i="15"/>
  <c r="Q45" i="15"/>
  <c r="P45" i="15"/>
  <c r="O45" i="15"/>
  <c r="N45" i="15"/>
  <c r="M45" i="15"/>
  <c r="L45" i="15"/>
  <c r="K45" i="15"/>
  <c r="J45" i="15"/>
  <c r="I45" i="15"/>
  <c r="Q44" i="15"/>
  <c r="P44" i="15"/>
  <c r="O44" i="15"/>
  <c r="N44" i="15"/>
  <c r="M44" i="15"/>
  <c r="L44" i="15"/>
  <c r="K44" i="15"/>
  <c r="J44" i="15"/>
  <c r="I44" i="15"/>
  <c r="Q43" i="15"/>
  <c r="P43" i="15"/>
  <c r="O43" i="15"/>
  <c r="N43" i="15"/>
  <c r="M43" i="15"/>
  <c r="L43" i="15"/>
  <c r="K43" i="15"/>
  <c r="J43" i="15"/>
  <c r="I43" i="15"/>
  <c r="Q40" i="15"/>
  <c r="P40" i="15"/>
  <c r="O40" i="15"/>
  <c r="N40" i="15"/>
  <c r="M40" i="15"/>
  <c r="L40" i="15"/>
  <c r="K40" i="15"/>
  <c r="J40" i="15"/>
  <c r="I40" i="15"/>
  <c r="Q39" i="15"/>
  <c r="P39" i="15"/>
  <c r="O39" i="15"/>
  <c r="N39" i="15"/>
  <c r="M39" i="15"/>
  <c r="L39" i="15"/>
  <c r="K39" i="15"/>
  <c r="J39" i="15"/>
  <c r="I39" i="15"/>
  <c r="Q38" i="15"/>
  <c r="P38" i="15"/>
  <c r="O38" i="15"/>
  <c r="N38" i="15"/>
  <c r="M38" i="15"/>
  <c r="L38" i="15"/>
  <c r="K38" i="15"/>
  <c r="J38" i="15"/>
  <c r="I38" i="15"/>
  <c r="Q37" i="15"/>
  <c r="P37" i="15"/>
  <c r="O37" i="15"/>
  <c r="N37" i="15"/>
  <c r="M37" i="15"/>
  <c r="L37" i="15"/>
  <c r="K37" i="15"/>
  <c r="J37" i="15"/>
  <c r="I37" i="15"/>
  <c r="Q36" i="15"/>
  <c r="P36" i="15"/>
  <c r="O36" i="15"/>
  <c r="N36" i="15"/>
  <c r="M36" i="15"/>
  <c r="L36" i="15"/>
  <c r="K36" i="15"/>
  <c r="J36" i="15"/>
  <c r="I36" i="15"/>
  <c r="Q35" i="15"/>
  <c r="P35" i="15"/>
  <c r="O35" i="15"/>
  <c r="N35" i="15"/>
  <c r="M35" i="15"/>
  <c r="L35" i="15"/>
  <c r="K35" i="15"/>
  <c r="J35" i="15"/>
  <c r="I35" i="15"/>
  <c r="Q34" i="15"/>
  <c r="P34" i="15"/>
  <c r="O34" i="15"/>
  <c r="N34" i="15"/>
  <c r="M34" i="15"/>
  <c r="L34" i="15"/>
  <c r="K34" i="15"/>
  <c r="J34" i="15"/>
  <c r="I34" i="15"/>
  <c r="Q33" i="15"/>
  <c r="P33" i="15"/>
  <c r="O33" i="15"/>
  <c r="N33" i="15"/>
  <c r="M33" i="15"/>
  <c r="L33" i="15"/>
  <c r="K33" i="15"/>
  <c r="J33" i="15"/>
  <c r="I33" i="15"/>
  <c r="Q30" i="15"/>
  <c r="P30" i="15"/>
  <c r="O30" i="15"/>
  <c r="N30" i="15"/>
  <c r="M30" i="15"/>
  <c r="L30" i="15"/>
  <c r="K30" i="15"/>
  <c r="J30" i="15"/>
  <c r="I30" i="15"/>
  <c r="Q29" i="15"/>
  <c r="P29" i="15"/>
  <c r="O29" i="15"/>
  <c r="N29" i="15"/>
  <c r="M29" i="15"/>
  <c r="L29" i="15"/>
  <c r="K29" i="15"/>
  <c r="J29" i="15"/>
  <c r="I29" i="15"/>
  <c r="Q28" i="15"/>
  <c r="P28" i="15"/>
  <c r="O28" i="15"/>
  <c r="N28" i="15"/>
  <c r="M28" i="15"/>
  <c r="L28" i="15"/>
  <c r="K28" i="15"/>
  <c r="J28" i="15"/>
  <c r="I28" i="15"/>
  <c r="Q27" i="15"/>
  <c r="P27" i="15"/>
  <c r="O27" i="15"/>
  <c r="N27" i="15"/>
  <c r="M27" i="15"/>
  <c r="L27" i="15"/>
  <c r="K27" i="15"/>
  <c r="J27" i="15"/>
  <c r="I27" i="15"/>
  <c r="Q26" i="15"/>
  <c r="P26" i="15"/>
  <c r="O26" i="15"/>
  <c r="N26" i="15"/>
  <c r="M26" i="15"/>
  <c r="L26" i="15"/>
  <c r="K26" i="15"/>
  <c r="J26" i="15"/>
  <c r="I26" i="15"/>
  <c r="Q25" i="15"/>
  <c r="P25" i="15"/>
  <c r="O25" i="15"/>
  <c r="N25" i="15"/>
  <c r="M25" i="15"/>
  <c r="L25" i="15"/>
  <c r="K25" i="15"/>
  <c r="J25" i="15"/>
  <c r="I25" i="15"/>
  <c r="Q24" i="15"/>
  <c r="P24" i="15"/>
  <c r="O24" i="15"/>
  <c r="N24" i="15"/>
  <c r="M24" i="15"/>
  <c r="L24" i="15"/>
  <c r="K24" i="15"/>
  <c r="J24" i="15"/>
  <c r="I24" i="15"/>
  <c r="Q23" i="15"/>
  <c r="P23" i="15"/>
  <c r="O23" i="15"/>
  <c r="N23" i="15"/>
  <c r="M23" i="15"/>
  <c r="L23" i="15"/>
  <c r="K23" i="15"/>
  <c r="J23" i="15"/>
  <c r="I23" i="15"/>
  <c r="Q20" i="15"/>
  <c r="P20" i="15"/>
  <c r="O20" i="15"/>
  <c r="N20" i="15"/>
  <c r="M20" i="15"/>
  <c r="L20" i="15"/>
  <c r="K20" i="15"/>
  <c r="J20" i="15"/>
  <c r="I20" i="15"/>
  <c r="Q19" i="15"/>
  <c r="P19" i="15"/>
  <c r="O19" i="15"/>
  <c r="N19" i="15"/>
  <c r="M19" i="15"/>
  <c r="L19" i="15"/>
  <c r="K19" i="15"/>
  <c r="J19" i="15"/>
  <c r="I19" i="15"/>
  <c r="Q18" i="15"/>
  <c r="P18" i="15"/>
  <c r="O18" i="15"/>
  <c r="N18" i="15"/>
  <c r="M18" i="15"/>
  <c r="L18" i="15"/>
  <c r="K18" i="15"/>
  <c r="J18" i="15"/>
  <c r="I18" i="15"/>
  <c r="Q17" i="15"/>
  <c r="P17" i="15"/>
  <c r="O17" i="15"/>
  <c r="N17" i="15"/>
  <c r="M17" i="15"/>
  <c r="L17" i="15"/>
  <c r="K17" i="15"/>
  <c r="J17" i="15"/>
  <c r="I17" i="15"/>
  <c r="Q16" i="15"/>
  <c r="P16" i="15"/>
  <c r="O16" i="15"/>
  <c r="N16" i="15"/>
  <c r="M16" i="15"/>
  <c r="L16" i="15"/>
  <c r="K16" i="15"/>
  <c r="J16" i="15"/>
  <c r="I16" i="15"/>
  <c r="Q15" i="15"/>
  <c r="P15" i="15"/>
  <c r="O15" i="15"/>
  <c r="N15" i="15"/>
  <c r="M15" i="15"/>
  <c r="L15" i="15"/>
  <c r="K15" i="15"/>
  <c r="J15" i="15"/>
  <c r="I15" i="15"/>
  <c r="Q14" i="15"/>
  <c r="P14" i="15"/>
  <c r="O14" i="15"/>
  <c r="N14" i="15"/>
  <c r="M14" i="15"/>
  <c r="L14" i="15"/>
  <c r="K14" i="15"/>
  <c r="J14" i="15"/>
  <c r="I14" i="15"/>
  <c r="Q13" i="15"/>
  <c r="P13" i="15"/>
  <c r="O13" i="15"/>
  <c r="N13" i="15"/>
  <c r="M13" i="15"/>
  <c r="L13" i="15"/>
  <c r="K13" i="15"/>
  <c r="J13" i="15"/>
  <c r="I13" i="15"/>
  <c r="I4" i="15"/>
  <c r="J4" i="15"/>
  <c r="K4" i="15"/>
  <c r="L4" i="15"/>
  <c r="M4" i="15"/>
  <c r="N4" i="15"/>
  <c r="O4" i="15"/>
  <c r="P4" i="15"/>
  <c r="Q4" i="15"/>
  <c r="I5" i="15"/>
  <c r="J5" i="15"/>
  <c r="K5" i="15"/>
  <c r="L5" i="15"/>
  <c r="M5" i="15"/>
  <c r="N5" i="15"/>
  <c r="O5" i="15"/>
  <c r="P5" i="15"/>
  <c r="Q5" i="15"/>
  <c r="I6" i="15"/>
  <c r="J6" i="15"/>
  <c r="K6" i="15"/>
  <c r="L6" i="15"/>
  <c r="M6" i="15"/>
  <c r="N6" i="15"/>
  <c r="O6" i="15"/>
  <c r="P6" i="15"/>
  <c r="Q6" i="15"/>
  <c r="I7" i="15"/>
  <c r="J7" i="15"/>
  <c r="K7" i="15"/>
  <c r="L7" i="15"/>
  <c r="M7" i="15"/>
  <c r="N7" i="15"/>
  <c r="O7" i="15"/>
  <c r="P7" i="15"/>
  <c r="Q7" i="15"/>
  <c r="I8" i="15"/>
  <c r="J8" i="15"/>
  <c r="K8" i="15"/>
  <c r="L8" i="15"/>
  <c r="M8" i="15"/>
  <c r="N8" i="15"/>
  <c r="O8" i="15"/>
  <c r="P8" i="15"/>
  <c r="Q8" i="15"/>
  <c r="I9" i="15"/>
  <c r="J9" i="15"/>
  <c r="K9" i="15"/>
  <c r="L9" i="15"/>
  <c r="M9" i="15"/>
  <c r="N9" i="15"/>
  <c r="O9" i="15"/>
  <c r="P9" i="15"/>
  <c r="Q9" i="15"/>
  <c r="I10" i="15"/>
  <c r="J10" i="15"/>
  <c r="K10" i="15"/>
  <c r="L10" i="15"/>
  <c r="M10" i="15"/>
  <c r="N10" i="15"/>
  <c r="O10" i="15"/>
  <c r="P10" i="15"/>
  <c r="Q10" i="15"/>
  <c r="Q3" i="15"/>
  <c r="P3" i="15"/>
  <c r="O3" i="15"/>
  <c r="N3" i="15"/>
  <c r="M3" i="15"/>
  <c r="L3" i="15"/>
  <c r="K3" i="15"/>
  <c r="J3" i="15"/>
  <c r="I3" i="15"/>
  <c r="C40" i="12"/>
  <c r="D40" i="12"/>
  <c r="E40" i="12"/>
  <c r="F40" i="12"/>
  <c r="G40" i="12"/>
  <c r="H40" i="12"/>
  <c r="I40" i="12"/>
  <c r="J40" i="12"/>
  <c r="K40" i="12"/>
  <c r="L40" i="12"/>
  <c r="M40" i="12"/>
  <c r="N40" i="12"/>
  <c r="O40" i="12"/>
  <c r="P40" i="12"/>
  <c r="Q40" i="12"/>
  <c r="R40" i="12"/>
  <c r="S40" i="12"/>
  <c r="B40" i="12"/>
  <c r="H22" i="11"/>
  <c r="I22" i="11"/>
  <c r="K22" i="11"/>
  <c r="L22" i="11"/>
  <c r="M22" i="11"/>
  <c r="B22" i="11"/>
  <c r="C21" i="11"/>
  <c r="C22" i="11" s="1"/>
  <c r="D21" i="11"/>
  <c r="D22" i="11" s="1"/>
  <c r="E21" i="11"/>
  <c r="E22" i="11" s="1"/>
  <c r="F21" i="11"/>
  <c r="F25" i="11" s="1"/>
  <c r="G21" i="11"/>
  <c r="G25" i="11" s="1"/>
  <c r="H21" i="11"/>
  <c r="H25" i="11" s="1"/>
  <c r="I21" i="11"/>
  <c r="I25" i="11" s="1"/>
  <c r="J21" i="11"/>
  <c r="J25" i="11" s="1"/>
  <c r="K21" i="11"/>
  <c r="K25" i="11" s="1"/>
  <c r="L21" i="11"/>
  <c r="L25" i="11" s="1"/>
  <c r="M21" i="11"/>
  <c r="M25" i="11" s="1"/>
  <c r="N21" i="11"/>
  <c r="N22" i="11" s="1"/>
  <c r="O21" i="11"/>
  <c r="O22" i="11" s="1"/>
  <c r="P21" i="11"/>
  <c r="P22" i="11" s="1"/>
  <c r="Q21" i="11"/>
  <c r="Q22" i="11" s="1"/>
  <c r="R21" i="11"/>
  <c r="R22" i="11" s="1"/>
  <c r="S21" i="11"/>
  <c r="S22" i="11" s="1"/>
  <c r="B21" i="11"/>
  <c r="B25" i="11" s="1"/>
  <c r="Q8" i="5"/>
  <c r="N8" i="5"/>
  <c r="K8" i="5"/>
  <c r="H8" i="5"/>
  <c r="E8" i="5"/>
  <c r="B8" i="5"/>
  <c r="S25" i="11" l="1"/>
  <c r="R25" i="11"/>
  <c r="Q25" i="11"/>
  <c r="J22" i="11"/>
  <c r="D25" i="11"/>
  <c r="C25" i="11"/>
  <c r="N25" i="11"/>
  <c r="G22" i="11"/>
  <c r="E25" i="11"/>
  <c r="P25" i="11"/>
  <c r="O25" i="11"/>
  <c r="F22" i="11"/>
  <c r="J67" i="6" l="1"/>
  <c r="M62" i="6" s="1"/>
  <c r="M67" i="6" s="1"/>
  <c r="I67" i="6"/>
  <c r="H67" i="6"/>
  <c r="J66" i="6"/>
  <c r="I66" i="6"/>
  <c r="L62" i="6" s="1"/>
  <c r="L67" i="6" s="1"/>
  <c r="H66" i="6"/>
  <c r="J65" i="6"/>
  <c r="I65" i="6"/>
  <c r="H65" i="6"/>
  <c r="J64" i="6"/>
  <c r="I64" i="6"/>
  <c r="H64" i="6"/>
  <c r="J63" i="6"/>
  <c r="I63" i="6"/>
  <c r="H63" i="6"/>
  <c r="J62" i="6"/>
  <c r="I62" i="6"/>
  <c r="H62" i="6"/>
  <c r="J61" i="6"/>
  <c r="I61" i="6"/>
  <c r="H61" i="6"/>
  <c r="J60" i="6"/>
  <c r="I60" i="6"/>
  <c r="H60" i="6"/>
  <c r="J56" i="6"/>
  <c r="I56" i="6"/>
  <c r="H56" i="6"/>
  <c r="J55" i="6"/>
  <c r="I55" i="6"/>
  <c r="H55" i="6"/>
  <c r="K51" i="6" s="1"/>
  <c r="J54" i="6"/>
  <c r="I54" i="6"/>
  <c r="H54" i="6"/>
  <c r="J53" i="6"/>
  <c r="I53" i="6"/>
  <c r="H53" i="6"/>
  <c r="J52" i="6"/>
  <c r="I52" i="6"/>
  <c r="H52" i="6"/>
  <c r="J51" i="6"/>
  <c r="I51" i="6"/>
  <c r="H51" i="6"/>
  <c r="J50" i="6"/>
  <c r="I50" i="6"/>
  <c r="H50" i="6"/>
  <c r="J49" i="6"/>
  <c r="I49" i="6"/>
  <c r="H49" i="6"/>
  <c r="J45" i="6"/>
  <c r="I45" i="6"/>
  <c r="H45" i="6"/>
  <c r="J44" i="6"/>
  <c r="I44" i="6"/>
  <c r="L40" i="6" s="1"/>
  <c r="L45" i="6" s="1"/>
  <c r="H44" i="6"/>
  <c r="J43" i="6"/>
  <c r="I43" i="6"/>
  <c r="H43" i="6"/>
  <c r="J42" i="6"/>
  <c r="I42" i="6"/>
  <c r="H42" i="6"/>
  <c r="J41" i="6"/>
  <c r="I41" i="6"/>
  <c r="H41" i="6"/>
  <c r="J40" i="6"/>
  <c r="I40" i="6"/>
  <c r="H40" i="6"/>
  <c r="J39" i="6"/>
  <c r="I39" i="6"/>
  <c r="H39" i="6"/>
  <c r="J38" i="6"/>
  <c r="I38" i="6"/>
  <c r="H38" i="6"/>
  <c r="J34" i="6"/>
  <c r="I34" i="6"/>
  <c r="H34" i="6"/>
  <c r="J33" i="6"/>
  <c r="I33" i="6"/>
  <c r="L29" i="6" s="1"/>
  <c r="H33" i="6"/>
  <c r="J32" i="6"/>
  <c r="I32" i="6"/>
  <c r="H32" i="6"/>
  <c r="J31" i="6"/>
  <c r="I31" i="6"/>
  <c r="H31" i="6"/>
  <c r="J30" i="6"/>
  <c r="I30" i="6"/>
  <c r="H30" i="6"/>
  <c r="J29" i="6"/>
  <c r="I29" i="6"/>
  <c r="H29" i="6"/>
  <c r="J28" i="6"/>
  <c r="I28" i="6"/>
  <c r="H28" i="6"/>
  <c r="J27" i="6"/>
  <c r="I27" i="6"/>
  <c r="H27" i="6"/>
  <c r="J23" i="6"/>
  <c r="M18" i="6" s="1"/>
  <c r="M23" i="6" s="1"/>
  <c r="I23" i="6"/>
  <c r="H23" i="6"/>
  <c r="J22" i="6"/>
  <c r="I22" i="6"/>
  <c r="H22" i="6"/>
  <c r="K18" i="6" s="1"/>
  <c r="J21" i="6"/>
  <c r="I21" i="6"/>
  <c r="H21" i="6"/>
  <c r="J20" i="6"/>
  <c r="I20" i="6"/>
  <c r="H20" i="6"/>
  <c r="J19" i="6"/>
  <c r="I19" i="6"/>
  <c r="H19" i="6"/>
  <c r="L18" i="6"/>
  <c r="L23" i="6" s="1"/>
  <c r="J18" i="6"/>
  <c r="I18" i="6"/>
  <c r="H18" i="6"/>
  <c r="J17" i="6"/>
  <c r="I17" i="6"/>
  <c r="H17" i="6"/>
  <c r="J16" i="6"/>
  <c r="I16" i="6"/>
  <c r="H16" i="6"/>
  <c r="J12" i="6"/>
  <c r="I12" i="6"/>
  <c r="H12" i="6"/>
  <c r="J11" i="6"/>
  <c r="I11" i="6"/>
  <c r="H11" i="6"/>
  <c r="J10" i="6"/>
  <c r="I10" i="6"/>
  <c r="H10" i="6"/>
  <c r="J9" i="6"/>
  <c r="I9" i="6"/>
  <c r="H9" i="6"/>
  <c r="J8" i="6"/>
  <c r="I8" i="6"/>
  <c r="H8" i="6"/>
  <c r="M7" i="6"/>
  <c r="M12" i="6" s="1"/>
  <c r="J7" i="6"/>
  <c r="I7" i="6"/>
  <c r="H7" i="6"/>
  <c r="J6" i="6"/>
  <c r="I6" i="6"/>
  <c r="H6" i="6"/>
  <c r="J5" i="6"/>
  <c r="I5" i="6"/>
  <c r="H5" i="6"/>
  <c r="M29" i="6" l="1"/>
  <c r="M34" i="6" s="1"/>
  <c r="L7" i="6"/>
  <c r="L12" i="6" s="1"/>
  <c r="J35" i="6"/>
  <c r="M27" i="6" s="1"/>
  <c r="M33" i="6" s="1"/>
  <c r="H13" i="6"/>
  <c r="K5" i="6" s="1"/>
  <c r="I13" i="6"/>
  <c r="L5" i="6" s="1"/>
  <c r="H24" i="6"/>
  <c r="K16" i="6" s="1"/>
  <c r="I35" i="6"/>
  <c r="L27" i="6" s="1"/>
  <c r="I24" i="6"/>
  <c r="L16" i="6" s="1"/>
  <c r="K40" i="6"/>
  <c r="K45" i="6" s="1"/>
  <c r="J24" i="6"/>
  <c r="M16" i="6" s="1"/>
  <c r="H35" i="6"/>
  <c r="K27" i="6" s="1"/>
  <c r="L51" i="6"/>
  <c r="L56" i="6" s="1"/>
  <c r="K29" i="6"/>
  <c r="K31" i="6" s="1"/>
  <c r="J13" i="6"/>
  <c r="M5" i="6" s="1"/>
  <c r="H46" i="6"/>
  <c r="K38" i="6" s="1"/>
  <c r="M40" i="6"/>
  <c r="M42" i="6" s="1"/>
  <c r="M44" i="6" s="1"/>
  <c r="M51" i="6"/>
  <c r="M56" i="6" s="1"/>
  <c r="K62" i="6"/>
  <c r="K64" i="6" s="1"/>
  <c r="I46" i="6"/>
  <c r="L38" i="6" s="1"/>
  <c r="H57" i="6"/>
  <c r="K49" i="6" s="1"/>
  <c r="H68" i="6"/>
  <c r="K60" i="6" s="1"/>
  <c r="J46" i="6"/>
  <c r="M38" i="6" s="1"/>
  <c r="I57" i="6"/>
  <c r="L49" i="6" s="1"/>
  <c r="I68" i="6"/>
  <c r="L60" i="6" s="1"/>
  <c r="K7" i="6"/>
  <c r="K9" i="6" s="1"/>
  <c r="J57" i="6"/>
  <c r="M49" i="6" s="1"/>
  <c r="J68" i="6"/>
  <c r="M60" i="6" s="1"/>
  <c r="M66" i="6"/>
  <c r="M68" i="6" s="1"/>
  <c r="L64" i="6"/>
  <c r="L66" i="6" s="1"/>
  <c r="L68" i="6" s="1"/>
  <c r="M64" i="6"/>
  <c r="K56" i="6"/>
  <c r="K53" i="6"/>
  <c r="L53" i="6"/>
  <c r="L42" i="6"/>
  <c r="M31" i="6"/>
  <c r="K34" i="6"/>
  <c r="L34" i="6"/>
  <c r="L31" i="6"/>
  <c r="K23" i="6"/>
  <c r="K20" i="6"/>
  <c r="L20" i="6"/>
  <c r="M20" i="6"/>
  <c r="M9" i="6"/>
  <c r="M11" i="6" l="1"/>
  <c r="M13" i="6" s="1"/>
  <c r="L9" i="6"/>
  <c r="L11" i="6" s="1"/>
  <c r="L13" i="6" s="1"/>
  <c r="K11" i="6"/>
  <c r="K12" i="6"/>
  <c r="M22" i="6"/>
  <c r="M24" i="6" s="1"/>
  <c r="K66" i="6"/>
  <c r="K22" i="6"/>
  <c r="K24" i="6" s="1"/>
  <c r="K67" i="6"/>
  <c r="K68" i="6" s="1"/>
  <c r="K42" i="6"/>
  <c r="K44" i="6" s="1"/>
  <c r="K46" i="6" s="1"/>
  <c r="M45" i="6"/>
  <c r="K33" i="6"/>
  <c r="K35" i="6" s="1"/>
  <c r="L22" i="6"/>
  <c r="L24" i="6" s="1"/>
  <c r="L44" i="6"/>
  <c r="L46" i="6" s="1"/>
  <c r="L33" i="6"/>
  <c r="L35" i="6" s="1"/>
  <c r="M53" i="6"/>
  <c r="M55" i="6" s="1"/>
  <c r="M57" i="6" s="1"/>
  <c r="L55" i="6"/>
  <c r="L57" i="6" s="1"/>
  <c r="K55" i="6"/>
  <c r="K57" i="6" s="1"/>
  <c r="M46" i="6"/>
  <c r="M35" i="6"/>
  <c r="K13" i="6" l="1"/>
</calcChain>
</file>

<file path=xl/sharedStrings.xml><?xml version="1.0" encoding="utf-8"?>
<sst xmlns="http://schemas.openxmlformats.org/spreadsheetml/2006/main" count="1728" uniqueCount="629">
  <si>
    <t>Total</t>
  </si>
  <si>
    <t>Tongatapu</t>
  </si>
  <si>
    <t>Ha'apai</t>
  </si>
  <si>
    <t>Eua</t>
  </si>
  <si>
    <t>Niuas</t>
  </si>
  <si>
    <t xml:space="preserve">   Total</t>
  </si>
  <si>
    <t>Less than 5</t>
  </si>
  <si>
    <t>5 to 9 years</t>
  </si>
  <si>
    <t>10 to 14 years</t>
  </si>
  <si>
    <t>15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</si>
  <si>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</si>
  <si>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</si>
  <si>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</si>
  <si>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</si>
  <si>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</si>
  <si>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</si>
  <si>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</si>
  <si>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55 to 59 years</t>
  </si>
  <si>
    <t>60 to 64 years</t>
  </si>
  <si>
    <t>65 to 69 years</t>
  </si>
  <si>
    <t>70 to 74 years</t>
  </si>
  <si>
    <t>75 years and over</t>
  </si>
  <si>
    <t>Median</t>
  </si>
  <si>
    <t>Male</t>
  </si>
  <si>
    <t>Female</t>
  </si>
  <si>
    <t>Under 1 year ........</t>
  </si>
  <si>
    <t>1 year .................</t>
  </si>
  <si>
    <t>2 years ............</t>
  </si>
  <si>
    <t>3 years .............</t>
  </si>
  <si>
    <t>4 years ...............</t>
  </si>
  <si>
    <t>5 years ..............</t>
  </si>
  <si>
    <t>6 years ..............</t>
  </si>
  <si>
    <t>7 years ..............</t>
  </si>
  <si>
    <t>8 years ..............</t>
  </si>
  <si>
    <t>9 years ..............</t>
  </si>
  <si>
    <t>10 years .............</t>
  </si>
  <si>
    <t>11 years ............</t>
  </si>
  <si>
    <t>12 years ............</t>
  </si>
  <si>
    <t>13 years ............</t>
  </si>
  <si>
    <t>14 years ............</t>
  </si>
  <si>
    <t>15 years ...........</t>
  </si>
  <si>
    <t>16 years ...........</t>
  </si>
  <si>
    <t>17 years ............</t>
  </si>
  <si>
    <t>18 years ............</t>
  </si>
  <si>
    <t>19 years ............</t>
  </si>
  <si>
    <t>20 years ............</t>
  </si>
  <si>
    <t>21 years ............</t>
  </si>
  <si>
    <t>22 years ............</t>
  </si>
  <si>
    <t>23 years ............\</t>
  </si>
  <si>
    <t>24 years ............</t>
  </si>
  <si>
    <t>25 years ............</t>
  </si>
  <si>
    <t>26 years ............</t>
  </si>
  <si>
    <t>27 years ............</t>
  </si>
  <si>
    <t>28 years ............</t>
  </si>
  <si>
    <t>29 years ............</t>
  </si>
  <si>
    <t>30 years ............</t>
  </si>
  <si>
    <t>31 years ............</t>
  </si>
  <si>
    <t>32 years ............</t>
  </si>
  <si>
    <t>33 years ............</t>
  </si>
  <si>
    <t>34 years ............</t>
  </si>
  <si>
    <t>35 years ............</t>
  </si>
  <si>
    <t>36 years ............</t>
  </si>
  <si>
    <t>37 years ............</t>
  </si>
  <si>
    <t>38 years ............</t>
  </si>
  <si>
    <t>39 years ............</t>
  </si>
  <si>
    <t>40 years ............</t>
  </si>
  <si>
    <t>41 years ............</t>
  </si>
  <si>
    <t>42 years ............</t>
  </si>
  <si>
    <t>43 years ............</t>
  </si>
  <si>
    <t>44 years ............</t>
  </si>
  <si>
    <t>45 years ............</t>
  </si>
  <si>
    <t>46 years .............</t>
  </si>
  <si>
    <t>47 years ............</t>
  </si>
  <si>
    <t>48 years ............</t>
  </si>
  <si>
    <t>49 years ............</t>
  </si>
  <si>
    <t>50 years ............</t>
  </si>
  <si>
    <t>51 years ............</t>
  </si>
  <si>
    <t>52 years ............</t>
  </si>
  <si>
    <t>53 years ............</t>
  </si>
  <si>
    <t>54 years ............</t>
  </si>
  <si>
    <t>55 years ............</t>
  </si>
  <si>
    <t>56 years ............</t>
  </si>
  <si>
    <t>57 years ............</t>
  </si>
  <si>
    <t>58 years ............</t>
  </si>
  <si>
    <t>59 years ............</t>
  </si>
  <si>
    <t>60 years ............</t>
  </si>
  <si>
    <t>61 years ............</t>
  </si>
  <si>
    <t>62 years ............</t>
  </si>
  <si>
    <t>63 years ............</t>
  </si>
  <si>
    <t>64 years ............</t>
  </si>
  <si>
    <t>65 years ............</t>
  </si>
  <si>
    <t>66 years ............</t>
  </si>
  <si>
    <t>67 years ............</t>
  </si>
  <si>
    <t>68 years ............</t>
  </si>
  <si>
    <t>69 years ............</t>
  </si>
  <si>
    <t>70 years ............</t>
  </si>
  <si>
    <t>71 years ............</t>
  </si>
  <si>
    <t>72 years ............</t>
  </si>
  <si>
    <t>73 years ............</t>
  </si>
  <si>
    <t>74 years ............</t>
  </si>
  <si>
    <t>75 years ............</t>
  </si>
  <si>
    <t>76 years ............</t>
  </si>
  <si>
    <t>77 years ............</t>
  </si>
  <si>
    <t>78 years ............</t>
  </si>
  <si>
    <t>79 years ............</t>
  </si>
  <si>
    <t>80 years .............</t>
  </si>
  <si>
    <t>81 years ............</t>
  </si>
  <si>
    <t>82 years .............</t>
  </si>
  <si>
    <t>83 years ............</t>
  </si>
  <si>
    <t>84 years ............</t>
  </si>
  <si>
    <t>85 years ............</t>
  </si>
  <si>
    <t>86 years ............</t>
  </si>
  <si>
    <t>87 years ............</t>
  </si>
  <si>
    <t>88 years ............</t>
  </si>
  <si>
    <t>89 years ............</t>
  </si>
  <si>
    <t>90 years ............</t>
  </si>
  <si>
    <t>91 years ............</t>
  </si>
  <si>
    <t>92 years ............</t>
  </si>
  <si>
    <t>93 years ............</t>
  </si>
  <si>
    <t>94 years ............</t>
  </si>
  <si>
    <t>95 years ............</t>
  </si>
  <si>
    <t>96 years ............</t>
  </si>
  <si>
    <t>97 years ............</t>
  </si>
  <si>
    <t>98 years ............</t>
  </si>
  <si>
    <t>Not stated</t>
  </si>
  <si>
    <t>Kolofo'ou T</t>
  </si>
  <si>
    <t>Ma'ufanga</t>
  </si>
  <si>
    <t>Nukunukumotu</t>
  </si>
  <si>
    <t>Oneata</t>
  </si>
  <si>
    <t>Popua</t>
  </si>
  <si>
    <t>Tukutonga</t>
  </si>
  <si>
    <t>Pangaimotu T</t>
  </si>
  <si>
    <t>Fafaa Is</t>
  </si>
  <si>
    <t>Onevai Is</t>
  </si>
  <si>
    <t>Ataa Is</t>
  </si>
  <si>
    <t>Velitoa Hahake</t>
  </si>
  <si>
    <t>Velitoa Hihifo</t>
  </si>
  <si>
    <t>Kolomotu'a</t>
  </si>
  <si>
    <t>Haveluloto</t>
  </si>
  <si>
    <t>Tofoa/Koloua</t>
  </si>
  <si>
    <t>Hofoa</t>
  </si>
  <si>
    <t>Puke</t>
  </si>
  <si>
    <t>Sia'atoutai</t>
  </si>
  <si>
    <t>Vaini</t>
  </si>
  <si>
    <t>Malapo</t>
  </si>
  <si>
    <t>Longoteme</t>
  </si>
  <si>
    <t>Folaha</t>
  </si>
  <si>
    <t>Nukuhetulu</t>
  </si>
  <si>
    <t>Veitongo</t>
  </si>
  <si>
    <t>Ha'ateiho</t>
  </si>
  <si>
    <t>Pea</t>
  </si>
  <si>
    <t>Tokomololo</t>
  </si>
  <si>
    <t>Tatakamotonga</t>
  </si>
  <si>
    <t>Holonga T</t>
  </si>
  <si>
    <t>Pelehake</t>
  </si>
  <si>
    <t>Fua'amotu</t>
  </si>
  <si>
    <t>Nakolo</t>
  </si>
  <si>
    <t>Ha'asini/Hamula</t>
  </si>
  <si>
    <t>Lavengatonga</t>
  </si>
  <si>
    <t>Haveluliku</t>
  </si>
  <si>
    <t>Fatumu</t>
  </si>
  <si>
    <t>Lapaha</t>
  </si>
  <si>
    <t>Talasiu</t>
  </si>
  <si>
    <t>Hoi</t>
  </si>
  <si>
    <t>Nukuleka</t>
  </si>
  <si>
    <t>Makaunga</t>
  </si>
  <si>
    <t>Talafo'ou</t>
  </si>
  <si>
    <t>Manuka</t>
  </si>
  <si>
    <t>Navutoka</t>
  </si>
  <si>
    <t>Kolonga</t>
  </si>
  <si>
    <t>Afa</t>
  </si>
  <si>
    <t>Niutoua</t>
  </si>
  <si>
    <t>Eueiki</t>
  </si>
  <si>
    <t>Nukunuku</t>
  </si>
  <si>
    <t>Matahau</t>
  </si>
  <si>
    <t>Matafonua</t>
  </si>
  <si>
    <t>Fatai</t>
  </si>
  <si>
    <t>Lakepa</t>
  </si>
  <si>
    <t>Vaotu'u</t>
  </si>
  <si>
    <t>Utulau</t>
  </si>
  <si>
    <t>Ha'alalo</t>
  </si>
  <si>
    <t>Ha'akame</t>
  </si>
  <si>
    <t>Houma T</t>
  </si>
  <si>
    <t>Kolovai</t>
  </si>
  <si>
    <t>Te'ekiu</t>
  </si>
  <si>
    <t>Masilamea</t>
  </si>
  <si>
    <t>Fahefa</t>
  </si>
  <si>
    <t>Ha'utu</t>
  </si>
  <si>
    <t>Kala'au</t>
  </si>
  <si>
    <t>Fo'ui</t>
  </si>
  <si>
    <t>Ha'avakatolo</t>
  </si>
  <si>
    <t>Ahau</t>
  </si>
  <si>
    <t>Kanokupolu</t>
  </si>
  <si>
    <t>Ha'atafu</t>
  </si>
  <si>
    <t>Atataa</t>
  </si>
  <si>
    <t>Neiafu</t>
  </si>
  <si>
    <t>Makave</t>
  </si>
  <si>
    <t>Toula</t>
  </si>
  <si>
    <t>Utui</t>
  </si>
  <si>
    <t>Ofu Is</t>
  </si>
  <si>
    <t>Okoa Is</t>
  </si>
  <si>
    <t>Olo'ua Is</t>
  </si>
  <si>
    <t>Kenutu Is</t>
  </si>
  <si>
    <t>Pangaimotu</t>
  </si>
  <si>
    <t>Utulei</t>
  </si>
  <si>
    <t>Nga'unoho</t>
  </si>
  <si>
    <t>Utungake</t>
  </si>
  <si>
    <t>Tapana Is</t>
  </si>
  <si>
    <t>Ha'alaufuli</t>
  </si>
  <si>
    <t>Ha'akio</t>
  </si>
  <si>
    <t>Houma V</t>
  </si>
  <si>
    <t>Mangia</t>
  </si>
  <si>
    <t>Ta'anea</t>
  </si>
  <si>
    <t>Tu'anekivale</t>
  </si>
  <si>
    <t>Koloa</t>
  </si>
  <si>
    <t>Holeva</t>
  </si>
  <si>
    <t>Leimatu'a</t>
  </si>
  <si>
    <t>Holonga</t>
  </si>
  <si>
    <t>Feletoa</t>
  </si>
  <si>
    <t>Mataika</t>
  </si>
  <si>
    <t>Longomapu</t>
  </si>
  <si>
    <t>Taoa</t>
  </si>
  <si>
    <t>Tefisi</t>
  </si>
  <si>
    <t>Vaimalo</t>
  </si>
  <si>
    <t>Tu'anuku</t>
  </si>
  <si>
    <t>Kapa</t>
  </si>
  <si>
    <t>Falevai</t>
  </si>
  <si>
    <t>Otea</t>
  </si>
  <si>
    <t>Lape Is</t>
  </si>
  <si>
    <t>Matamaka</t>
  </si>
  <si>
    <t>Nuapapu</t>
  </si>
  <si>
    <t>Ovaka Is</t>
  </si>
  <si>
    <t>Taunga Is</t>
  </si>
  <si>
    <t>Hunga Is</t>
  </si>
  <si>
    <t>Foeata Is</t>
  </si>
  <si>
    <t>Vaka'eitu Is</t>
  </si>
  <si>
    <t>Pangai H</t>
  </si>
  <si>
    <t>Hihifo H</t>
  </si>
  <si>
    <t>Holopeka</t>
  </si>
  <si>
    <t>Koulo</t>
  </si>
  <si>
    <t>Fakale'ounga</t>
  </si>
  <si>
    <t>Fotua</t>
  </si>
  <si>
    <t>Lotofoa</t>
  </si>
  <si>
    <t>Faleloa</t>
  </si>
  <si>
    <t>Ha'afakahenga</t>
  </si>
  <si>
    <t>Ha'ateiho Si'i</t>
  </si>
  <si>
    <t>Ha'afeva Is</t>
  </si>
  <si>
    <t>Tungua Is</t>
  </si>
  <si>
    <t>Fotuha'a Is</t>
  </si>
  <si>
    <t>O'ua Is</t>
  </si>
  <si>
    <t>Matuku Is</t>
  </si>
  <si>
    <t>Kotu Is</t>
  </si>
  <si>
    <t>Nomuka Is</t>
  </si>
  <si>
    <t>Mango Is</t>
  </si>
  <si>
    <t>Fonoifua Is</t>
  </si>
  <si>
    <t>Nomukeiki Is</t>
  </si>
  <si>
    <t>Fakakai</t>
  </si>
  <si>
    <t>Pukotala</t>
  </si>
  <si>
    <t>Ha'ano</t>
  </si>
  <si>
    <t>Muitoa</t>
  </si>
  <si>
    <t>Mo'unga'one Is</t>
  </si>
  <si>
    <t>Uiha</t>
  </si>
  <si>
    <t>Felemea</t>
  </si>
  <si>
    <t>Lofanga Is</t>
  </si>
  <si>
    <t>Tofua Is</t>
  </si>
  <si>
    <t>Ohonua</t>
  </si>
  <si>
    <t>Tufuvai</t>
  </si>
  <si>
    <t>Pangai</t>
  </si>
  <si>
    <t>Houma</t>
  </si>
  <si>
    <t>Ha'atu'a</t>
  </si>
  <si>
    <t>Angaha</t>
  </si>
  <si>
    <t>Futu</t>
  </si>
  <si>
    <t>Esia E</t>
  </si>
  <si>
    <t>Sapa'ata E</t>
  </si>
  <si>
    <t>Fata'ulua E</t>
  </si>
  <si>
    <t>Mu'a E</t>
  </si>
  <si>
    <t>Tongamama'o E</t>
  </si>
  <si>
    <t>Petani E</t>
  </si>
  <si>
    <t>Mata'aho E</t>
  </si>
  <si>
    <t>Hihifo</t>
  </si>
  <si>
    <t>Vaipoa</t>
  </si>
  <si>
    <t>Falehau</t>
  </si>
  <si>
    <t>Tafahi Is</t>
  </si>
  <si>
    <t>Esia</t>
  </si>
  <si>
    <t>Kolofo'ou</t>
  </si>
  <si>
    <t>Sapa'ata</t>
  </si>
  <si>
    <t>Fata'ulua</t>
  </si>
  <si>
    <t>Mata'aho</t>
  </si>
  <si>
    <t>Mu'a</t>
  </si>
  <si>
    <t>Tongamama'o</t>
  </si>
  <si>
    <t>Petani</t>
  </si>
  <si>
    <t>Fiji</t>
  </si>
  <si>
    <t>American Samoa</t>
  </si>
  <si>
    <t>Western Samoa</t>
  </si>
  <si>
    <t>SolomonIslands</t>
  </si>
  <si>
    <t>Vanuatu</t>
  </si>
  <si>
    <t>Niue</t>
  </si>
  <si>
    <t>Tuvalu</t>
  </si>
  <si>
    <t>Cook Islands</t>
  </si>
  <si>
    <t>Papua New Guinea</t>
  </si>
  <si>
    <t>Tahiti</t>
  </si>
  <si>
    <t>Kiribati</t>
  </si>
  <si>
    <t>Australia</t>
  </si>
  <si>
    <t>New Zealand</t>
  </si>
  <si>
    <t>Other Oceania</t>
  </si>
  <si>
    <t>Japan</t>
  </si>
  <si>
    <t>China</t>
  </si>
  <si>
    <t>India</t>
  </si>
  <si>
    <t>Phillipines</t>
  </si>
  <si>
    <t>Taiwan</t>
  </si>
  <si>
    <t>Thailand</t>
  </si>
  <si>
    <t>Korea</t>
  </si>
  <si>
    <t>Indonesia</t>
  </si>
  <si>
    <t>Other Asia</t>
  </si>
  <si>
    <t>Great Britain</t>
  </si>
  <si>
    <t>Germany</t>
  </si>
  <si>
    <t>France</t>
  </si>
  <si>
    <t>Italy</t>
  </si>
  <si>
    <t>Spain</t>
  </si>
  <si>
    <t>Sweden</t>
  </si>
  <si>
    <t>Russia</t>
  </si>
  <si>
    <t>Austria</t>
  </si>
  <si>
    <t>Other Europe</t>
  </si>
  <si>
    <t>Nigeria</t>
  </si>
  <si>
    <t>Ethiopia</t>
  </si>
  <si>
    <t>South Africa</t>
  </si>
  <si>
    <t>Angola</t>
  </si>
  <si>
    <t>Sudan</t>
  </si>
  <si>
    <t>Zaire</t>
  </si>
  <si>
    <t>Zimbabwe</t>
  </si>
  <si>
    <t>Tanzania</t>
  </si>
  <si>
    <t>Other Africa</t>
  </si>
  <si>
    <t>USA</t>
  </si>
  <si>
    <t>Canada</t>
  </si>
  <si>
    <t>Mexico</t>
  </si>
  <si>
    <t>Cuba</t>
  </si>
  <si>
    <t>Brazil</t>
  </si>
  <si>
    <t>Argentina</t>
  </si>
  <si>
    <t>Peru/ChileUrugu</t>
  </si>
  <si>
    <t>Bolivia/Colombia</t>
  </si>
  <si>
    <t>Other America</t>
  </si>
  <si>
    <t>Egypt</t>
  </si>
  <si>
    <t>Iran</t>
  </si>
  <si>
    <t>Pakistan</t>
  </si>
  <si>
    <t>Israel</t>
  </si>
  <si>
    <t>Turkey</t>
  </si>
  <si>
    <t>Saudi Arabia</t>
  </si>
  <si>
    <t>Jordan</t>
  </si>
  <si>
    <t>Syria</t>
  </si>
  <si>
    <t>Other Middle Eas</t>
  </si>
  <si>
    <t>Artic</t>
  </si>
  <si>
    <t>Antartica</t>
  </si>
  <si>
    <t>Head</t>
  </si>
  <si>
    <t>Spouse</t>
  </si>
  <si>
    <t>Son</t>
  </si>
  <si>
    <t>Daughter</t>
  </si>
  <si>
    <t>Brother</t>
  </si>
  <si>
    <t>Sister</t>
  </si>
  <si>
    <t>Child-spouse</t>
  </si>
  <si>
    <t>Grandchild</t>
  </si>
  <si>
    <t>Father</t>
  </si>
  <si>
    <t>Mother</t>
  </si>
  <si>
    <t>Parent of Spouse</t>
  </si>
  <si>
    <t>Other relatives</t>
  </si>
  <si>
    <t>No relation</t>
  </si>
  <si>
    <t>NR</t>
  </si>
  <si>
    <t>Never Married</t>
  </si>
  <si>
    <t>Married</t>
  </si>
  <si>
    <t>Widowed</t>
  </si>
  <si>
    <t>Divorce/separate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</si>
  <si>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</si>
  <si>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</si>
  <si>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</si>
  <si>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</si>
  <si>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</si>
  <si>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</si>
  <si>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</si>
  <si>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</si>
  <si>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Tongatapu</t>
  </si>
  <si>
    <t xml:space="preserve">   Vava'u</t>
  </si>
  <si>
    <t xml:space="preserve">   Ha'apai</t>
  </si>
  <si>
    <t xml:space="preserve">   Eua</t>
  </si>
  <si>
    <t xml:space="preserve">   Niuas</t>
  </si>
  <si>
    <t xml:space="preserve">   Ethnicity</t>
  </si>
  <si>
    <t>Tongan</t>
  </si>
  <si>
    <t>Part-Tongan</t>
  </si>
  <si>
    <t>European</t>
  </si>
  <si>
    <t>Fijian</t>
  </si>
  <si>
    <t>Samoan</t>
  </si>
  <si>
    <t>Indian</t>
  </si>
  <si>
    <t>Chinese</t>
  </si>
  <si>
    <t>Japanese</t>
  </si>
  <si>
    <t>Other Pacific Is</t>
  </si>
  <si>
    <t>Other Asian</t>
  </si>
  <si>
    <t xml:space="preserve">   Religion</t>
  </si>
  <si>
    <t>FWC</t>
  </si>
  <si>
    <t>Catholic</t>
  </si>
  <si>
    <t>LDS</t>
  </si>
  <si>
    <t>Free Church of T</t>
  </si>
  <si>
    <t>Church of Tonga</t>
  </si>
  <si>
    <t>Tokaikolo</t>
  </si>
  <si>
    <t>Anglican</t>
  </si>
  <si>
    <t>SDA</t>
  </si>
  <si>
    <t>AOG</t>
  </si>
  <si>
    <t>Tonga Konisituto</t>
  </si>
  <si>
    <t>Gospel Church</t>
  </si>
  <si>
    <t>Bahai Faith</t>
  </si>
  <si>
    <t>Moslem</t>
  </si>
  <si>
    <t>Hindu</t>
  </si>
  <si>
    <t>Buddhist</t>
  </si>
  <si>
    <t>Others</t>
  </si>
  <si>
    <t>Refuse to answer</t>
  </si>
  <si>
    <t>None</t>
  </si>
  <si>
    <t>Attending</t>
  </si>
  <si>
    <t>Not attending</t>
  </si>
  <si>
    <t>No schooling</t>
  </si>
  <si>
    <t>Primary only</t>
  </si>
  <si>
    <t>Secondary: Form 1 - 3</t>
  </si>
  <si>
    <t>Secondary: Form 4 - 5</t>
  </si>
  <si>
    <t>Secondary: Form 6 - 7</t>
  </si>
  <si>
    <t>Tertiary</t>
  </si>
  <si>
    <t xml:space="preserve">   Qualificaitons</t>
  </si>
  <si>
    <t>No qualification</t>
  </si>
  <si>
    <t>Primary School</t>
  </si>
  <si>
    <t>Lower leave sec</t>
  </si>
  <si>
    <t>Tonga high learn</t>
  </si>
  <si>
    <t>NZ cert/Tongan</t>
  </si>
  <si>
    <t>Univ entr/PSSC</t>
  </si>
  <si>
    <t>Form 7 Cert</t>
  </si>
  <si>
    <t>Tert UGrad Cert</t>
  </si>
  <si>
    <t>Tert UGrad Dipl</t>
  </si>
  <si>
    <t>Tert Ugrad Degre</t>
  </si>
  <si>
    <t>Post grad Cert</t>
  </si>
  <si>
    <t>Post grad Dipl</t>
  </si>
  <si>
    <t>Post grad Master</t>
  </si>
  <si>
    <t>Post Grad PhD</t>
  </si>
  <si>
    <t>Less than 18</t>
  </si>
  <si>
    <t>18 to 64</t>
  </si>
  <si>
    <t>65 and over</t>
  </si>
  <si>
    <t xml:space="preserve">   Economic status</t>
  </si>
  <si>
    <t>Yes full time</t>
  </si>
  <si>
    <t>Yes mainly ffh</t>
  </si>
  <si>
    <t>Yes hh someffh</t>
  </si>
  <si>
    <t>No Temp absent</t>
  </si>
  <si>
    <t>No unemployed</t>
  </si>
  <si>
    <t>No housework on</t>
  </si>
  <si>
    <t>No student only</t>
  </si>
  <si>
    <t>No too old</t>
  </si>
  <si>
    <t>No disabled</t>
  </si>
  <si>
    <t xml:space="preserve">   ESR</t>
  </si>
  <si>
    <t xml:space="preserve">   Subsistence</t>
  </si>
  <si>
    <t>Subsistence</t>
  </si>
  <si>
    <t xml:space="preserve">   Fishing farming handicrafts</t>
  </si>
  <si>
    <t>Farming/gardenin</t>
  </si>
  <si>
    <t>Fishing</t>
  </si>
  <si>
    <t>Weaving</t>
  </si>
  <si>
    <t xml:space="preserve">   Produce sold</t>
  </si>
  <si>
    <t>Own/Family use</t>
  </si>
  <si>
    <t>Ocassionally</t>
  </si>
  <si>
    <t>Regularly sell</t>
  </si>
  <si>
    <t>M&amp;Q</t>
  </si>
  <si>
    <t>W&amp;R</t>
  </si>
  <si>
    <t>H&amp;R</t>
  </si>
  <si>
    <t>Own a/c worker</t>
  </si>
  <si>
    <t>Employer</t>
  </si>
  <si>
    <t>Employee-Gvt</t>
  </si>
  <si>
    <t>Employee-Q/Gvt</t>
  </si>
  <si>
    <t>Employee-Private</t>
  </si>
  <si>
    <t>Unpaid family wo</t>
  </si>
  <si>
    <t>Private</t>
  </si>
  <si>
    <t>Public</t>
  </si>
  <si>
    <t>CEB</t>
  </si>
  <si>
    <t>CS</t>
  </si>
  <si>
    <t>MCEB</t>
  </si>
  <si>
    <t>MCS</t>
  </si>
  <si>
    <t>FCEB</t>
  </si>
  <si>
    <t>FCS</t>
  </si>
  <si>
    <t>35+</t>
  </si>
  <si>
    <t xml:space="preserve">   Sex of householder</t>
  </si>
  <si>
    <t xml:space="preserve">   Household size</t>
  </si>
  <si>
    <t>15+</t>
  </si>
  <si>
    <t xml:space="preserve">   Household type</t>
  </si>
  <si>
    <t>Tongan style (1)</t>
  </si>
  <si>
    <t>Tongan style (2)</t>
  </si>
  <si>
    <t>Tongan style (3)</t>
  </si>
  <si>
    <t>European styleb</t>
  </si>
  <si>
    <t>European stylew</t>
  </si>
  <si>
    <t xml:space="preserve">   Waste disposal</t>
  </si>
  <si>
    <t>Burn</t>
  </si>
  <si>
    <t>Bury</t>
  </si>
  <si>
    <t>Lagoon/Ocean</t>
  </si>
  <si>
    <t xml:space="preserve">   WB wealth indicator</t>
  </si>
  <si>
    <t>Lowest quintile</t>
  </si>
  <si>
    <t>2nd quintile</t>
  </si>
  <si>
    <t>Middle quintile</t>
  </si>
  <si>
    <t>4th quintile</t>
  </si>
  <si>
    <t>Highest quintile</t>
  </si>
  <si>
    <t>Crops (no pumpk)</t>
  </si>
  <si>
    <t>Squash only</t>
  </si>
  <si>
    <t>Squash and crops</t>
  </si>
  <si>
    <t>No crops grown</t>
  </si>
  <si>
    <t xml:space="preserve">   Tenure</t>
  </si>
  <si>
    <t>Own House</t>
  </si>
  <si>
    <t>Rented</t>
  </si>
  <si>
    <t>Rent Free</t>
  </si>
  <si>
    <t>Other</t>
  </si>
  <si>
    <t>Institution</t>
  </si>
  <si>
    <t>&lt; 20</t>
  </si>
  <si>
    <t>Vavau</t>
  </si>
  <si>
    <t xml:space="preserve">    Total</t>
  </si>
  <si>
    <t xml:space="preserve">  Persons/HH</t>
  </si>
  <si>
    <t>SCHOOL ATTENDANCE</t>
  </si>
  <si>
    <t>SCHOOL LEVEL</t>
  </si>
  <si>
    <t xml:space="preserve">       Total</t>
  </si>
  <si>
    <t>In the labor force</t>
  </si>
  <si>
    <t xml:space="preserve">          Percent</t>
  </si>
  <si>
    <t xml:space="preserve">   Employed</t>
  </si>
  <si>
    <t xml:space="preserve">   Unemployed</t>
  </si>
  <si>
    <t>Not in the labor force</t>
  </si>
  <si>
    <t xml:space="preserve">      Total</t>
  </si>
  <si>
    <t>Ahf</t>
  </si>
  <si>
    <t>Manufacturing</t>
  </si>
  <si>
    <t>Eg&amp;W</t>
  </si>
  <si>
    <t>Construction</t>
  </si>
  <si>
    <t>Ts&amp;C</t>
  </si>
  <si>
    <t>Fi</t>
  </si>
  <si>
    <t>Rr&amp;B</t>
  </si>
  <si>
    <t>Pa&amp;D</t>
  </si>
  <si>
    <t>Education</t>
  </si>
  <si>
    <t>H&amp;Sw</t>
  </si>
  <si>
    <t>Ocs&amp;Psa</t>
  </si>
  <si>
    <t>Phep</t>
  </si>
  <si>
    <t>Etp&amp;B</t>
  </si>
  <si>
    <t>INDUSTRY</t>
  </si>
  <si>
    <t xml:space="preserve">     Total</t>
  </si>
  <si>
    <t>PRIVATE-PUBLIC</t>
  </si>
  <si>
    <t>EMPLOYMENT STATUS</t>
  </si>
  <si>
    <t xml:space="preserve">    Percent</t>
  </si>
  <si>
    <t xml:space="preserve">   Alive</t>
  </si>
  <si>
    <t xml:space="preserve">      Not alive</t>
  </si>
  <si>
    <t xml:space="preserve">    Not alive</t>
  </si>
  <si>
    <t>CEB/W</t>
  </si>
  <si>
    <t>CS/W</t>
  </si>
  <si>
    <t>CS/CEB</t>
  </si>
  <si>
    <t>MCEB/W</t>
  </si>
  <si>
    <t>MCS/W</t>
  </si>
  <si>
    <t>MCS/MCEB</t>
  </si>
  <si>
    <t>FCEB/W</t>
  </si>
  <si>
    <t>FCS/W</t>
  </si>
  <si>
    <t>FCS/FCEB</t>
  </si>
  <si>
    <t>WATER SOURCE</t>
  </si>
  <si>
    <t>Piped water</t>
  </si>
  <si>
    <t>Tank water</t>
  </si>
  <si>
    <t>Well water</t>
  </si>
  <si>
    <t>Other source</t>
  </si>
  <si>
    <t>TOILET</t>
  </si>
  <si>
    <t>Flush toilet</t>
  </si>
  <si>
    <t>Manual toilet</t>
  </si>
  <si>
    <t>Pit toilet</t>
  </si>
  <si>
    <t>No toilet</t>
  </si>
  <si>
    <t xml:space="preserve">   PERCENTS</t>
  </si>
  <si>
    <t>Goats</t>
  </si>
  <si>
    <t>Chickens</t>
  </si>
  <si>
    <t>Pigs</t>
  </si>
  <si>
    <t>Horses</t>
  </si>
  <si>
    <t>Cattle</t>
  </si>
  <si>
    <t>ANIMALS</t>
  </si>
  <si>
    <t xml:space="preserve">     Total units</t>
  </si>
  <si>
    <t>Radio</t>
  </si>
  <si>
    <t>Bicycle</t>
  </si>
  <si>
    <t>Boat</t>
  </si>
  <si>
    <t>Hot water</t>
  </si>
  <si>
    <t>Shower</t>
  </si>
  <si>
    <t>Vehicle</t>
  </si>
  <si>
    <t>Refrigerator</t>
  </si>
  <si>
    <t>Television</t>
  </si>
  <si>
    <t>Video</t>
  </si>
  <si>
    <t>Computer</t>
  </si>
  <si>
    <t>APPLIANCES</t>
  </si>
  <si>
    <t>COOKING FUEL</t>
  </si>
  <si>
    <t>Electric</t>
  </si>
  <si>
    <t>Gas</t>
  </si>
  <si>
    <t>Firewood</t>
  </si>
  <si>
    <t>Kerosene</t>
  </si>
  <si>
    <t>LIGHTING</t>
  </si>
  <si>
    <t>Electricity</t>
  </si>
  <si>
    <t>Generator</t>
  </si>
  <si>
    <t>Benzine</t>
  </si>
  <si>
    <t>Solar</t>
  </si>
  <si>
    <t xml:space="preserve">    Males</t>
  </si>
  <si>
    <t xml:space="preserve">    Females</t>
  </si>
  <si>
    <t>RELATIONSHIP</t>
  </si>
  <si>
    <t>MARITAL STATUS</t>
  </si>
  <si>
    <t>LITERACY IN TONGAN AND ENGLISH</t>
  </si>
  <si>
    <t>Not English literacy</t>
  </si>
  <si>
    <t>English literacy</t>
  </si>
  <si>
    <t xml:space="preserve">  Not Tongan literacy</t>
  </si>
  <si>
    <t xml:space="preserve">    Tongan literacy</t>
  </si>
  <si>
    <t xml:space="preserve">   Percent BOTH</t>
  </si>
  <si>
    <t>TONGAN LITERACY</t>
  </si>
  <si>
    <t xml:space="preserve">    Literate in Tongan</t>
  </si>
  <si>
    <t xml:space="preserve">   Not Tongan literate</t>
  </si>
  <si>
    <t>ENGLISH LITERACY</t>
  </si>
  <si>
    <t xml:space="preserve">   Literate in English</t>
  </si>
  <si>
    <t xml:space="preserve">   Not English literate</t>
  </si>
  <si>
    <t>Source: 1996 Tonga Census</t>
  </si>
  <si>
    <t>Table 1. Age and Sex by Division, Tonga: 1996</t>
  </si>
  <si>
    <t>Table 2. Age by Division, Tonga: 1996</t>
  </si>
  <si>
    <t>Table 3. Single Age by Division, Tonga: 1996</t>
  </si>
  <si>
    <t>Table 4. Birthplace by Division, Tonga: 1996</t>
  </si>
  <si>
    <t>Table 5. Relationship and Marital Status by Division, Tonga: 1996</t>
  </si>
  <si>
    <t>Table 6. Average Age at First Marriage by Division, Tonga: 1996</t>
  </si>
  <si>
    <t>Table 7. Ethnicity and Religion by Division,Tonga: 1996</t>
  </si>
  <si>
    <t>Table 8. Usual Residence by Division, Tonga: 1996</t>
  </si>
  <si>
    <t>Table 9. Schooling by Division, Tonga: 1996</t>
  </si>
  <si>
    <t>Table 10. Literacy by Division and Sex, Tonga: 1996</t>
  </si>
  <si>
    <t>Table 11. Economic Status and Subsistence by Division, Tonga: 1996</t>
  </si>
  <si>
    <t>Table 12. Industry and Employment Status by Division, Tonga: 1996</t>
  </si>
  <si>
    <t>Table 13. Father's Vital Status by Division, Tonga: 1996</t>
  </si>
  <si>
    <t>Table 14. Mother's Vital Status by Division, Tonga: 1996</t>
  </si>
  <si>
    <t>Table 15. Fertility by Division, Tonga: 1996</t>
  </si>
  <si>
    <t>Table 16. Age of Mother at First Birth by Age and Division, Tonga: 1996</t>
  </si>
  <si>
    <t>Table 17. Sex of Householder and Household Size and Type by Division, Tonga: 1996</t>
  </si>
  <si>
    <t>Table 18. Water Source and Toilet by Division, Tonga: 1996</t>
  </si>
  <si>
    <t>Table 19. Lighting by Division, Tonga: 1996</t>
  </si>
  <si>
    <t>Table 20. Cooking Fuel and Waste Disposal by Division, Tonga: 1996</t>
  </si>
  <si>
    <t>Table 21. Appliances by Division, Tonga: 1996</t>
  </si>
  <si>
    <t>Table 22. Animals and Crops by Division, Tonga: 1996</t>
  </si>
  <si>
    <t>CROPS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</si>
</sst>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7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3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2" fillId="0" borderId="0" xfId="0" applyNumberFormat="1" applyFont="1"/>
    <xf numFmtId="49" fontId="2" fillId="0" borderId="4" xfId="0" applyNumberFormat="1" applyFont="1" applyBorder="1"/>
    <xf numFmtId="49" fontId="2" fillId="0" borderId="5" xfId="0" applyNumberFormat="1" applyFont="1" applyBorder="1"/>
    <xf numFmtId="3" fontId="2" fillId="0" borderId="0" xfId="0" applyNumberFormat="1" applyFont="1" applyAlignment="1">
      <alignment horizontal="right"/>
    </xf>
    <xf numFmtId="164" fontId="2" fillId="0" borderId="0" xfId="0" applyNumberFormat="1" applyFont="1"/>
    <xf numFmtId="4" fontId="2" fillId="0" borderId="0" xfId="0" applyNumberFormat="1" applyFont="1"/>
    <xf numFmtId="165" fontId="3" fillId="0" borderId="0" xfId="1" applyNumberFormat="1" applyFont="1"/>
    <xf numFmtId="165" fontId="3" fillId="0" borderId="0" xfId="0" applyNumberFormat="1" applyFont="1"/>
    <xf numFmtId="0" fontId="3" fillId="0" borderId="0" xfId="0" applyFont="1"/>
    <xf numFmtId="165" fontId="3" fillId="2" borderId="0" xfId="0" applyNumberFormat="1" applyFont="1" applyFill="1"/>
    <xf numFmtId="3" fontId="2" fillId="0" borderId="6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left"/>
    </xf>
    <xf numFmtId="3" fontId="2" fillId="0" borderId="7" xfId="0" applyNumberFormat="1" applyFont="1" applyBorder="1"/>
    <xf numFmtId="3" fontId="2" fillId="0" borderId="0" xfId="0" applyNumberFormat="1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BC7F7-7289-4EDE-B966-C86EC4C5FAED}">
  <dimension ref="A1:G59"/>
  <sheetViews>
    <sheetView view="pageBreakPreview" topLeftCell="A39" zoomScale="150" zoomScaleNormal="100" zoomScaleSheetLayoutView="150" workbookViewId="0">
      <selection activeCell="A39" sqref="A1:XFD1048576"/>
    </sheetView>
  </sheetViews>
  <sheetFormatPr defaultRowHeight="9.6" x14ac:dyDescent="0.2"/>
  <cols>
    <col min="1" max="1" width="11.21875" style="4" customWidth="1"/>
    <col min="2" max="16384" width="8.88671875" style="4"/>
  </cols>
  <sheetData>
    <row r="1" spans="1:7" x14ac:dyDescent="0.2">
      <c r="A1" s="4" t="s">
        <v>606</v>
      </c>
    </row>
    <row r="2" spans="1:7" ht="10.199999999999999" customHeight="1" x14ac:dyDescent="0.2">
      <c r="A2" s="1"/>
      <c r="B2" s="2" t="s">
        <v>0</v>
      </c>
      <c r="C2" s="2" t="s">
        <v>1</v>
      </c>
      <c r="D2" s="2" t="s">
        <v>508</v>
      </c>
      <c r="E2" s="2" t="s">
        <v>2</v>
      </c>
      <c r="F2" s="2" t="s">
        <v>3</v>
      </c>
      <c r="G2" s="3" t="s">
        <v>4</v>
      </c>
    </row>
    <row r="3" spans="1:7" x14ac:dyDescent="0.2">
      <c r="A3" s="4" t="s">
        <v>534</v>
      </c>
      <c r="B3" s="4">
        <v>97784</v>
      </c>
      <c r="C3" s="4">
        <v>66979</v>
      </c>
      <c r="D3" s="4">
        <v>15715</v>
      </c>
      <c r="E3" s="4">
        <v>8138</v>
      </c>
      <c r="F3" s="4">
        <v>4934</v>
      </c>
      <c r="G3" s="4">
        <v>2018</v>
      </c>
    </row>
    <row r="4" spans="1:7" x14ac:dyDescent="0.2">
      <c r="A4" s="4" t="s">
        <v>6</v>
      </c>
      <c r="B4" s="4">
        <v>13479</v>
      </c>
      <c r="C4" s="4">
        <v>9235</v>
      </c>
      <c r="D4" s="4">
        <v>2179</v>
      </c>
      <c r="E4" s="4">
        <v>1143</v>
      </c>
      <c r="F4" s="4">
        <v>645</v>
      </c>
      <c r="G4" s="4">
        <v>277</v>
      </c>
    </row>
    <row r="5" spans="1:7" x14ac:dyDescent="0.2">
      <c r="A5" s="4" t="s">
        <v>7</v>
      </c>
      <c r="B5" s="4">
        <v>12258</v>
      </c>
      <c r="C5" s="4">
        <v>8126</v>
      </c>
      <c r="D5" s="4">
        <v>2045</v>
      </c>
      <c r="E5" s="4">
        <v>1136</v>
      </c>
      <c r="F5" s="4">
        <v>642</v>
      </c>
      <c r="G5" s="4">
        <v>309</v>
      </c>
    </row>
    <row r="6" spans="1:7" x14ac:dyDescent="0.2">
      <c r="A6" s="4" t="s">
        <v>8</v>
      </c>
      <c r="B6" s="4">
        <v>12521</v>
      </c>
      <c r="C6" s="4">
        <v>8488</v>
      </c>
      <c r="D6" s="4">
        <v>2131</v>
      </c>
      <c r="E6" s="4">
        <v>1008</v>
      </c>
      <c r="F6" s="4">
        <v>626</v>
      </c>
      <c r="G6" s="4">
        <v>268</v>
      </c>
    </row>
    <row r="7" spans="1:7" x14ac:dyDescent="0.2">
      <c r="A7" s="4" t="s">
        <v>9</v>
      </c>
      <c r="B7" s="4">
        <v>10895</v>
      </c>
      <c r="C7" s="4">
        <v>7746</v>
      </c>
      <c r="D7" s="4">
        <v>1643</v>
      </c>
      <c r="E7" s="4">
        <v>742</v>
      </c>
      <c r="F7" s="4">
        <v>566</v>
      </c>
      <c r="G7" s="4">
        <v>198</v>
      </c>
    </row>
    <row r="8" spans="1:7" x14ac:dyDescent="0.2">
      <c r="A8" s="4" t="s">
        <v>10</v>
      </c>
      <c r="B8" s="4">
        <v>8722</v>
      </c>
      <c r="C8" s="4">
        <v>6423</v>
      </c>
      <c r="D8" s="4">
        <v>1149</v>
      </c>
      <c r="E8" s="4">
        <v>607</v>
      </c>
      <c r="F8" s="4">
        <v>417</v>
      </c>
      <c r="G8" s="4">
        <v>126</v>
      </c>
    </row>
    <row r="9" spans="1:7" x14ac:dyDescent="0.2">
      <c r="A9" s="4" t="s">
        <v>11</v>
      </c>
      <c r="B9" s="4">
        <v>7757</v>
      </c>
      <c r="C9" s="4">
        <v>5494</v>
      </c>
      <c r="D9" s="4">
        <v>1138</v>
      </c>
      <c r="E9" s="4">
        <v>569</v>
      </c>
      <c r="F9" s="4">
        <v>427</v>
      </c>
      <c r="G9" s="4">
        <v>129</v>
      </c>
    </row>
    <row r="10" spans="1:7" x14ac:dyDescent="0.2">
      <c r="A10" s="4" t="s">
        <v>12</v>
      </c>
      <c r="B10" s="4">
        <v>5918</v>
      </c>
      <c r="C10" s="4">
        <v>4109</v>
      </c>
      <c r="D10" s="4">
        <v>951</v>
      </c>
      <c r="E10" s="4">
        <v>445</v>
      </c>
      <c r="F10" s="4">
        <v>298</v>
      </c>
      <c r="G10" s="4">
        <v>115</v>
      </c>
    </row>
    <row r="11" spans="1:7" x14ac:dyDescent="0.2">
      <c r="A11" s="4" t="s">
        <v>13</v>
      </c>
      <c r="B11" s="4">
        <v>4686</v>
      </c>
      <c r="C11" s="4">
        <v>3194</v>
      </c>
      <c r="D11" s="4">
        <v>732</v>
      </c>
      <c r="E11" s="4">
        <v>408</v>
      </c>
      <c r="F11" s="4">
        <v>253</v>
      </c>
      <c r="G11" s="4">
        <v>99</v>
      </c>
    </row>
    <row r="12" spans="1:7" x14ac:dyDescent="0.2">
      <c r="A12" s="4" t="s">
        <v>14</v>
      </c>
      <c r="B12" s="4">
        <v>4122</v>
      </c>
      <c r="C12" s="4">
        <v>2790</v>
      </c>
      <c r="D12" s="4">
        <v>686</v>
      </c>
      <c r="E12" s="4">
        <v>353</v>
      </c>
      <c r="F12" s="4">
        <v>200</v>
      </c>
      <c r="G12" s="4">
        <v>93</v>
      </c>
    </row>
    <row r="13" spans="1:7" x14ac:dyDescent="0.2">
      <c r="A13" s="4" t="s">
        <v>15</v>
      </c>
      <c r="B13" s="4">
        <v>3498</v>
      </c>
      <c r="C13" s="4">
        <v>2333</v>
      </c>
      <c r="D13" s="4">
        <v>600</v>
      </c>
      <c r="E13" s="4">
        <v>307</v>
      </c>
      <c r="F13" s="4">
        <v>175</v>
      </c>
      <c r="G13" s="4">
        <v>83</v>
      </c>
    </row>
    <row r="14" spans="1:7" x14ac:dyDescent="0.2">
      <c r="A14" s="4" t="s">
        <v>16</v>
      </c>
      <c r="B14" s="4">
        <v>3310</v>
      </c>
      <c r="C14" s="4">
        <v>2158</v>
      </c>
      <c r="D14" s="4">
        <v>580</v>
      </c>
      <c r="E14" s="4">
        <v>305</v>
      </c>
      <c r="F14" s="4">
        <v>183</v>
      </c>
      <c r="G14" s="4">
        <v>84</v>
      </c>
    </row>
    <row r="15" spans="1:7" x14ac:dyDescent="0.2">
      <c r="A15" s="4" t="s">
        <v>17</v>
      </c>
      <c r="B15" s="4">
        <v>3008</v>
      </c>
      <c r="C15" s="4">
        <v>1982</v>
      </c>
      <c r="D15" s="4">
        <v>491</v>
      </c>
      <c r="E15" s="4">
        <v>311</v>
      </c>
      <c r="F15" s="4">
        <v>148</v>
      </c>
      <c r="G15" s="4">
        <v>76</v>
      </c>
    </row>
    <row r="16" spans="1:7" x14ac:dyDescent="0.2">
      <c r="A16" s="4" t="s">
        <v>18</v>
      </c>
      <c r="B16" s="4">
        <v>2562</v>
      </c>
      <c r="C16" s="4">
        <v>1690</v>
      </c>
      <c r="D16" s="4">
        <v>445</v>
      </c>
      <c r="E16" s="4">
        <v>254</v>
      </c>
      <c r="F16" s="4">
        <v>113</v>
      </c>
      <c r="G16" s="4">
        <v>60</v>
      </c>
    </row>
    <row r="17" spans="1:7" x14ac:dyDescent="0.2">
      <c r="A17" s="4" t="s">
        <v>19</v>
      </c>
      <c r="B17" s="4">
        <v>1971</v>
      </c>
      <c r="C17" s="4">
        <v>1273</v>
      </c>
      <c r="D17" s="4">
        <v>350</v>
      </c>
      <c r="E17" s="4">
        <v>206</v>
      </c>
      <c r="F17" s="4">
        <v>100</v>
      </c>
      <c r="G17" s="4">
        <v>42</v>
      </c>
    </row>
    <row r="18" spans="1:7" x14ac:dyDescent="0.2">
      <c r="A18" s="4" t="s">
        <v>20</v>
      </c>
      <c r="B18" s="4">
        <v>1370</v>
      </c>
      <c r="C18" s="4">
        <v>875</v>
      </c>
      <c r="D18" s="4">
        <v>273</v>
      </c>
      <c r="E18" s="4">
        <v>131</v>
      </c>
      <c r="F18" s="4">
        <v>75</v>
      </c>
      <c r="G18" s="4">
        <v>16</v>
      </c>
    </row>
    <row r="19" spans="1:7" x14ac:dyDescent="0.2">
      <c r="A19" s="4" t="s">
        <v>21</v>
      </c>
      <c r="B19" s="4">
        <v>1707</v>
      </c>
      <c r="C19" s="4">
        <v>1063</v>
      </c>
      <c r="D19" s="4">
        <v>322</v>
      </c>
      <c r="E19" s="4">
        <v>213</v>
      </c>
      <c r="F19" s="4">
        <v>66</v>
      </c>
      <c r="G19" s="4">
        <v>43</v>
      </c>
    </row>
    <row r="20" spans="1:7" x14ac:dyDescent="0.2">
      <c r="A20" s="4" t="s">
        <v>22</v>
      </c>
      <c r="B20" s="8">
        <v>19.899999999999999</v>
      </c>
      <c r="C20" s="8">
        <v>19.899999999999999</v>
      </c>
      <c r="D20" s="8">
        <v>19.600000000000001</v>
      </c>
      <c r="E20" s="8">
        <v>20.3</v>
      </c>
      <c r="F20" s="8">
        <v>19.899999999999999</v>
      </c>
      <c r="G20" s="8">
        <v>18.899999999999999</v>
      </c>
    </row>
    <row r="22" spans="1:7" x14ac:dyDescent="0.2">
      <c r="A22" s="4" t="s">
        <v>589</v>
      </c>
      <c r="B22" s="4">
        <v>49615</v>
      </c>
      <c r="C22" s="4">
        <v>33753</v>
      </c>
      <c r="D22" s="4">
        <v>8055</v>
      </c>
      <c r="E22" s="4">
        <v>4109</v>
      </c>
      <c r="F22" s="4">
        <v>2624</v>
      </c>
      <c r="G22" s="4">
        <v>1074</v>
      </c>
    </row>
    <row r="23" spans="1:7" x14ac:dyDescent="0.2">
      <c r="A23" s="4" t="s">
        <v>6</v>
      </c>
      <c r="B23" s="4">
        <v>6987</v>
      </c>
      <c r="C23" s="4">
        <v>4787</v>
      </c>
      <c r="D23" s="4">
        <v>1112</v>
      </c>
      <c r="E23" s="4">
        <v>584</v>
      </c>
      <c r="F23" s="4">
        <v>345</v>
      </c>
      <c r="G23" s="4">
        <v>159</v>
      </c>
    </row>
    <row r="24" spans="1:7" x14ac:dyDescent="0.2">
      <c r="A24" s="4" t="s">
        <v>7</v>
      </c>
      <c r="B24" s="4">
        <v>6539</v>
      </c>
      <c r="C24" s="4">
        <v>4317</v>
      </c>
      <c r="D24" s="4">
        <v>1103</v>
      </c>
      <c r="E24" s="4">
        <v>621</v>
      </c>
      <c r="F24" s="4">
        <v>335</v>
      </c>
      <c r="G24" s="4">
        <v>163</v>
      </c>
    </row>
    <row r="25" spans="1:7" x14ac:dyDescent="0.2">
      <c r="A25" s="4" t="s">
        <v>8</v>
      </c>
      <c r="B25" s="4">
        <v>6482</v>
      </c>
      <c r="C25" s="4">
        <v>4350</v>
      </c>
      <c r="D25" s="4">
        <v>1134</v>
      </c>
      <c r="E25" s="4">
        <v>538</v>
      </c>
      <c r="F25" s="4">
        <v>322</v>
      </c>
      <c r="G25" s="4">
        <v>138</v>
      </c>
    </row>
    <row r="26" spans="1:7" x14ac:dyDescent="0.2">
      <c r="A26" s="4" t="s">
        <v>9</v>
      </c>
      <c r="B26" s="4">
        <v>5609</v>
      </c>
      <c r="C26" s="4">
        <v>3989</v>
      </c>
      <c r="D26" s="4">
        <v>855</v>
      </c>
      <c r="E26" s="4">
        <v>352</v>
      </c>
      <c r="F26" s="4">
        <v>311</v>
      </c>
      <c r="G26" s="4">
        <v>102</v>
      </c>
    </row>
    <row r="27" spans="1:7" x14ac:dyDescent="0.2">
      <c r="A27" s="4" t="s">
        <v>10</v>
      </c>
      <c r="B27" s="4">
        <v>4445</v>
      </c>
      <c r="C27" s="4">
        <v>3234</v>
      </c>
      <c r="D27" s="4">
        <v>605</v>
      </c>
      <c r="E27" s="4">
        <v>304</v>
      </c>
      <c r="F27" s="4">
        <v>248</v>
      </c>
      <c r="G27" s="4">
        <v>54</v>
      </c>
    </row>
    <row r="28" spans="1:7" x14ac:dyDescent="0.2">
      <c r="A28" s="4" t="s">
        <v>11</v>
      </c>
      <c r="B28" s="4">
        <v>3972</v>
      </c>
      <c r="C28" s="4">
        <v>2808</v>
      </c>
      <c r="D28" s="4">
        <v>585</v>
      </c>
      <c r="E28" s="4">
        <v>289</v>
      </c>
      <c r="F28" s="4">
        <v>224</v>
      </c>
      <c r="G28" s="4">
        <v>66</v>
      </c>
    </row>
    <row r="29" spans="1:7" x14ac:dyDescent="0.2">
      <c r="A29" s="4" t="s">
        <v>12</v>
      </c>
      <c r="B29" s="4">
        <v>3009</v>
      </c>
      <c r="C29" s="4">
        <v>2101</v>
      </c>
      <c r="D29" s="4">
        <v>469</v>
      </c>
      <c r="E29" s="4">
        <v>218</v>
      </c>
      <c r="F29" s="4">
        <v>156</v>
      </c>
      <c r="G29" s="4">
        <v>65</v>
      </c>
    </row>
    <row r="30" spans="1:7" x14ac:dyDescent="0.2">
      <c r="A30" s="4" t="s">
        <v>13</v>
      </c>
      <c r="B30" s="4">
        <v>2244</v>
      </c>
      <c r="C30" s="4">
        <v>1507</v>
      </c>
      <c r="D30" s="4">
        <v>357</v>
      </c>
      <c r="E30" s="4">
        <v>203</v>
      </c>
      <c r="F30" s="4">
        <v>124</v>
      </c>
      <c r="G30" s="4">
        <v>53</v>
      </c>
    </row>
    <row r="31" spans="1:7" x14ac:dyDescent="0.2">
      <c r="A31" s="4" t="s">
        <v>14</v>
      </c>
      <c r="B31" s="4">
        <v>1933</v>
      </c>
      <c r="C31" s="4">
        <v>1290</v>
      </c>
      <c r="D31" s="4">
        <v>325</v>
      </c>
      <c r="E31" s="4">
        <v>170</v>
      </c>
      <c r="F31" s="4">
        <v>102</v>
      </c>
      <c r="G31" s="4">
        <v>46</v>
      </c>
    </row>
    <row r="32" spans="1:7" x14ac:dyDescent="0.2">
      <c r="A32" s="4" t="s">
        <v>15</v>
      </c>
      <c r="B32" s="4">
        <v>1606</v>
      </c>
      <c r="C32" s="4">
        <v>1073</v>
      </c>
      <c r="D32" s="4">
        <v>280</v>
      </c>
      <c r="E32" s="4">
        <v>126</v>
      </c>
      <c r="F32" s="4">
        <v>83</v>
      </c>
      <c r="G32" s="4">
        <v>44</v>
      </c>
    </row>
    <row r="33" spans="1:7" x14ac:dyDescent="0.2">
      <c r="A33" s="4" t="s">
        <v>16</v>
      </c>
      <c r="B33" s="4">
        <v>1548</v>
      </c>
      <c r="C33" s="4">
        <v>955</v>
      </c>
      <c r="D33" s="4">
        <v>299</v>
      </c>
      <c r="E33" s="4">
        <v>154</v>
      </c>
      <c r="F33" s="4">
        <v>94</v>
      </c>
      <c r="G33" s="4">
        <v>46</v>
      </c>
    </row>
    <row r="34" spans="1:7" x14ac:dyDescent="0.2">
      <c r="A34" s="4" t="s">
        <v>17</v>
      </c>
      <c r="B34" s="4">
        <v>1500</v>
      </c>
      <c r="C34" s="4">
        <v>982</v>
      </c>
      <c r="D34" s="4">
        <v>233</v>
      </c>
      <c r="E34" s="4">
        <v>161</v>
      </c>
      <c r="F34" s="4">
        <v>81</v>
      </c>
      <c r="G34" s="4">
        <v>43</v>
      </c>
    </row>
    <row r="35" spans="1:7" x14ac:dyDescent="0.2">
      <c r="A35" s="4" t="s">
        <v>18</v>
      </c>
      <c r="B35" s="4">
        <v>1289</v>
      </c>
      <c r="C35" s="4">
        <v>822</v>
      </c>
      <c r="D35" s="4">
        <v>231</v>
      </c>
      <c r="E35" s="4">
        <v>131</v>
      </c>
      <c r="F35" s="4">
        <v>65</v>
      </c>
      <c r="G35" s="4">
        <v>40</v>
      </c>
    </row>
    <row r="36" spans="1:7" x14ac:dyDescent="0.2">
      <c r="A36" s="4" t="s">
        <v>19</v>
      </c>
      <c r="B36" s="4">
        <v>995</v>
      </c>
      <c r="C36" s="4">
        <v>634</v>
      </c>
      <c r="D36" s="4">
        <v>181</v>
      </c>
      <c r="E36" s="4">
        <v>99</v>
      </c>
      <c r="F36" s="4">
        <v>59</v>
      </c>
      <c r="G36" s="4">
        <v>22</v>
      </c>
    </row>
    <row r="37" spans="1:7" x14ac:dyDescent="0.2">
      <c r="A37" s="4" t="s">
        <v>20</v>
      </c>
      <c r="B37" s="4">
        <v>691</v>
      </c>
      <c r="C37" s="4">
        <v>436</v>
      </c>
      <c r="D37" s="4">
        <v>149</v>
      </c>
      <c r="E37" s="4">
        <v>56</v>
      </c>
      <c r="F37" s="4">
        <v>38</v>
      </c>
      <c r="G37" s="4">
        <v>12</v>
      </c>
    </row>
    <row r="38" spans="1:7" x14ac:dyDescent="0.2">
      <c r="A38" s="4" t="s">
        <v>21</v>
      </c>
      <c r="B38" s="4">
        <v>766</v>
      </c>
      <c r="C38" s="4">
        <v>468</v>
      </c>
      <c r="D38" s="4">
        <v>137</v>
      </c>
      <c r="E38" s="4">
        <v>103</v>
      </c>
      <c r="F38" s="4">
        <v>37</v>
      </c>
      <c r="G38" s="4">
        <v>21</v>
      </c>
    </row>
    <row r="39" spans="1:7" x14ac:dyDescent="0.2">
      <c r="A39" s="4" t="s">
        <v>22</v>
      </c>
      <c r="B39" s="8">
        <v>19.3</v>
      </c>
      <c r="C39" s="8">
        <v>19.3</v>
      </c>
      <c r="D39" s="8">
        <v>19</v>
      </c>
      <c r="E39" s="8">
        <v>19.399999999999999</v>
      </c>
      <c r="F39" s="8">
        <v>20</v>
      </c>
      <c r="G39" s="8">
        <v>18.8</v>
      </c>
    </row>
    <row r="41" spans="1:7" x14ac:dyDescent="0.2">
      <c r="A41" s="4" t="s">
        <v>590</v>
      </c>
      <c r="B41" s="4">
        <v>48169</v>
      </c>
      <c r="C41" s="4">
        <v>33226</v>
      </c>
      <c r="D41" s="4">
        <v>7660</v>
      </c>
      <c r="E41" s="4">
        <v>4029</v>
      </c>
      <c r="F41" s="4">
        <v>2310</v>
      </c>
      <c r="G41" s="4">
        <v>944</v>
      </c>
    </row>
    <row r="42" spans="1:7" x14ac:dyDescent="0.2">
      <c r="A42" s="4" t="s">
        <v>6</v>
      </c>
      <c r="B42" s="4">
        <v>6492</v>
      </c>
      <c r="C42" s="4">
        <v>4448</v>
      </c>
      <c r="D42" s="4">
        <v>1067</v>
      </c>
      <c r="E42" s="4">
        <v>559</v>
      </c>
      <c r="F42" s="4">
        <v>300</v>
      </c>
      <c r="G42" s="4">
        <v>118</v>
      </c>
    </row>
    <row r="43" spans="1:7" x14ac:dyDescent="0.2">
      <c r="A43" s="4" t="s">
        <v>7</v>
      </c>
      <c r="B43" s="4">
        <v>5719</v>
      </c>
      <c r="C43" s="4">
        <v>3809</v>
      </c>
      <c r="D43" s="4">
        <v>942</v>
      </c>
      <c r="E43" s="4">
        <v>515</v>
      </c>
      <c r="F43" s="4">
        <v>307</v>
      </c>
      <c r="G43" s="4">
        <v>146</v>
      </c>
    </row>
    <row r="44" spans="1:7" x14ac:dyDescent="0.2">
      <c r="A44" s="4" t="s">
        <v>8</v>
      </c>
      <c r="B44" s="4">
        <v>6039</v>
      </c>
      <c r="C44" s="4">
        <v>4138</v>
      </c>
      <c r="D44" s="4">
        <v>997</v>
      </c>
      <c r="E44" s="4">
        <v>470</v>
      </c>
      <c r="F44" s="4">
        <v>304</v>
      </c>
      <c r="G44" s="4">
        <v>130</v>
      </c>
    </row>
    <row r="45" spans="1:7" x14ac:dyDescent="0.2">
      <c r="A45" s="4" t="s">
        <v>9</v>
      </c>
      <c r="B45" s="4">
        <v>5286</v>
      </c>
      <c r="C45" s="4">
        <v>3757</v>
      </c>
      <c r="D45" s="4">
        <v>788</v>
      </c>
      <c r="E45" s="4">
        <v>390</v>
      </c>
      <c r="F45" s="4">
        <v>255</v>
      </c>
      <c r="G45" s="4">
        <v>96</v>
      </c>
    </row>
    <row r="46" spans="1:7" x14ac:dyDescent="0.2">
      <c r="A46" s="4" t="s">
        <v>10</v>
      </c>
      <c r="B46" s="4">
        <v>4277</v>
      </c>
      <c r="C46" s="4">
        <v>3189</v>
      </c>
      <c r="D46" s="4">
        <v>544</v>
      </c>
      <c r="E46" s="4">
        <v>303</v>
      </c>
      <c r="F46" s="4">
        <v>169</v>
      </c>
      <c r="G46" s="4">
        <v>72</v>
      </c>
    </row>
    <row r="47" spans="1:7" x14ac:dyDescent="0.2">
      <c r="A47" s="4" t="s">
        <v>11</v>
      </c>
      <c r="B47" s="4">
        <v>3785</v>
      </c>
      <c r="C47" s="4">
        <v>2686</v>
      </c>
      <c r="D47" s="4">
        <v>553</v>
      </c>
      <c r="E47" s="4">
        <v>280</v>
      </c>
      <c r="F47" s="4">
        <v>203</v>
      </c>
      <c r="G47" s="4">
        <v>63</v>
      </c>
    </row>
    <row r="48" spans="1:7" x14ac:dyDescent="0.2">
      <c r="A48" s="4" t="s">
        <v>12</v>
      </c>
      <c r="B48" s="4">
        <v>2909</v>
      </c>
      <c r="C48" s="4">
        <v>2008</v>
      </c>
      <c r="D48" s="4">
        <v>482</v>
      </c>
      <c r="E48" s="4">
        <v>227</v>
      </c>
      <c r="F48" s="4">
        <v>142</v>
      </c>
      <c r="G48" s="4">
        <v>50</v>
      </c>
    </row>
    <row r="49" spans="1:7" x14ac:dyDescent="0.2">
      <c r="A49" s="4" t="s">
        <v>13</v>
      </c>
      <c r="B49" s="4">
        <v>2442</v>
      </c>
      <c r="C49" s="4">
        <v>1687</v>
      </c>
      <c r="D49" s="4">
        <v>375</v>
      </c>
      <c r="E49" s="4">
        <v>205</v>
      </c>
      <c r="F49" s="4">
        <v>129</v>
      </c>
      <c r="G49" s="4">
        <v>46</v>
      </c>
    </row>
    <row r="50" spans="1:7" x14ac:dyDescent="0.2">
      <c r="A50" s="4" t="s">
        <v>14</v>
      </c>
      <c r="B50" s="4">
        <v>2189</v>
      </c>
      <c r="C50" s="4">
        <v>1500</v>
      </c>
      <c r="D50" s="4">
        <v>361</v>
      </c>
      <c r="E50" s="4">
        <v>183</v>
      </c>
      <c r="F50" s="4">
        <v>98</v>
      </c>
      <c r="G50" s="4">
        <v>47</v>
      </c>
    </row>
    <row r="51" spans="1:7" x14ac:dyDescent="0.2">
      <c r="A51" s="4" t="s">
        <v>15</v>
      </c>
      <c r="B51" s="4">
        <v>1892</v>
      </c>
      <c r="C51" s="4">
        <v>1260</v>
      </c>
      <c r="D51" s="4">
        <v>320</v>
      </c>
      <c r="E51" s="4">
        <v>181</v>
      </c>
      <c r="F51" s="4">
        <v>92</v>
      </c>
      <c r="G51" s="4">
        <v>39</v>
      </c>
    </row>
    <row r="52" spans="1:7" x14ac:dyDescent="0.2">
      <c r="A52" s="4" t="s">
        <v>16</v>
      </c>
      <c r="B52" s="4">
        <v>1762</v>
      </c>
      <c r="C52" s="4">
        <v>1203</v>
      </c>
      <c r="D52" s="4">
        <v>281</v>
      </c>
      <c r="E52" s="4">
        <v>151</v>
      </c>
      <c r="F52" s="4">
        <v>89</v>
      </c>
      <c r="G52" s="4">
        <v>38</v>
      </c>
    </row>
    <row r="53" spans="1:7" x14ac:dyDescent="0.2">
      <c r="A53" s="4" t="s">
        <v>17</v>
      </c>
      <c r="B53" s="4">
        <v>1508</v>
      </c>
      <c r="C53" s="4">
        <v>1000</v>
      </c>
      <c r="D53" s="4">
        <v>258</v>
      </c>
      <c r="E53" s="4">
        <v>150</v>
      </c>
      <c r="F53" s="4">
        <v>67</v>
      </c>
      <c r="G53" s="4">
        <v>33</v>
      </c>
    </row>
    <row r="54" spans="1:7" x14ac:dyDescent="0.2">
      <c r="A54" s="4" t="s">
        <v>18</v>
      </c>
      <c r="B54" s="4">
        <v>1273</v>
      </c>
      <c r="C54" s="4">
        <v>868</v>
      </c>
      <c r="D54" s="4">
        <v>214</v>
      </c>
      <c r="E54" s="4">
        <v>123</v>
      </c>
      <c r="F54" s="4">
        <v>48</v>
      </c>
      <c r="G54" s="4">
        <v>20</v>
      </c>
    </row>
    <row r="55" spans="1:7" x14ac:dyDescent="0.2">
      <c r="A55" s="4" t="s">
        <v>19</v>
      </c>
      <c r="B55" s="4">
        <v>976</v>
      </c>
      <c r="C55" s="4">
        <v>639</v>
      </c>
      <c r="D55" s="4">
        <v>169</v>
      </c>
      <c r="E55" s="4">
        <v>107</v>
      </c>
      <c r="F55" s="4">
        <v>41</v>
      </c>
      <c r="G55" s="4">
        <v>20</v>
      </c>
    </row>
    <row r="56" spans="1:7" x14ac:dyDescent="0.2">
      <c r="A56" s="4" t="s">
        <v>20</v>
      </c>
      <c r="B56" s="4">
        <v>679</v>
      </c>
      <c r="C56" s="4">
        <v>439</v>
      </c>
      <c r="D56" s="4">
        <v>124</v>
      </c>
      <c r="E56" s="4">
        <v>75</v>
      </c>
      <c r="F56" s="4">
        <v>37</v>
      </c>
      <c r="G56" s="4">
        <v>4</v>
      </c>
    </row>
    <row r="57" spans="1:7" x14ac:dyDescent="0.2">
      <c r="A57" s="4" t="s">
        <v>21</v>
      </c>
      <c r="B57" s="4">
        <v>941</v>
      </c>
      <c r="C57" s="4">
        <v>595</v>
      </c>
      <c r="D57" s="4">
        <v>185</v>
      </c>
      <c r="E57" s="4">
        <v>110</v>
      </c>
      <c r="F57" s="4">
        <v>29</v>
      </c>
      <c r="G57" s="4">
        <v>22</v>
      </c>
    </row>
    <row r="58" spans="1:7" x14ac:dyDescent="0.2">
      <c r="A58" s="4" t="s">
        <v>22</v>
      </c>
      <c r="B58" s="8">
        <v>20.6</v>
      </c>
      <c r="C58" s="8">
        <v>20.7</v>
      </c>
      <c r="D58" s="8">
        <v>20.3</v>
      </c>
      <c r="E58" s="8">
        <v>21.3</v>
      </c>
      <c r="F58" s="8">
        <v>19.8</v>
      </c>
      <c r="G58" s="8">
        <v>19.100000000000001</v>
      </c>
    </row>
    <row r="59" spans="1:7" x14ac:dyDescent="0.2">
      <c r="A59" s="22" t="s">
        <v>605</v>
      </c>
      <c r="B59" s="22"/>
      <c r="C59" s="22"/>
      <c r="D59" s="22"/>
      <c r="E59" s="22"/>
      <c r="F59" s="22"/>
      <c r="G59" s="22"/>
    </row>
  </sheetData>
  <mergeCells count="1">
    <mergeCell ref="A59:G5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42A7A-BF27-4B51-B698-E6B2F0393D0D}">
  <dimension ref="A1:S52"/>
  <sheetViews>
    <sheetView view="pageBreakPreview" topLeftCell="A29" zoomScale="150" zoomScaleNormal="100" zoomScaleSheetLayoutView="150" workbookViewId="0">
      <selection activeCell="A39" sqref="A1:XFD1048576"/>
    </sheetView>
  </sheetViews>
  <sheetFormatPr defaultRowHeight="9.6" x14ac:dyDescent="0.2"/>
  <cols>
    <col min="1" max="1" width="12.5546875" style="4" customWidth="1"/>
    <col min="2" max="19" width="4" style="4" customWidth="1"/>
    <col min="20" max="16384" width="8.88671875" style="4"/>
  </cols>
  <sheetData>
    <row r="1" spans="1:19" x14ac:dyDescent="0.2">
      <c r="A1" s="4" t="s">
        <v>615</v>
      </c>
    </row>
    <row r="2" spans="1:19" s="7" customFormat="1" x14ac:dyDescent="0.2">
      <c r="A2" s="5"/>
      <c r="B2" s="20" t="s">
        <v>0</v>
      </c>
      <c r="C2" s="20"/>
      <c r="D2" s="20"/>
      <c r="E2" s="20" t="s">
        <v>1</v>
      </c>
      <c r="F2" s="20"/>
      <c r="G2" s="20"/>
      <c r="H2" s="20" t="s">
        <v>508</v>
      </c>
      <c r="I2" s="20"/>
      <c r="J2" s="20"/>
      <c r="K2" s="20" t="s">
        <v>2</v>
      </c>
      <c r="L2" s="20"/>
      <c r="M2" s="20"/>
      <c r="N2" s="20" t="s">
        <v>3</v>
      </c>
      <c r="O2" s="20"/>
      <c r="P2" s="20"/>
      <c r="Q2" s="20" t="s">
        <v>4</v>
      </c>
      <c r="R2" s="20"/>
      <c r="S2" s="21"/>
    </row>
    <row r="3" spans="1:19" s="7" customFormat="1" x14ac:dyDescent="0.2">
      <c r="A3" s="6"/>
      <c r="B3" s="2" t="s">
        <v>0</v>
      </c>
      <c r="C3" s="2" t="s">
        <v>23</v>
      </c>
      <c r="D3" s="2" t="s">
        <v>24</v>
      </c>
      <c r="E3" s="2" t="s">
        <v>0</v>
      </c>
      <c r="F3" s="2" t="s">
        <v>23</v>
      </c>
      <c r="G3" s="2" t="s">
        <v>24</v>
      </c>
      <c r="H3" s="2" t="s">
        <v>0</v>
      </c>
      <c r="I3" s="2" t="s">
        <v>23</v>
      </c>
      <c r="J3" s="2" t="s">
        <v>24</v>
      </c>
      <c r="K3" s="2" t="s">
        <v>0</v>
      </c>
      <c r="L3" s="2" t="s">
        <v>23</v>
      </c>
      <c r="M3" s="2" t="s">
        <v>24</v>
      </c>
      <c r="N3" s="2" t="s">
        <v>0</v>
      </c>
      <c r="O3" s="2" t="s">
        <v>23</v>
      </c>
      <c r="P3" s="2" t="s">
        <v>24</v>
      </c>
      <c r="Q3" s="2" t="s">
        <v>0</v>
      </c>
      <c r="R3" s="2" t="s">
        <v>23</v>
      </c>
      <c r="S3" s="3" t="s">
        <v>24</v>
      </c>
    </row>
    <row r="4" spans="1:19" x14ac:dyDescent="0.2">
      <c r="A4" s="4" t="s">
        <v>599</v>
      </c>
    </row>
    <row r="6" spans="1:19" x14ac:dyDescent="0.2">
      <c r="A6" s="4" t="s">
        <v>509</v>
      </c>
      <c r="B6" s="4">
        <v>81816</v>
      </c>
      <c r="C6" s="4">
        <v>41329</v>
      </c>
      <c r="D6" s="4">
        <v>40487</v>
      </c>
      <c r="E6" s="4">
        <v>56055</v>
      </c>
      <c r="F6" s="4">
        <v>28086</v>
      </c>
      <c r="G6" s="4">
        <v>27969</v>
      </c>
      <c r="H6" s="4">
        <v>13175</v>
      </c>
      <c r="I6" s="4">
        <v>6761</v>
      </c>
      <c r="J6" s="4">
        <v>6414</v>
      </c>
      <c r="K6" s="4">
        <v>6764</v>
      </c>
      <c r="L6" s="4">
        <v>3398</v>
      </c>
      <c r="M6" s="4">
        <v>3366</v>
      </c>
      <c r="N6" s="4">
        <v>4139</v>
      </c>
      <c r="O6" s="4">
        <v>2205</v>
      </c>
      <c r="P6" s="4">
        <v>1934</v>
      </c>
      <c r="Q6" s="4">
        <v>1683</v>
      </c>
      <c r="R6" s="4">
        <v>879</v>
      </c>
      <c r="S6" s="4">
        <v>804</v>
      </c>
    </row>
    <row r="7" spans="1:19" x14ac:dyDescent="0.2">
      <c r="A7" s="4" t="s">
        <v>436</v>
      </c>
      <c r="B7" s="4">
        <v>29175</v>
      </c>
      <c r="C7" s="4">
        <v>15258</v>
      </c>
      <c r="D7" s="4">
        <v>13917</v>
      </c>
      <c r="E7" s="4">
        <v>19729</v>
      </c>
      <c r="F7" s="4">
        <v>10251</v>
      </c>
      <c r="G7" s="4">
        <v>9478</v>
      </c>
      <c r="H7" s="4">
        <v>4884</v>
      </c>
      <c r="I7" s="4">
        <v>2605</v>
      </c>
      <c r="J7" s="4">
        <v>2279</v>
      </c>
      <c r="K7" s="4">
        <v>2399</v>
      </c>
      <c r="L7" s="4">
        <v>1268</v>
      </c>
      <c r="M7" s="4">
        <v>1131</v>
      </c>
      <c r="N7" s="4">
        <v>1500</v>
      </c>
      <c r="O7" s="4">
        <v>790</v>
      </c>
      <c r="P7" s="4">
        <v>710</v>
      </c>
      <c r="Q7" s="4">
        <v>663</v>
      </c>
      <c r="R7" s="4">
        <v>344</v>
      </c>
      <c r="S7" s="4">
        <v>319</v>
      </c>
    </row>
    <row r="8" spans="1:19" x14ac:dyDescent="0.2">
      <c r="A8" s="4" t="s">
        <v>437</v>
      </c>
      <c r="B8" s="4">
        <v>47593</v>
      </c>
      <c r="C8" s="4">
        <v>23619</v>
      </c>
      <c r="D8" s="4">
        <v>23974</v>
      </c>
      <c r="E8" s="4">
        <v>33115</v>
      </c>
      <c r="F8" s="4">
        <v>16297</v>
      </c>
      <c r="G8" s="4">
        <v>16818</v>
      </c>
      <c r="H8" s="4">
        <v>7346</v>
      </c>
      <c r="I8" s="4">
        <v>3689</v>
      </c>
      <c r="J8" s="4">
        <v>3657</v>
      </c>
      <c r="K8" s="4">
        <v>3815</v>
      </c>
      <c r="L8" s="4">
        <v>1872</v>
      </c>
      <c r="M8" s="4">
        <v>1943</v>
      </c>
      <c r="N8" s="4">
        <v>2398</v>
      </c>
      <c r="O8" s="4">
        <v>1281</v>
      </c>
      <c r="P8" s="4">
        <v>1117</v>
      </c>
      <c r="Q8" s="4">
        <v>919</v>
      </c>
      <c r="R8" s="4">
        <v>480</v>
      </c>
      <c r="S8" s="4">
        <v>439</v>
      </c>
    </row>
    <row r="9" spans="1:19" x14ac:dyDescent="0.2">
      <c r="A9" s="4" t="s">
        <v>438</v>
      </c>
      <c r="B9" s="4">
        <v>5048</v>
      </c>
      <c r="C9" s="4">
        <v>2452</v>
      </c>
      <c r="D9" s="4">
        <v>2596</v>
      </c>
      <c r="E9" s="4">
        <v>3211</v>
      </c>
      <c r="F9" s="4">
        <v>1538</v>
      </c>
      <c r="G9" s="4">
        <v>1673</v>
      </c>
      <c r="H9" s="4">
        <v>945</v>
      </c>
      <c r="I9" s="4">
        <v>467</v>
      </c>
      <c r="J9" s="4">
        <v>478</v>
      </c>
      <c r="K9" s="4">
        <v>550</v>
      </c>
      <c r="L9" s="4">
        <v>258</v>
      </c>
      <c r="M9" s="4">
        <v>292</v>
      </c>
      <c r="N9" s="4">
        <v>241</v>
      </c>
      <c r="O9" s="4">
        <v>134</v>
      </c>
      <c r="P9" s="4">
        <v>107</v>
      </c>
      <c r="Q9" s="4">
        <v>101</v>
      </c>
      <c r="R9" s="4">
        <v>55</v>
      </c>
      <c r="S9" s="4">
        <v>46</v>
      </c>
    </row>
    <row r="11" spans="1:19" x14ac:dyDescent="0.2">
      <c r="A11" s="4" t="s">
        <v>600</v>
      </c>
      <c r="B11" s="4">
        <v>79087</v>
      </c>
      <c r="C11" s="4">
        <v>39841</v>
      </c>
      <c r="D11" s="4">
        <v>39246</v>
      </c>
      <c r="E11" s="4">
        <v>53875</v>
      </c>
      <c r="F11" s="4">
        <v>26896</v>
      </c>
      <c r="G11" s="4">
        <v>26979</v>
      </c>
      <c r="H11" s="4">
        <v>12844</v>
      </c>
      <c r="I11" s="4">
        <v>6577</v>
      </c>
      <c r="J11" s="4">
        <v>6267</v>
      </c>
      <c r="K11" s="4">
        <v>6638</v>
      </c>
      <c r="L11" s="4">
        <v>3332</v>
      </c>
      <c r="M11" s="4">
        <v>3306</v>
      </c>
      <c r="N11" s="4">
        <v>4087</v>
      </c>
      <c r="O11" s="4">
        <v>2174</v>
      </c>
      <c r="P11" s="4">
        <v>1913</v>
      </c>
      <c r="Q11" s="4">
        <v>1643</v>
      </c>
      <c r="R11" s="4">
        <v>862</v>
      </c>
      <c r="S11" s="4">
        <v>781</v>
      </c>
    </row>
    <row r="12" spans="1:19" x14ac:dyDescent="0.2">
      <c r="A12" s="4" t="s">
        <v>436</v>
      </c>
      <c r="B12" s="4">
        <v>28183</v>
      </c>
      <c r="C12" s="4">
        <v>14715</v>
      </c>
      <c r="D12" s="4">
        <v>13468</v>
      </c>
      <c r="E12" s="4">
        <v>18902</v>
      </c>
      <c r="F12" s="4">
        <v>9806</v>
      </c>
      <c r="G12" s="4">
        <v>9096</v>
      </c>
      <c r="H12" s="4">
        <v>4796</v>
      </c>
      <c r="I12" s="4">
        <v>2550</v>
      </c>
      <c r="J12" s="4">
        <v>2246</v>
      </c>
      <c r="K12" s="4">
        <v>2364</v>
      </c>
      <c r="L12" s="4">
        <v>1250</v>
      </c>
      <c r="M12" s="4">
        <v>1114</v>
      </c>
      <c r="N12" s="4">
        <v>1476</v>
      </c>
      <c r="O12" s="4">
        <v>772</v>
      </c>
      <c r="P12" s="4">
        <v>704</v>
      </c>
      <c r="Q12" s="4">
        <v>645</v>
      </c>
      <c r="R12" s="4">
        <v>337</v>
      </c>
      <c r="S12" s="4">
        <v>308</v>
      </c>
    </row>
    <row r="13" spans="1:19" x14ac:dyDescent="0.2">
      <c r="A13" s="4" t="s">
        <v>437</v>
      </c>
      <c r="B13" s="4">
        <v>46097</v>
      </c>
      <c r="C13" s="4">
        <v>22788</v>
      </c>
      <c r="D13" s="4">
        <v>23309</v>
      </c>
      <c r="E13" s="4">
        <v>31935</v>
      </c>
      <c r="F13" s="4">
        <v>15640</v>
      </c>
      <c r="G13" s="4">
        <v>16295</v>
      </c>
      <c r="H13" s="4">
        <v>7138</v>
      </c>
      <c r="I13" s="4">
        <v>3574</v>
      </c>
      <c r="J13" s="4">
        <v>3564</v>
      </c>
      <c r="K13" s="4">
        <v>3746</v>
      </c>
      <c r="L13" s="4">
        <v>1833</v>
      </c>
      <c r="M13" s="4">
        <v>1913</v>
      </c>
      <c r="N13" s="4">
        <v>2376</v>
      </c>
      <c r="O13" s="4">
        <v>1271</v>
      </c>
      <c r="P13" s="4">
        <v>1105</v>
      </c>
      <c r="Q13" s="4">
        <v>902</v>
      </c>
      <c r="R13" s="4">
        <v>470</v>
      </c>
      <c r="S13" s="4">
        <v>432</v>
      </c>
    </row>
    <row r="14" spans="1:19" x14ac:dyDescent="0.2">
      <c r="A14" s="4" t="s">
        <v>438</v>
      </c>
      <c r="B14" s="4">
        <v>4807</v>
      </c>
      <c r="C14" s="4">
        <v>2338</v>
      </c>
      <c r="D14" s="4">
        <v>2469</v>
      </c>
      <c r="E14" s="4">
        <v>3038</v>
      </c>
      <c r="F14" s="4">
        <v>1450</v>
      </c>
      <c r="G14" s="4">
        <v>1588</v>
      </c>
      <c r="H14" s="4">
        <v>910</v>
      </c>
      <c r="I14" s="4">
        <v>453</v>
      </c>
      <c r="J14" s="4">
        <v>457</v>
      </c>
      <c r="K14" s="4">
        <v>528</v>
      </c>
      <c r="L14" s="4">
        <v>249</v>
      </c>
      <c r="M14" s="4">
        <v>279</v>
      </c>
      <c r="N14" s="4">
        <v>235</v>
      </c>
      <c r="O14" s="4">
        <v>131</v>
      </c>
      <c r="P14" s="4">
        <v>104</v>
      </c>
      <c r="Q14" s="4">
        <v>96</v>
      </c>
      <c r="R14" s="4">
        <v>55</v>
      </c>
      <c r="S14" s="4">
        <v>41</v>
      </c>
    </row>
    <row r="16" spans="1:19" x14ac:dyDescent="0.2">
      <c r="A16" s="4" t="s">
        <v>601</v>
      </c>
      <c r="B16" s="4">
        <v>2729</v>
      </c>
      <c r="C16" s="4">
        <v>1488</v>
      </c>
      <c r="D16" s="4">
        <v>1241</v>
      </c>
      <c r="E16" s="4">
        <v>2180</v>
      </c>
      <c r="F16" s="4">
        <v>1190</v>
      </c>
      <c r="G16" s="4">
        <v>990</v>
      </c>
      <c r="H16" s="4">
        <v>331</v>
      </c>
      <c r="I16" s="4">
        <v>184</v>
      </c>
      <c r="J16" s="4">
        <v>147</v>
      </c>
      <c r="K16" s="4">
        <v>126</v>
      </c>
      <c r="L16" s="4">
        <v>66</v>
      </c>
      <c r="M16" s="4">
        <v>60</v>
      </c>
      <c r="N16" s="4">
        <v>52</v>
      </c>
      <c r="O16" s="4">
        <v>31</v>
      </c>
      <c r="P16" s="4">
        <v>21</v>
      </c>
      <c r="Q16" s="4">
        <v>40</v>
      </c>
      <c r="R16" s="4">
        <v>17</v>
      </c>
      <c r="S16" s="4">
        <v>23</v>
      </c>
    </row>
    <row r="17" spans="1:19" x14ac:dyDescent="0.2">
      <c r="A17" s="4" t="s">
        <v>436</v>
      </c>
      <c r="B17" s="4">
        <v>992</v>
      </c>
      <c r="C17" s="4">
        <v>543</v>
      </c>
      <c r="D17" s="4">
        <v>449</v>
      </c>
      <c r="E17" s="4">
        <v>827</v>
      </c>
      <c r="F17" s="4">
        <v>445</v>
      </c>
      <c r="G17" s="4">
        <v>382</v>
      </c>
      <c r="H17" s="4">
        <v>88</v>
      </c>
      <c r="I17" s="4">
        <v>55</v>
      </c>
      <c r="J17" s="4">
        <v>33</v>
      </c>
      <c r="K17" s="4">
        <v>35</v>
      </c>
      <c r="L17" s="4">
        <v>18</v>
      </c>
      <c r="M17" s="4">
        <v>17</v>
      </c>
      <c r="N17" s="4">
        <v>24</v>
      </c>
      <c r="O17" s="4">
        <v>18</v>
      </c>
      <c r="P17" s="4">
        <v>6</v>
      </c>
      <c r="Q17" s="4">
        <v>18</v>
      </c>
      <c r="R17" s="4">
        <v>7</v>
      </c>
      <c r="S17" s="4">
        <v>11</v>
      </c>
    </row>
    <row r="18" spans="1:19" x14ac:dyDescent="0.2">
      <c r="A18" s="4" t="s">
        <v>437</v>
      </c>
      <c r="B18" s="4">
        <v>1496</v>
      </c>
      <c r="C18" s="4">
        <v>831</v>
      </c>
      <c r="D18" s="4">
        <v>665</v>
      </c>
      <c r="E18" s="4">
        <v>1180</v>
      </c>
      <c r="F18" s="4">
        <v>657</v>
      </c>
      <c r="G18" s="4">
        <v>523</v>
      </c>
      <c r="H18" s="4">
        <v>208</v>
      </c>
      <c r="I18" s="4">
        <v>115</v>
      </c>
      <c r="J18" s="4">
        <v>93</v>
      </c>
      <c r="K18" s="4">
        <v>69</v>
      </c>
      <c r="L18" s="4">
        <v>39</v>
      </c>
      <c r="M18" s="4">
        <v>30</v>
      </c>
      <c r="N18" s="4">
        <v>22</v>
      </c>
      <c r="O18" s="4">
        <v>10</v>
      </c>
      <c r="P18" s="4">
        <v>12</v>
      </c>
      <c r="Q18" s="4">
        <v>17</v>
      </c>
      <c r="R18" s="4">
        <v>10</v>
      </c>
      <c r="S18" s="4">
        <v>7</v>
      </c>
    </row>
    <row r="19" spans="1:19" x14ac:dyDescent="0.2">
      <c r="A19" s="4" t="s">
        <v>438</v>
      </c>
      <c r="B19" s="4">
        <v>241</v>
      </c>
      <c r="C19" s="4">
        <v>114</v>
      </c>
      <c r="D19" s="4">
        <v>127</v>
      </c>
      <c r="E19" s="4">
        <v>173</v>
      </c>
      <c r="F19" s="4">
        <v>88</v>
      </c>
      <c r="G19" s="4">
        <v>85</v>
      </c>
      <c r="H19" s="4">
        <v>35</v>
      </c>
      <c r="I19" s="4">
        <v>14</v>
      </c>
      <c r="J19" s="4">
        <v>21</v>
      </c>
      <c r="K19" s="4">
        <v>22</v>
      </c>
      <c r="L19" s="4">
        <v>9</v>
      </c>
      <c r="M19" s="4">
        <v>13</v>
      </c>
      <c r="N19" s="4">
        <v>6</v>
      </c>
      <c r="O19" s="4">
        <v>3</v>
      </c>
      <c r="P19" s="4">
        <v>3</v>
      </c>
      <c r="Q19" s="4">
        <v>5</v>
      </c>
      <c r="R19" s="4">
        <v>0</v>
      </c>
      <c r="S19" s="4">
        <v>5</v>
      </c>
    </row>
    <row r="21" spans="1:19" x14ac:dyDescent="0.2">
      <c r="A21" s="4" t="s">
        <v>602</v>
      </c>
    </row>
    <row r="23" spans="1:19" x14ac:dyDescent="0.2">
      <c r="A23" s="4" t="s">
        <v>509</v>
      </c>
      <c r="B23" s="4">
        <v>81816</v>
      </c>
      <c r="C23" s="4">
        <v>41329</v>
      </c>
      <c r="D23" s="4">
        <v>40487</v>
      </c>
      <c r="E23" s="4">
        <v>56055</v>
      </c>
      <c r="F23" s="4">
        <v>28086</v>
      </c>
      <c r="G23" s="4">
        <v>27969</v>
      </c>
      <c r="H23" s="4">
        <v>13175</v>
      </c>
      <c r="I23" s="4">
        <v>6761</v>
      </c>
      <c r="J23" s="4">
        <v>6414</v>
      </c>
      <c r="K23" s="4">
        <v>6764</v>
      </c>
      <c r="L23" s="4">
        <v>3398</v>
      </c>
      <c r="M23" s="4">
        <v>3366</v>
      </c>
      <c r="N23" s="4">
        <v>4139</v>
      </c>
      <c r="O23" s="4">
        <v>2205</v>
      </c>
      <c r="P23" s="4">
        <v>1934</v>
      </c>
      <c r="Q23" s="4">
        <v>1683</v>
      </c>
      <c r="R23" s="4">
        <v>879</v>
      </c>
      <c r="S23" s="4">
        <v>804</v>
      </c>
    </row>
    <row r="24" spans="1:19" x14ac:dyDescent="0.2">
      <c r="A24" s="4" t="s">
        <v>436</v>
      </c>
      <c r="B24" s="4">
        <v>29175</v>
      </c>
      <c r="C24" s="4">
        <v>15258</v>
      </c>
      <c r="D24" s="4">
        <v>13917</v>
      </c>
      <c r="E24" s="4">
        <v>19729</v>
      </c>
      <c r="F24" s="4">
        <v>10251</v>
      </c>
      <c r="G24" s="4">
        <v>9478</v>
      </c>
      <c r="H24" s="4">
        <v>4884</v>
      </c>
      <c r="I24" s="4">
        <v>2605</v>
      </c>
      <c r="J24" s="4">
        <v>2279</v>
      </c>
      <c r="K24" s="4">
        <v>2399</v>
      </c>
      <c r="L24" s="4">
        <v>1268</v>
      </c>
      <c r="M24" s="4">
        <v>1131</v>
      </c>
      <c r="N24" s="4">
        <v>1500</v>
      </c>
      <c r="O24" s="4">
        <v>790</v>
      </c>
      <c r="P24" s="4">
        <v>710</v>
      </c>
      <c r="Q24" s="4">
        <v>663</v>
      </c>
      <c r="R24" s="4">
        <v>344</v>
      </c>
      <c r="S24" s="4">
        <v>319</v>
      </c>
    </row>
    <row r="25" spans="1:19" x14ac:dyDescent="0.2">
      <c r="A25" s="4" t="s">
        <v>437</v>
      </c>
      <c r="B25" s="4">
        <v>47593</v>
      </c>
      <c r="C25" s="4">
        <v>23619</v>
      </c>
      <c r="D25" s="4">
        <v>23974</v>
      </c>
      <c r="E25" s="4">
        <v>33115</v>
      </c>
      <c r="F25" s="4">
        <v>16297</v>
      </c>
      <c r="G25" s="4">
        <v>16818</v>
      </c>
      <c r="H25" s="4">
        <v>7346</v>
      </c>
      <c r="I25" s="4">
        <v>3689</v>
      </c>
      <c r="J25" s="4">
        <v>3657</v>
      </c>
      <c r="K25" s="4">
        <v>3815</v>
      </c>
      <c r="L25" s="4">
        <v>1872</v>
      </c>
      <c r="M25" s="4">
        <v>1943</v>
      </c>
      <c r="N25" s="4">
        <v>2398</v>
      </c>
      <c r="O25" s="4">
        <v>1281</v>
      </c>
      <c r="P25" s="4">
        <v>1117</v>
      </c>
      <c r="Q25" s="4">
        <v>919</v>
      </c>
      <c r="R25" s="4">
        <v>480</v>
      </c>
      <c r="S25" s="4">
        <v>439</v>
      </c>
    </row>
    <row r="26" spans="1:19" x14ac:dyDescent="0.2">
      <c r="A26" s="4" t="s">
        <v>438</v>
      </c>
      <c r="B26" s="4">
        <v>5048</v>
      </c>
      <c r="C26" s="4">
        <v>2452</v>
      </c>
      <c r="D26" s="4">
        <v>2596</v>
      </c>
      <c r="E26" s="4">
        <v>3211</v>
      </c>
      <c r="F26" s="4">
        <v>1538</v>
      </c>
      <c r="G26" s="4">
        <v>1673</v>
      </c>
      <c r="H26" s="4">
        <v>945</v>
      </c>
      <c r="I26" s="4">
        <v>467</v>
      </c>
      <c r="J26" s="4">
        <v>478</v>
      </c>
      <c r="K26" s="4">
        <v>550</v>
      </c>
      <c r="L26" s="4">
        <v>258</v>
      </c>
      <c r="M26" s="4">
        <v>292</v>
      </c>
      <c r="N26" s="4">
        <v>241</v>
      </c>
      <c r="O26" s="4">
        <v>134</v>
      </c>
      <c r="P26" s="4">
        <v>107</v>
      </c>
      <c r="Q26" s="4">
        <v>101</v>
      </c>
      <c r="R26" s="4">
        <v>55</v>
      </c>
      <c r="S26" s="4">
        <v>46</v>
      </c>
    </row>
    <row r="28" spans="1:19" x14ac:dyDescent="0.2">
      <c r="A28" s="4" t="s">
        <v>603</v>
      </c>
      <c r="B28" s="4">
        <v>60363</v>
      </c>
      <c r="C28" s="4">
        <v>30359</v>
      </c>
      <c r="D28" s="4">
        <v>30004</v>
      </c>
      <c r="E28" s="4">
        <v>43154</v>
      </c>
      <c r="F28" s="4">
        <v>21591</v>
      </c>
      <c r="G28" s="4">
        <v>21563</v>
      </c>
      <c r="H28" s="4">
        <v>9485</v>
      </c>
      <c r="I28" s="4">
        <v>4789</v>
      </c>
      <c r="J28" s="4">
        <v>4696</v>
      </c>
      <c r="K28" s="4">
        <v>3855</v>
      </c>
      <c r="L28" s="4">
        <v>1970</v>
      </c>
      <c r="M28" s="4">
        <v>1885</v>
      </c>
      <c r="N28" s="4">
        <v>2775</v>
      </c>
      <c r="O28" s="4">
        <v>1450</v>
      </c>
      <c r="P28" s="4">
        <v>1325</v>
      </c>
      <c r="Q28" s="4">
        <v>1094</v>
      </c>
      <c r="R28" s="4">
        <v>559</v>
      </c>
      <c r="S28" s="4">
        <v>535</v>
      </c>
    </row>
    <row r="29" spans="1:19" x14ac:dyDescent="0.2">
      <c r="A29" s="4" t="s">
        <v>436</v>
      </c>
      <c r="B29" s="4">
        <v>21471</v>
      </c>
      <c r="C29" s="4">
        <v>10839</v>
      </c>
      <c r="D29" s="4">
        <v>10632</v>
      </c>
      <c r="E29" s="4">
        <v>14759</v>
      </c>
      <c r="F29" s="4">
        <v>7428</v>
      </c>
      <c r="G29" s="4">
        <v>7331</v>
      </c>
      <c r="H29" s="4">
        <v>3607</v>
      </c>
      <c r="I29" s="4">
        <v>1845</v>
      </c>
      <c r="J29" s="4">
        <v>1762</v>
      </c>
      <c r="K29" s="4">
        <v>1530</v>
      </c>
      <c r="L29" s="4">
        <v>785</v>
      </c>
      <c r="M29" s="4">
        <v>745</v>
      </c>
      <c r="N29" s="4">
        <v>1063</v>
      </c>
      <c r="O29" s="4">
        <v>525</v>
      </c>
      <c r="P29" s="4">
        <v>538</v>
      </c>
      <c r="Q29" s="4">
        <v>512</v>
      </c>
      <c r="R29" s="4">
        <v>256</v>
      </c>
      <c r="S29" s="4">
        <v>256</v>
      </c>
    </row>
    <row r="30" spans="1:19" x14ac:dyDescent="0.2">
      <c r="A30" s="4" t="s">
        <v>437</v>
      </c>
      <c r="B30" s="4">
        <v>37048</v>
      </c>
      <c r="C30" s="4">
        <v>18468</v>
      </c>
      <c r="D30" s="4">
        <v>18580</v>
      </c>
      <c r="E30" s="4">
        <v>27035</v>
      </c>
      <c r="F30" s="4">
        <v>13404</v>
      </c>
      <c r="G30" s="4">
        <v>13631</v>
      </c>
      <c r="H30" s="4">
        <v>5587</v>
      </c>
      <c r="I30" s="4">
        <v>2767</v>
      </c>
      <c r="J30" s="4">
        <v>2820</v>
      </c>
      <c r="K30" s="4">
        <v>2216</v>
      </c>
      <c r="L30" s="4">
        <v>1119</v>
      </c>
      <c r="M30" s="4">
        <v>1097</v>
      </c>
      <c r="N30" s="4">
        <v>1650</v>
      </c>
      <c r="O30" s="4">
        <v>885</v>
      </c>
      <c r="P30" s="4">
        <v>765</v>
      </c>
      <c r="Q30" s="4">
        <v>560</v>
      </c>
      <c r="R30" s="4">
        <v>293</v>
      </c>
      <c r="S30" s="4">
        <v>267</v>
      </c>
    </row>
    <row r="31" spans="1:19" x14ac:dyDescent="0.2">
      <c r="A31" s="4" t="s">
        <v>438</v>
      </c>
      <c r="B31" s="4">
        <v>1844</v>
      </c>
      <c r="C31" s="4">
        <v>1052</v>
      </c>
      <c r="D31" s="4">
        <v>792</v>
      </c>
      <c r="E31" s="4">
        <v>1360</v>
      </c>
      <c r="F31" s="4">
        <v>759</v>
      </c>
      <c r="G31" s="4">
        <v>601</v>
      </c>
      <c r="H31" s="4">
        <v>291</v>
      </c>
      <c r="I31" s="4">
        <v>177</v>
      </c>
      <c r="J31" s="4">
        <v>114</v>
      </c>
      <c r="K31" s="4">
        <v>109</v>
      </c>
      <c r="L31" s="4">
        <v>66</v>
      </c>
      <c r="M31" s="4">
        <v>43</v>
      </c>
      <c r="N31" s="4">
        <v>62</v>
      </c>
      <c r="O31" s="4">
        <v>40</v>
      </c>
      <c r="P31" s="4">
        <v>22</v>
      </c>
      <c r="Q31" s="4">
        <v>22</v>
      </c>
      <c r="R31" s="4">
        <v>10</v>
      </c>
      <c r="S31" s="4">
        <v>12</v>
      </c>
    </row>
    <row r="33" spans="1:19" x14ac:dyDescent="0.2">
      <c r="A33" s="4" t="s">
        <v>604</v>
      </c>
      <c r="B33" s="4">
        <v>21446</v>
      </c>
      <c r="C33" s="4">
        <v>10965</v>
      </c>
      <c r="D33" s="4">
        <v>10481</v>
      </c>
      <c r="E33" s="4">
        <v>12895</v>
      </c>
      <c r="F33" s="4">
        <v>6491</v>
      </c>
      <c r="G33" s="4">
        <v>6404</v>
      </c>
      <c r="H33" s="4">
        <v>3689</v>
      </c>
      <c r="I33" s="4">
        <v>1971</v>
      </c>
      <c r="J33" s="4">
        <v>1718</v>
      </c>
      <c r="K33" s="4">
        <v>2909</v>
      </c>
      <c r="L33" s="4">
        <v>1428</v>
      </c>
      <c r="M33" s="4">
        <v>1481</v>
      </c>
      <c r="N33" s="4">
        <v>1364</v>
      </c>
      <c r="O33" s="4">
        <v>755</v>
      </c>
      <c r="P33" s="4">
        <v>609</v>
      </c>
      <c r="Q33" s="4">
        <v>589</v>
      </c>
      <c r="R33" s="4">
        <v>320</v>
      </c>
      <c r="S33" s="4">
        <v>269</v>
      </c>
    </row>
    <row r="34" spans="1:19" x14ac:dyDescent="0.2">
      <c r="A34" s="4" t="s">
        <v>436</v>
      </c>
      <c r="B34" s="4">
        <v>7699</v>
      </c>
      <c r="C34" s="4">
        <v>4416</v>
      </c>
      <c r="D34" s="4">
        <v>3283</v>
      </c>
      <c r="E34" s="4">
        <v>4965</v>
      </c>
      <c r="F34" s="4">
        <v>2820</v>
      </c>
      <c r="G34" s="4">
        <v>2145</v>
      </c>
      <c r="H34" s="4">
        <v>1277</v>
      </c>
      <c r="I34" s="4">
        <v>760</v>
      </c>
      <c r="J34" s="4">
        <v>517</v>
      </c>
      <c r="K34" s="4">
        <v>869</v>
      </c>
      <c r="L34" s="4">
        <v>483</v>
      </c>
      <c r="M34" s="4">
        <v>386</v>
      </c>
      <c r="N34" s="4">
        <v>437</v>
      </c>
      <c r="O34" s="4">
        <v>265</v>
      </c>
      <c r="P34" s="4">
        <v>172</v>
      </c>
      <c r="Q34" s="4">
        <v>151</v>
      </c>
      <c r="R34" s="4">
        <v>88</v>
      </c>
      <c r="S34" s="4">
        <v>63</v>
      </c>
    </row>
    <row r="35" spans="1:19" x14ac:dyDescent="0.2">
      <c r="A35" s="4" t="s">
        <v>437</v>
      </c>
      <c r="B35" s="4">
        <v>10543</v>
      </c>
      <c r="C35" s="4">
        <v>5149</v>
      </c>
      <c r="D35" s="4">
        <v>5394</v>
      </c>
      <c r="E35" s="4">
        <v>6079</v>
      </c>
      <c r="F35" s="4">
        <v>2892</v>
      </c>
      <c r="G35" s="4">
        <v>3187</v>
      </c>
      <c r="H35" s="4">
        <v>1758</v>
      </c>
      <c r="I35" s="4">
        <v>921</v>
      </c>
      <c r="J35" s="4">
        <v>837</v>
      </c>
      <c r="K35" s="4">
        <v>1599</v>
      </c>
      <c r="L35" s="4">
        <v>753</v>
      </c>
      <c r="M35" s="4">
        <v>846</v>
      </c>
      <c r="N35" s="4">
        <v>748</v>
      </c>
      <c r="O35" s="4">
        <v>396</v>
      </c>
      <c r="P35" s="4">
        <v>352</v>
      </c>
      <c r="Q35" s="4">
        <v>359</v>
      </c>
      <c r="R35" s="4">
        <v>187</v>
      </c>
      <c r="S35" s="4">
        <v>172</v>
      </c>
    </row>
    <row r="36" spans="1:19" x14ac:dyDescent="0.2">
      <c r="A36" s="4" t="s">
        <v>438</v>
      </c>
      <c r="B36" s="4">
        <v>3204</v>
      </c>
      <c r="C36" s="4">
        <v>1400</v>
      </c>
      <c r="D36" s="4">
        <v>1804</v>
      </c>
      <c r="E36" s="4">
        <v>1851</v>
      </c>
      <c r="F36" s="4">
        <v>779</v>
      </c>
      <c r="G36" s="4">
        <v>1072</v>
      </c>
      <c r="H36" s="4">
        <v>654</v>
      </c>
      <c r="I36" s="4">
        <v>290</v>
      </c>
      <c r="J36" s="4">
        <v>364</v>
      </c>
      <c r="K36" s="4">
        <v>441</v>
      </c>
      <c r="L36" s="4">
        <v>192</v>
      </c>
      <c r="M36" s="4">
        <v>249</v>
      </c>
      <c r="N36" s="4">
        <v>179</v>
      </c>
      <c r="O36" s="4">
        <v>94</v>
      </c>
      <c r="P36" s="4">
        <v>85</v>
      </c>
      <c r="Q36" s="4">
        <v>79</v>
      </c>
      <c r="R36" s="4">
        <v>45</v>
      </c>
      <c r="S36" s="4">
        <v>34</v>
      </c>
    </row>
    <row r="38" spans="1:19" x14ac:dyDescent="0.2">
      <c r="A38" s="4" t="s">
        <v>593</v>
      </c>
    </row>
    <row r="40" spans="1:19" x14ac:dyDescent="0.2">
      <c r="A40" s="4" t="s">
        <v>534</v>
      </c>
      <c r="B40" s="4">
        <v>81816</v>
      </c>
      <c r="C40" s="4">
        <v>41329</v>
      </c>
      <c r="D40" s="4">
        <v>40487</v>
      </c>
      <c r="E40" s="4">
        <v>56055</v>
      </c>
      <c r="F40" s="4">
        <v>28086</v>
      </c>
      <c r="G40" s="4">
        <v>27969</v>
      </c>
      <c r="H40" s="4">
        <v>13175</v>
      </c>
      <c r="I40" s="4">
        <v>6761</v>
      </c>
      <c r="J40" s="4">
        <v>6414</v>
      </c>
      <c r="K40" s="4">
        <v>6764</v>
      </c>
      <c r="L40" s="4">
        <v>3398</v>
      </c>
      <c r="M40" s="4">
        <v>3366</v>
      </c>
      <c r="N40" s="4">
        <v>4139</v>
      </c>
      <c r="O40" s="4">
        <v>2205</v>
      </c>
      <c r="P40" s="4">
        <v>1934</v>
      </c>
      <c r="Q40" s="4">
        <v>1683</v>
      </c>
      <c r="R40" s="4">
        <v>879</v>
      </c>
      <c r="S40" s="4">
        <v>804</v>
      </c>
    </row>
    <row r="41" spans="1:19" x14ac:dyDescent="0.2">
      <c r="A41" s="4" t="s">
        <v>595</v>
      </c>
      <c r="B41" s="4">
        <v>60363</v>
      </c>
      <c r="C41" s="4">
        <v>30359</v>
      </c>
      <c r="D41" s="4">
        <v>30004</v>
      </c>
      <c r="E41" s="4">
        <v>43154</v>
      </c>
      <c r="F41" s="4">
        <v>21591</v>
      </c>
      <c r="G41" s="4">
        <v>21563</v>
      </c>
      <c r="H41" s="4">
        <v>9485</v>
      </c>
      <c r="I41" s="4">
        <v>4789</v>
      </c>
      <c r="J41" s="4">
        <v>4696</v>
      </c>
      <c r="K41" s="4">
        <v>3855</v>
      </c>
      <c r="L41" s="4">
        <v>1970</v>
      </c>
      <c r="M41" s="4">
        <v>1885</v>
      </c>
      <c r="N41" s="4">
        <v>2775</v>
      </c>
      <c r="O41" s="4">
        <v>1450</v>
      </c>
      <c r="P41" s="4">
        <v>1325</v>
      </c>
      <c r="Q41" s="4">
        <v>1094</v>
      </c>
      <c r="R41" s="4">
        <v>559</v>
      </c>
      <c r="S41" s="4">
        <v>535</v>
      </c>
    </row>
    <row r="42" spans="1:19" x14ac:dyDescent="0.2">
      <c r="A42" s="4" t="s">
        <v>594</v>
      </c>
      <c r="B42" s="4">
        <v>21446</v>
      </c>
      <c r="C42" s="4">
        <v>10965</v>
      </c>
      <c r="D42" s="4">
        <v>10481</v>
      </c>
      <c r="E42" s="4">
        <v>12895</v>
      </c>
      <c r="F42" s="4">
        <v>6491</v>
      </c>
      <c r="G42" s="4">
        <v>6404</v>
      </c>
      <c r="H42" s="4">
        <v>3689</v>
      </c>
      <c r="I42" s="4">
        <v>1971</v>
      </c>
      <c r="J42" s="4">
        <v>1718</v>
      </c>
      <c r="K42" s="4">
        <v>2909</v>
      </c>
      <c r="L42" s="4">
        <v>1428</v>
      </c>
      <c r="M42" s="4">
        <v>1481</v>
      </c>
      <c r="N42" s="4">
        <v>1364</v>
      </c>
      <c r="O42" s="4">
        <v>755</v>
      </c>
      <c r="P42" s="4">
        <v>609</v>
      </c>
      <c r="Q42" s="4">
        <v>589</v>
      </c>
      <c r="R42" s="4">
        <v>320</v>
      </c>
      <c r="S42" s="4">
        <v>269</v>
      </c>
    </row>
    <row r="44" spans="1:19" x14ac:dyDescent="0.2">
      <c r="A44" s="4" t="s">
        <v>597</v>
      </c>
      <c r="B44" s="4">
        <v>79087</v>
      </c>
      <c r="C44" s="4">
        <v>39841</v>
      </c>
      <c r="D44" s="4">
        <v>39246</v>
      </c>
      <c r="E44" s="4">
        <v>53875</v>
      </c>
      <c r="F44" s="4">
        <v>26896</v>
      </c>
      <c r="G44" s="4">
        <v>26979</v>
      </c>
      <c r="H44" s="4">
        <v>12844</v>
      </c>
      <c r="I44" s="4">
        <v>6577</v>
      </c>
      <c r="J44" s="4">
        <v>6267</v>
      </c>
      <c r="K44" s="4">
        <v>6638</v>
      </c>
      <c r="L44" s="4">
        <v>3332</v>
      </c>
      <c r="M44" s="4">
        <v>3306</v>
      </c>
      <c r="N44" s="4">
        <v>4087</v>
      </c>
      <c r="O44" s="4">
        <v>2174</v>
      </c>
      <c r="P44" s="4">
        <v>1913</v>
      </c>
      <c r="Q44" s="4">
        <v>1643</v>
      </c>
      <c r="R44" s="4">
        <v>862</v>
      </c>
      <c r="S44" s="4">
        <v>781</v>
      </c>
    </row>
    <row r="45" spans="1:19" x14ac:dyDescent="0.2">
      <c r="A45" s="4" t="s">
        <v>595</v>
      </c>
      <c r="B45" s="4">
        <v>58881</v>
      </c>
      <c r="C45" s="4">
        <v>29565</v>
      </c>
      <c r="D45" s="4">
        <v>29316</v>
      </c>
      <c r="E45" s="4">
        <v>41856</v>
      </c>
      <c r="F45" s="4">
        <v>20896</v>
      </c>
      <c r="G45" s="4">
        <v>20960</v>
      </c>
      <c r="H45" s="4">
        <v>9346</v>
      </c>
      <c r="I45" s="4">
        <v>4716</v>
      </c>
      <c r="J45" s="4">
        <v>4630</v>
      </c>
      <c r="K45" s="4">
        <v>3823</v>
      </c>
      <c r="L45" s="4">
        <v>1950</v>
      </c>
      <c r="M45" s="4">
        <v>1873</v>
      </c>
      <c r="N45" s="4">
        <v>2767</v>
      </c>
      <c r="O45" s="4">
        <v>1447</v>
      </c>
      <c r="P45" s="4">
        <v>1320</v>
      </c>
      <c r="Q45" s="4">
        <v>1089</v>
      </c>
      <c r="R45" s="4">
        <v>556</v>
      </c>
      <c r="S45" s="4">
        <v>533</v>
      </c>
    </row>
    <row r="46" spans="1:19" x14ac:dyDescent="0.2">
      <c r="A46" s="4" t="s">
        <v>598</v>
      </c>
      <c r="B46" s="8">
        <f>B45*100/B40</f>
        <v>71.967585802288056</v>
      </c>
      <c r="C46" s="8">
        <f t="shared" ref="C46:S46" si="0">C45*100/C40</f>
        <v>71.535725519610921</v>
      </c>
      <c r="D46" s="8">
        <f t="shared" si="0"/>
        <v>72.408427396448246</v>
      </c>
      <c r="E46" s="8">
        <f t="shared" si="0"/>
        <v>74.669521006154667</v>
      </c>
      <c r="F46" s="8">
        <f t="shared" si="0"/>
        <v>74.400056967884353</v>
      </c>
      <c r="G46" s="8">
        <f t="shared" si="0"/>
        <v>74.940112267152912</v>
      </c>
      <c r="H46" s="8">
        <f t="shared" si="0"/>
        <v>70.937381404174573</v>
      </c>
      <c r="I46" s="8">
        <f t="shared" si="0"/>
        <v>69.752995119065233</v>
      </c>
      <c r="J46" s="8">
        <f t="shared" si="0"/>
        <v>72.185843467415026</v>
      </c>
      <c r="K46" s="8">
        <f t="shared" si="0"/>
        <v>56.519810762862214</v>
      </c>
      <c r="L46" s="8">
        <f t="shared" si="0"/>
        <v>57.386698057680988</v>
      </c>
      <c r="M46" s="8">
        <f t="shared" si="0"/>
        <v>55.644682115270349</v>
      </c>
      <c r="N46" s="8">
        <f t="shared" si="0"/>
        <v>66.851896593380047</v>
      </c>
      <c r="O46" s="8">
        <f t="shared" si="0"/>
        <v>65.62358276643991</v>
      </c>
      <c r="P46" s="8">
        <f t="shared" si="0"/>
        <v>68.25232678386763</v>
      </c>
      <c r="Q46" s="8">
        <f t="shared" si="0"/>
        <v>64.705882352941174</v>
      </c>
      <c r="R46" s="8">
        <f t="shared" si="0"/>
        <v>63.253697383390218</v>
      </c>
      <c r="S46" s="8">
        <f t="shared" si="0"/>
        <v>66.293532338308452</v>
      </c>
    </row>
    <row r="47" spans="1:19" x14ac:dyDescent="0.2">
      <c r="A47" s="4" t="s">
        <v>594</v>
      </c>
      <c r="B47" s="4">
        <v>20199</v>
      </c>
      <c r="C47" s="4">
        <v>10271</v>
      </c>
      <c r="D47" s="4">
        <v>9928</v>
      </c>
      <c r="E47" s="4">
        <v>12013</v>
      </c>
      <c r="F47" s="4">
        <v>5996</v>
      </c>
      <c r="G47" s="4">
        <v>6017</v>
      </c>
      <c r="H47" s="4">
        <v>3497</v>
      </c>
      <c r="I47" s="4">
        <v>1860</v>
      </c>
      <c r="J47" s="4">
        <v>1637</v>
      </c>
      <c r="K47" s="4">
        <v>2815</v>
      </c>
      <c r="L47" s="4">
        <v>1382</v>
      </c>
      <c r="M47" s="4">
        <v>1433</v>
      </c>
      <c r="N47" s="4">
        <v>1320</v>
      </c>
      <c r="O47" s="4">
        <v>727</v>
      </c>
      <c r="P47" s="4">
        <v>593</v>
      </c>
      <c r="Q47" s="4">
        <v>554</v>
      </c>
      <c r="R47" s="4">
        <v>306</v>
      </c>
      <c r="S47" s="4">
        <v>248</v>
      </c>
    </row>
    <row r="49" spans="1:19" x14ac:dyDescent="0.2">
      <c r="A49" s="4" t="s">
        <v>596</v>
      </c>
      <c r="B49" s="4">
        <v>2729</v>
      </c>
      <c r="C49" s="4">
        <v>1488</v>
      </c>
      <c r="D49" s="4">
        <v>1241</v>
      </c>
      <c r="E49" s="4">
        <v>2180</v>
      </c>
      <c r="F49" s="4">
        <v>1190</v>
      </c>
      <c r="G49" s="4">
        <v>990</v>
      </c>
      <c r="H49" s="4">
        <v>331</v>
      </c>
      <c r="I49" s="4">
        <v>184</v>
      </c>
      <c r="J49" s="4">
        <v>147</v>
      </c>
      <c r="K49" s="4">
        <v>126</v>
      </c>
      <c r="L49" s="4">
        <v>66</v>
      </c>
      <c r="M49" s="4">
        <v>60</v>
      </c>
      <c r="N49" s="4">
        <v>52</v>
      </c>
      <c r="O49" s="4">
        <v>31</v>
      </c>
      <c r="P49" s="4">
        <v>21</v>
      </c>
      <c r="Q49" s="4">
        <v>40</v>
      </c>
      <c r="R49" s="4">
        <v>17</v>
      </c>
      <c r="S49" s="4">
        <v>23</v>
      </c>
    </row>
    <row r="50" spans="1:19" x14ac:dyDescent="0.2">
      <c r="A50" s="4" t="s">
        <v>595</v>
      </c>
      <c r="B50" s="4">
        <v>1482</v>
      </c>
      <c r="C50" s="4">
        <v>794</v>
      </c>
      <c r="D50" s="4">
        <v>688</v>
      </c>
      <c r="E50" s="4">
        <v>1298</v>
      </c>
      <c r="F50" s="4">
        <v>695</v>
      </c>
      <c r="G50" s="4">
        <v>603</v>
      </c>
      <c r="H50" s="4">
        <v>139</v>
      </c>
      <c r="I50" s="4">
        <v>73</v>
      </c>
      <c r="J50" s="4">
        <v>66</v>
      </c>
      <c r="K50" s="4">
        <v>32</v>
      </c>
      <c r="L50" s="4">
        <v>20</v>
      </c>
      <c r="M50" s="4">
        <v>12</v>
      </c>
      <c r="N50" s="4">
        <v>8</v>
      </c>
      <c r="O50" s="4">
        <v>3</v>
      </c>
      <c r="P50" s="4">
        <v>5</v>
      </c>
      <c r="Q50" s="4">
        <v>5</v>
      </c>
      <c r="R50" s="4">
        <v>3</v>
      </c>
      <c r="S50" s="4">
        <v>2</v>
      </c>
    </row>
    <row r="51" spans="1:19" x14ac:dyDescent="0.2">
      <c r="A51" s="4" t="s">
        <v>594</v>
      </c>
      <c r="B51" s="4">
        <v>1247</v>
      </c>
      <c r="C51" s="4">
        <v>694</v>
      </c>
      <c r="D51" s="4">
        <v>553</v>
      </c>
      <c r="E51" s="4">
        <v>882</v>
      </c>
      <c r="F51" s="4">
        <v>495</v>
      </c>
      <c r="G51" s="4">
        <v>387</v>
      </c>
      <c r="H51" s="4">
        <v>192</v>
      </c>
      <c r="I51" s="4">
        <v>111</v>
      </c>
      <c r="J51" s="4">
        <v>81</v>
      </c>
      <c r="K51" s="4">
        <v>94</v>
      </c>
      <c r="L51" s="4">
        <v>46</v>
      </c>
      <c r="M51" s="4">
        <v>48</v>
      </c>
      <c r="N51" s="4">
        <v>44</v>
      </c>
      <c r="O51" s="4">
        <v>28</v>
      </c>
      <c r="P51" s="4">
        <v>16</v>
      </c>
      <c r="Q51" s="4">
        <v>35</v>
      </c>
      <c r="R51" s="4">
        <v>14</v>
      </c>
      <c r="S51" s="4">
        <v>21</v>
      </c>
    </row>
    <row r="52" spans="1:19" x14ac:dyDescent="0.2">
      <c r="A52" s="22" t="s">
        <v>605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</row>
  </sheetData>
  <mergeCells count="7">
    <mergeCell ref="Q2:S2"/>
    <mergeCell ref="A52:S52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3CC78-9E20-47E8-9107-B447C167F5C4}">
  <dimension ref="A1:S48"/>
  <sheetViews>
    <sheetView view="pageBreakPreview" topLeftCell="A29" zoomScale="150" zoomScaleNormal="100" zoomScaleSheetLayoutView="150" workbookViewId="0">
      <selection activeCell="A39" sqref="A1:XFD1048576"/>
    </sheetView>
  </sheetViews>
  <sheetFormatPr defaultRowHeight="9.6" x14ac:dyDescent="0.2"/>
  <cols>
    <col min="1" max="1" width="12.109375" style="4" customWidth="1"/>
    <col min="2" max="19" width="4.33203125" style="4" customWidth="1"/>
    <col min="20" max="16384" width="8.88671875" style="4"/>
  </cols>
  <sheetData>
    <row r="1" spans="1:19" x14ac:dyDescent="0.2">
      <c r="A1" s="4" t="s">
        <v>616</v>
      </c>
    </row>
    <row r="2" spans="1:19" s="7" customFormat="1" x14ac:dyDescent="0.2">
      <c r="A2" s="5"/>
      <c r="B2" s="20" t="s">
        <v>0</v>
      </c>
      <c r="C2" s="20"/>
      <c r="D2" s="20"/>
      <c r="E2" s="20" t="s">
        <v>1</v>
      </c>
      <c r="F2" s="20"/>
      <c r="G2" s="20"/>
      <c r="H2" s="20" t="s">
        <v>508</v>
      </c>
      <c r="I2" s="20"/>
      <c r="J2" s="20"/>
      <c r="K2" s="20" t="s">
        <v>2</v>
      </c>
      <c r="L2" s="20"/>
      <c r="M2" s="20"/>
      <c r="N2" s="20" t="s">
        <v>3</v>
      </c>
      <c r="O2" s="20"/>
      <c r="P2" s="20"/>
      <c r="Q2" s="20" t="s">
        <v>4</v>
      </c>
      <c r="R2" s="20"/>
      <c r="S2" s="21"/>
    </row>
    <row r="3" spans="1:19" s="7" customFormat="1" x14ac:dyDescent="0.2">
      <c r="A3" s="6"/>
      <c r="B3" s="2" t="s">
        <v>0</v>
      </c>
      <c r="C3" s="2" t="s">
        <v>23</v>
      </c>
      <c r="D3" s="2" t="s">
        <v>24</v>
      </c>
      <c r="E3" s="2" t="s">
        <v>0</v>
      </c>
      <c r="F3" s="2" t="s">
        <v>23</v>
      </c>
      <c r="G3" s="2" t="s">
        <v>24</v>
      </c>
      <c r="H3" s="2" t="s">
        <v>0</v>
      </c>
      <c r="I3" s="2" t="s">
        <v>23</v>
      </c>
      <c r="J3" s="2" t="s">
        <v>24</v>
      </c>
      <c r="K3" s="2" t="s">
        <v>0</v>
      </c>
      <c r="L3" s="2" t="s">
        <v>23</v>
      </c>
      <c r="M3" s="2" t="s">
        <v>24</v>
      </c>
      <c r="N3" s="2" t="s">
        <v>0</v>
      </c>
      <c r="O3" s="2" t="s">
        <v>23</v>
      </c>
      <c r="P3" s="2" t="s">
        <v>24</v>
      </c>
      <c r="Q3" s="2" t="s">
        <v>0</v>
      </c>
      <c r="R3" s="2" t="s">
        <v>23</v>
      </c>
      <c r="S3" s="3" t="s">
        <v>24</v>
      </c>
    </row>
    <row r="4" spans="1:19" x14ac:dyDescent="0.2">
      <c r="A4" s="4" t="s">
        <v>439</v>
      </c>
    </row>
    <row r="6" spans="1:19" x14ac:dyDescent="0.2">
      <c r="A6" s="4" t="s">
        <v>519</v>
      </c>
      <c r="B6" s="4">
        <v>59526</v>
      </c>
      <c r="C6" s="4">
        <v>29607</v>
      </c>
      <c r="D6" s="4">
        <v>29919</v>
      </c>
      <c r="E6" s="4">
        <v>41130</v>
      </c>
      <c r="F6" s="4">
        <v>20299</v>
      </c>
      <c r="G6" s="4">
        <v>20831</v>
      </c>
      <c r="H6" s="4">
        <v>9360</v>
      </c>
      <c r="I6" s="4">
        <v>4706</v>
      </c>
      <c r="J6" s="4">
        <v>4654</v>
      </c>
      <c r="K6" s="4">
        <v>4851</v>
      </c>
      <c r="L6" s="4">
        <v>2366</v>
      </c>
      <c r="M6" s="4">
        <v>2485</v>
      </c>
      <c r="N6" s="4">
        <v>3021</v>
      </c>
      <c r="O6" s="4">
        <v>1622</v>
      </c>
      <c r="P6" s="4">
        <v>1399</v>
      </c>
      <c r="Q6" s="4">
        <v>1164</v>
      </c>
      <c r="R6" s="4">
        <v>614</v>
      </c>
      <c r="S6" s="4">
        <v>550</v>
      </c>
    </row>
    <row r="7" spans="1:19" x14ac:dyDescent="0.2">
      <c r="A7" s="4" t="s">
        <v>440</v>
      </c>
      <c r="B7" s="4">
        <v>14055</v>
      </c>
      <c r="C7" s="4">
        <v>9081</v>
      </c>
      <c r="D7" s="4">
        <v>4974</v>
      </c>
      <c r="E7" s="4">
        <v>10876</v>
      </c>
      <c r="F7" s="4">
        <v>6876</v>
      </c>
      <c r="G7" s="4">
        <v>4000</v>
      </c>
      <c r="H7" s="4">
        <v>1794</v>
      </c>
      <c r="I7" s="4">
        <v>1184</v>
      </c>
      <c r="J7" s="4">
        <v>610</v>
      </c>
      <c r="K7" s="4">
        <v>739</v>
      </c>
      <c r="L7" s="4">
        <v>545</v>
      </c>
      <c r="M7" s="4">
        <v>194</v>
      </c>
      <c r="N7" s="4">
        <v>441</v>
      </c>
      <c r="O7" s="4">
        <v>312</v>
      </c>
      <c r="P7" s="4">
        <v>129</v>
      </c>
      <c r="Q7" s="4">
        <v>205</v>
      </c>
      <c r="R7" s="4">
        <v>164</v>
      </c>
      <c r="S7" s="4">
        <v>41</v>
      </c>
    </row>
    <row r="8" spans="1:19" x14ac:dyDescent="0.2">
      <c r="A8" s="4" t="s">
        <v>441</v>
      </c>
      <c r="B8" s="4">
        <v>9073</v>
      </c>
      <c r="C8" s="4">
        <v>8017</v>
      </c>
      <c r="D8" s="4">
        <v>1056</v>
      </c>
      <c r="E8" s="4">
        <v>5040</v>
      </c>
      <c r="F8" s="4">
        <v>4542</v>
      </c>
      <c r="G8" s="4">
        <v>498</v>
      </c>
      <c r="H8" s="4">
        <v>1742</v>
      </c>
      <c r="I8" s="4">
        <v>1558</v>
      </c>
      <c r="J8" s="4">
        <v>184</v>
      </c>
      <c r="K8" s="4">
        <v>1054</v>
      </c>
      <c r="L8" s="4">
        <v>940</v>
      </c>
      <c r="M8" s="4">
        <v>114</v>
      </c>
      <c r="N8" s="4">
        <v>1013</v>
      </c>
      <c r="O8" s="4">
        <v>809</v>
      </c>
      <c r="P8" s="4">
        <v>204</v>
      </c>
      <c r="Q8" s="4">
        <v>224</v>
      </c>
      <c r="R8" s="4">
        <v>168</v>
      </c>
      <c r="S8" s="4">
        <v>56</v>
      </c>
    </row>
    <row r="9" spans="1:19" x14ac:dyDescent="0.2">
      <c r="A9" s="4" t="s">
        <v>442</v>
      </c>
      <c r="B9" s="4">
        <v>6995</v>
      </c>
      <c r="C9" s="4">
        <v>1774</v>
      </c>
      <c r="D9" s="4">
        <v>5221</v>
      </c>
      <c r="E9" s="4">
        <v>3454</v>
      </c>
      <c r="F9" s="4">
        <v>959</v>
      </c>
      <c r="G9" s="4">
        <v>2495</v>
      </c>
      <c r="H9" s="4">
        <v>1683</v>
      </c>
      <c r="I9" s="4">
        <v>475</v>
      </c>
      <c r="J9" s="4">
        <v>1208</v>
      </c>
      <c r="K9" s="4">
        <v>932</v>
      </c>
      <c r="L9" s="4">
        <v>126</v>
      </c>
      <c r="M9" s="4">
        <v>806</v>
      </c>
      <c r="N9" s="4">
        <v>680</v>
      </c>
      <c r="O9" s="4">
        <v>139</v>
      </c>
      <c r="P9" s="4">
        <v>541</v>
      </c>
      <c r="Q9" s="4">
        <v>246</v>
      </c>
      <c r="R9" s="4">
        <v>75</v>
      </c>
      <c r="S9" s="4">
        <v>171</v>
      </c>
    </row>
    <row r="10" spans="1:19" x14ac:dyDescent="0.2">
      <c r="A10" s="4" t="s">
        <v>443</v>
      </c>
      <c r="B10" s="4">
        <v>86</v>
      </c>
      <c r="C10" s="4">
        <v>61</v>
      </c>
      <c r="D10" s="4">
        <v>25</v>
      </c>
      <c r="E10" s="4">
        <v>66</v>
      </c>
      <c r="F10" s="4">
        <v>48</v>
      </c>
      <c r="G10" s="4">
        <v>18</v>
      </c>
      <c r="H10" s="4">
        <v>5</v>
      </c>
      <c r="I10" s="4">
        <v>4</v>
      </c>
      <c r="J10" s="4">
        <v>1</v>
      </c>
      <c r="K10" s="4">
        <v>11</v>
      </c>
      <c r="L10" s="4">
        <v>6</v>
      </c>
      <c r="M10" s="4">
        <v>5</v>
      </c>
      <c r="N10" s="4">
        <v>1</v>
      </c>
      <c r="O10" s="4">
        <v>1</v>
      </c>
      <c r="P10" s="4">
        <v>0</v>
      </c>
      <c r="Q10" s="4">
        <v>3</v>
      </c>
      <c r="R10" s="4">
        <v>2</v>
      </c>
      <c r="S10" s="4">
        <v>1</v>
      </c>
    </row>
    <row r="11" spans="1:19" x14ac:dyDescent="0.2">
      <c r="A11" s="4" t="s">
        <v>444</v>
      </c>
      <c r="B11" s="4">
        <v>4596</v>
      </c>
      <c r="C11" s="4">
        <v>3349</v>
      </c>
      <c r="D11" s="4">
        <v>1247</v>
      </c>
      <c r="E11" s="4">
        <v>3613</v>
      </c>
      <c r="F11" s="4">
        <v>2570</v>
      </c>
      <c r="G11" s="4">
        <v>1043</v>
      </c>
      <c r="H11" s="4">
        <v>562</v>
      </c>
      <c r="I11" s="4">
        <v>450</v>
      </c>
      <c r="J11" s="4">
        <v>112</v>
      </c>
      <c r="K11" s="4">
        <v>281</v>
      </c>
      <c r="L11" s="4">
        <v>209</v>
      </c>
      <c r="M11" s="4">
        <v>72</v>
      </c>
      <c r="N11" s="4">
        <v>94</v>
      </c>
      <c r="O11" s="4">
        <v>80</v>
      </c>
      <c r="P11" s="4">
        <v>14</v>
      </c>
      <c r="Q11" s="4">
        <v>46</v>
      </c>
      <c r="R11" s="4">
        <v>40</v>
      </c>
      <c r="S11" s="4">
        <v>6</v>
      </c>
    </row>
    <row r="12" spans="1:19" x14ac:dyDescent="0.2">
      <c r="A12" s="4" t="s">
        <v>445</v>
      </c>
      <c r="B12" s="4">
        <v>12803</v>
      </c>
      <c r="C12" s="4">
        <v>1290</v>
      </c>
      <c r="D12" s="4">
        <v>11513</v>
      </c>
      <c r="E12" s="4">
        <v>9443</v>
      </c>
      <c r="F12" s="4">
        <v>945</v>
      </c>
      <c r="G12" s="4">
        <v>8498</v>
      </c>
      <c r="H12" s="4">
        <v>1817</v>
      </c>
      <c r="I12" s="4">
        <v>143</v>
      </c>
      <c r="J12" s="4">
        <v>1674</v>
      </c>
      <c r="K12" s="4">
        <v>1033</v>
      </c>
      <c r="L12" s="4">
        <v>140</v>
      </c>
      <c r="M12" s="4">
        <v>893</v>
      </c>
      <c r="N12" s="4">
        <v>293</v>
      </c>
      <c r="O12" s="4">
        <v>14</v>
      </c>
      <c r="P12" s="4">
        <v>279</v>
      </c>
      <c r="Q12" s="4">
        <v>217</v>
      </c>
      <c r="R12" s="4">
        <v>48</v>
      </c>
      <c r="S12" s="4">
        <v>169</v>
      </c>
    </row>
    <row r="13" spans="1:19" x14ac:dyDescent="0.2">
      <c r="A13" s="4" t="s">
        <v>446</v>
      </c>
      <c r="B13" s="4">
        <v>8492</v>
      </c>
      <c r="C13" s="4">
        <v>4250</v>
      </c>
      <c r="D13" s="4">
        <v>4242</v>
      </c>
      <c r="E13" s="4">
        <v>6307</v>
      </c>
      <c r="F13" s="4">
        <v>3152</v>
      </c>
      <c r="G13" s="4">
        <v>3155</v>
      </c>
      <c r="H13" s="4">
        <v>1192</v>
      </c>
      <c r="I13" s="4">
        <v>601</v>
      </c>
      <c r="J13" s="4">
        <v>591</v>
      </c>
      <c r="K13" s="4">
        <v>456</v>
      </c>
      <c r="L13" s="4">
        <v>225</v>
      </c>
      <c r="M13" s="4">
        <v>231</v>
      </c>
      <c r="N13" s="4">
        <v>389</v>
      </c>
      <c r="O13" s="4">
        <v>198</v>
      </c>
      <c r="P13" s="4">
        <v>191</v>
      </c>
      <c r="Q13" s="4">
        <v>148</v>
      </c>
      <c r="R13" s="4">
        <v>74</v>
      </c>
      <c r="S13" s="4">
        <v>74</v>
      </c>
    </row>
    <row r="14" spans="1:19" x14ac:dyDescent="0.2">
      <c r="A14" s="4" t="s">
        <v>447</v>
      </c>
      <c r="B14" s="4">
        <v>2569</v>
      </c>
      <c r="C14" s="4">
        <v>1274</v>
      </c>
      <c r="D14" s="4">
        <v>1295</v>
      </c>
      <c r="E14" s="4">
        <v>1807</v>
      </c>
      <c r="F14" s="4">
        <v>901</v>
      </c>
      <c r="G14" s="4">
        <v>906</v>
      </c>
      <c r="H14" s="4">
        <v>388</v>
      </c>
      <c r="I14" s="4">
        <v>189</v>
      </c>
      <c r="J14" s="4">
        <v>199</v>
      </c>
      <c r="K14" s="4">
        <v>246</v>
      </c>
      <c r="L14" s="4">
        <v>113</v>
      </c>
      <c r="M14" s="4">
        <v>133</v>
      </c>
      <c r="N14" s="4">
        <v>67</v>
      </c>
      <c r="O14" s="4">
        <v>37</v>
      </c>
      <c r="P14" s="4">
        <v>30</v>
      </c>
      <c r="Q14" s="4">
        <v>61</v>
      </c>
      <c r="R14" s="4">
        <v>34</v>
      </c>
      <c r="S14" s="4">
        <v>27</v>
      </c>
    </row>
    <row r="15" spans="1:19" x14ac:dyDescent="0.2">
      <c r="A15" s="4" t="s">
        <v>448</v>
      </c>
      <c r="B15" s="4">
        <v>547</v>
      </c>
      <c r="C15" s="4">
        <v>300</v>
      </c>
      <c r="D15" s="4">
        <v>247</v>
      </c>
      <c r="E15" s="4">
        <v>336</v>
      </c>
      <c r="F15" s="4">
        <v>182</v>
      </c>
      <c r="G15" s="4">
        <v>154</v>
      </c>
      <c r="H15" s="4">
        <v>96</v>
      </c>
      <c r="I15" s="4">
        <v>54</v>
      </c>
      <c r="J15" s="4">
        <v>42</v>
      </c>
      <c r="K15" s="4">
        <v>77</v>
      </c>
      <c r="L15" s="4">
        <v>42</v>
      </c>
      <c r="M15" s="4">
        <v>35</v>
      </c>
      <c r="N15" s="4">
        <v>24</v>
      </c>
      <c r="O15" s="4">
        <v>13</v>
      </c>
      <c r="P15" s="4">
        <v>11</v>
      </c>
      <c r="Q15" s="4">
        <v>14</v>
      </c>
      <c r="R15" s="4">
        <v>9</v>
      </c>
      <c r="S15" s="4">
        <v>5</v>
      </c>
    </row>
    <row r="16" spans="1:19" x14ac:dyDescent="0.2">
      <c r="A16" s="4" t="s">
        <v>410</v>
      </c>
      <c r="B16" s="4">
        <v>306</v>
      </c>
      <c r="C16" s="4">
        <v>207</v>
      </c>
      <c r="D16" s="4">
        <v>99</v>
      </c>
      <c r="E16" s="4">
        <v>185</v>
      </c>
      <c r="F16" s="4">
        <v>121</v>
      </c>
      <c r="G16" s="4">
        <v>64</v>
      </c>
      <c r="H16" s="4">
        <v>80</v>
      </c>
      <c r="I16" s="4">
        <v>47</v>
      </c>
      <c r="J16" s="4">
        <v>33</v>
      </c>
      <c r="K16" s="4">
        <v>22</v>
      </c>
      <c r="L16" s="4">
        <v>20</v>
      </c>
      <c r="M16" s="4">
        <v>2</v>
      </c>
      <c r="N16" s="4">
        <v>19</v>
      </c>
      <c r="O16" s="4">
        <v>19</v>
      </c>
      <c r="P16" s="4">
        <v>0</v>
      </c>
      <c r="Q16" s="4">
        <v>0</v>
      </c>
      <c r="R16" s="4">
        <v>0</v>
      </c>
      <c r="S16" s="4">
        <v>0</v>
      </c>
    </row>
    <row r="18" spans="1:19" x14ac:dyDescent="0.2">
      <c r="A18" s="4" t="s">
        <v>449</v>
      </c>
    </row>
    <row r="20" spans="1:19" x14ac:dyDescent="0.2">
      <c r="A20" s="4" t="s">
        <v>513</v>
      </c>
      <c r="B20" s="4">
        <v>59522</v>
      </c>
      <c r="C20" s="4">
        <v>29603</v>
      </c>
      <c r="D20" s="4">
        <v>29919</v>
      </c>
      <c r="E20" s="4">
        <v>41127</v>
      </c>
      <c r="F20" s="4">
        <v>20296</v>
      </c>
      <c r="G20" s="4">
        <v>20831</v>
      </c>
      <c r="H20" s="4">
        <v>9359</v>
      </c>
      <c r="I20" s="4">
        <v>4705</v>
      </c>
      <c r="J20" s="4">
        <v>4654</v>
      </c>
      <c r="K20" s="4">
        <v>4851</v>
      </c>
      <c r="L20" s="4">
        <v>2366</v>
      </c>
      <c r="M20" s="4">
        <v>2485</v>
      </c>
      <c r="N20" s="4">
        <v>3021</v>
      </c>
      <c r="O20" s="4">
        <v>1622</v>
      </c>
      <c r="P20" s="4">
        <v>1399</v>
      </c>
      <c r="Q20" s="4">
        <v>1164</v>
      </c>
      <c r="R20" s="4">
        <v>614</v>
      </c>
      <c r="S20" s="4">
        <v>550</v>
      </c>
    </row>
    <row r="21" spans="1:19" x14ac:dyDescent="0.2">
      <c r="A21" s="4" t="s">
        <v>514</v>
      </c>
      <c r="B21" s="4">
        <f>B23+B24</f>
        <v>34805</v>
      </c>
      <c r="C21" s="4">
        <f t="shared" ref="C21:S21" si="0">C23+C24</f>
        <v>22282</v>
      </c>
      <c r="D21" s="4">
        <f t="shared" si="0"/>
        <v>12523</v>
      </c>
      <c r="E21" s="4">
        <f t="shared" si="0"/>
        <v>23049</v>
      </c>
      <c r="F21" s="4">
        <f t="shared" si="0"/>
        <v>14995</v>
      </c>
      <c r="G21" s="4">
        <f t="shared" si="0"/>
        <v>8054</v>
      </c>
      <c r="H21" s="4">
        <f t="shared" si="0"/>
        <v>5786</v>
      </c>
      <c r="I21" s="4">
        <f t="shared" si="0"/>
        <v>3671</v>
      </c>
      <c r="J21" s="4">
        <f t="shared" si="0"/>
        <v>2115</v>
      </c>
      <c r="K21" s="4">
        <f t="shared" si="0"/>
        <v>3017</v>
      </c>
      <c r="L21" s="4">
        <f t="shared" si="0"/>
        <v>1826</v>
      </c>
      <c r="M21" s="4">
        <f t="shared" si="0"/>
        <v>1191</v>
      </c>
      <c r="N21" s="4">
        <f t="shared" si="0"/>
        <v>2229</v>
      </c>
      <c r="O21" s="4">
        <f t="shared" si="0"/>
        <v>1341</v>
      </c>
      <c r="P21" s="4">
        <f t="shared" si="0"/>
        <v>888</v>
      </c>
      <c r="Q21" s="4">
        <f t="shared" si="0"/>
        <v>724</v>
      </c>
      <c r="R21" s="4">
        <f t="shared" si="0"/>
        <v>449</v>
      </c>
      <c r="S21" s="4">
        <f t="shared" si="0"/>
        <v>275</v>
      </c>
    </row>
    <row r="22" spans="1:19" x14ac:dyDescent="0.2">
      <c r="A22" s="4" t="s">
        <v>515</v>
      </c>
      <c r="B22" s="8">
        <f>B21*100/B20</f>
        <v>58.474177614999498</v>
      </c>
      <c r="C22" s="8">
        <f t="shared" ref="C22:S22" si="1">C21*100/C20</f>
        <v>75.26939837178665</v>
      </c>
      <c r="D22" s="8">
        <f t="shared" si="1"/>
        <v>41.856345466091781</v>
      </c>
      <c r="E22" s="8">
        <f t="shared" si="1"/>
        <v>56.043475089357358</v>
      </c>
      <c r="F22" s="8">
        <f t="shared" si="1"/>
        <v>73.881553015372489</v>
      </c>
      <c r="G22" s="8">
        <f t="shared" si="1"/>
        <v>38.663530315395327</v>
      </c>
      <c r="H22" s="8">
        <f t="shared" si="1"/>
        <v>61.822844320974461</v>
      </c>
      <c r="I22" s="8">
        <f t="shared" si="1"/>
        <v>78.023379383634435</v>
      </c>
      <c r="J22" s="8">
        <f t="shared" si="1"/>
        <v>45.444778685002149</v>
      </c>
      <c r="K22" s="8">
        <f t="shared" si="1"/>
        <v>62.193362193362191</v>
      </c>
      <c r="L22" s="8">
        <f t="shared" si="1"/>
        <v>77.176669484361796</v>
      </c>
      <c r="M22" s="8">
        <f t="shared" si="1"/>
        <v>47.927565392354126</v>
      </c>
      <c r="N22" s="8">
        <f t="shared" si="1"/>
        <v>73.783515392254216</v>
      </c>
      <c r="O22" s="8">
        <f t="shared" si="1"/>
        <v>82.675709001233045</v>
      </c>
      <c r="P22" s="8">
        <f t="shared" si="1"/>
        <v>63.473909935668331</v>
      </c>
      <c r="Q22" s="8">
        <f t="shared" si="1"/>
        <v>62.199312714776632</v>
      </c>
      <c r="R22" s="8">
        <f t="shared" si="1"/>
        <v>73.127035830618894</v>
      </c>
      <c r="S22" s="8">
        <f t="shared" si="1"/>
        <v>50</v>
      </c>
    </row>
    <row r="23" spans="1:19" x14ac:dyDescent="0.2">
      <c r="A23" s="4" t="s">
        <v>516</v>
      </c>
      <c r="B23" s="4">
        <v>30209</v>
      </c>
      <c r="C23" s="4">
        <v>18933</v>
      </c>
      <c r="D23" s="4">
        <v>11276</v>
      </c>
      <c r="E23" s="4">
        <v>19436</v>
      </c>
      <c r="F23" s="4">
        <v>12425</v>
      </c>
      <c r="G23" s="4">
        <v>7011</v>
      </c>
      <c r="H23" s="4">
        <v>5224</v>
      </c>
      <c r="I23" s="4">
        <v>3221</v>
      </c>
      <c r="J23" s="4">
        <v>2003</v>
      </c>
      <c r="K23" s="4">
        <v>2736</v>
      </c>
      <c r="L23" s="4">
        <v>1617</v>
      </c>
      <c r="M23" s="4">
        <v>1119</v>
      </c>
      <c r="N23" s="4">
        <v>2135</v>
      </c>
      <c r="O23" s="4">
        <v>1261</v>
      </c>
      <c r="P23" s="4">
        <v>874</v>
      </c>
      <c r="Q23" s="4">
        <v>678</v>
      </c>
      <c r="R23" s="4">
        <v>409</v>
      </c>
      <c r="S23" s="4">
        <v>269</v>
      </c>
    </row>
    <row r="24" spans="1:19" x14ac:dyDescent="0.2">
      <c r="A24" s="4" t="s">
        <v>517</v>
      </c>
      <c r="B24" s="4">
        <v>4596</v>
      </c>
      <c r="C24" s="4">
        <v>3349</v>
      </c>
      <c r="D24" s="4">
        <v>1247</v>
      </c>
      <c r="E24" s="4">
        <v>3613</v>
      </c>
      <c r="F24" s="4">
        <v>2570</v>
      </c>
      <c r="G24" s="4">
        <v>1043</v>
      </c>
      <c r="H24" s="4">
        <v>562</v>
      </c>
      <c r="I24" s="4">
        <v>450</v>
      </c>
      <c r="J24" s="4">
        <v>112</v>
      </c>
      <c r="K24" s="4">
        <v>281</v>
      </c>
      <c r="L24" s="4">
        <v>209</v>
      </c>
      <c r="M24" s="4">
        <v>72</v>
      </c>
      <c r="N24" s="4">
        <v>94</v>
      </c>
      <c r="O24" s="4">
        <v>80</v>
      </c>
      <c r="P24" s="4">
        <v>14</v>
      </c>
      <c r="Q24" s="4">
        <v>46</v>
      </c>
      <c r="R24" s="4">
        <v>40</v>
      </c>
      <c r="S24" s="4">
        <v>6</v>
      </c>
    </row>
    <row r="25" spans="1:19" x14ac:dyDescent="0.2">
      <c r="A25" s="4" t="s">
        <v>515</v>
      </c>
      <c r="B25" s="8">
        <f>B24*100/B21</f>
        <v>13.204999281712398</v>
      </c>
      <c r="C25" s="8">
        <f t="shared" ref="C25:S25" si="2">C24*100/C21</f>
        <v>15.030069114083117</v>
      </c>
      <c r="D25" s="8">
        <f t="shared" si="2"/>
        <v>9.9576778727142052</v>
      </c>
      <c r="E25" s="8">
        <f t="shared" si="2"/>
        <v>15.675300446874051</v>
      </c>
      <c r="F25" s="8">
        <f t="shared" si="2"/>
        <v>17.139046348782927</v>
      </c>
      <c r="G25" s="8">
        <f t="shared" si="2"/>
        <v>12.950086913334989</v>
      </c>
      <c r="H25" s="8">
        <f t="shared" si="2"/>
        <v>9.713100587625302</v>
      </c>
      <c r="I25" s="8">
        <f t="shared" si="2"/>
        <v>12.258240261509126</v>
      </c>
      <c r="J25" s="8">
        <f t="shared" si="2"/>
        <v>5.2955082742316781</v>
      </c>
      <c r="K25" s="8">
        <f t="shared" si="2"/>
        <v>9.3138879681803122</v>
      </c>
      <c r="L25" s="8">
        <f t="shared" si="2"/>
        <v>11.445783132530121</v>
      </c>
      <c r="M25" s="8">
        <f t="shared" si="2"/>
        <v>6.0453400503778338</v>
      </c>
      <c r="N25" s="8">
        <f t="shared" si="2"/>
        <v>4.2171377299237323</v>
      </c>
      <c r="O25" s="8">
        <f t="shared" si="2"/>
        <v>5.9656972408650262</v>
      </c>
      <c r="P25" s="8">
        <f t="shared" si="2"/>
        <v>1.5765765765765767</v>
      </c>
      <c r="Q25" s="8">
        <f t="shared" si="2"/>
        <v>6.3535911602209945</v>
      </c>
      <c r="R25" s="8">
        <f t="shared" si="2"/>
        <v>8.908685968819599</v>
      </c>
      <c r="S25" s="8">
        <f t="shared" si="2"/>
        <v>2.1818181818181817</v>
      </c>
    </row>
    <row r="26" spans="1:19" x14ac:dyDescent="0.2">
      <c r="A26" s="4" t="s">
        <v>518</v>
      </c>
      <c r="B26" s="4">
        <v>24717</v>
      </c>
      <c r="C26" s="4">
        <v>7321</v>
      </c>
      <c r="D26" s="4">
        <v>17396</v>
      </c>
      <c r="E26" s="4">
        <v>18078</v>
      </c>
      <c r="F26" s="4">
        <v>5301</v>
      </c>
      <c r="G26" s="4">
        <v>12777</v>
      </c>
      <c r="H26" s="4">
        <v>3573</v>
      </c>
      <c r="I26" s="4">
        <v>1034</v>
      </c>
      <c r="J26" s="4">
        <v>2539</v>
      </c>
      <c r="K26" s="4">
        <v>1834</v>
      </c>
      <c r="L26" s="4">
        <v>540</v>
      </c>
      <c r="M26" s="4">
        <v>1294</v>
      </c>
      <c r="N26" s="4">
        <v>792</v>
      </c>
      <c r="O26" s="4">
        <v>281</v>
      </c>
      <c r="P26" s="4">
        <v>511</v>
      </c>
      <c r="Q26" s="4">
        <v>440</v>
      </c>
      <c r="R26" s="4">
        <v>165</v>
      </c>
      <c r="S26" s="4">
        <v>275</v>
      </c>
    </row>
    <row r="28" spans="1:19" x14ac:dyDescent="0.2">
      <c r="A28" s="4" t="s">
        <v>450</v>
      </c>
    </row>
    <row r="30" spans="1:19" x14ac:dyDescent="0.2">
      <c r="A30" s="4" t="s">
        <v>0</v>
      </c>
      <c r="B30" s="4">
        <v>59522</v>
      </c>
      <c r="C30" s="4">
        <v>29603</v>
      </c>
      <c r="D30" s="4">
        <v>29919</v>
      </c>
      <c r="E30" s="4">
        <v>41127</v>
      </c>
      <c r="F30" s="4">
        <v>20296</v>
      </c>
      <c r="G30" s="4">
        <v>20831</v>
      </c>
      <c r="H30" s="4">
        <v>9359</v>
      </c>
      <c r="I30" s="4">
        <v>4705</v>
      </c>
      <c r="J30" s="4">
        <v>4654</v>
      </c>
      <c r="K30" s="4">
        <v>4851</v>
      </c>
      <c r="L30" s="4">
        <v>2366</v>
      </c>
      <c r="M30" s="4">
        <v>2485</v>
      </c>
      <c r="N30" s="4">
        <v>3021</v>
      </c>
      <c r="O30" s="4">
        <v>1622</v>
      </c>
      <c r="P30" s="4">
        <v>1399</v>
      </c>
      <c r="Q30" s="4">
        <v>1164</v>
      </c>
      <c r="R30" s="4">
        <v>614</v>
      </c>
      <c r="S30" s="4">
        <v>550</v>
      </c>
    </row>
    <row r="31" spans="1:19" x14ac:dyDescent="0.2">
      <c r="A31" s="4" t="s">
        <v>451</v>
      </c>
      <c r="B31" s="4">
        <v>16068</v>
      </c>
      <c r="C31" s="4">
        <v>9791</v>
      </c>
      <c r="D31" s="4">
        <v>6277</v>
      </c>
      <c r="E31" s="4">
        <v>8494</v>
      </c>
      <c r="F31" s="4">
        <v>5501</v>
      </c>
      <c r="G31" s="4">
        <v>2993</v>
      </c>
      <c r="H31" s="4">
        <v>3425</v>
      </c>
      <c r="I31" s="4">
        <v>2033</v>
      </c>
      <c r="J31" s="4">
        <v>1392</v>
      </c>
      <c r="K31" s="4">
        <v>1986</v>
      </c>
      <c r="L31" s="4">
        <v>1066</v>
      </c>
      <c r="M31" s="4">
        <v>920</v>
      </c>
      <c r="N31" s="4">
        <v>1693</v>
      </c>
      <c r="O31" s="4">
        <v>948</v>
      </c>
      <c r="P31" s="4">
        <v>745</v>
      </c>
      <c r="Q31" s="4">
        <v>470</v>
      </c>
      <c r="R31" s="4">
        <v>243</v>
      </c>
      <c r="S31" s="4">
        <v>227</v>
      </c>
    </row>
    <row r="32" spans="1:19" x14ac:dyDescent="0.2">
      <c r="A32" s="4" t="s">
        <v>410</v>
      </c>
      <c r="B32" s="4">
        <v>43454</v>
      </c>
      <c r="C32" s="4">
        <v>19812</v>
      </c>
      <c r="D32" s="4">
        <v>23642</v>
      </c>
      <c r="E32" s="4">
        <v>32633</v>
      </c>
      <c r="F32" s="4">
        <v>14795</v>
      </c>
      <c r="G32" s="4">
        <v>17838</v>
      </c>
      <c r="H32" s="4">
        <v>5934</v>
      </c>
      <c r="I32" s="4">
        <v>2672</v>
      </c>
      <c r="J32" s="4">
        <v>3262</v>
      </c>
      <c r="K32" s="4">
        <v>2865</v>
      </c>
      <c r="L32" s="4">
        <v>1300</v>
      </c>
      <c r="M32" s="4">
        <v>1565</v>
      </c>
      <c r="N32" s="4">
        <v>1328</v>
      </c>
      <c r="O32" s="4">
        <v>674</v>
      </c>
      <c r="P32" s="4">
        <v>654</v>
      </c>
      <c r="Q32" s="4">
        <v>694</v>
      </c>
      <c r="R32" s="4">
        <v>371</v>
      </c>
      <c r="S32" s="4">
        <v>323</v>
      </c>
    </row>
    <row r="34" spans="1:19" x14ac:dyDescent="0.2">
      <c r="A34" s="4" t="s">
        <v>452</v>
      </c>
    </row>
    <row r="36" spans="1:19" x14ac:dyDescent="0.2">
      <c r="A36" s="4" t="s">
        <v>0</v>
      </c>
      <c r="B36" s="4">
        <v>16068</v>
      </c>
      <c r="C36" s="4">
        <v>9791</v>
      </c>
      <c r="D36" s="4">
        <v>6277</v>
      </c>
      <c r="E36" s="4">
        <v>8494</v>
      </c>
      <c r="F36" s="4">
        <v>5501</v>
      </c>
      <c r="G36" s="4">
        <v>2993</v>
      </c>
      <c r="H36" s="4">
        <v>3425</v>
      </c>
      <c r="I36" s="4">
        <v>2033</v>
      </c>
      <c r="J36" s="4">
        <v>1392</v>
      </c>
      <c r="K36" s="4">
        <v>1986</v>
      </c>
      <c r="L36" s="4">
        <v>1066</v>
      </c>
      <c r="M36" s="4">
        <v>920</v>
      </c>
      <c r="N36" s="4">
        <v>1693</v>
      </c>
      <c r="O36" s="4">
        <v>948</v>
      </c>
      <c r="P36" s="4">
        <v>745</v>
      </c>
      <c r="Q36" s="4">
        <v>470</v>
      </c>
      <c r="R36" s="4">
        <v>243</v>
      </c>
      <c r="S36" s="4">
        <v>227</v>
      </c>
    </row>
    <row r="37" spans="1:19" x14ac:dyDescent="0.2">
      <c r="A37" s="4" t="s">
        <v>453</v>
      </c>
      <c r="B37" s="4">
        <v>8909</v>
      </c>
      <c r="C37" s="4">
        <v>8815</v>
      </c>
      <c r="D37" s="4">
        <v>94</v>
      </c>
      <c r="E37" s="4">
        <v>5079</v>
      </c>
      <c r="F37" s="4">
        <v>5026</v>
      </c>
      <c r="G37" s="4">
        <v>53</v>
      </c>
      <c r="H37" s="4">
        <v>1911</v>
      </c>
      <c r="I37" s="4">
        <v>1892</v>
      </c>
      <c r="J37" s="4">
        <v>19</v>
      </c>
      <c r="K37" s="4">
        <v>767</v>
      </c>
      <c r="L37" s="4">
        <v>760</v>
      </c>
      <c r="M37" s="4">
        <v>7</v>
      </c>
      <c r="N37" s="4">
        <v>923</v>
      </c>
      <c r="O37" s="4">
        <v>911</v>
      </c>
      <c r="P37" s="4">
        <v>12</v>
      </c>
      <c r="Q37" s="4">
        <v>229</v>
      </c>
      <c r="R37" s="4">
        <v>226</v>
      </c>
      <c r="S37" s="4">
        <v>3</v>
      </c>
    </row>
    <row r="38" spans="1:19" x14ac:dyDescent="0.2">
      <c r="A38" s="4" t="s">
        <v>454</v>
      </c>
      <c r="B38" s="4">
        <v>943</v>
      </c>
      <c r="C38" s="4">
        <v>910</v>
      </c>
      <c r="D38" s="4">
        <v>33</v>
      </c>
      <c r="E38" s="4">
        <v>459</v>
      </c>
      <c r="F38" s="4">
        <v>442</v>
      </c>
      <c r="G38" s="4">
        <v>17</v>
      </c>
      <c r="H38" s="4">
        <v>131</v>
      </c>
      <c r="I38" s="4">
        <v>122</v>
      </c>
      <c r="J38" s="4">
        <v>9</v>
      </c>
      <c r="K38" s="4">
        <v>304</v>
      </c>
      <c r="L38" s="4">
        <v>300</v>
      </c>
      <c r="M38" s="4">
        <v>4</v>
      </c>
      <c r="N38" s="4">
        <v>35</v>
      </c>
      <c r="O38" s="4">
        <v>32</v>
      </c>
      <c r="P38" s="4">
        <v>3</v>
      </c>
      <c r="Q38" s="4">
        <v>14</v>
      </c>
      <c r="R38" s="4">
        <v>14</v>
      </c>
      <c r="S38" s="4">
        <v>0</v>
      </c>
    </row>
    <row r="39" spans="1:19" x14ac:dyDescent="0.2">
      <c r="A39" s="4" t="s">
        <v>455</v>
      </c>
      <c r="B39" s="4">
        <v>6205</v>
      </c>
      <c r="C39" s="4">
        <v>60</v>
      </c>
      <c r="D39" s="4">
        <v>6145</v>
      </c>
      <c r="E39" s="4">
        <v>2945</v>
      </c>
      <c r="F39" s="4">
        <v>27</v>
      </c>
      <c r="G39" s="4">
        <v>2918</v>
      </c>
      <c r="H39" s="4">
        <v>1383</v>
      </c>
      <c r="I39" s="4">
        <v>19</v>
      </c>
      <c r="J39" s="4">
        <v>1364</v>
      </c>
      <c r="K39" s="4">
        <v>915</v>
      </c>
      <c r="L39" s="4">
        <v>6</v>
      </c>
      <c r="M39" s="4">
        <v>909</v>
      </c>
      <c r="N39" s="4">
        <v>735</v>
      </c>
      <c r="O39" s="4">
        <v>5</v>
      </c>
      <c r="P39" s="4">
        <v>730</v>
      </c>
      <c r="Q39" s="4">
        <v>227</v>
      </c>
      <c r="R39" s="4">
        <v>3</v>
      </c>
      <c r="S39" s="4">
        <v>224</v>
      </c>
    </row>
    <row r="40" spans="1:19" x14ac:dyDescent="0.2">
      <c r="A40" s="4" t="s">
        <v>410</v>
      </c>
      <c r="B40" s="4">
        <v>11</v>
      </c>
      <c r="C40" s="4">
        <v>6</v>
      </c>
      <c r="D40" s="4">
        <v>5</v>
      </c>
      <c r="E40" s="4">
        <v>11</v>
      </c>
      <c r="F40" s="4">
        <v>6</v>
      </c>
      <c r="G40" s="4">
        <v>5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</row>
    <row r="42" spans="1:19" x14ac:dyDescent="0.2">
      <c r="A42" s="4" t="s">
        <v>456</v>
      </c>
    </row>
    <row r="44" spans="1:19" x14ac:dyDescent="0.2">
      <c r="A44" s="4" t="s">
        <v>0</v>
      </c>
      <c r="B44" s="4">
        <v>16068</v>
      </c>
      <c r="C44" s="4">
        <v>9791</v>
      </c>
      <c r="D44" s="4">
        <v>6277</v>
      </c>
      <c r="E44" s="4">
        <v>8494</v>
      </c>
      <c r="F44" s="4">
        <v>5501</v>
      </c>
      <c r="G44" s="4">
        <v>2993</v>
      </c>
      <c r="H44" s="4">
        <v>3425</v>
      </c>
      <c r="I44" s="4">
        <v>2033</v>
      </c>
      <c r="J44" s="4">
        <v>1392</v>
      </c>
      <c r="K44" s="4">
        <v>1986</v>
      </c>
      <c r="L44" s="4">
        <v>1066</v>
      </c>
      <c r="M44" s="4">
        <v>920</v>
      </c>
      <c r="N44" s="4">
        <v>1693</v>
      </c>
      <c r="O44" s="4">
        <v>948</v>
      </c>
      <c r="P44" s="4">
        <v>745</v>
      </c>
      <c r="Q44" s="4">
        <v>470</v>
      </c>
      <c r="R44" s="4">
        <v>243</v>
      </c>
      <c r="S44" s="4">
        <v>227</v>
      </c>
    </row>
    <row r="45" spans="1:19" x14ac:dyDescent="0.2">
      <c r="A45" s="4" t="s">
        <v>457</v>
      </c>
      <c r="B45" s="4">
        <v>9055</v>
      </c>
      <c r="C45" s="4">
        <v>5420</v>
      </c>
      <c r="D45" s="4">
        <v>3635</v>
      </c>
      <c r="E45" s="4">
        <v>5259</v>
      </c>
      <c r="F45" s="4">
        <v>3144</v>
      </c>
      <c r="G45" s="4">
        <v>2115</v>
      </c>
      <c r="H45" s="4">
        <v>1796</v>
      </c>
      <c r="I45" s="4">
        <v>1108</v>
      </c>
      <c r="J45" s="4">
        <v>688</v>
      </c>
      <c r="K45" s="4">
        <v>922</v>
      </c>
      <c r="L45" s="4">
        <v>569</v>
      </c>
      <c r="M45" s="4">
        <v>353</v>
      </c>
      <c r="N45" s="4">
        <v>820</v>
      </c>
      <c r="O45" s="4">
        <v>437</v>
      </c>
      <c r="P45" s="4">
        <v>383</v>
      </c>
      <c r="Q45" s="4">
        <v>258</v>
      </c>
      <c r="R45" s="4">
        <v>162</v>
      </c>
      <c r="S45" s="4">
        <v>96</v>
      </c>
    </row>
    <row r="46" spans="1:19" x14ac:dyDescent="0.2">
      <c r="A46" s="4" t="s">
        <v>458</v>
      </c>
      <c r="B46" s="4">
        <v>5780</v>
      </c>
      <c r="C46" s="4">
        <v>3503</v>
      </c>
      <c r="D46" s="4">
        <v>2277</v>
      </c>
      <c r="E46" s="4">
        <v>2610</v>
      </c>
      <c r="F46" s="4">
        <v>1849</v>
      </c>
      <c r="G46" s="4">
        <v>761</v>
      </c>
      <c r="H46" s="4">
        <v>1310</v>
      </c>
      <c r="I46" s="4">
        <v>736</v>
      </c>
      <c r="J46" s="4">
        <v>574</v>
      </c>
      <c r="K46" s="4">
        <v>841</v>
      </c>
      <c r="L46" s="4">
        <v>375</v>
      </c>
      <c r="M46" s="4">
        <v>466</v>
      </c>
      <c r="N46" s="4">
        <v>816</v>
      </c>
      <c r="O46" s="4">
        <v>466</v>
      </c>
      <c r="P46" s="4">
        <v>350</v>
      </c>
      <c r="Q46" s="4">
        <v>203</v>
      </c>
      <c r="R46" s="4">
        <v>77</v>
      </c>
      <c r="S46" s="4">
        <v>126</v>
      </c>
    </row>
    <row r="47" spans="1:19" x14ac:dyDescent="0.2">
      <c r="A47" s="4" t="s">
        <v>459</v>
      </c>
      <c r="B47" s="4">
        <v>1233</v>
      </c>
      <c r="C47" s="4">
        <v>868</v>
      </c>
      <c r="D47" s="4">
        <v>365</v>
      </c>
      <c r="E47" s="4">
        <v>625</v>
      </c>
      <c r="F47" s="4">
        <v>508</v>
      </c>
      <c r="G47" s="4">
        <v>117</v>
      </c>
      <c r="H47" s="4">
        <v>319</v>
      </c>
      <c r="I47" s="4">
        <v>189</v>
      </c>
      <c r="J47" s="4">
        <v>130</v>
      </c>
      <c r="K47" s="4">
        <v>223</v>
      </c>
      <c r="L47" s="4">
        <v>122</v>
      </c>
      <c r="M47" s="4">
        <v>101</v>
      </c>
      <c r="N47" s="4">
        <v>57</v>
      </c>
      <c r="O47" s="4">
        <v>45</v>
      </c>
      <c r="P47" s="4">
        <v>12</v>
      </c>
      <c r="Q47" s="4">
        <v>9</v>
      </c>
      <c r="R47" s="4">
        <v>4</v>
      </c>
      <c r="S47" s="4">
        <v>5</v>
      </c>
    </row>
    <row r="48" spans="1:19" x14ac:dyDescent="0.2">
      <c r="A48" s="22" t="s">
        <v>605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</row>
  </sheetData>
  <mergeCells count="7">
    <mergeCell ref="Q2:S2"/>
    <mergeCell ref="A48:S48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EB52E-4A15-485D-8403-37A7F6F846F8}">
  <dimension ref="A1:S42"/>
  <sheetViews>
    <sheetView view="pageBreakPreview" topLeftCell="A29" zoomScale="150" zoomScaleNormal="100" zoomScaleSheetLayoutView="150" workbookViewId="0">
      <selection activeCell="A39" sqref="A1:XFD1048576"/>
    </sheetView>
  </sheetViews>
  <sheetFormatPr defaultRowHeight="9.6" x14ac:dyDescent="0.2"/>
  <cols>
    <col min="1" max="1" width="11.109375" style="4" customWidth="1"/>
    <col min="2" max="19" width="4.33203125" style="4" customWidth="1"/>
    <col min="20" max="16384" width="8.88671875" style="4"/>
  </cols>
  <sheetData>
    <row r="1" spans="1:19" x14ac:dyDescent="0.2">
      <c r="A1" s="4" t="s">
        <v>617</v>
      </c>
    </row>
    <row r="2" spans="1:19" s="7" customFormat="1" x14ac:dyDescent="0.2">
      <c r="A2" s="5"/>
      <c r="B2" s="20" t="s">
        <v>0</v>
      </c>
      <c r="C2" s="20"/>
      <c r="D2" s="20"/>
      <c r="E2" s="20" t="s">
        <v>1</v>
      </c>
      <c r="F2" s="20"/>
      <c r="G2" s="20"/>
      <c r="H2" s="20" t="s">
        <v>508</v>
      </c>
      <c r="I2" s="20"/>
      <c r="J2" s="20"/>
      <c r="K2" s="20" t="s">
        <v>2</v>
      </c>
      <c r="L2" s="20"/>
      <c r="M2" s="20"/>
      <c r="N2" s="20" t="s">
        <v>3</v>
      </c>
      <c r="O2" s="20"/>
      <c r="P2" s="20"/>
      <c r="Q2" s="20" t="s">
        <v>4</v>
      </c>
      <c r="R2" s="20"/>
      <c r="S2" s="21"/>
    </row>
    <row r="3" spans="1:19" s="7" customFormat="1" x14ac:dyDescent="0.2">
      <c r="A3" s="6"/>
      <c r="B3" s="2" t="s">
        <v>0</v>
      </c>
      <c r="C3" s="2" t="s">
        <v>23</v>
      </c>
      <c r="D3" s="2" t="s">
        <v>24</v>
      </c>
      <c r="E3" s="2" t="s">
        <v>0</v>
      </c>
      <c r="F3" s="2" t="s">
        <v>23</v>
      </c>
      <c r="G3" s="2" t="s">
        <v>24</v>
      </c>
      <c r="H3" s="2" t="s">
        <v>0</v>
      </c>
      <c r="I3" s="2" t="s">
        <v>23</v>
      </c>
      <c r="J3" s="2" t="s">
        <v>24</v>
      </c>
      <c r="K3" s="2" t="s">
        <v>0</v>
      </c>
      <c r="L3" s="2" t="s">
        <v>23</v>
      </c>
      <c r="M3" s="2" t="s">
        <v>24</v>
      </c>
      <c r="N3" s="2" t="s">
        <v>0</v>
      </c>
      <c r="O3" s="2" t="s">
        <v>23</v>
      </c>
      <c r="P3" s="2" t="s">
        <v>24</v>
      </c>
      <c r="Q3" s="2" t="s">
        <v>0</v>
      </c>
      <c r="R3" s="2" t="s">
        <v>23</v>
      </c>
      <c r="S3" s="3" t="s">
        <v>24</v>
      </c>
    </row>
    <row r="4" spans="1:19" x14ac:dyDescent="0.2">
      <c r="A4" s="4" t="s">
        <v>533</v>
      </c>
    </row>
    <row r="6" spans="1:19" x14ac:dyDescent="0.2">
      <c r="A6" s="4" t="s">
        <v>534</v>
      </c>
      <c r="B6" s="4">
        <v>30209</v>
      </c>
      <c r="C6" s="4">
        <v>18933</v>
      </c>
      <c r="D6" s="4">
        <v>11276</v>
      </c>
      <c r="E6" s="4">
        <v>19436</v>
      </c>
      <c r="F6" s="4">
        <v>12425</v>
      </c>
      <c r="G6" s="4">
        <v>7011</v>
      </c>
      <c r="H6" s="4">
        <v>5224</v>
      </c>
      <c r="I6" s="4">
        <v>3221</v>
      </c>
      <c r="J6" s="4">
        <v>2003</v>
      </c>
      <c r="K6" s="4">
        <v>2736</v>
      </c>
      <c r="L6" s="4">
        <v>1617</v>
      </c>
      <c r="M6" s="4">
        <v>1119</v>
      </c>
      <c r="N6" s="4">
        <v>2135</v>
      </c>
      <c r="O6" s="4">
        <v>1261</v>
      </c>
      <c r="P6" s="4">
        <v>874</v>
      </c>
      <c r="Q6" s="4">
        <v>678</v>
      </c>
      <c r="R6" s="4">
        <v>409</v>
      </c>
      <c r="S6" s="4">
        <v>269</v>
      </c>
    </row>
    <row r="7" spans="1:19" x14ac:dyDescent="0.2">
      <c r="A7" s="4" t="s">
        <v>520</v>
      </c>
      <c r="B7" s="4">
        <v>8926</v>
      </c>
      <c r="C7" s="4">
        <v>8834</v>
      </c>
      <c r="D7" s="4">
        <v>92</v>
      </c>
      <c r="E7" s="4">
        <v>5122</v>
      </c>
      <c r="F7" s="4">
        <v>5061</v>
      </c>
      <c r="G7" s="4">
        <v>61</v>
      </c>
      <c r="H7" s="4">
        <v>1893</v>
      </c>
      <c r="I7" s="4">
        <v>1878</v>
      </c>
      <c r="J7" s="4">
        <v>15</v>
      </c>
      <c r="K7" s="4">
        <v>760</v>
      </c>
      <c r="L7" s="4">
        <v>754</v>
      </c>
      <c r="M7" s="4">
        <v>6</v>
      </c>
      <c r="N7" s="4">
        <v>921</v>
      </c>
      <c r="O7" s="4">
        <v>913</v>
      </c>
      <c r="P7" s="4">
        <v>8</v>
      </c>
      <c r="Q7" s="4">
        <v>230</v>
      </c>
      <c r="R7" s="4">
        <v>228</v>
      </c>
      <c r="S7" s="4">
        <v>2</v>
      </c>
    </row>
    <row r="8" spans="1:19" x14ac:dyDescent="0.2">
      <c r="A8" s="4" t="s">
        <v>454</v>
      </c>
      <c r="B8" s="4">
        <v>1080</v>
      </c>
      <c r="C8" s="4">
        <v>1052</v>
      </c>
      <c r="D8" s="4">
        <v>28</v>
      </c>
      <c r="E8" s="4">
        <v>535</v>
      </c>
      <c r="F8" s="4">
        <v>515</v>
      </c>
      <c r="G8" s="4">
        <v>20</v>
      </c>
      <c r="H8" s="4">
        <v>144</v>
      </c>
      <c r="I8" s="4">
        <v>140</v>
      </c>
      <c r="J8" s="4">
        <v>4</v>
      </c>
      <c r="K8" s="4">
        <v>354</v>
      </c>
      <c r="L8" s="4">
        <v>350</v>
      </c>
      <c r="M8" s="4">
        <v>4</v>
      </c>
      <c r="N8" s="4">
        <v>33</v>
      </c>
      <c r="O8" s="4">
        <v>33</v>
      </c>
      <c r="P8" s="4">
        <v>0</v>
      </c>
      <c r="Q8" s="4">
        <v>14</v>
      </c>
      <c r="R8" s="4">
        <v>14</v>
      </c>
      <c r="S8" s="4">
        <v>0</v>
      </c>
    </row>
    <row r="9" spans="1:19" x14ac:dyDescent="0.2">
      <c r="A9" s="4" t="s">
        <v>460</v>
      </c>
      <c r="B9" s="4">
        <v>47</v>
      </c>
      <c r="C9" s="4">
        <v>41</v>
      </c>
      <c r="D9" s="4">
        <v>6</v>
      </c>
      <c r="E9" s="4">
        <v>46</v>
      </c>
      <c r="F9" s="4">
        <v>40</v>
      </c>
      <c r="G9" s="4">
        <v>6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1</v>
      </c>
      <c r="O9" s="4">
        <v>1</v>
      </c>
      <c r="P9" s="4">
        <v>0</v>
      </c>
      <c r="Q9" s="4">
        <v>0</v>
      </c>
      <c r="R9" s="4">
        <v>0</v>
      </c>
      <c r="S9" s="4">
        <v>0</v>
      </c>
    </row>
    <row r="10" spans="1:19" x14ac:dyDescent="0.2">
      <c r="A10" s="4" t="s">
        <v>521</v>
      </c>
      <c r="B10" s="4">
        <v>6758</v>
      </c>
      <c r="C10" s="4">
        <v>449</v>
      </c>
      <c r="D10" s="4">
        <v>6309</v>
      </c>
      <c r="E10" s="4">
        <v>3418</v>
      </c>
      <c r="F10" s="4">
        <v>369</v>
      </c>
      <c r="G10" s="4">
        <v>3049</v>
      </c>
      <c r="H10" s="4">
        <v>1442</v>
      </c>
      <c r="I10" s="4">
        <v>58</v>
      </c>
      <c r="J10" s="4">
        <v>1384</v>
      </c>
      <c r="K10" s="4">
        <v>924</v>
      </c>
      <c r="L10" s="4">
        <v>13</v>
      </c>
      <c r="M10" s="4">
        <v>911</v>
      </c>
      <c r="N10" s="4">
        <v>744</v>
      </c>
      <c r="O10" s="4">
        <v>5</v>
      </c>
      <c r="P10" s="4">
        <v>739</v>
      </c>
      <c r="Q10" s="4">
        <v>230</v>
      </c>
      <c r="R10" s="4">
        <v>4</v>
      </c>
      <c r="S10" s="4">
        <v>226</v>
      </c>
    </row>
    <row r="11" spans="1:19" x14ac:dyDescent="0.2">
      <c r="A11" s="4" t="s">
        <v>522</v>
      </c>
      <c r="B11" s="4">
        <v>526</v>
      </c>
      <c r="C11" s="4">
        <v>426</v>
      </c>
      <c r="D11" s="4">
        <v>100</v>
      </c>
      <c r="E11" s="4">
        <v>383</v>
      </c>
      <c r="F11" s="4">
        <v>302</v>
      </c>
      <c r="G11" s="4">
        <v>81</v>
      </c>
      <c r="H11" s="4">
        <v>79</v>
      </c>
      <c r="I11" s="4">
        <v>68</v>
      </c>
      <c r="J11" s="4">
        <v>11</v>
      </c>
      <c r="K11" s="4">
        <v>32</v>
      </c>
      <c r="L11" s="4">
        <v>29</v>
      </c>
      <c r="M11" s="4">
        <v>3</v>
      </c>
      <c r="N11" s="4">
        <v>27</v>
      </c>
      <c r="O11" s="4">
        <v>23</v>
      </c>
      <c r="P11" s="4">
        <v>4</v>
      </c>
      <c r="Q11" s="4">
        <v>5</v>
      </c>
      <c r="R11" s="4">
        <v>4</v>
      </c>
      <c r="S11" s="4">
        <v>1</v>
      </c>
    </row>
    <row r="12" spans="1:19" x14ac:dyDescent="0.2">
      <c r="A12" s="4" t="s">
        <v>523</v>
      </c>
      <c r="B12" s="4">
        <v>526</v>
      </c>
      <c r="C12" s="4">
        <v>511</v>
      </c>
      <c r="D12" s="4">
        <v>15</v>
      </c>
      <c r="E12" s="4">
        <v>437</v>
      </c>
      <c r="F12" s="4">
        <v>422</v>
      </c>
      <c r="G12" s="4">
        <v>15</v>
      </c>
      <c r="H12" s="4">
        <v>54</v>
      </c>
      <c r="I12" s="4">
        <v>54</v>
      </c>
      <c r="J12" s="4">
        <v>0</v>
      </c>
      <c r="K12" s="4">
        <v>4</v>
      </c>
      <c r="L12" s="4">
        <v>4</v>
      </c>
      <c r="M12" s="4">
        <v>0</v>
      </c>
      <c r="N12" s="4">
        <v>31</v>
      </c>
      <c r="O12" s="4">
        <v>31</v>
      </c>
      <c r="P12" s="4">
        <v>0</v>
      </c>
      <c r="Q12" s="4">
        <v>0</v>
      </c>
      <c r="R12" s="4">
        <v>0</v>
      </c>
      <c r="S12" s="4">
        <v>0</v>
      </c>
    </row>
    <row r="13" spans="1:19" x14ac:dyDescent="0.2">
      <c r="A13" s="4" t="s">
        <v>461</v>
      </c>
      <c r="B13" s="4">
        <v>2103</v>
      </c>
      <c r="C13" s="4">
        <v>1215</v>
      </c>
      <c r="D13" s="4">
        <v>888</v>
      </c>
      <c r="E13" s="4">
        <v>1716</v>
      </c>
      <c r="F13" s="4">
        <v>988</v>
      </c>
      <c r="G13" s="4">
        <v>728</v>
      </c>
      <c r="H13" s="4">
        <v>259</v>
      </c>
      <c r="I13" s="4">
        <v>140</v>
      </c>
      <c r="J13" s="4">
        <v>119</v>
      </c>
      <c r="K13" s="4">
        <v>53</v>
      </c>
      <c r="L13" s="4">
        <v>34</v>
      </c>
      <c r="M13" s="4">
        <v>19</v>
      </c>
      <c r="N13" s="4">
        <v>51</v>
      </c>
      <c r="O13" s="4">
        <v>33</v>
      </c>
      <c r="P13" s="4">
        <v>18</v>
      </c>
      <c r="Q13" s="4">
        <v>24</v>
      </c>
      <c r="R13" s="4">
        <v>20</v>
      </c>
      <c r="S13" s="4">
        <v>4</v>
      </c>
    </row>
    <row r="14" spans="1:19" x14ac:dyDescent="0.2">
      <c r="A14" s="4" t="s">
        <v>462</v>
      </c>
      <c r="B14" s="4">
        <v>636</v>
      </c>
      <c r="C14" s="4">
        <v>295</v>
      </c>
      <c r="D14" s="4">
        <v>341</v>
      </c>
      <c r="E14" s="4">
        <v>502</v>
      </c>
      <c r="F14" s="4">
        <v>242</v>
      </c>
      <c r="G14" s="4">
        <v>260</v>
      </c>
      <c r="H14" s="4">
        <v>113</v>
      </c>
      <c r="I14" s="4">
        <v>47</v>
      </c>
      <c r="J14" s="4">
        <v>66</v>
      </c>
      <c r="K14" s="4">
        <v>17</v>
      </c>
      <c r="L14" s="4">
        <v>4</v>
      </c>
      <c r="M14" s="4">
        <v>13</v>
      </c>
      <c r="N14" s="4">
        <v>4</v>
      </c>
      <c r="O14" s="4">
        <v>2</v>
      </c>
      <c r="P14" s="4">
        <v>2</v>
      </c>
      <c r="Q14" s="4">
        <v>0</v>
      </c>
      <c r="R14" s="4">
        <v>0</v>
      </c>
      <c r="S14" s="4">
        <v>0</v>
      </c>
    </row>
    <row r="15" spans="1:19" x14ac:dyDescent="0.2">
      <c r="A15" s="4" t="s">
        <v>524</v>
      </c>
      <c r="B15" s="4">
        <v>1240</v>
      </c>
      <c r="C15" s="4">
        <v>951</v>
      </c>
      <c r="D15" s="4">
        <v>289</v>
      </c>
      <c r="E15" s="4">
        <v>1037</v>
      </c>
      <c r="F15" s="4">
        <v>801</v>
      </c>
      <c r="G15" s="4">
        <v>236</v>
      </c>
      <c r="H15" s="4">
        <v>126</v>
      </c>
      <c r="I15" s="4">
        <v>88</v>
      </c>
      <c r="J15" s="4">
        <v>38</v>
      </c>
      <c r="K15" s="4">
        <v>38</v>
      </c>
      <c r="L15" s="4">
        <v>29</v>
      </c>
      <c r="M15" s="4">
        <v>9</v>
      </c>
      <c r="N15" s="4">
        <v>33</v>
      </c>
      <c r="O15" s="4">
        <v>28</v>
      </c>
      <c r="P15" s="4">
        <v>5</v>
      </c>
      <c r="Q15" s="4">
        <v>6</v>
      </c>
      <c r="R15" s="4">
        <v>5</v>
      </c>
      <c r="S15" s="4">
        <v>1</v>
      </c>
    </row>
    <row r="16" spans="1:19" x14ac:dyDescent="0.2">
      <c r="A16" s="4" t="s">
        <v>525</v>
      </c>
      <c r="B16" s="4">
        <v>565</v>
      </c>
      <c r="C16" s="4">
        <v>263</v>
      </c>
      <c r="D16" s="4">
        <v>302</v>
      </c>
      <c r="E16" s="4">
        <v>463</v>
      </c>
      <c r="F16" s="4">
        <v>206</v>
      </c>
      <c r="G16" s="4">
        <v>257</v>
      </c>
      <c r="H16" s="4">
        <v>63</v>
      </c>
      <c r="I16" s="4">
        <v>36</v>
      </c>
      <c r="J16" s="4">
        <v>27</v>
      </c>
      <c r="K16" s="4">
        <v>17</v>
      </c>
      <c r="L16" s="4">
        <v>11</v>
      </c>
      <c r="M16" s="4">
        <v>6</v>
      </c>
      <c r="N16" s="4">
        <v>15</v>
      </c>
      <c r="O16" s="4">
        <v>6</v>
      </c>
      <c r="P16" s="4">
        <v>9</v>
      </c>
      <c r="Q16" s="4">
        <v>7</v>
      </c>
      <c r="R16" s="4">
        <v>4</v>
      </c>
      <c r="S16" s="4">
        <v>3</v>
      </c>
    </row>
    <row r="17" spans="1:19" x14ac:dyDescent="0.2">
      <c r="A17" s="4" t="s">
        <v>526</v>
      </c>
      <c r="B17" s="4">
        <v>151</v>
      </c>
      <c r="C17" s="4">
        <v>100</v>
      </c>
      <c r="D17" s="4">
        <v>51</v>
      </c>
      <c r="E17" s="4">
        <v>137</v>
      </c>
      <c r="F17" s="4">
        <v>88</v>
      </c>
      <c r="G17" s="4">
        <v>49</v>
      </c>
      <c r="H17" s="4">
        <v>10</v>
      </c>
      <c r="I17" s="4">
        <v>9</v>
      </c>
      <c r="J17" s="4">
        <v>1</v>
      </c>
      <c r="K17" s="4">
        <v>3</v>
      </c>
      <c r="L17" s="4">
        <v>2</v>
      </c>
      <c r="M17" s="4">
        <v>1</v>
      </c>
      <c r="N17" s="4">
        <v>0</v>
      </c>
      <c r="O17" s="4">
        <v>0</v>
      </c>
      <c r="P17" s="4">
        <v>0</v>
      </c>
      <c r="Q17" s="4">
        <v>1</v>
      </c>
      <c r="R17" s="4">
        <v>1</v>
      </c>
      <c r="S17" s="4">
        <v>0</v>
      </c>
    </row>
    <row r="18" spans="1:19" x14ac:dyDescent="0.2">
      <c r="A18" s="4" t="s">
        <v>527</v>
      </c>
      <c r="B18" s="4">
        <v>3766</v>
      </c>
      <c r="C18" s="4">
        <v>2798</v>
      </c>
      <c r="D18" s="4">
        <v>968</v>
      </c>
      <c r="E18" s="4">
        <v>2835</v>
      </c>
      <c r="F18" s="4">
        <v>2017</v>
      </c>
      <c r="G18" s="4">
        <v>818</v>
      </c>
      <c r="H18" s="4">
        <v>458</v>
      </c>
      <c r="I18" s="4">
        <v>380</v>
      </c>
      <c r="J18" s="4">
        <v>78</v>
      </c>
      <c r="K18" s="4">
        <v>259</v>
      </c>
      <c r="L18" s="4">
        <v>225</v>
      </c>
      <c r="M18" s="4">
        <v>34</v>
      </c>
      <c r="N18" s="4">
        <v>121</v>
      </c>
      <c r="O18" s="4">
        <v>94</v>
      </c>
      <c r="P18" s="4">
        <v>27</v>
      </c>
      <c r="Q18" s="4">
        <v>93</v>
      </c>
      <c r="R18" s="4">
        <v>82</v>
      </c>
      <c r="S18" s="4">
        <v>11</v>
      </c>
    </row>
    <row r="19" spans="1:19" x14ac:dyDescent="0.2">
      <c r="A19" s="4" t="s">
        <v>528</v>
      </c>
      <c r="B19" s="4">
        <v>1819</v>
      </c>
      <c r="C19" s="4">
        <v>803</v>
      </c>
      <c r="D19" s="4">
        <v>1016</v>
      </c>
      <c r="E19" s="4">
        <v>1249</v>
      </c>
      <c r="F19" s="4">
        <v>533</v>
      </c>
      <c r="G19" s="4">
        <v>716</v>
      </c>
      <c r="H19" s="4">
        <v>286</v>
      </c>
      <c r="I19" s="4">
        <v>127</v>
      </c>
      <c r="J19" s="4">
        <v>159</v>
      </c>
      <c r="K19" s="4">
        <v>158</v>
      </c>
      <c r="L19" s="4">
        <v>74</v>
      </c>
      <c r="M19" s="4">
        <v>84</v>
      </c>
      <c r="N19" s="4">
        <v>89</v>
      </c>
      <c r="O19" s="4">
        <v>48</v>
      </c>
      <c r="P19" s="4">
        <v>41</v>
      </c>
      <c r="Q19" s="4">
        <v>37</v>
      </c>
      <c r="R19" s="4">
        <v>21</v>
      </c>
      <c r="S19" s="4">
        <v>16</v>
      </c>
    </row>
    <row r="20" spans="1:19" x14ac:dyDescent="0.2">
      <c r="A20" s="4" t="s">
        <v>529</v>
      </c>
      <c r="B20" s="4">
        <v>522</v>
      </c>
      <c r="C20" s="4">
        <v>138</v>
      </c>
      <c r="D20" s="4">
        <v>384</v>
      </c>
      <c r="E20" s="4">
        <v>402</v>
      </c>
      <c r="F20" s="4">
        <v>103</v>
      </c>
      <c r="G20" s="4">
        <v>299</v>
      </c>
      <c r="H20" s="4">
        <v>52</v>
      </c>
      <c r="I20" s="4">
        <v>10</v>
      </c>
      <c r="J20" s="4">
        <v>42</v>
      </c>
      <c r="K20" s="4">
        <v>32</v>
      </c>
      <c r="L20" s="4">
        <v>10</v>
      </c>
      <c r="M20" s="4">
        <v>22</v>
      </c>
      <c r="N20" s="4">
        <v>29</v>
      </c>
      <c r="O20" s="4">
        <v>11</v>
      </c>
      <c r="P20" s="4">
        <v>18</v>
      </c>
      <c r="Q20" s="4">
        <v>7</v>
      </c>
      <c r="R20" s="4">
        <v>4</v>
      </c>
      <c r="S20" s="4">
        <v>3</v>
      </c>
    </row>
    <row r="21" spans="1:19" x14ac:dyDescent="0.2">
      <c r="A21" s="4" t="s">
        <v>530</v>
      </c>
      <c r="B21" s="4">
        <v>1203</v>
      </c>
      <c r="C21" s="4">
        <v>906</v>
      </c>
      <c r="D21" s="4">
        <v>297</v>
      </c>
      <c r="E21" s="4">
        <v>892</v>
      </c>
      <c r="F21" s="4">
        <v>628</v>
      </c>
      <c r="G21" s="4">
        <v>264</v>
      </c>
      <c r="H21" s="4">
        <v>171</v>
      </c>
      <c r="I21" s="4">
        <v>149</v>
      </c>
      <c r="J21" s="4">
        <v>22</v>
      </c>
      <c r="K21" s="4">
        <v>80</v>
      </c>
      <c r="L21" s="4">
        <v>74</v>
      </c>
      <c r="M21" s="4">
        <v>6</v>
      </c>
      <c r="N21" s="4">
        <v>36</v>
      </c>
      <c r="O21" s="4">
        <v>33</v>
      </c>
      <c r="P21" s="4">
        <v>3</v>
      </c>
      <c r="Q21" s="4">
        <v>24</v>
      </c>
      <c r="R21" s="4">
        <v>22</v>
      </c>
      <c r="S21" s="4">
        <v>2</v>
      </c>
    </row>
    <row r="22" spans="1:19" x14ac:dyDescent="0.2">
      <c r="A22" s="4" t="s">
        <v>531</v>
      </c>
      <c r="B22" s="4">
        <v>197</v>
      </c>
      <c r="C22" s="4">
        <v>80</v>
      </c>
      <c r="D22" s="4">
        <v>117</v>
      </c>
      <c r="E22" s="4">
        <v>159</v>
      </c>
      <c r="F22" s="4">
        <v>54</v>
      </c>
      <c r="G22" s="4">
        <v>105</v>
      </c>
      <c r="H22" s="4">
        <v>34</v>
      </c>
      <c r="I22" s="4">
        <v>22</v>
      </c>
      <c r="J22" s="4">
        <v>12</v>
      </c>
      <c r="K22" s="4">
        <v>4</v>
      </c>
      <c r="L22" s="4">
        <v>4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</row>
    <row r="23" spans="1:19" x14ac:dyDescent="0.2">
      <c r="A23" s="4" t="s">
        <v>532</v>
      </c>
      <c r="B23" s="4">
        <v>144</v>
      </c>
      <c r="C23" s="4">
        <v>71</v>
      </c>
      <c r="D23" s="4">
        <v>73</v>
      </c>
      <c r="E23" s="4">
        <v>103</v>
      </c>
      <c r="F23" s="4">
        <v>56</v>
      </c>
      <c r="G23" s="4">
        <v>47</v>
      </c>
      <c r="H23" s="4">
        <v>40</v>
      </c>
      <c r="I23" s="4">
        <v>15</v>
      </c>
      <c r="J23" s="4">
        <v>25</v>
      </c>
      <c r="K23" s="4">
        <v>1</v>
      </c>
      <c r="L23" s="4">
        <v>0</v>
      </c>
      <c r="M23" s="4">
        <v>1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</row>
    <row r="25" spans="1:19" x14ac:dyDescent="0.2">
      <c r="A25" s="4" t="s">
        <v>536</v>
      </c>
    </row>
    <row r="27" spans="1:19" x14ac:dyDescent="0.2">
      <c r="A27" s="4" t="s">
        <v>509</v>
      </c>
      <c r="B27" s="4">
        <v>30209</v>
      </c>
      <c r="C27" s="4">
        <v>18933</v>
      </c>
      <c r="D27" s="4">
        <v>11276</v>
      </c>
      <c r="E27" s="4">
        <v>19436</v>
      </c>
      <c r="F27" s="4">
        <v>12425</v>
      </c>
      <c r="G27" s="4">
        <v>7011</v>
      </c>
      <c r="H27" s="4">
        <v>5224</v>
      </c>
      <c r="I27" s="4">
        <v>3221</v>
      </c>
      <c r="J27" s="4">
        <v>2003</v>
      </c>
      <c r="K27" s="4">
        <v>2736</v>
      </c>
      <c r="L27" s="4">
        <v>1617</v>
      </c>
      <c r="M27" s="4">
        <v>1119</v>
      </c>
      <c r="N27" s="4">
        <v>2135</v>
      </c>
      <c r="O27" s="4">
        <v>1261</v>
      </c>
      <c r="P27" s="4">
        <v>874</v>
      </c>
      <c r="Q27" s="4">
        <v>678</v>
      </c>
      <c r="R27" s="4">
        <v>409</v>
      </c>
      <c r="S27" s="4">
        <v>269</v>
      </c>
    </row>
    <row r="28" spans="1:19" x14ac:dyDescent="0.2">
      <c r="A28" s="4" t="s">
        <v>463</v>
      </c>
      <c r="B28" s="4">
        <v>7692</v>
      </c>
      <c r="C28" s="4">
        <v>4863</v>
      </c>
      <c r="D28" s="4">
        <v>2829</v>
      </c>
      <c r="E28" s="4">
        <v>3757</v>
      </c>
      <c r="F28" s="4">
        <v>2740</v>
      </c>
      <c r="G28" s="4">
        <v>1017</v>
      </c>
      <c r="H28" s="4">
        <v>1725</v>
      </c>
      <c r="I28" s="4">
        <v>990</v>
      </c>
      <c r="J28" s="4">
        <v>735</v>
      </c>
      <c r="K28" s="4">
        <v>1092</v>
      </c>
      <c r="L28" s="4">
        <v>521</v>
      </c>
      <c r="M28" s="4">
        <v>571</v>
      </c>
      <c r="N28" s="4">
        <v>894</v>
      </c>
      <c r="O28" s="4">
        <v>523</v>
      </c>
      <c r="P28" s="4">
        <v>371</v>
      </c>
      <c r="Q28" s="4">
        <v>224</v>
      </c>
      <c r="R28" s="4">
        <v>89</v>
      </c>
      <c r="S28" s="4">
        <v>135</v>
      </c>
    </row>
    <row r="29" spans="1:19" x14ac:dyDescent="0.2">
      <c r="A29" s="4" t="s">
        <v>464</v>
      </c>
      <c r="B29" s="4">
        <v>200</v>
      </c>
      <c r="C29" s="4">
        <v>153</v>
      </c>
      <c r="D29" s="4">
        <v>47</v>
      </c>
      <c r="E29" s="4">
        <v>176</v>
      </c>
      <c r="F29" s="4">
        <v>138</v>
      </c>
      <c r="G29" s="4">
        <v>38</v>
      </c>
      <c r="H29" s="4">
        <v>17</v>
      </c>
      <c r="I29" s="4">
        <v>12</v>
      </c>
      <c r="J29" s="4">
        <v>5</v>
      </c>
      <c r="K29" s="4">
        <v>5</v>
      </c>
      <c r="L29" s="4">
        <v>1</v>
      </c>
      <c r="M29" s="4">
        <v>4</v>
      </c>
      <c r="N29" s="4">
        <v>1</v>
      </c>
      <c r="O29" s="4">
        <v>1</v>
      </c>
      <c r="P29" s="4">
        <v>0</v>
      </c>
      <c r="Q29" s="4">
        <v>1</v>
      </c>
      <c r="R29" s="4">
        <v>1</v>
      </c>
      <c r="S29" s="4">
        <v>0</v>
      </c>
    </row>
    <row r="30" spans="1:19" x14ac:dyDescent="0.2">
      <c r="A30" s="4" t="s">
        <v>465</v>
      </c>
      <c r="B30" s="4">
        <v>5296</v>
      </c>
      <c r="C30" s="4">
        <v>3371</v>
      </c>
      <c r="D30" s="4">
        <v>1925</v>
      </c>
      <c r="E30" s="4">
        <v>3846</v>
      </c>
      <c r="F30" s="4">
        <v>2376</v>
      </c>
      <c r="G30" s="4">
        <v>1470</v>
      </c>
      <c r="H30" s="4">
        <v>712</v>
      </c>
      <c r="I30" s="4">
        <v>472</v>
      </c>
      <c r="J30" s="4">
        <v>240</v>
      </c>
      <c r="K30" s="4">
        <v>375</v>
      </c>
      <c r="L30" s="4">
        <v>274</v>
      </c>
      <c r="M30" s="4">
        <v>101</v>
      </c>
      <c r="N30" s="4">
        <v>225</v>
      </c>
      <c r="O30" s="4">
        <v>143</v>
      </c>
      <c r="P30" s="4">
        <v>82</v>
      </c>
      <c r="Q30" s="4">
        <v>138</v>
      </c>
      <c r="R30" s="4">
        <v>106</v>
      </c>
      <c r="S30" s="4">
        <v>32</v>
      </c>
    </row>
    <row r="31" spans="1:19" x14ac:dyDescent="0.2">
      <c r="A31" s="4" t="s">
        <v>466</v>
      </c>
      <c r="B31" s="4">
        <v>1659</v>
      </c>
      <c r="C31" s="4">
        <v>1090</v>
      </c>
      <c r="D31" s="4">
        <v>569</v>
      </c>
      <c r="E31" s="4">
        <v>1268</v>
      </c>
      <c r="F31" s="4">
        <v>806</v>
      </c>
      <c r="G31" s="4">
        <v>462</v>
      </c>
      <c r="H31" s="4">
        <v>208</v>
      </c>
      <c r="I31" s="4">
        <v>142</v>
      </c>
      <c r="J31" s="4">
        <v>66</v>
      </c>
      <c r="K31" s="4">
        <v>83</v>
      </c>
      <c r="L31" s="4">
        <v>66</v>
      </c>
      <c r="M31" s="4">
        <v>17</v>
      </c>
      <c r="N31" s="4">
        <v>77</v>
      </c>
      <c r="O31" s="4">
        <v>55</v>
      </c>
      <c r="P31" s="4">
        <v>22</v>
      </c>
      <c r="Q31" s="4">
        <v>23</v>
      </c>
      <c r="R31" s="4">
        <v>21</v>
      </c>
      <c r="S31" s="4">
        <v>2</v>
      </c>
    </row>
    <row r="32" spans="1:19" x14ac:dyDescent="0.2">
      <c r="A32" s="4" t="s">
        <v>467</v>
      </c>
      <c r="B32" s="4">
        <v>6020</v>
      </c>
      <c r="C32" s="4">
        <v>3899</v>
      </c>
      <c r="D32" s="4">
        <v>2121</v>
      </c>
      <c r="E32" s="4">
        <v>4898</v>
      </c>
      <c r="F32" s="4">
        <v>3098</v>
      </c>
      <c r="G32" s="4">
        <v>1800</v>
      </c>
      <c r="H32" s="4">
        <v>709</v>
      </c>
      <c r="I32" s="4">
        <v>479</v>
      </c>
      <c r="J32" s="4">
        <v>230</v>
      </c>
      <c r="K32" s="4">
        <v>261</v>
      </c>
      <c r="L32" s="4">
        <v>190</v>
      </c>
      <c r="M32" s="4">
        <v>71</v>
      </c>
      <c r="N32" s="4">
        <v>120</v>
      </c>
      <c r="O32" s="4">
        <v>103</v>
      </c>
      <c r="P32" s="4">
        <v>17</v>
      </c>
      <c r="Q32" s="4">
        <v>32</v>
      </c>
      <c r="R32" s="4">
        <v>29</v>
      </c>
      <c r="S32" s="4">
        <v>3</v>
      </c>
    </row>
    <row r="33" spans="1:19" x14ac:dyDescent="0.2">
      <c r="A33" s="4" t="s">
        <v>468</v>
      </c>
      <c r="B33" s="4">
        <v>9208</v>
      </c>
      <c r="C33" s="4">
        <v>5489</v>
      </c>
      <c r="D33" s="4">
        <v>3719</v>
      </c>
      <c r="E33" s="4">
        <v>5397</v>
      </c>
      <c r="F33" s="4">
        <v>3212</v>
      </c>
      <c r="G33" s="4">
        <v>2185</v>
      </c>
      <c r="H33" s="4">
        <v>1814</v>
      </c>
      <c r="I33" s="4">
        <v>1113</v>
      </c>
      <c r="J33" s="4">
        <v>701</v>
      </c>
      <c r="K33" s="4">
        <v>919</v>
      </c>
      <c r="L33" s="4">
        <v>565</v>
      </c>
      <c r="M33" s="4">
        <v>354</v>
      </c>
      <c r="N33" s="4">
        <v>818</v>
      </c>
      <c r="O33" s="4">
        <v>436</v>
      </c>
      <c r="P33" s="4">
        <v>382</v>
      </c>
      <c r="Q33" s="4">
        <v>260</v>
      </c>
      <c r="R33" s="4">
        <v>163</v>
      </c>
      <c r="S33" s="4">
        <v>97</v>
      </c>
    </row>
    <row r="34" spans="1:19" x14ac:dyDescent="0.2">
      <c r="A34" s="4" t="s">
        <v>410</v>
      </c>
      <c r="B34" s="4">
        <v>134</v>
      </c>
      <c r="C34" s="4">
        <v>68</v>
      </c>
      <c r="D34" s="4">
        <v>66</v>
      </c>
      <c r="E34" s="4">
        <v>94</v>
      </c>
      <c r="F34" s="4">
        <v>55</v>
      </c>
      <c r="G34" s="4">
        <v>39</v>
      </c>
      <c r="H34" s="4">
        <v>39</v>
      </c>
      <c r="I34" s="4">
        <v>13</v>
      </c>
      <c r="J34" s="4">
        <v>26</v>
      </c>
      <c r="K34" s="4">
        <v>1</v>
      </c>
      <c r="L34" s="4">
        <v>0</v>
      </c>
      <c r="M34" s="4">
        <v>1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</row>
    <row r="36" spans="1:19" x14ac:dyDescent="0.2">
      <c r="A36" s="4" t="s">
        <v>535</v>
      </c>
    </row>
    <row r="38" spans="1:19" x14ac:dyDescent="0.2">
      <c r="A38" s="4" t="s">
        <v>534</v>
      </c>
      <c r="B38" s="4">
        <v>30209</v>
      </c>
      <c r="C38" s="4">
        <v>18933</v>
      </c>
      <c r="D38" s="4">
        <v>11276</v>
      </c>
      <c r="E38" s="4">
        <v>19436</v>
      </c>
      <c r="F38" s="4">
        <v>12425</v>
      </c>
      <c r="G38" s="4">
        <v>7011</v>
      </c>
      <c r="H38" s="4">
        <v>5224</v>
      </c>
      <c r="I38" s="4">
        <v>3221</v>
      </c>
      <c r="J38" s="4">
        <v>2003</v>
      </c>
      <c r="K38" s="4">
        <v>2736</v>
      </c>
      <c r="L38" s="4">
        <v>1617</v>
      </c>
      <c r="M38" s="4">
        <v>1119</v>
      </c>
      <c r="N38" s="4">
        <v>2135</v>
      </c>
      <c r="O38" s="4">
        <v>1261</v>
      </c>
      <c r="P38" s="4">
        <v>874</v>
      </c>
      <c r="Q38" s="4">
        <v>678</v>
      </c>
      <c r="R38" s="4">
        <v>409</v>
      </c>
      <c r="S38" s="4">
        <v>269</v>
      </c>
    </row>
    <row r="39" spans="1:19" x14ac:dyDescent="0.2">
      <c r="A39" s="4" t="s">
        <v>469</v>
      </c>
      <c r="B39" s="4">
        <v>23254</v>
      </c>
      <c r="C39" s="4">
        <v>14472</v>
      </c>
      <c r="D39" s="4">
        <v>8782</v>
      </c>
      <c r="E39" s="4">
        <v>14322</v>
      </c>
      <c r="F39" s="4">
        <v>9243</v>
      </c>
      <c r="G39" s="4">
        <v>5079</v>
      </c>
      <c r="H39" s="4">
        <v>4304</v>
      </c>
      <c r="I39" s="4">
        <v>2607</v>
      </c>
      <c r="J39" s="4">
        <v>1697</v>
      </c>
      <c r="K39" s="4">
        <v>2278</v>
      </c>
      <c r="L39" s="4">
        <v>1277</v>
      </c>
      <c r="M39" s="4">
        <v>1001</v>
      </c>
      <c r="N39" s="4">
        <v>1833</v>
      </c>
      <c r="O39" s="4">
        <v>1063</v>
      </c>
      <c r="P39" s="4">
        <v>770</v>
      </c>
      <c r="Q39" s="4">
        <v>517</v>
      </c>
      <c r="R39" s="4">
        <v>282</v>
      </c>
      <c r="S39" s="4">
        <v>235</v>
      </c>
    </row>
    <row r="40" spans="1:19" x14ac:dyDescent="0.2">
      <c r="A40" s="4" t="s">
        <v>537</v>
      </c>
      <c r="B40" s="8">
        <f>B39*100/B38</f>
        <v>76.977059816610947</v>
      </c>
      <c r="C40" s="8">
        <f t="shared" ref="C40:S40" si="0">C39*100/C38</f>
        <v>76.437965457138333</v>
      </c>
      <c r="D40" s="8">
        <f t="shared" si="0"/>
        <v>77.882227740333448</v>
      </c>
      <c r="E40" s="8">
        <f t="shared" si="0"/>
        <v>73.688001646429313</v>
      </c>
      <c r="F40" s="8">
        <f t="shared" si="0"/>
        <v>74.390342052313883</v>
      </c>
      <c r="G40" s="8">
        <f t="shared" si="0"/>
        <v>72.443303380402227</v>
      </c>
      <c r="H40" s="8">
        <f t="shared" si="0"/>
        <v>82.388973966309337</v>
      </c>
      <c r="I40" s="8">
        <f t="shared" si="0"/>
        <v>80.937597019559149</v>
      </c>
      <c r="J40" s="8">
        <f t="shared" si="0"/>
        <v>84.722915626560166</v>
      </c>
      <c r="K40" s="8">
        <f t="shared" si="0"/>
        <v>83.260233918128648</v>
      </c>
      <c r="L40" s="8">
        <f t="shared" si="0"/>
        <v>78.973407544836121</v>
      </c>
      <c r="M40" s="8">
        <f t="shared" si="0"/>
        <v>89.454870420017869</v>
      </c>
      <c r="N40" s="8">
        <f t="shared" si="0"/>
        <v>85.854800936768143</v>
      </c>
      <c r="O40" s="8">
        <f t="shared" si="0"/>
        <v>84.298176050753369</v>
      </c>
      <c r="P40" s="8">
        <f t="shared" si="0"/>
        <v>88.100686498855836</v>
      </c>
      <c r="Q40" s="8">
        <f t="shared" si="0"/>
        <v>76.253687315634224</v>
      </c>
      <c r="R40" s="8">
        <f t="shared" si="0"/>
        <v>68.948655256723711</v>
      </c>
      <c r="S40" s="8">
        <f t="shared" si="0"/>
        <v>87.360594795539029</v>
      </c>
    </row>
    <row r="41" spans="1:19" x14ac:dyDescent="0.2">
      <c r="A41" s="4" t="s">
        <v>470</v>
      </c>
      <c r="B41" s="4">
        <v>6955</v>
      </c>
      <c r="C41" s="4">
        <v>4461</v>
      </c>
      <c r="D41" s="4">
        <v>2494</v>
      </c>
      <c r="E41" s="4">
        <v>5114</v>
      </c>
      <c r="F41" s="4">
        <v>3182</v>
      </c>
      <c r="G41" s="4">
        <v>1932</v>
      </c>
      <c r="H41" s="4">
        <v>920</v>
      </c>
      <c r="I41" s="4">
        <v>614</v>
      </c>
      <c r="J41" s="4">
        <v>306</v>
      </c>
      <c r="K41" s="4">
        <v>458</v>
      </c>
      <c r="L41" s="4">
        <v>340</v>
      </c>
      <c r="M41" s="4">
        <v>118</v>
      </c>
      <c r="N41" s="4">
        <v>302</v>
      </c>
      <c r="O41" s="4">
        <v>198</v>
      </c>
      <c r="P41" s="4">
        <v>104</v>
      </c>
      <c r="Q41" s="4">
        <v>161</v>
      </c>
      <c r="R41" s="4">
        <v>127</v>
      </c>
      <c r="S41" s="4">
        <v>34</v>
      </c>
    </row>
    <row r="42" spans="1:19" x14ac:dyDescent="0.2">
      <c r="A42" s="22" t="s">
        <v>605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</row>
  </sheetData>
  <mergeCells count="7">
    <mergeCell ref="Q2:S2"/>
    <mergeCell ref="A42:S42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7D07A-96D7-4626-9FE3-EAC9334157E4}">
  <dimension ref="A1:S60"/>
  <sheetViews>
    <sheetView view="pageBreakPreview" topLeftCell="A57" zoomScale="150" zoomScaleNormal="100" zoomScaleSheetLayoutView="150" workbookViewId="0">
      <selection activeCell="A39" sqref="A1:XFD1048576"/>
    </sheetView>
  </sheetViews>
  <sheetFormatPr defaultRowHeight="9.6" x14ac:dyDescent="0.2"/>
  <cols>
    <col min="1" max="1" width="8.88671875" style="4"/>
    <col min="2" max="19" width="4.33203125" style="4" customWidth="1"/>
    <col min="20" max="16384" width="8.88671875" style="4"/>
  </cols>
  <sheetData>
    <row r="1" spans="1:19" x14ac:dyDescent="0.2">
      <c r="A1" s="4" t="s">
        <v>618</v>
      </c>
    </row>
    <row r="2" spans="1:19" s="7" customFormat="1" x14ac:dyDescent="0.2">
      <c r="A2" s="5"/>
      <c r="B2" s="20" t="s">
        <v>0</v>
      </c>
      <c r="C2" s="20"/>
      <c r="D2" s="20"/>
      <c r="E2" s="20" t="s">
        <v>1</v>
      </c>
      <c r="F2" s="20"/>
      <c r="G2" s="20"/>
      <c r="H2" s="20" t="s">
        <v>508</v>
      </c>
      <c r="I2" s="20"/>
      <c r="J2" s="20"/>
      <c r="K2" s="20" t="s">
        <v>2</v>
      </c>
      <c r="L2" s="20"/>
      <c r="M2" s="20"/>
      <c r="N2" s="20" t="s">
        <v>3</v>
      </c>
      <c r="O2" s="20"/>
      <c r="P2" s="20"/>
      <c r="Q2" s="20" t="s">
        <v>4</v>
      </c>
      <c r="R2" s="20"/>
      <c r="S2" s="21"/>
    </row>
    <row r="3" spans="1:19" s="7" customFormat="1" x14ac:dyDescent="0.2">
      <c r="A3" s="6"/>
      <c r="B3" s="2" t="s">
        <v>0</v>
      </c>
      <c r="C3" s="2" t="s">
        <v>23</v>
      </c>
      <c r="D3" s="2" t="s">
        <v>24</v>
      </c>
      <c r="E3" s="2" t="s">
        <v>0</v>
      </c>
      <c r="F3" s="2" t="s">
        <v>23</v>
      </c>
      <c r="G3" s="2" t="s">
        <v>24</v>
      </c>
      <c r="H3" s="2" t="s">
        <v>0</v>
      </c>
      <c r="I3" s="2" t="s">
        <v>23</v>
      </c>
      <c r="J3" s="2" t="s">
        <v>24</v>
      </c>
      <c r="K3" s="2" t="s">
        <v>0</v>
      </c>
      <c r="L3" s="2" t="s">
        <v>23</v>
      </c>
      <c r="M3" s="2" t="s">
        <v>24</v>
      </c>
      <c r="N3" s="2" t="s">
        <v>0</v>
      </c>
      <c r="O3" s="2" t="s">
        <v>23</v>
      </c>
      <c r="P3" s="2" t="s">
        <v>24</v>
      </c>
      <c r="Q3" s="2" t="s">
        <v>0</v>
      </c>
      <c r="R3" s="2" t="s">
        <v>23</v>
      </c>
      <c r="S3" s="3" t="s">
        <v>24</v>
      </c>
    </row>
    <row r="4" spans="1:19" x14ac:dyDescent="0.2">
      <c r="A4" s="4" t="s">
        <v>534</v>
      </c>
      <c r="B4" s="4">
        <v>97784</v>
      </c>
      <c r="C4" s="4">
        <v>49615</v>
      </c>
      <c r="D4" s="4">
        <v>48169</v>
      </c>
      <c r="E4" s="4">
        <v>66979</v>
      </c>
      <c r="F4" s="4">
        <v>33753</v>
      </c>
      <c r="G4" s="4">
        <v>33226</v>
      </c>
      <c r="H4" s="4">
        <v>15715</v>
      </c>
      <c r="I4" s="4">
        <v>8055</v>
      </c>
      <c r="J4" s="4">
        <v>7660</v>
      </c>
      <c r="K4" s="4">
        <v>8138</v>
      </c>
      <c r="L4" s="4">
        <v>4109</v>
      </c>
      <c r="M4" s="4">
        <v>4029</v>
      </c>
      <c r="N4" s="4">
        <v>4934</v>
      </c>
      <c r="O4" s="4">
        <v>2624</v>
      </c>
      <c r="P4" s="4">
        <v>2310</v>
      </c>
      <c r="Q4" s="4">
        <v>2018</v>
      </c>
      <c r="R4" s="4">
        <v>1074</v>
      </c>
      <c r="S4" s="4">
        <v>944</v>
      </c>
    </row>
    <row r="5" spans="1:19" x14ac:dyDescent="0.2">
      <c r="A5" s="4" t="s">
        <v>6</v>
      </c>
      <c r="B5" s="4">
        <v>13479</v>
      </c>
      <c r="C5" s="4">
        <v>6987</v>
      </c>
      <c r="D5" s="4">
        <v>6492</v>
      </c>
      <c r="E5" s="4">
        <v>9235</v>
      </c>
      <c r="F5" s="4">
        <v>4787</v>
      </c>
      <c r="G5" s="4">
        <v>4448</v>
      </c>
      <c r="H5" s="4">
        <v>2179</v>
      </c>
      <c r="I5" s="4">
        <v>1112</v>
      </c>
      <c r="J5" s="4">
        <v>1067</v>
      </c>
      <c r="K5" s="4">
        <v>1143</v>
      </c>
      <c r="L5" s="4">
        <v>584</v>
      </c>
      <c r="M5" s="4">
        <v>559</v>
      </c>
      <c r="N5" s="4">
        <v>645</v>
      </c>
      <c r="O5" s="4">
        <v>345</v>
      </c>
      <c r="P5" s="4">
        <v>300</v>
      </c>
      <c r="Q5" s="4">
        <v>277</v>
      </c>
      <c r="R5" s="4">
        <v>159</v>
      </c>
      <c r="S5" s="4">
        <v>118</v>
      </c>
    </row>
    <row r="6" spans="1:19" x14ac:dyDescent="0.2">
      <c r="A6" s="4" t="s">
        <v>7</v>
      </c>
      <c r="B6" s="4">
        <v>12258</v>
      </c>
      <c r="C6" s="4">
        <v>6539</v>
      </c>
      <c r="D6" s="4">
        <v>5719</v>
      </c>
      <c r="E6" s="4">
        <v>8126</v>
      </c>
      <c r="F6" s="4">
        <v>4317</v>
      </c>
      <c r="G6" s="4">
        <v>3809</v>
      </c>
      <c r="H6" s="4">
        <v>2045</v>
      </c>
      <c r="I6" s="4">
        <v>1103</v>
      </c>
      <c r="J6" s="4">
        <v>942</v>
      </c>
      <c r="K6" s="4">
        <v>1136</v>
      </c>
      <c r="L6" s="4">
        <v>621</v>
      </c>
      <c r="M6" s="4">
        <v>515</v>
      </c>
      <c r="N6" s="4">
        <v>642</v>
      </c>
      <c r="O6" s="4">
        <v>335</v>
      </c>
      <c r="P6" s="4">
        <v>307</v>
      </c>
      <c r="Q6" s="4">
        <v>309</v>
      </c>
      <c r="R6" s="4">
        <v>163</v>
      </c>
      <c r="S6" s="4">
        <v>146</v>
      </c>
    </row>
    <row r="7" spans="1:19" x14ac:dyDescent="0.2">
      <c r="A7" s="4" t="s">
        <v>8</v>
      </c>
      <c r="B7" s="4">
        <v>12521</v>
      </c>
      <c r="C7" s="4">
        <v>6482</v>
      </c>
      <c r="D7" s="4">
        <v>6039</v>
      </c>
      <c r="E7" s="4">
        <v>8488</v>
      </c>
      <c r="F7" s="4">
        <v>4350</v>
      </c>
      <c r="G7" s="4">
        <v>4138</v>
      </c>
      <c r="H7" s="4">
        <v>2131</v>
      </c>
      <c r="I7" s="4">
        <v>1134</v>
      </c>
      <c r="J7" s="4">
        <v>997</v>
      </c>
      <c r="K7" s="4">
        <v>1008</v>
      </c>
      <c r="L7" s="4">
        <v>538</v>
      </c>
      <c r="M7" s="4">
        <v>470</v>
      </c>
      <c r="N7" s="4">
        <v>626</v>
      </c>
      <c r="O7" s="4">
        <v>322</v>
      </c>
      <c r="P7" s="4">
        <v>304</v>
      </c>
      <c r="Q7" s="4">
        <v>268</v>
      </c>
      <c r="R7" s="4">
        <v>138</v>
      </c>
      <c r="S7" s="4">
        <v>130</v>
      </c>
    </row>
    <row r="8" spans="1:19" x14ac:dyDescent="0.2">
      <c r="A8" s="4" t="s">
        <v>9</v>
      </c>
      <c r="B8" s="4">
        <v>10895</v>
      </c>
      <c r="C8" s="4">
        <v>5609</v>
      </c>
      <c r="D8" s="4">
        <v>5286</v>
      </c>
      <c r="E8" s="4">
        <v>7746</v>
      </c>
      <c r="F8" s="4">
        <v>3989</v>
      </c>
      <c r="G8" s="4">
        <v>3757</v>
      </c>
      <c r="H8" s="4">
        <v>1643</v>
      </c>
      <c r="I8" s="4">
        <v>855</v>
      </c>
      <c r="J8" s="4">
        <v>788</v>
      </c>
      <c r="K8" s="4">
        <v>742</v>
      </c>
      <c r="L8" s="4">
        <v>352</v>
      </c>
      <c r="M8" s="4">
        <v>390</v>
      </c>
      <c r="N8" s="4">
        <v>566</v>
      </c>
      <c r="O8" s="4">
        <v>311</v>
      </c>
      <c r="P8" s="4">
        <v>255</v>
      </c>
      <c r="Q8" s="4">
        <v>198</v>
      </c>
      <c r="R8" s="4">
        <v>102</v>
      </c>
      <c r="S8" s="4">
        <v>96</v>
      </c>
    </row>
    <row r="9" spans="1:19" x14ac:dyDescent="0.2">
      <c r="A9" s="4" t="s">
        <v>10</v>
      </c>
      <c r="B9" s="4">
        <v>8722</v>
      </c>
      <c r="C9" s="4">
        <v>4445</v>
      </c>
      <c r="D9" s="4">
        <v>4277</v>
      </c>
      <c r="E9" s="4">
        <v>6423</v>
      </c>
      <c r="F9" s="4">
        <v>3234</v>
      </c>
      <c r="G9" s="4">
        <v>3189</v>
      </c>
      <c r="H9" s="4">
        <v>1149</v>
      </c>
      <c r="I9" s="4">
        <v>605</v>
      </c>
      <c r="J9" s="4">
        <v>544</v>
      </c>
      <c r="K9" s="4">
        <v>607</v>
      </c>
      <c r="L9" s="4">
        <v>304</v>
      </c>
      <c r="M9" s="4">
        <v>303</v>
      </c>
      <c r="N9" s="4">
        <v>417</v>
      </c>
      <c r="O9" s="4">
        <v>248</v>
      </c>
      <c r="P9" s="4">
        <v>169</v>
      </c>
      <c r="Q9" s="4">
        <v>126</v>
      </c>
      <c r="R9" s="4">
        <v>54</v>
      </c>
      <c r="S9" s="4">
        <v>72</v>
      </c>
    </row>
    <row r="10" spans="1:19" x14ac:dyDescent="0.2">
      <c r="A10" s="4" t="s">
        <v>11</v>
      </c>
      <c r="B10" s="4">
        <v>7757</v>
      </c>
      <c r="C10" s="4">
        <v>3972</v>
      </c>
      <c r="D10" s="4">
        <v>3785</v>
      </c>
      <c r="E10" s="4">
        <v>5494</v>
      </c>
      <c r="F10" s="4">
        <v>2808</v>
      </c>
      <c r="G10" s="4">
        <v>2686</v>
      </c>
      <c r="H10" s="4">
        <v>1138</v>
      </c>
      <c r="I10" s="4">
        <v>585</v>
      </c>
      <c r="J10" s="4">
        <v>553</v>
      </c>
      <c r="K10" s="4">
        <v>569</v>
      </c>
      <c r="L10" s="4">
        <v>289</v>
      </c>
      <c r="M10" s="4">
        <v>280</v>
      </c>
      <c r="N10" s="4">
        <v>427</v>
      </c>
      <c r="O10" s="4">
        <v>224</v>
      </c>
      <c r="P10" s="4">
        <v>203</v>
      </c>
      <c r="Q10" s="4">
        <v>129</v>
      </c>
      <c r="R10" s="4">
        <v>66</v>
      </c>
      <c r="S10" s="4">
        <v>63</v>
      </c>
    </row>
    <row r="11" spans="1:19" x14ac:dyDescent="0.2">
      <c r="A11" s="4" t="s">
        <v>12</v>
      </c>
      <c r="B11" s="4">
        <v>5918</v>
      </c>
      <c r="C11" s="4">
        <v>3009</v>
      </c>
      <c r="D11" s="4">
        <v>2909</v>
      </c>
      <c r="E11" s="4">
        <v>4109</v>
      </c>
      <c r="F11" s="4">
        <v>2101</v>
      </c>
      <c r="G11" s="4">
        <v>2008</v>
      </c>
      <c r="H11" s="4">
        <v>951</v>
      </c>
      <c r="I11" s="4">
        <v>469</v>
      </c>
      <c r="J11" s="4">
        <v>482</v>
      </c>
      <c r="K11" s="4">
        <v>445</v>
      </c>
      <c r="L11" s="4">
        <v>218</v>
      </c>
      <c r="M11" s="4">
        <v>227</v>
      </c>
      <c r="N11" s="4">
        <v>298</v>
      </c>
      <c r="O11" s="4">
        <v>156</v>
      </c>
      <c r="P11" s="4">
        <v>142</v>
      </c>
      <c r="Q11" s="4">
        <v>115</v>
      </c>
      <c r="R11" s="4">
        <v>65</v>
      </c>
      <c r="S11" s="4">
        <v>50</v>
      </c>
    </row>
    <row r="12" spans="1:19" x14ac:dyDescent="0.2">
      <c r="A12" s="4" t="s">
        <v>13</v>
      </c>
      <c r="B12" s="4">
        <v>4686</v>
      </c>
      <c r="C12" s="4">
        <v>2244</v>
      </c>
      <c r="D12" s="4">
        <v>2442</v>
      </c>
      <c r="E12" s="4">
        <v>3194</v>
      </c>
      <c r="F12" s="4">
        <v>1507</v>
      </c>
      <c r="G12" s="4">
        <v>1687</v>
      </c>
      <c r="H12" s="4">
        <v>732</v>
      </c>
      <c r="I12" s="4">
        <v>357</v>
      </c>
      <c r="J12" s="4">
        <v>375</v>
      </c>
      <c r="K12" s="4">
        <v>408</v>
      </c>
      <c r="L12" s="4">
        <v>203</v>
      </c>
      <c r="M12" s="4">
        <v>205</v>
      </c>
      <c r="N12" s="4">
        <v>253</v>
      </c>
      <c r="O12" s="4">
        <v>124</v>
      </c>
      <c r="P12" s="4">
        <v>129</v>
      </c>
      <c r="Q12" s="4">
        <v>99</v>
      </c>
      <c r="R12" s="4">
        <v>53</v>
      </c>
      <c r="S12" s="4">
        <v>46</v>
      </c>
    </row>
    <row r="13" spans="1:19" x14ac:dyDescent="0.2">
      <c r="A13" s="4" t="s">
        <v>14</v>
      </c>
      <c r="B13" s="4">
        <v>4122</v>
      </c>
      <c r="C13" s="4">
        <v>1933</v>
      </c>
      <c r="D13" s="4">
        <v>2189</v>
      </c>
      <c r="E13" s="4">
        <v>2790</v>
      </c>
      <c r="F13" s="4">
        <v>1290</v>
      </c>
      <c r="G13" s="4">
        <v>1500</v>
      </c>
      <c r="H13" s="4">
        <v>686</v>
      </c>
      <c r="I13" s="4">
        <v>325</v>
      </c>
      <c r="J13" s="4">
        <v>361</v>
      </c>
      <c r="K13" s="4">
        <v>353</v>
      </c>
      <c r="L13" s="4">
        <v>170</v>
      </c>
      <c r="M13" s="4">
        <v>183</v>
      </c>
      <c r="N13" s="4">
        <v>200</v>
      </c>
      <c r="O13" s="4">
        <v>102</v>
      </c>
      <c r="P13" s="4">
        <v>98</v>
      </c>
      <c r="Q13" s="4">
        <v>93</v>
      </c>
      <c r="R13" s="4">
        <v>46</v>
      </c>
      <c r="S13" s="4">
        <v>47</v>
      </c>
    </row>
    <row r="14" spans="1:19" x14ac:dyDescent="0.2">
      <c r="A14" s="4" t="s">
        <v>15</v>
      </c>
      <c r="B14" s="4">
        <v>3498</v>
      </c>
      <c r="C14" s="4">
        <v>1606</v>
      </c>
      <c r="D14" s="4">
        <v>1892</v>
      </c>
      <c r="E14" s="4">
        <v>2333</v>
      </c>
      <c r="F14" s="4">
        <v>1073</v>
      </c>
      <c r="G14" s="4">
        <v>1260</v>
      </c>
      <c r="H14" s="4">
        <v>600</v>
      </c>
      <c r="I14" s="4">
        <v>280</v>
      </c>
      <c r="J14" s="4">
        <v>320</v>
      </c>
      <c r="K14" s="4">
        <v>307</v>
      </c>
      <c r="L14" s="4">
        <v>126</v>
      </c>
      <c r="M14" s="4">
        <v>181</v>
      </c>
      <c r="N14" s="4">
        <v>175</v>
      </c>
      <c r="O14" s="4">
        <v>83</v>
      </c>
      <c r="P14" s="4">
        <v>92</v>
      </c>
      <c r="Q14" s="4">
        <v>83</v>
      </c>
      <c r="R14" s="4">
        <v>44</v>
      </c>
      <c r="S14" s="4">
        <v>39</v>
      </c>
    </row>
    <row r="15" spans="1:19" x14ac:dyDescent="0.2">
      <c r="A15" s="4" t="s">
        <v>16</v>
      </c>
      <c r="B15" s="4">
        <v>3310</v>
      </c>
      <c r="C15" s="4">
        <v>1548</v>
      </c>
      <c r="D15" s="4">
        <v>1762</v>
      </c>
      <c r="E15" s="4">
        <v>2158</v>
      </c>
      <c r="F15" s="4">
        <v>955</v>
      </c>
      <c r="G15" s="4">
        <v>1203</v>
      </c>
      <c r="H15" s="4">
        <v>580</v>
      </c>
      <c r="I15" s="4">
        <v>299</v>
      </c>
      <c r="J15" s="4">
        <v>281</v>
      </c>
      <c r="K15" s="4">
        <v>305</v>
      </c>
      <c r="L15" s="4">
        <v>154</v>
      </c>
      <c r="M15" s="4">
        <v>151</v>
      </c>
      <c r="N15" s="4">
        <v>183</v>
      </c>
      <c r="O15" s="4">
        <v>94</v>
      </c>
      <c r="P15" s="4">
        <v>89</v>
      </c>
      <c r="Q15" s="4">
        <v>84</v>
      </c>
      <c r="R15" s="4">
        <v>46</v>
      </c>
      <c r="S15" s="4">
        <v>38</v>
      </c>
    </row>
    <row r="16" spans="1:19" x14ac:dyDescent="0.2">
      <c r="A16" s="4" t="s">
        <v>17</v>
      </c>
      <c r="B16" s="4">
        <v>3008</v>
      </c>
      <c r="C16" s="4">
        <v>1500</v>
      </c>
      <c r="D16" s="4">
        <v>1508</v>
      </c>
      <c r="E16" s="4">
        <v>1982</v>
      </c>
      <c r="F16" s="4">
        <v>982</v>
      </c>
      <c r="G16" s="4">
        <v>1000</v>
      </c>
      <c r="H16" s="4">
        <v>491</v>
      </c>
      <c r="I16" s="4">
        <v>233</v>
      </c>
      <c r="J16" s="4">
        <v>258</v>
      </c>
      <c r="K16" s="4">
        <v>311</v>
      </c>
      <c r="L16" s="4">
        <v>161</v>
      </c>
      <c r="M16" s="4">
        <v>150</v>
      </c>
      <c r="N16" s="4">
        <v>148</v>
      </c>
      <c r="O16" s="4">
        <v>81</v>
      </c>
      <c r="P16" s="4">
        <v>67</v>
      </c>
      <c r="Q16" s="4">
        <v>76</v>
      </c>
      <c r="R16" s="4">
        <v>43</v>
      </c>
      <c r="S16" s="4">
        <v>33</v>
      </c>
    </row>
    <row r="17" spans="1:19" x14ac:dyDescent="0.2">
      <c r="A17" s="4" t="s">
        <v>18</v>
      </c>
      <c r="B17" s="4">
        <v>2562</v>
      </c>
      <c r="C17" s="4">
        <v>1289</v>
      </c>
      <c r="D17" s="4">
        <v>1273</v>
      </c>
      <c r="E17" s="4">
        <v>1690</v>
      </c>
      <c r="F17" s="4">
        <v>822</v>
      </c>
      <c r="G17" s="4">
        <v>868</v>
      </c>
      <c r="H17" s="4">
        <v>445</v>
      </c>
      <c r="I17" s="4">
        <v>231</v>
      </c>
      <c r="J17" s="4">
        <v>214</v>
      </c>
      <c r="K17" s="4">
        <v>254</v>
      </c>
      <c r="L17" s="4">
        <v>131</v>
      </c>
      <c r="M17" s="4">
        <v>123</v>
      </c>
      <c r="N17" s="4">
        <v>113</v>
      </c>
      <c r="O17" s="4">
        <v>65</v>
      </c>
      <c r="P17" s="4">
        <v>48</v>
      </c>
      <c r="Q17" s="4">
        <v>60</v>
      </c>
      <c r="R17" s="4">
        <v>40</v>
      </c>
      <c r="S17" s="4">
        <v>20</v>
      </c>
    </row>
    <row r="18" spans="1:19" x14ac:dyDescent="0.2">
      <c r="A18" s="4" t="s">
        <v>19</v>
      </c>
      <c r="B18" s="4">
        <v>1971</v>
      </c>
      <c r="C18" s="4">
        <v>995</v>
      </c>
      <c r="D18" s="4">
        <v>976</v>
      </c>
      <c r="E18" s="4">
        <v>1273</v>
      </c>
      <c r="F18" s="4">
        <v>634</v>
      </c>
      <c r="G18" s="4">
        <v>639</v>
      </c>
      <c r="H18" s="4">
        <v>350</v>
      </c>
      <c r="I18" s="4">
        <v>181</v>
      </c>
      <c r="J18" s="4">
        <v>169</v>
      </c>
      <c r="K18" s="4">
        <v>206</v>
      </c>
      <c r="L18" s="4">
        <v>99</v>
      </c>
      <c r="M18" s="4">
        <v>107</v>
      </c>
      <c r="N18" s="4">
        <v>100</v>
      </c>
      <c r="O18" s="4">
        <v>59</v>
      </c>
      <c r="P18" s="4">
        <v>41</v>
      </c>
      <c r="Q18" s="4">
        <v>42</v>
      </c>
      <c r="R18" s="4">
        <v>22</v>
      </c>
      <c r="S18" s="4">
        <v>20</v>
      </c>
    </row>
    <row r="19" spans="1:19" x14ac:dyDescent="0.2">
      <c r="A19" s="4" t="s">
        <v>20</v>
      </c>
      <c r="B19" s="4">
        <v>1370</v>
      </c>
      <c r="C19" s="4">
        <v>691</v>
      </c>
      <c r="D19" s="4">
        <v>679</v>
      </c>
      <c r="E19" s="4">
        <v>875</v>
      </c>
      <c r="F19" s="4">
        <v>436</v>
      </c>
      <c r="G19" s="4">
        <v>439</v>
      </c>
      <c r="H19" s="4">
        <v>273</v>
      </c>
      <c r="I19" s="4">
        <v>149</v>
      </c>
      <c r="J19" s="4">
        <v>124</v>
      </c>
      <c r="K19" s="4">
        <v>131</v>
      </c>
      <c r="L19" s="4">
        <v>56</v>
      </c>
      <c r="M19" s="4">
        <v>75</v>
      </c>
      <c r="N19" s="4">
        <v>75</v>
      </c>
      <c r="O19" s="4">
        <v>38</v>
      </c>
      <c r="P19" s="4">
        <v>37</v>
      </c>
      <c r="Q19" s="4">
        <v>16</v>
      </c>
      <c r="R19" s="4">
        <v>12</v>
      </c>
      <c r="S19" s="4">
        <v>4</v>
      </c>
    </row>
    <row r="20" spans="1:19" x14ac:dyDescent="0.2">
      <c r="A20" s="4" t="s">
        <v>21</v>
      </c>
      <c r="B20" s="4">
        <v>1707</v>
      </c>
      <c r="C20" s="4">
        <v>766</v>
      </c>
      <c r="D20" s="4">
        <v>941</v>
      </c>
      <c r="E20" s="4">
        <v>1063</v>
      </c>
      <c r="F20" s="4">
        <v>468</v>
      </c>
      <c r="G20" s="4">
        <v>595</v>
      </c>
      <c r="H20" s="4">
        <v>322</v>
      </c>
      <c r="I20" s="4">
        <v>137</v>
      </c>
      <c r="J20" s="4">
        <v>185</v>
      </c>
      <c r="K20" s="4">
        <v>213</v>
      </c>
      <c r="L20" s="4">
        <v>103</v>
      </c>
      <c r="M20" s="4">
        <v>110</v>
      </c>
      <c r="N20" s="4">
        <v>66</v>
      </c>
      <c r="O20" s="4">
        <v>37</v>
      </c>
      <c r="P20" s="4">
        <v>29</v>
      </c>
      <c r="Q20" s="4">
        <v>43</v>
      </c>
      <c r="R20" s="4">
        <v>21</v>
      </c>
      <c r="S20" s="4">
        <v>22</v>
      </c>
    </row>
    <row r="21" spans="1:19" s="8" customFormat="1" x14ac:dyDescent="0.2">
      <c r="A21" s="8" t="s">
        <v>22</v>
      </c>
      <c r="B21" s="8">
        <v>19.899999999999999</v>
      </c>
      <c r="C21" s="8">
        <v>19.3</v>
      </c>
      <c r="D21" s="8">
        <v>20.6</v>
      </c>
      <c r="E21" s="8">
        <v>19.899999999999999</v>
      </c>
      <c r="F21" s="8">
        <v>19.3</v>
      </c>
      <c r="G21" s="8">
        <v>20.7</v>
      </c>
      <c r="H21" s="8">
        <v>19.600000000000001</v>
      </c>
      <c r="I21" s="8">
        <v>19</v>
      </c>
      <c r="J21" s="8">
        <v>20.3</v>
      </c>
      <c r="K21" s="8">
        <v>20.3</v>
      </c>
      <c r="L21" s="8">
        <v>19.399999999999999</v>
      </c>
      <c r="M21" s="8">
        <v>21.3</v>
      </c>
      <c r="N21" s="8">
        <v>19.899999999999999</v>
      </c>
      <c r="O21" s="8">
        <v>20</v>
      </c>
      <c r="P21" s="8">
        <v>19.8</v>
      </c>
      <c r="Q21" s="8">
        <v>18.899999999999999</v>
      </c>
      <c r="R21" s="8">
        <v>18.8</v>
      </c>
      <c r="S21" s="8">
        <v>19.100000000000001</v>
      </c>
    </row>
    <row r="23" spans="1:19" x14ac:dyDescent="0.2">
      <c r="A23" s="4" t="s">
        <v>538</v>
      </c>
      <c r="B23" s="4">
        <v>74169</v>
      </c>
      <c r="C23" s="4">
        <v>38048</v>
      </c>
      <c r="D23" s="4">
        <v>36121</v>
      </c>
      <c r="E23" s="4">
        <v>51241</v>
      </c>
      <c r="F23" s="4">
        <v>26118</v>
      </c>
      <c r="G23" s="4">
        <v>25123</v>
      </c>
      <c r="H23" s="4">
        <v>11709</v>
      </c>
      <c r="I23" s="4">
        <v>6086</v>
      </c>
      <c r="J23" s="4">
        <v>5623</v>
      </c>
      <c r="K23" s="4">
        <v>5891</v>
      </c>
      <c r="L23" s="4">
        <v>3000</v>
      </c>
      <c r="M23" s="4">
        <v>2891</v>
      </c>
      <c r="N23" s="4">
        <v>3833</v>
      </c>
      <c r="O23" s="4">
        <v>2055</v>
      </c>
      <c r="P23" s="4">
        <v>1778</v>
      </c>
      <c r="Q23" s="4">
        <v>1495</v>
      </c>
      <c r="R23" s="4">
        <v>789</v>
      </c>
      <c r="S23" s="4">
        <v>706</v>
      </c>
    </row>
    <row r="24" spans="1:19" x14ac:dyDescent="0.2">
      <c r="A24" s="4" t="s">
        <v>6</v>
      </c>
      <c r="B24" s="4">
        <v>13370</v>
      </c>
      <c r="C24" s="4">
        <v>6916</v>
      </c>
      <c r="D24" s="4">
        <v>6454</v>
      </c>
      <c r="E24" s="4">
        <v>9166</v>
      </c>
      <c r="F24" s="4">
        <v>4738</v>
      </c>
      <c r="G24" s="4">
        <v>4428</v>
      </c>
      <c r="H24" s="4">
        <v>2162</v>
      </c>
      <c r="I24" s="4">
        <v>1105</v>
      </c>
      <c r="J24" s="4">
        <v>1057</v>
      </c>
      <c r="K24" s="4">
        <v>1124</v>
      </c>
      <c r="L24" s="4">
        <v>570</v>
      </c>
      <c r="M24" s="4">
        <v>554</v>
      </c>
      <c r="N24" s="4">
        <v>643</v>
      </c>
      <c r="O24" s="4">
        <v>345</v>
      </c>
      <c r="P24" s="4">
        <v>298</v>
      </c>
      <c r="Q24" s="4">
        <v>275</v>
      </c>
      <c r="R24" s="4">
        <v>158</v>
      </c>
      <c r="S24" s="4">
        <v>117</v>
      </c>
    </row>
    <row r="25" spans="1:19" x14ac:dyDescent="0.2">
      <c r="A25" s="4" t="s">
        <v>7</v>
      </c>
      <c r="B25" s="4">
        <v>11990</v>
      </c>
      <c r="C25" s="4">
        <v>6395</v>
      </c>
      <c r="D25" s="4">
        <v>5595</v>
      </c>
      <c r="E25" s="4">
        <v>7938</v>
      </c>
      <c r="F25" s="4">
        <v>4215</v>
      </c>
      <c r="G25" s="4">
        <v>3723</v>
      </c>
      <c r="H25" s="4">
        <v>2002</v>
      </c>
      <c r="I25" s="4">
        <v>1079</v>
      </c>
      <c r="J25" s="4">
        <v>923</v>
      </c>
      <c r="K25" s="4">
        <v>1112</v>
      </c>
      <c r="L25" s="4">
        <v>608</v>
      </c>
      <c r="M25" s="4">
        <v>504</v>
      </c>
      <c r="N25" s="4">
        <v>637</v>
      </c>
      <c r="O25" s="4">
        <v>333</v>
      </c>
      <c r="P25" s="4">
        <v>304</v>
      </c>
      <c r="Q25" s="4">
        <v>301</v>
      </c>
      <c r="R25" s="4">
        <v>160</v>
      </c>
      <c r="S25" s="4">
        <v>141</v>
      </c>
    </row>
    <row r="26" spans="1:19" x14ac:dyDescent="0.2">
      <c r="A26" s="4" t="s">
        <v>8</v>
      </c>
      <c r="B26" s="4">
        <v>12042</v>
      </c>
      <c r="C26" s="4">
        <v>6241</v>
      </c>
      <c r="D26" s="4">
        <v>5801</v>
      </c>
      <c r="E26" s="4">
        <v>8141</v>
      </c>
      <c r="F26" s="4">
        <v>4170</v>
      </c>
      <c r="G26" s="4">
        <v>3971</v>
      </c>
      <c r="H26" s="4">
        <v>2061</v>
      </c>
      <c r="I26" s="4">
        <v>1101</v>
      </c>
      <c r="J26" s="4">
        <v>960</v>
      </c>
      <c r="K26" s="4">
        <v>970</v>
      </c>
      <c r="L26" s="4">
        <v>520</v>
      </c>
      <c r="M26" s="4">
        <v>450</v>
      </c>
      <c r="N26" s="4">
        <v>609</v>
      </c>
      <c r="O26" s="4">
        <v>314</v>
      </c>
      <c r="P26" s="4">
        <v>295</v>
      </c>
      <c r="Q26" s="4">
        <v>261</v>
      </c>
      <c r="R26" s="4">
        <v>136</v>
      </c>
      <c r="S26" s="4">
        <v>125</v>
      </c>
    </row>
    <row r="27" spans="1:19" x14ac:dyDescent="0.2">
      <c r="A27" s="4" t="s">
        <v>9</v>
      </c>
      <c r="B27" s="4">
        <v>10203</v>
      </c>
      <c r="C27" s="4">
        <v>5256</v>
      </c>
      <c r="D27" s="4">
        <v>4947</v>
      </c>
      <c r="E27" s="4">
        <v>7242</v>
      </c>
      <c r="F27" s="4">
        <v>3725</v>
      </c>
      <c r="G27" s="4">
        <v>3517</v>
      </c>
      <c r="H27" s="4">
        <v>1548</v>
      </c>
      <c r="I27" s="4">
        <v>813</v>
      </c>
      <c r="J27" s="4">
        <v>735</v>
      </c>
      <c r="K27" s="4">
        <v>687</v>
      </c>
      <c r="L27" s="4">
        <v>323</v>
      </c>
      <c r="M27" s="4">
        <v>364</v>
      </c>
      <c r="N27" s="4">
        <v>541</v>
      </c>
      <c r="O27" s="4">
        <v>296</v>
      </c>
      <c r="P27" s="4">
        <v>245</v>
      </c>
      <c r="Q27" s="4">
        <v>185</v>
      </c>
      <c r="R27" s="4">
        <v>99</v>
      </c>
      <c r="S27" s="4">
        <v>86</v>
      </c>
    </row>
    <row r="28" spans="1:19" x14ac:dyDescent="0.2">
      <c r="A28" s="4" t="s">
        <v>10</v>
      </c>
      <c r="B28" s="4">
        <v>7748</v>
      </c>
      <c r="C28" s="4">
        <v>3940</v>
      </c>
      <c r="D28" s="4">
        <v>3808</v>
      </c>
      <c r="E28" s="4">
        <v>5723</v>
      </c>
      <c r="F28" s="4">
        <v>2853</v>
      </c>
      <c r="G28" s="4">
        <v>2870</v>
      </c>
      <c r="H28" s="4">
        <v>1029</v>
      </c>
      <c r="I28" s="4">
        <v>553</v>
      </c>
      <c r="J28" s="4">
        <v>476</v>
      </c>
      <c r="K28" s="4">
        <v>514</v>
      </c>
      <c r="L28" s="4">
        <v>264</v>
      </c>
      <c r="M28" s="4">
        <v>250</v>
      </c>
      <c r="N28" s="4">
        <v>376</v>
      </c>
      <c r="O28" s="4">
        <v>224</v>
      </c>
      <c r="P28" s="4">
        <v>152</v>
      </c>
      <c r="Q28" s="4">
        <v>106</v>
      </c>
      <c r="R28" s="4">
        <v>46</v>
      </c>
      <c r="S28" s="4">
        <v>60</v>
      </c>
    </row>
    <row r="29" spans="1:19" x14ac:dyDescent="0.2">
      <c r="A29" s="4" t="s">
        <v>11</v>
      </c>
      <c r="B29" s="4">
        <v>6392</v>
      </c>
      <c r="C29" s="4">
        <v>3267</v>
      </c>
      <c r="D29" s="4">
        <v>3125</v>
      </c>
      <c r="E29" s="4">
        <v>4536</v>
      </c>
      <c r="F29" s="4">
        <v>2323</v>
      </c>
      <c r="G29" s="4">
        <v>2213</v>
      </c>
      <c r="H29" s="4">
        <v>941</v>
      </c>
      <c r="I29" s="4">
        <v>486</v>
      </c>
      <c r="J29" s="4">
        <v>455</v>
      </c>
      <c r="K29" s="4">
        <v>458</v>
      </c>
      <c r="L29" s="4">
        <v>223</v>
      </c>
      <c r="M29" s="4">
        <v>235</v>
      </c>
      <c r="N29" s="4">
        <v>349</v>
      </c>
      <c r="O29" s="4">
        <v>181</v>
      </c>
      <c r="P29" s="4">
        <v>168</v>
      </c>
      <c r="Q29" s="4">
        <v>108</v>
      </c>
      <c r="R29" s="4">
        <v>54</v>
      </c>
      <c r="S29" s="4">
        <v>54</v>
      </c>
    </row>
    <row r="30" spans="1:19" x14ac:dyDescent="0.2">
      <c r="A30" s="4" t="s">
        <v>12</v>
      </c>
      <c r="B30" s="4">
        <v>4373</v>
      </c>
      <c r="C30" s="4">
        <v>2209</v>
      </c>
      <c r="D30" s="4">
        <v>2164</v>
      </c>
      <c r="E30" s="4">
        <v>3045</v>
      </c>
      <c r="F30" s="4">
        <v>1545</v>
      </c>
      <c r="G30" s="4">
        <v>1500</v>
      </c>
      <c r="H30" s="4">
        <v>705</v>
      </c>
      <c r="I30" s="4">
        <v>336</v>
      </c>
      <c r="J30" s="4">
        <v>369</v>
      </c>
      <c r="K30" s="4">
        <v>311</v>
      </c>
      <c r="L30" s="4">
        <v>158</v>
      </c>
      <c r="M30" s="4">
        <v>153</v>
      </c>
      <c r="N30" s="4">
        <v>234</v>
      </c>
      <c r="O30" s="4">
        <v>125</v>
      </c>
      <c r="P30" s="4">
        <v>109</v>
      </c>
      <c r="Q30" s="4">
        <v>78</v>
      </c>
      <c r="R30" s="4">
        <v>45</v>
      </c>
      <c r="S30" s="4">
        <v>33</v>
      </c>
    </row>
    <row r="31" spans="1:19" x14ac:dyDescent="0.2">
      <c r="A31" s="4" t="s">
        <v>13</v>
      </c>
      <c r="B31" s="4">
        <v>2941</v>
      </c>
      <c r="C31" s="4">
        <v>1397</v>
      </c>
      <c r="D31" s="4">
        <v>1544</v>
      </c>
      <c r="E31" s="4">
        <v>2032</v>
      </c>
      <c r="F31" s="4">
        <v>963</v>
      </c>
      <c r="G31" s="4">
        <v>1069</v>
      </c>
      <c r="H31" s="4">
        <v>435</v>
      </c>
      <c r="I31" s="4">
        <v>208</v>
      </c>
      <c r="J31" s="4">
        <v>227</v>
      </c>
      <c r="K31" s="4">
        <v>251</v>
      </c>
      <c r="L31" s="4">
        <v>115</v>
      </c>
      <c r="M31" s="4">
        <v>136</v>
      </c>
      <c r="N31" s="4">
        <v>162</v>
      </c>
      <c r="O31" s="4">
        <v>77</v>
      </c>
      <c r="P31" s="4">
        <v>85</v>
      </c>
      <c r="Q31" s="4">
        <v>61</v>
      </c>
      <c r="R31" s="4">
        <v>34</v>
      </c>
      <c r="S31" s="4">
        <v>27</v>
      </c>
    </row>
    <row r="32" spans="1:19" x14ac:dyDescent="0.2">
      <c r="A32" s="4" t="s">
        <v>14</v>
      </c>
      <c r="B32" s="4">
        <v>2094</v>
      </c>
      <c r="C32" s="4">
        <v>990</v>
      </c>
      <c r="D32" s="4">
        <v>1104</v>
      </c>
      <c r="E32" s="4">
        <v>1420</v>
      </c>
      <c r="F32" s="4">
        <v>653</v>
      </c>
      <c r="G32" s="4">
        <v>767</v>
      </c>
      <c r="H32" s="4">
        <v>327</v>
      </c>
      <c r="I32" s="4">
        <v>161</v>
      </c>
      <c r="J32" s="4">
        <v>166</v>
      </c>
      <c r="K32" s="4">
        <v>173</v>
      </c>
      <c r="L32" s="4">
        <v>83</v>
      </c>
      <c r="M32" s="4">
        <v>90</v>
      </c>
      <c r="N32" s="4">
        <v>122</v>
      </c>
      <c r="O32" s="4">
        <v>65</v>
      </c>
      <c r="P32" s="4">
        <v>57</v>
      </c>
      <c r="Q32" s="4">
        <v>52</v>
      </c>
      <c r="R32" s="4">
        <v>28</v>
      </c>
      <c r="S32" s="4">
        <v>24</v>
      </c>
    </row>
    <row r="33" spans="1:19" x14ac:dyDescent="0.2">
      <c r="A33" s="4" t="s">
        <v>15</v>
      </c>
      <c r="B33" s="4">
        <v>1321</v>
      </c>
      <c r="C33" s="4">
        <v>611</v>
      </c>
      <c r="D33" s="4">
        <v>710</v>
      </c>
      <c r="E33" s="4">
        <v>883</v>
      </c>
      <c r="F33" s="4">
        <v>413</v>
      </c>
      <c r="G33" s="4">
        <v>470</v>
      </c>
      <c r="H33" s="4">
        <v>228</v>
      </c>
      <c r="I33" s="4">
        <v>106</v>
      </c>
      <c r="J33" s="4">
        <v>122</v>
      </c>
      <c r="K33" s="4">
        <v>108</v>
      </c>
      <c r="L33" s="4">
        <v>43</v>
      </c>
      <c r="M33" s="4">
        <v>65</v>
      </c>
      <c r="N33" s="4">
        <v>69</v>
      </c>
      <c r="O33" s="4">
        <v>36</v>
      </c>
      <c r="P33" s="4">
        <v>33</v>
      </c>
      <c r="Q33" s="4">
        <v>33</v>
      </c>
      <c r="R33" s="4">
        <v>13</v>
      </c>
      <c r="S33" s="4">
        <v>20</v>
      </c>
    </row>
    <row r="34" spans="1:19" x14ac:dyDescent="0.2">
      <c r="A34" s="4" t="s">
        <v>16</v>
      </c>
      <c r="B34" s="4">
        <v>812</v>
      </c>
      <c r="C34" s="4">
        <v>393</v>
      </c>
      <c r="D34" s="4">
        <v>419</v>
      </c>
      <c r="E34" s="4">
        <v>530</v>
      </c>
      <c r="F34" s="4">
        <v>244</v>
      </c>
      <c r="G34" s="4">
        <v>286</v>
      </c>
      <c r="H34" s="4">
        <v>133</v>
      </c>
      <c r="I34" s="4">
        <v>67</v>
      </c>
      <c r="J34" s="4">
        <v>66</v>
      </c>
      <c r="K34" s="4">
        <v>88</v>
      </c>
      <c r="L34" s="4">
        <v>45</v>
      </c>
      <c r="M34" s="4">
        <v>43</v>
      </c>
      <c r="N34" s="4">
        <v>44</v>
      </c>
      <c r="O34" s="4">
        <v>28</v>
      </c>
      <c r="P34" s="4">
        <v>16</v>
      </c>
      <c r="Q34" s="4">
        <v>17</v>
      </c>
      <c r="R34" s="4">
        <v>9</v>
      </c>
      <c r="S34" s="4">
        <v>8</v>
      </c>
    </row>
    <row r="35" spans="1:19" x14ac:dyDescent="0.2">
      <c r="A35" s="4" t="s">
        <v>17</v>
      </c>
      <c r="B35" s="4">
        <v>467</v>
      </c>
      <c r="C35" s="4">
        <v>238</v>
      </c>
      <c r="D35" s="4">
        <v>229</v>
      </c>
      <c r="E35" s="4">
        <v>309</v>
      </c>
      <c r="F35" s="4">
        <v>157</v>
      </c>
      <c r="G35" s="4">
        <v>152</v>
      </c>
      <c r="H35" s="4">
        <v>72</v>
      </c>
      <c r="I35" s="4">
        <v>32</v>
      </c>
      <c r="J35" s="4">
        <v>40</v>
      </c>
      <c r="K35" s="4">
        <v>55</v>
      </c>
      <c r="L35" s="4">
        <v>28</v>
      </c>
      <c r="M35" s="4">
        <v>27</v>
      </c>
      <c r="N35" s="4">
        <v>23</v>
      </c>
      <c r="O35" s="4">
        <v>17</v>
      </c>
      <c r="P35" s="4">
        <v>6</v>
      </c>
      <c r="Q35" s="4">
        <v>8</v>
      </c>
      <c r="R35" s="4">
        <v>4</v>
      </c>
      <c r="S35" s="4">
        <v>4</v>
      </c>
    </row>
    <row r="36" spans="1:19" x14ac:dyDescent="0.2">
      <c r="A36" s="4" t="s">
        <v>18</v>
      </c>
      <c r="B36" s="4">
        <v>205</v>
      </c>
      <c r="C36" s="4">
        <v>95</v>
      </c>
      <c r="D36" s="4">
        <v>110</v>
      </c>
      <c r="E36" s="4">
        <v>138</v>
      </c>
      <c r="F36" s="4">
        <v>58</v>
      </c>
      <c r="G36" s="4">
        <v>80</v>
      </c>
      <c r="H36" s="4">
        <v>31</v>
      </c>
      <c r="I36" s="4">
        <v>18</v>
      </c>
      <c r="J36" s="4">
        <v>13</v>
      </c>
      <c r="K36" s="4">
        <v>23</v>
      </c>
      <c r="L36" s="4">
        <v>12</v>
      </c>
      <c r="M36" s="4">
        <v>11</v>
      </c>
      <c r="N36" s="4">
        <v>12</v>
      </c>
      <c r="O36" s="4">
        <v>7</v>
      </c>
      <c r="P36" s="4">
        <v>5</v>
      </c>
      <c r="Q36" s="4">
        <v>1</v>
      </c>
      <c r="R36" s="4">
        <v>0</v>
      </c>
      <c r="S36" s="4">
        <v>1</v>
      </c>
    </row>
    <row r="37" spans="1:19" x14ac:dyDescent="0.2">
      <c r="A37" s="4" t="s">
        <v>19</v>
      </c>
      <c r="B37" s="4">
        <v>103</v>
      </c>
      <c r="C37" s="4">
        <v>48</v>
      </c>
      <c r="D37" s="4">
        <v>55</v>
      </c>
      <c r="E37" s="4">
        <v>68</v>
      </c>
      <c r="F37" s="4">
        <v>31</v>
      </c>
      <c r="G37" s="4">
        <v>37</v>
      </c>
      <c r="H37" s="4">
        <v>19</v>
      </c>
      <c r="I37" s="4">
        <v>11</v>
      </c>
      <c r="J37" s="4">
        <v>8</v>
      </c>
      <c r="K37" s="4">
        <v>8</v>
      </c>
      <c r="L37" s="4">
        <v>4</v>
      </c>
      <c r="M37" s="4">
        <v>4</v>
      </c>
      <c r="N37" s="4">
        <v>4</v>
      </c>
      <c r="O37" s="4">
        <v>1</v>
      </c>
      <c r="P37" s="4">
        <v>3</v>
      </c>
      <c r="Q37" s="4">
        <v>4</v>
      </c>
      <c r="R37" s="4">
        <v>1</v>
      </c>
      <c r="S37" s="4">
        <v>3</v>
      </c>
    </row>
    <row r="38" spans="1:19" x14ac:dyDescent="0.2">
      <c r="A38" s="4" t="s">
        <v>20</v>
      </c>
      <c r="B38" s="4">
        <v>50</v>
      </c>
      <c r="C38" s="4">
        <v>24</v>
      </c>
      <c r="D38" s="4">
        <v>26</v>
      </c>
      <c r="E38" s="4">
        <v>36</v>
      </c>
      <c r="F38" s="4">
        <v>16</v>
      </c>
      <c r="G38" s="4">
        <v>20</v>
      </c>
      <c r="H38" s="4">
        <v>6</v>
      </c>
      <c r="I38" s="4">
        <v>5</v>
      </c>
      <c r="J38" s="4">
        <v>1</v>
      </c>
      <c r="K38" s="4">
        <v>4</v>
      </c>
      <c r="L38" s="4">
        <v>1</v>
      </c>
      <c r="M38" s="4">
        <v>3</v>
      </c>
      <c r="N38" s="4">
        <v>4</v>
      </c>
      <c r="O38" s="4">
        <v>2</v>
      </c>
      <c r="P38" s="4">
        <v>2</v>
      </c>
      <c r="Q38" s="4">
        <v>0</v>
      </c>
      <c r="R38" s="4">
        <v>0</v>
      </c>
      <c r="S38" s="4">
        <v>0</v>
      </c>
    </row>
    <row r="39" spans="1:19" x14ac:dyDescent="0.2">
      <c r="A39" s="4" t="s">
        <v>21</v>
      </c>
      <c r="B39" s="4">
        <v>58</v>
      </c>
      <c r="C39" s="4">
        <v>28</v>
      </c>
      <c r="D39" s="4">
        <v>30</v>
      </c>
      <c r="E39" s="4">
        <v>34</v>
      </c>
      <c r="F39" s="4">
        <v>14</v>
      </c>
      <c r="G39" s="4">
        <v>20</v>
      </c>
      <c r="H39" s="4">
        <v>10</v>
      </c>
      <c r="I39" s="4">
        <v>5</v>
      </c>
      <c r="J39" s="4">
        <v>5</v>
      </c>
      <c r="K39" s="4">
        <v>5</v>
      </c>
      <c r="L39" s="4">
        <v>3</v>
      </c>
      <c r="M39" s="4">
        <v>2</v>
      </c>
      <c r="N39" s="4">
        <v>4</v>
      </c>
      <c r="O39" s="4">
        <v>4</v>
      </c>
      <c r="P39" s="4">
        <v>0</v>
      </c>
      <c r="Q39" s="4">
        <v>5</v>
      </c>
      <c r="R39" s="4">
        <v>2</v>
      </c>
      <c r="S39" s="4">
        <v>3</v>
      </c>
    </row>
    <row r="40" spans="1:19" s="8" customFormat="1" x14ac:dyDescent="0.2">
      <c r="A40" s="8" t="s">
        <v>22</v>
      </c>
      <c r="B40" s="8">
        <v>14.9</v>
      </c>
      <c r="C40" s="8">
        <v>14.6</v>
      </c>
      <c r="D40" s="8">
        <v>15.2</v>
      </c>
      <c r="E40" s="8">
        <v>15.3</v>
      </c>
      <c r="F40" s="8">
        <v>14.9</v>
      </c>
      <c r="G40" s="8">
        <v>15.6</v>
      </c>
      <c r="H40" s="8">
        <v>14.1</v>
      </c>
      <c r="I40" s="8">
        <v>13.9</v>
      </c>
      <c r="J40" s="8">
        <v>14.3</v>
      </c>
      <c r="K40" s="8">
        <v>13.7</v>
      </c>
      <c r="L40" s="8">
        <v>13.1</v>
      </c>
      <c r="M40" s="8">
        <v>14.3</v>
      </c>
      <c r="N40" s="8">
        <v>15.3</v>
      </c>
      <c r="O40" s="8">
        <v>15.6</v>
      </c>
      <c r="P40" s="8">
        <v>14.9</v>
      </c>
      <c r="Q40" s="8">
        <v>13.3</v>
      </c>
      <c r="R40" s="8">
        <v>12.8</v>
      </c>
      <c r="S40" s="8">
        <v>13.8</v>
      </c>
    </row>
    <row r="42" spans="1:19" x14ac:dyDescent="0.2">
      <c r="A42" s="4" t="s">
        <v>539</v>
      </c>
      <c r="B42" s="4">
        <v>23615</v>
      </c>
      <c r="C42" s="4">
        <v>11567</v>
      </c>
      <c r="D42" s="4">
        <v>12048</v>
      </c>
      <c r="E42" s="4">
        <v>15738</v>
      </c>
      <c r="F42" s="4">
        <v>7635</v>
      </c>
      <c r="G42" s="4">
        <v>8103</v>
      </c>
      <c r="H42" s="4">
        <v>4006</v>
      </c>
      <c r="I42" s="4">
        <v>1969</v>
      </c>
      <c r="J42" s="4">
        <v>2037</v>
      </c>
      <c r="K42" s="4">
        <v>2247</v>
      </c>
      <c r="L42" s="4">
        <v>1109</v>
      </c>
      <c r="M42" s="4">
        <v>1138</v>
      </c>
      <c r="N42" s="4">
        <v>1101</v>
      </c>
      <c r="O42" s="4">
        <v>569</v>
      </c>
      <c r="P42" s="4">
        <v>532</v>
      </c>
      <c r="Q42" s="4">
        <v>523</v>
      </c>
      <c r="R42" s="4">
        <v>285</v>
      </c>
      <c r="S42" s="4">
        <v>238</v>
      </c>
    </row>
    <row r="43" spans="1:19" x14ac:dyDescent="0.2">
      <c r="A43" s="4" t="s">
        <v>6</v>
      </c>
      <c r="B43" s="4">
        <v>109</v>
      </c>
      <c r="C43" s="4">
        <v>71</v>
      </c>
      <c r="D43" s="4">
        <v>38</v>
      </c>
      <c r="E43" s="4">
        <v>69</v>
      </c>
      <c r="F43" s="4">
        <v>49</v>
      </c>
      <c r="G43" s="4">
        <v>20</v>
      </c>
      <c r="H43" s="4">
        <v>17</v>
      </c>
      <c r="I43" s="4">
        <v>7</v>
      </c>
      <c r="J43" s="4">
        <v>10</v>
      </c>
      <c r="K43" s="4">
        <v>19</v>
      </c>
      <c r="L43" s="4">
        <v>14</v>
      </c>
      <c r="M43" s="4">
        <v>5</v>
      </c>
      <c r="N43" s="4">
        <v>2</v>
      </c>
      <c r="O43" s="4">
        <v>0</v>
      </c>
      <c r="P43" s="4">
        <v>2</v>
      </c>
      <c r="Q43" s="4">
        <v>2</v>
      </c>
      <c r="R43" s="4">
        <v>1</v>
      </c>
      <c r="S43" s="4">
        <v>1</v>
      </c>
    </row>
    <row r="44" spans="1:19" x14ac:dyDescent="0.2">
      <c r="A44" s="4" t="s">
        <v>7</v>
      </c>
      <c r="B44" s="4">
        <v>268</v>
      </c>
      <c r="C44" s="4">
        <v>144</v>
      </c>
      <c r="D44" s="4">
        <v>124</v>
      </c>
      <c r="E44" s="4">
        <v>188</v>
      </c>
      <c r="F44" s="4">
        <v>102</v>
      </c>
      <c r="G44" s="4">
        <v>86</v>
      </c>
      <c r="H44" s="4">
        <v>43</v>
      </c>
      <c r="I44" s="4">
        <v>24</v>
      </c>
      <c r="J44" s="4">
        <v>19</v>
      </c>
      <c r="K44" s="4">
        <v>24</v>
      </c>
      <c r="L44" s="4">
        <v>13</v>
      </c>
      <c r="M44" s="4">
        <v>11</v>
      </c>
      <c r="N44" s="4">
        <v>5</v>
      </c>
      <c r="O44" s="4">
        <v>2</v>
      </c>
      <c r="P44" s="4">
        <v>3</v>
      </c>
      <c r="Q44" s="4">
        <v>8</v>
      </c>
      <c r="R44" s="4">
        <v>3</v>
      </c>
      <c r="S44" s="4">
        <v>5</v>
      </c>
    </row>
    <row r="45" spans="1:19" x14ac:dyDescent="0.2">
      <c r="A45" s="4" t="s">
        <v>8</v>
      </c>
      <c r="B45" s="4">
        <v>479</v>
      </c>
      <c r="C45" s="4">
        <v>241</v>
      </c>
      <c r="D45" s="4">
        <v>238</v>
      </c>
      <c r="E45" s="4">
        <v>347</v>
      </c>
      <c r="F45" s="4">
        <v>180</v>
      </c>
      <c r="G45" s="4">
        <v>167</v>
      </c>
      <c r="H45" s="4">
        <v>70</v>
      </c>
      <c r="I45" s="4">
        <v>33</v>
      </c>
      <c r="J45" s="4">
        <v>37</v>
      </c>
      <c r="K45" s="4">
        <v>38</v>
      </c>
      <c r="L45" s="4">
        <v>18</v>
      </c>
      <c r="M45" s="4">
        <v>20</v>
      </c>
      <c r="N45" s="4">
        <v>17</v>
      </c>
      <c r="O45" s="4">
        <v>8</v>
      </c>
      <c r="P45" s="4">
        <v>9</v>
      </c>
      <c r="Q45" s="4">
        <v>7</v>
      </c>
      <c r="R45" s="4">
        <v>2</v>
      </c>
      <c r="S45" s="4">
        <v>5</v>
      </c>
    </row>
    <row r="46" spans="1:19" x14ac:dyDescent="0.2">
      <c r="A46" s="4" t="s">
        <v>9</v>
      </c>
      <c r="B46" s="4">
        <v>692</v>
      </c>
      <c r="C46" s="4">
        <v>353</v>
      </c>
      <c r="D46" s="4">
        <v>339</v>
      </c>
      <c r="E46" s="4">
        <v>504</v>
      </c>
      <c r="F46" s="4">
        <v>264</v>
      </c>
      <c r="G46" s="4">
        <v>240</v>
      </c>
      <c r="H46" s="4">
        <v>95</v>
      </c>
      <c r="I46" s="4">
        <v>42</v>
      </c>
      <c r="J46" s="4">
        <v>53</v>
      </c>
      <c r="K46" s="4">
        <v>55</v>
      </c>
      <c r="L46" s="4">
        <v>29</v>
      </c>
      <c r="M46" s="4">
        <v>26</v>
      </c>
      <c r="N46" s="4">
        <v>25</v>
      </c>
      <c r="O46" s="4">
        <v>15</v>
      </c>
      <c r="P46" s="4">
        <v>10</v>
      </c>
      <c r="Q46" s="4">
        <v>13</v>
      </c>
      <c r="R46" s="4">
        <v>3</v>
      </c>
      <c r="S46" s="4">
        <v>10</v>
      </c>
    </row>
    <row r="47" spans="1:19" x14ac:dyDescent="0.2">
      <c r="A47" s="4" t="s">
        <v>10</v>
      </c>
      <c r="B47" s="4">
        <v>974</v>
      </c>
      <c r="C47" s="4">
        <v>505</v>
      </c>
      <c r="D47" s="4">
        <v>469</v>
      </c>
      <c r="E47" s="4">
        <v>700</v>
      </c>
      <c r="F47" s="4">
        <v>381</v>
      </c>
      <c r="G47" s="4">
        <v>319</v>
      </c>
      <c r="H47" s="4">
        <v>120</v>
      </c>
      <c r="I47" s="4">
        <v>52</v>
      </c>
      <c r="J47" s="4">
        <v>68</v>
      </c>
      <c r="K47" s="4">
        <v>93</v>
      </c>
      <c r="L47" s="4">
        <v>40</v>
      </c>
      <c r="M47" s="4">
        <v>53</v>
      </c>
      <c r="N47" s="4">
        <v>41</v>
      </c>
      <c r="O47" s="4">
        <v>24</v>
      </c>
      <c r="P47" s="4">
        <v>17</v>
      </c>
      <c r="Q47" s="4">
        <v>20</v>
      </c>
      <c r="R47" s="4">
        <v>8</v>
      </c>
      <c r="S47" s="4">
        <v>12</v>
      </c>
    </row>
    <row r="48" spans="1:19" x14ac:dyDescent="0.2">
      <c r="A48" s="4" t="s">
        <v>11</v>
      </c>
      <c r="B48" s="4">
        <v>1365</v>
      </c>
      <c r="C48" s="4">
        <v>705</v>
      </c>
      <c r="D48" s="4">
        <v>660</v>
      </c>
      <c r="E48" s="4">
        <v>958</v>
      </c>
      <c r="F48" s="4">
        <v>485</v>
      </c>
      <c r="G48" s="4">
        <v>473</v>
      </c>
      <c r="H48" s="4">
        <v>197</v>
      </c>
      <c r="I48" s="4">
        <v>99</v>
      </c>
      <c r="J48" s="4">
        <v>98</v>
      </c>
      <c r="K48" s="4">
        <v>111</v>
      </c>
      <c r="L48" s="4">
        <v>66</v>
      </c>
      <c r="M48" s="4">
        <v>45</v>
      </c>
      <c r="N48" s="4">
        <v>78</v>
      </c>
      <c r="O48" s="4">
        <v>43</v>
      </c>
      <c r="P48" s="4">
        <v>35</v>
      </c>
      <c r="Q48" s="4">
        <v>21</v>
      </c>
      <c r="R48" s="4">
        <v>12</v>
      </c>
      <c r="S48" s="4">
        <v>9</v>
      </c>
    </row>
    <row r="49" spans="1:19" x14ac:dyDescent="0.2">
      <c r="A49" s="4" t="s">
        <v>12</v>
      </c>
      <c r="B49" s="4">
        <v>1545</v>
      </c>
      <c r="C49" s="4">
        <v>800</v>
      </c>
      <c r="D49" s="4">
        <v>745</v>
      </c>
      <c r="E49" s="4">
        <v>1064</v>
      </c>
      <c r="F49" s="4">
        <v>556</v>
      </c>
      <c r="G49" s="4">
        <v>508</v>
      </c>
      <c r="H49" s="4">
        <v>246</v>
      </c>
      <c r="I49" s="4">
        <v>133</v>
      </c>
      <c r="J49" s="4">
        <v>113</v>
      </c>
      <c r="K49" s="4">
        <v>134</v>
      </c>
      <c r="L49" s="4">
        <v>60</v>
      </c>
      <c r="M49" s="4">
        <v>74</v>
      </c>
      <c r="N49" s="4">
        <v>64</v>
      </c>
      <c r="O49" s="4">
        <v>31</v>
      </c>
      <c r="P49" s="4">
        <v>33</v>
      </c>
      <c r="Q49" s="4">
        <v>37</v>
      </c>
      <c r="R49" s="4">
        <v>20</v>
      </c>
      <c r="S49" s="4">
        <v>17</v>
      </c>
    </row>
    <row r="50" spans="1:19" x14ac:dyDescent="0.2">
      <c r="A50" s="4" t="s">
        <v>13</v>
      </c>
      <c r="B50" s="4">
        <v>1745</v>
      </c>
      <c r="C50" s="4">
        <v>847</v>
      </c>
      <c r="D50" s="4">
        <v>898</v>
      </c>
      <c r="E50" s="4">
        <v>1162</v>
      </c>
      <c r="F50" s="4">
        <v>544</v>
      </c>
      <c r="G50" s="4">
        <v>618</v>
      </c>
      <c r="H50" s="4">
        <v>297</v>
      </c>
      <c r="I50" s="4">
        <v>149</v>
      </c>
      <c r="J50" s="4">
        <v>148</v>
      </c>
      <c r="K50" s="4">
        <v>157</v>
      </c>
      <c r="L50" s="4">
        <v>88</v>
      </c>
      <c r="M50" s="4">
        <v>69</v>
      </c>
      <c r="N50" s="4">
        <v>91</v>
      </c>
      <c r="O50" s="4">
        <v>47</v>
      </c>
      <c r="P50" s="4">
        <v>44</v>
      </c>
      <c r="Q50" s="4">
        <v>38</v>
      </c>
      <c r="R50" s="4">
        <v>19</v>
      </c>
      <c r="S50" s="4">
        <v>19</v>
      </c>
    </row>
    <row r="51" spans="1:19" x14ac:dyDescent="0.2">
      <c r="A51" s="4" t="s">
        <v>14</v>
      </c>
      <c r="B51" s="4">
        <v>2028</v>
      </c>
      <c r="C51" s="4">
        <v>943</v>
      </c>
      <c r="D51" s="4">
        <v>1085</v>
      </c>
      <c r="E51" s="4">
        <v>1370</v>
      </c>
      <c r="F51" s="4">
        <v>637</v>
      </c>
      <c r="G51" s="4">
        <v>733</v>
      </c>
      <c r="H51" s="4">
        <v>359</v>
      </c>
      <c r="I51" s="4">
        <v>164</v>
      </c>
      <c r="J51" s="4">
        <v>195</v>
      </c>
      <c r="K51" s="4">
        <v>180</v>
      </c>
      <c r="L51" s="4">
        <v>87</v>
      </c>
      <c r="M51" s="4">
        <v>93</v>
      </c>
      <c r="N51" s="4">
        <v>78</v>
      </c>
      <c r="O51" s="4">
        <v>37</v>
      </c>
      <c r="P51" s="4">
        <v>41</v>
      </c>
      <c r="Q51" s="4">
        <v>41</v>
      </c>
      <c r="R51" s="4">
        <v>18</v>
      </c>
      <c r="S51" s="4">
        <v>23</v>
      </c>
    </row>
    <row r="52" spans="1:19" x14ac:dyDescent="0.2">
      <c r="A52" s="4" t="s">
        <v>15</v>
      </c>
      <c r="B52" s="4">
        <v>2177</v>
      </c>
      <c r="C52" s="4">
        <v>995</v>
      </c>
      <c r="D52" s="4">
        <v>1182</v>
      </c>
      <c r="E52" s="4">
        <v>1450</v>
      </c>
      <c r="F52" s="4">
        <v>660</v>
      </c>
      <c r="G52" s="4">
        <v>790</v>
      </c>
      <c r="H52" s="4">
        <v>372</v>
      </c>
      <c r="I52" s="4">
        <v>174</v>
      </c>
      <c r="J52" s="4">
        <v>198</v>
      </c>
      <c r="K52" s="4">
        <v>199</v>
      </c>
      <c r="L52" s="4">
        <v>83</v>
      </c>
      <c r="M52" s="4">
        <v>116</v>
      </c>
      <c r="N52" s="4">
        <v>106</v>
      </c>
      <c r="O52" s="4">
        <v>47</v>
      </c>
      <c r="P52" s="4">
        <v>59</v>
      </c>
      <c r="Q52" s="4">
        <v>50</v>
      </c>
      <c r="R52" s="4">
        <v>31</v>
      </c>
      <c r="S52" s="4">
        <v>19</v>
      </c>
    </row>
    <row r="53" spans="1:19" x14ac:dyDescent="0.2">
      <c r="A53" s="4" t="s">
        <v>16</v>
      </c>
      <c r="B53" s="4">
        <v>2498</v>
      </c>
      <c r="C53" s="4">
        <v>1155</v>
      </c>
      <c r="D53" s="4">
        <v>1343</v>
      </c>
      <c r="E53" s="4">
        <v>1628</v>
      </c>
      <c r="F53" s="4">
        <v>711</v>
      </c>
      <c r="G53" s="4">
        <v>917</v>
      </c>
      <c r="H53" s="4">
        <v>447</v>
      </c>
      <c r="I53" s="4">
        <v>232</v>
      </c>
      <c r="J53" s="4">
        <v>215</v>
      </c>
      <c r="K53" s="4">
        <v>217</v>
      </c>
      <c r="L53" s="4">
        <v>109</v>
      </c>
      <c r="M53" s="4">
        <v>108</v>
      </c>
      <c r="N53" s="4">
        <v>139</v>
      </c>
      <c r="O53" s="4">
        <v>66</v>
      </c>
      <c r="P53" s="4">
        <v>73</v>
      </c>
      <c r="Q53" s="4">
        <v>67</v>
      </c>
      <c r="R53" s="4">
        <v>37</v>
      </c>
      <c r="S53" s="4">
        <v>30</v>
      </c>
    </row>
    <row r="54" spans="1:19" x14ac:dyDescent="0.2">
      <c r="A54" s="4" t="s">
        <v>17</v>
      </c>
      <c r="B54" s="4">
        <v>2541</v>
      </c>
      <c r="C54" s="4">
        <v>1262</v>
      </c>
      <c r="D54" s="4">
        <v>1279</v>
      </c>
      <c r="E54" s="4">
        <v>1673</v>
      </c>
      <c r="F54" s="4">
        <v>825</v>
      </c>
      <c r="G54" s="4">
        <v>848</v>
      </c>
      <c r="H54" s="4">
        <v>419</v>
      </c>
      <c r="I54" s="4">
        <v>201</v>
      </c>
      <c r="J54" s="4">
        <v>218</v>
      </c>
      <c r="K54" s="4">
        <v>256</v>
      </c>
      <c r="L54" s="4">
        <v>133</v>
      </c>
      <c r="M54" s="4">
        <v>123</v>
      </c>
      <c r="N54" s="4">
        <v>125</v>
      </c>
      <c r="O54" s="4">
        <v>64</v>
      </c>
      <c r="P54" s="4">
        <v>61</v>
      </c>
      <c r="Q54" s="4">
        <v>68</v>
      </c>
      <c r="R54" s="4">
        <v>39</v>
      </c>
      <c r="S54" s="4">
        <v>29</v>
      </c>
    </row>
    <row r="55" spans="1:19" x14ac:dyDescent="0.2">
      <c r="A55" s="4" t="s">
        <v>18</v>
      </c>
      <c r="B55" s="4">
        <v>2357</v>
      </c>
      <c r="C55" s="4">
        <v>1194</v>
      </c>
      <c r="D55" s="4">
        <v>1163</v>
      </c>
      <c r="E55" s="4">
        <v>1552</v>
      </c>
      <c r="F55" s="4">
        <v>764</v>
      </c>
      <c r="G55" s="4">
        <v>788</v>
      </c>
      <c r="H55" s="4">
        <v>414</v>
      </c>
      <c r="I55" s="4">
        <v>213</v>
      </c>
      <c r="J55" s="4">
        <v>201</v>
      </c>
      <c r="K55" s="4">
        <v>231</v>
      </c>
      <c r="L55" s="4">
        <v>119</v>
      </c>
      <c r="M55" s="4">
        <v>112</v>
      </c>
      <c r="N55" s="4">
        <v>101</v>
      </c>
      <c r="O55" s="4">
        <v>58</v>
      </c>
      <c r="P55" s="4">
        <v>43</v>
      </c>
      <c r="Q55" s="4">
        <v>59</v>
      </c>
      <c r="R55" s="4">
        <v>40</v>
      </c>
      <c r="S55" s="4">
        <v>19</v>
      </c>
    </row>
    <row r="56" spans="1:19" x14ac:dyDescent="0.2">
      <c r="A56" s="4" t="s">
        <v>19</v>
      </c>
      <c r="B56" s="4">
        <v>1868</v>
      </c>
      <c r="C56" s="4">
        <v>947</v>
      </c>
      <c r="D56" s="4">
        <v>921</v>
      </c>
      <c r="E56" s="4">
        <v>1205</v>
      </c>
      <c r="F56" s="4">
        <v>603</v>
      </c>
      <c r="G56" s="4">
        <v>602</v>
      </c>
      <c r="H56" s="4">
        <v>331</v>
      </c>
      <c r="I56" s="4">
        <v>170</v>
      </c>
      <c r="J56" s="4">
        <v>161</v>
      </c>
      <c r="K56" s="4">
        <v>198</v>
      </c>
      <c r="L56" s="4">
        <v>95</v>
      </c>
      <c r="M56" s="4">
        <v>103</v>
      </c>
      <c r="N56" s="4">
        <v>96</v>
      </c>
      <c r="O56" s="4">
        <v>58</v>
      </c>
      <c r="P56" s="4">
        <v>38</v>
      </c>
      <c r="Q56" s="4">
        <v>38</v>
      </c>
      <c r="R56" s="4">
        <v>21</v>
      </c>
      <c r="S56" s="4">
        <v>17</v>
      </c>
    </row>
    <row r="57" spans="1:19" x14ac:dyDescent="0.2">
      <c r="A57" s="4" t="s">
        <v>20</v>
      </c>
      <c r="B57" s="4">
        <v>1320</v>
      </c>
      <c r="C57" s="4">
        <v>667</v>
      </c>
      <c r="D57" s="4">
        <v>653</v>
      </c>
      <c r="E57" s="4">
        <v>839</v>
      </c>
      <c r="F57" s="4">
        <v>420</v>
      </c>
      <c r="G57" s="4">
        <v>419</v>
      </c>
      <c r="H57" s="4">
        <v>267</v>
      </c>
      <c r="I57" s="4">
        <v>144</v>
      </c>
      <c r="J57" s="4">
        <v>123</v>
      </c>
      <c r="K57" s="4">
        <v>127</v>
      </c>
      <c r="L57" s="4">
        <v>55</v>
      </c>
      <c r="M57" s="4">
        <v>72</v>
      </c>
      <c r="N57" s="4">
        <v>71</v>
      </c>
      <c r="O57" s="4">
        <v>36</v>
      </c>
      <c r="P57" s="4">
        <v>35</v>
      </c>
      <c r="Q57" s="4">
        <v>16</v>
      </c>
      <c r="R57" s="4">
        <v>12</v>
      </c>
      <c r="S57" s="4">
        <v>4</v>
      </c>
    </row>
    <row r="58" spans="1:19" x14ac:dyDescent="0.2">
      <c r="A58" s="4" t="s">
        <v>21</v>
      </c>
      <c r="B58" s="4">
        <v>1649</v>
      </c>
      <c r="C58" s="4">
        <v>738</v>
      </c>
      <c r="D58" s="4">
        <v>911</v>
      </c>
      <c r="E58" s="4">
        <v>1029</v>
      </c>
      <c r="F58" s="4">
        <v>454</v>
      </c>
      <c r="G58" s="4">
        <v>575</v>
      </c>
      <c r="H58" s="4">
        <v>312</v>
      </c>
      <c r="I58" s="4">
        <v>132</v>
      </c>
      <c r="J58" s="4">
        <v>180</v>
      </c>
      <c r="K58" s="4">
        <v>208</v>
      </c>
      <c r="L58" s="4">
        <v>100</v>
      </c>
      <c r="M58" s="4">
        <v>108</v>
      </c>
      <c r="N58" s="4">
        <v>62</v>
      </c>
      <c r="O58" s="4">
        <v>33</v>
      </c>
      <c r="P58" s="4">
        <v>29</v>
      </c>
      <c r="Q58" s="4">
        <v>38</v>
      </c>
      <c r="R58" s="4">
        <v>19</v>
      </c>
      <c r="S58" s="4">
        <v>19</v>
      </c>
    </row>
    <row r="59" spans="1:19" s="8" customFormat="1" x14ac:dyDescent="0.2">
      <c r="A59" s="8" t="s">
        <v>22</v>
      </c>
      <c r="B59" s="8">
        <v>50.9</v>
      </c>
      <c r="C59" s="8">
        <v>50.8</v>
      </c>
      <c r="D59" s="8">
        <v>50.9</v>
      </c>
      <c r="E59" s="8">
        <v>50.2</v>
      </c>
      <c r="F59" s="8">
        <v>49.7</v>
      </c>
      <c r="G59" s="8">
        <v>50.5</v>
      </c>
      <c r="H59" s="8">
        <v>52.1</v>
      </c>
      <c r="I59" s="8">
        <v>52.3</v>
      </c>
      <c r="J59" s="8">
        <v>51.8</v>
      </c>
      <c r="K59" s="8">
        <v>52.6</v>
      </c>
      <c r="L59" s="8">
        <v>52.6</v>
      </c>
      <c r="M59" s="8">
        <v>52.6</v>
      </c>
      <c r="N59" s="8">
        <v>51.6</v>
      </c>
      <c r="O59" s="8">
        <v>52.3</v>
      </c>
      <c r="P59" s="8">
        <v>50.9</v>
      </c>
      <c r="Q59" s="8">
        <v>51.8</v>
      </c>
      <c r="R59" s="8">
        <v>53.4</v>
      </c>
      <c r="S59" s="8">
        <v>49.7</v>
      </c>
    </row>
    <row r="60" spans="1:19" x14ac:dyDescent="0.2">
      <c r="A60" s="22" t="s">
        <v>605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</row>
  </sheetData>
  <mergeCells count="7">
    <mergeCell ref="Q2:S2"/>
    <mergeCell ref="A60:S60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D5D69-F38A-41E9-9A75-33ECB5A4A104}">
  <dimension ref="A1:S60"/>
  <sheetViews>
    <sheetView view="pageBreakPreview" topLeftCell="A57" zoomScale="150" zoomScaleNormal="100" zoomScaleSheetLayoutView="150" workbookViewId="0">
      <selection activeCell="A39" sqref="A1:XFD1048576"/>
    </sheetView>
  </sheetViews>
  <sheetFormatPr defaultRowHeight="9.6" x14ac:dyDescent="0.2"/>
  <cols>
    <col min="1" max="1" width="12.6640625" style="4" customWidth="1"/>
    <col min="2" max="19" width="4.21875" style="4" customWidth="1"/>
    <col min="20" max="16384" width="8.88671875" style="4"/>
  </cols>
  <sheetData>
    <row r="1" spans="1:19" x14ac:dyDescent="0.2">
      <c r="A1" s="4" t="s">
        <v>619</v>
      </c>
    </row>
    <row r="2" spans="1:19" s="7" customFormat="1" x14ac:dyDescent="0.2">
      <c r="A2" s="5"/>
      <c r="B2" s="20" t="s">
        <v>0</v>
      </c>
      <c r="C2" s="20"/>
      <c r="D2" s="20"/>
      <c r="E2" s="20" t="s">
        <v>1</v>
      </c>
      <c r="F2" s="20"/>
      <c r="G2" s="20"/>
      <c r="H2" s="20" t="s">
        <v>508</v>
      </c>
      <c r="I2" s="20"/>
      <c r="J2" s="20"/>
      <c r="K2" s="20" t="s">
        <v>2</v>
      </c>
      <c r="L2" s="20"/>
      <c r="M2" s="20"/>
      <c r="N2" s="20" t="s">
        <v>3</v>
      </c>
      <c r="O2" s="20"/>
      <c r="P2" s="20"/>
      <c r="Q2" s="20" t="s">
        <v>4</v>
      </c>
      <c r="R2" s="20"/>
      <c r="S2" s="21"/>
    </row>
    <row r="3" spans="1:19" s="7" customFormat="1" x14ac:dyDescent="0.2">
      <c r="A3" s="6"/>
      <c r="B3" s="2" t="s">
        <v>0</v>
      </c>
      <c r="C3" s="2" t="s">
        <v>23</v>
      </c>
      <c r="D3" s="2" t="s">
        <v>24</v>
      </c>
      <c r="E3" s="2" t="s">
        <v>0</v>
      </c>
      <c r="F3" s="2" t="s">
        <v>23</v>
      </c>
      <c r="G3" s="2" t="s">
        <v>24</v>
      </c>
      <c r="H3" s="2" t="s">
        <v>0</v>
      </c>
      <c r="I3" s="2" t="s">
        <v>23</v>
      </c>
      <c r="J3" s="2" t="s">
        <v>24</v>
      </c>
      <c r="K3" s="2" t="s">
        <v>0</v>
      </c>
      <c r="L3" s="2" t="s">
        <v>23</v>
      </c>
      <c r="M3" s="2" t="s">
        <v>24</v>
      </c>
      <c r="N3" s="2" t="s">
        <v>0</v>
      </c>
      <c r="O3" s="2" t="s">
        <v>23</v>
      </c>
      <c r="P3" s="2" t="s">
        <v>24</v>
      </c>
      <c r="Q3" s="2" t="s">
        <v>0</v>
      </c>
      <c r="R3" s="2" t="s">
        <v>23</v>
      </c>
      <c r="S3" s="3" t="s">
        <v>24</v>
      </c>
    </row>
    <row r="4" spans="1:19" x14ac:dyDescent="0.2">
      <c r="A4" s="4" t="s">
        <v>509</v>
      </c>
      <c r="B4" s="4">
        <v>97784</v>
      </c>
      <c r="C4" s="4">
        <v>49615</v>
      </c>
      <c r="D4" s="4">
        <v>48169</v>
      </c>
      <c r="E4" s="4">
        <v>66979</v>
      </c>
      <c r="F4" s="4">
        <v>33753</v>
      </c>
      <c r="G4" s="4">
        <v>33226</v>
      </c>
      <c r="H4" s="4">
        <v>15715</v>
      </c>
      <c r="I4" s="4">
        <v>8055</v>
      </c>
      <c r="J4" s="4">
        <v>7660</v>
      </c>
      <c r="K4" s="4">
        <v>8138</v>
      </c>
      <c r="L4" s="4">
        <v>4109</v>
      </c>
      <c r="M4" s="4">
        <v>4029</v>
      </c>
      <c r="N4" s="4">
        <v>4934</v>
      </c>
      <c r="O4" s="4">
        <v>2624</v>
      </c>
      <c r="P4" s="4">
        <v>2310</v>
      </c>
      <c r="Q4" s="4">
        <v>2018</v>
      </c>
      <c r="R4" s="4">
        <v>1074</v>
      </c>
      <c r="S4" s="4">
        <v>944</v>
      </c>
    </row>
    <row r="5" spans="1:19" x14ac:dyDescent="0.2">
      <c r="A5" s="4" t="s">
        <v>6</v>
      </c>
      <c r="B5" s="4">
        <v>13479</v>
      </c>
      <c r="C5" s="4">
        <v>6987</v>
      </c>
      <c r="D5" s="4">
        <v>6492</v>
      </c>
      <c r="E5" s="4">
        <v>9235</v>
      </c>
      <c r="F5" s="4">
        <v>4787</v>
      </c>
      <c r="G5" s="4">
        <v>4448</v>
      </c>
      <c r="H5" s="4">
        <v>2179</v>
      </c>
      <c r="I5" s="4">
        <v>1112</v>
      </c>
      <c r="J5" s="4">
        <v>1067</v>
      </c>
      <c r="K5" s="4">
        <v>1143</v>
      </c>
      <c r="L5" s="4">
        <v>584</v>
      </c>
      <c r="M5" s="4">
        <v>559</v>
      </c>
      <c r="N5" s="4">
        <v>645</v>
      </c>
      <c r="O5" s="4">
        <v>345</v>
      </c>
      <c r="P5" s="4">
        <v>300</v>
      </c>
      <c r="Q5" s="4">
        <v>277</v>
      </c>
      <c r="R5" s="4">
        <v>159</v>
      </c>
      <c r="S5" s="4">
        <v>118</v>
      </c>
    </row>
    <row r="6" spans="1:19" x14ac:dyDescent="0.2">
      <c r="A6" s="4" t="s">
        <v>7</v>
      </c>
      <c r="B6" s="4">
        <v>12258</v>
      </c>
      <c r="C6" s="4">
        <v>6539</v>
      </c>
      <c r="D6" s="4">
        <v>5719</v>
      </c>
      <c r="E6" s="4">
        <v>8126</v>
      </c>
      <c r="F6" s="4">
        <v>4317</v>
      </c>
      <c r="G6" s="4">
        <v>3809</v>
      </c>
      <c r="H6" s="4">
        <v>2045</v>
      </c>
      <c r="I6" s="4">
        <v>1103</v>
      </c>
      <c r="J6" s="4">
        <v>942</v>
      </c>
      <c r="K6" s="4">
        <v>1136</v>
      </c>
      <c r="L6" s="4">
        <v>621</v>
      </c>
      <c r="M6" s="4">
        <v>515</v>
      </c>
      <c r="N6" s="4">
        <v>642</v>
      </c>
      <c r="O6" s="4">
        <v>335</v>
      </c>
      <c r="P6" s="4">
        <v>307</v>
      </c>
      <c r="Q6" s="4">
        <v>309</v>
      </c>
      <c r="R6" s="4">
        <v>163</v>
      </c>
      <c r="S6" s="4">
        <v>146</v>
      </c>
    </row>
    <row r="7" spans="1:19" x14ac:dyDescent="0.2">
      <c r="A7" s="4" t="s">
        <v>8</v>
      </c>
      <c r="B7" s="4">
        <v>12521</v>
      </c>
      <c r="C7" s="4">
        <v>6482</v>
      </c>
      <c r="D7" s="4">
        <v>6039</v>
      </c>
      <c r="E7" s="4">
        <v>8488</v>
      </c>
      <c r="F7" s="4">
        <v>4350</v>
      </c>
      <c r="G7" s="4">
        <v>4138</v>
      </c>
      <c r="H7" s="4">
        <v>2131</v>
      </c>
      <c r="I7" s="4">
        <v>1134</v>
      </c>
      <c r="J7" s="4">
        <v>997</v>
      </c>
      <c r="K7" s="4">
        <v>1008</v>
      </c>
      <c r="L7" s="4">
        <v>538</v>
      </c>
      <c r="M7" s="4">
        <v>470</v>
      </c>
      <c r="N7" s="4">
        <v>626</v>
      </c>
      <c r="O7" s="4">
        <v>322</v>
      </c>
      <c r="P7" s="4">
        <v>304</v>
      </c>
      <c r="Q7" s="4">
        <v>268</v>
      </c>
      <c r="R7" s="4">
        <v>138</v>
      </c>
      <c r="S7" s="4">
        <v>130</v>
      </c>
    </row>
    <row r="8" spans="1:19" x14ac:dyDescent="0.2">
      <c r="A8" s="4" t="s">
        <v>9</v>
      </c>
      <c r="B8" s="4">
        <v>10895</v>
      </c>
      <c r="C8" s="4">
        <v>5609</v>
      </c>
      <c r="D8" s="4">
        <v>5286</v>
      </c>
      <c r="E8" s="4">
        <v>7746</v>
      </c>
      <c r="F8" s="4">
        <v>3989</v>
      </c>
      <c r="G8" s="4">
        <v>3757</v>
      </c>
      <c r="H8" s="4">
        <v>1643</v>
      </c>
      <c r="I8" s="4">
        <v>855</v>
      </c>
      <c r="J8" s="4">
        <v>788</v>
      </c>
      <c r="K8" s="4">
        <v>742</v>
      </c>
      <c r="L8" s="4">
        <v>352</v>
      </c>
      <c r="M8" s="4">
        <v>390</v>
      </c>
      <c r="N8" s="4">
        <v>566</v>
      </c>
      <c r="O8" s="4">
        <v>311</v>
      </c>
      <c r="P8" s="4">
        <v>255</v>
      </c>
      <c r="Q8" s="4">
        <v>198</v>
      </c>
      <c r="R8" s="4">
        <v>102</v>
      </c>
      <c r="S8" s="4">
        <v>96</v>
      </c>
    </row>
    <row r="9" spans="1:19" x14ac:dyDescent="0.2">
      <c r="A9" s="4" t="s">
        <v>10</v>
      </c>
      <c r="B9" s="4">
        <v>8722</v>
      </c>
      <c r="C9" s="4">
        <v>4445</v>
      </c>
      <c r="D9" s="4">
        <v>4277</v>
      </c>
      <c r="E9" s="4">
        <v>6423</v>
      </c>
      <c r="F9" s="4">
        <v>3234</v>
      </c>
      <c r="G9" s="4">
        <v>3189</v>
      </c>
      <c r="H9" s="4">
        <v>1149</v>
      </c>
      <c r="I9" s="4">
        <v>605</v>
      </c>
      <c r="J9" s="4">
        <v>544</v>
      </c>
      <c r="K9" s="4">
        <v>607</v>
      </c>
      <c r="L9" s="4">
        <v>304</v>
      </c>
      <c r="M9" s="4">
        <v>303</v>
      </c>
      <c r="N9" s="4">
        <v>417</v>
      </c>
      <c r="O9" s="4">
        <v>248</v>
      </c>
      <c r="P9" s="4">
        <v>169</v>
      </c>
      <c r="Q9" s="4">
        <v>126</v>
      </c>
      <c r="R9" s="4">
        <v>54</v>
      </c>
      <c r="S9" s="4">
        <v>72</v>
      </c>
    </row>
    <row r="10" spans="1:19" x14ac:dyDescent="0.2">
      <c r="A10" s="4" t="s">
        <v>11</v>
      </c>
      <c r="B10" s="4">
        <v>7757</v>
      </c>
      <c r="C10" s="4">
        <v>3972</v>
      </c>
      <c r="D10" s="4">
        <v>3785</v>
      </c>
      <c r="E10" s="4">
        <v>5494</v>
      </c>
      <c r="F10" s="4">
        <v>2808</v>
      </c>
      <c r="G10" s="4">
        <v>2686</v>
      </c>
      <c r="H10" s="4">
        <v>1138</v>
      </c>
      <c r="I10" s="4">
        <v>585</v>
      </c>
      <c r="J10" s="4">
        <v>553</v>
      </c>
      <c r="K10" s="4">
        <v>569</v>
      </c>
      <c r="L10" s="4">
        <v>289</v>
      </c>
      <c r="M10" s="4">
        <v>280</v>
      </c>
      <c r="N10" s="4">
        <v>427</v>
      </c>
      <c r="O10" s="4">
        <v>224</v>
      </c>
      <c r="P10" s="4">
        <v>203</v>
      </c>
      <c r="Q10" s="4">
        <v>129</v>
      </c>
      <c r="R10" s="4">
        <v>66</v>
      </c>
      <c r="S10" s="4">
        <v>63</v>
      </c>
    </row>
    <row r="11" spans="1:19" x14ac:dyDescent="0.2">
      <c r="A11" s="4" t="s">
        <v>12</v>
      </c>
      <c r="B11" s="4">
        <v>5918</v>
      </c>
      <c r="C11" s="4">
        <v>3009</v>
      </c>
      <c r="D11" s="4">
        <v>2909</v>
      </c>
      <c r="E11" s="4">
        <v>4109</v>
      </c>
      <c r="F11" s="4">
        <v>2101</v>
      </c>
      <c r="G11" s="4">
        <v>2008</v>
      </c>
      <c r="H11" s="4">
        <v>951</v>
      </c>
      <c r="I11" s="4">
        <v>469</v>
      </c>
      <c r="J11" s="4">
        <v>482</v>
      </c>
      <c r="K11" s="4">
        <v>445</v>
      </c>
      <c r="L11" s="4">
        <v>218</v>
      </c>
      <c r="M11" s="4">
        <v>227</v>
      </c>
      <c r="N11" s="4">
        <v>298</v>
      </c>
      <c r="O11" s="4">
        <v>156</v>
      </c>
      <c r="P11" s="4">
        <v>142</v>
      </c>
      <c r="Q11" s="4">
        <v>115</v>
      </c>
      <c r="R11" s="4">
        <v>65</v>
      </c>
      <c r="S11" s="4">
        <v>50</v>
      </c>
    </row>
    <row r="12" spans="1:19" x14ac:dyDescent="0.2">
      <c r="A12" s="4" t="s">
        <v>13</v>
      </c>
      <c r="B12" s="4">
        <v>4686</v>
      </c>
      <c r="C12" s="4">
        <v>2244</v>
      </c>
      <c r="D12" s="4">
        <v>2442</v>
      </c>
      <c r="E12" s="4">
        <v>3194</v>
      </c>
      <c r="F12" s="4">
        <v>1507</v>
      </c>
      <c r="G12" s="4">
        <v>1687</v>
      </c>
      <c r="H12" s="4">
        <v>732</v>
      </c>
      <c r="I12" s="4">
        <v>357</v>
      </c>
      <c r="J12" s="4">
        <v>375</v>
      </c>
      <c r="K12" s="4">
        <v>408</v>
      </c>
      <c r="L12" s="4">
        <v>203</v>
      </c>
      <c r="M12" s="4">
        <v>205</v>
      </c>
      <c r="N12" s="4">
        <v>253</v>
      </c>
      <c r="O12" s="4">
        <v>124</v>
      </c>
      <c r="P12" s="4">
        <v>129</v>
      </c>
      <c r="Q12" s="4">
        <v>99</v>
      </c>
      <c r="R12" s="4">
        <v>53</v>
      </c>
      <c r="S12" s="4">
        <v>46</v>
      </c>
    </row>
    <row r="13" spans="1:19" x14ac:dyDescent="0.2">
      <c r="A13" s="4" t="s">
        <v>14</v>
      </c>
      <c r="B13" s="4">
        <v>4122</v>
      </c>
      <c r="C13" s="4">
        <v>1933</v>
      </c>
      <c r="D13" s="4">
        <v>2189</v>
      </c>
      <c r="E13" s="4">
        <v>2790</v>
      </c>
      <c r="F13" s="4">
        <v>1290</v>
      </c>
      <c r="G13" s="4">
        <v>1500</v>
      </c>
      <c r="H13" s="4">
        <v>686</v>
      </c>
      <c r="I13" s="4">
        <v>325</v>
      </c>
      <c r="J13" s="4">
        <v>361</v>
      </c>
      <c r="K13" s="4">
        <v>353</v>
      </c>
      <c r="L13" s="4">
        <v>170</v>
      </c>
      <c r="M13" s="4">
        <v>183</v>
      </c>
      <c r="N13" s="4">
        <v>200</v>
      </c>
      <c r="O13" s="4">
        <v>102</v>
      </c>
      <c r="P13" s="4">
        <v>98</v>
      </c>
      <c r="Q13" s="4">
        <v>93</v>
      </c>
      <c r="R13" s="4">
        <v>46</v>
      </c>
      <c r="S13" s="4">
        <v>47</v>
      </c>
    </row>
    <row r="14" spans="1:19" x14ac:dyDescent="0.2">
      <c r="A14" s="4" t="s">
        <v>15</v>
      </c>
      <c r="B14" s="4">
        <v>3498</v>
      </c>
      <c r="C14" s="4">
        <v>1606</v>
      </c>
      <c r="D14" s="4">
        <v>1892</v>
      </c>
      <c r="E14" s="4">
        <v>2333</v>
      </c>
      <c r="F14" s="4">
        <v>1073</v>
      </c>
      <c r="G14" s="4">
        <v>1260</v>
      </c>
      <c r="H14" s="4">
        <v>600</v>
      </c>
      <c r="I14" s="4">
        <v>280</v>
      </c>
      <c r="J14" s="4">
        <v>320</v>
      </c>
      <c r="K14" s="4">
        <v>307</v>
      </c>
      <c r="L14" s="4">
        <v>126</v>
      </c>
      <c r="M14" s="4">
        <v>181</v>
      </c>
      <c r="N14" s="4">
        <v>175</v>
      </c>
      <c r="O14" s="4">
        <v>83</v>
      </c>
      <c r="P14" s="4">
        <v>92</v>
      </c>
      <c r="Q14" s="4">
        <v>83</v>
      </c>
      <c r="R14" s="4">
        <v>44</v>
      </c>
      <c r="S14" s="4">
        <v>39</v>
      </c>
    </row>
    <row r="15" spans="1:19" x14ac:dyDescent="0.2">
      <c r="A15" s="4" t="s">
        <v>16</v>
      </c>
      <c r="B15" s="4">
        <v>3310</v>
      </c>
      <c r="C15" s="4">
        <v>1548</v>
      </c>
      <c r="D15" s="4">
        <v>1762</v>
      </c>
      <c r="E15" s="4">
        <v>2158</v>
      </c>
      <c r="F15" s="4">
        <v>955</v>
      </c>
      <c r="G15" s="4">
        <v>1203</v>
      </c>
      <c r="H15" s="4">
        <v>580</v>
      </c>
      <c r="I15" s="4">
        <v>299</v>
      </c>
      <c r="J15" s="4">
        <v>281</v>
      </c>
      <c r="K15" s="4">
        <v>305</v>
      </c>
      <c r="L15" s="4">
        <v>154</v>
      </c>
      <c r="M15" s="4">
        <v>151</v>
      </c>
      <c r="N15" s="4">
        <v>183</v>
      </c>
      <c r="O15" s="4">
        <v>94</v>
      </c>
      <c r="P15" s="4">
        <v>89</v>
      </c>
      <c r="Q15" s="4">
        <v>84</v>
      </c>
      <c r="R15" s="4">
        <v>46</v>
      </c>
      <c r="S15" s="4">
        <v>38</v>
      </c>
    </row>
    <row r="16" spans="1:19" x14ac:dyDescent="0.2">
      <c r="A16" s="4" t="s">
        <v>17</v>
      </c>
      <c r="B16" s="4">
        <v>3008</v>
      </c>
      <c r="C16" s="4">
        <v>1500</v>
      </c>
      <c r="D16" s="4">
        <v>1508</v>
      </c>
      <c r="E16" s="4">
        <v>1982</v>
      </c>
      <c r="F16" s="4">
        <v>982</v>
      </c>
      <c r="G16" s="4">
        <v>1000</v>
      </c>
      <c r="H16" s="4">
        <v>491</v>
      </c>
      <c r="I16" s="4">
        <v>233</v>
      </c>
      <c r="J16" s="4">
        <v>258</v>
      </c>
      <c r="K16" s="4">
        <v>311</v>
      </c>
      <c r="L16" s="4">
        <v>161</v>
      </c>
      <c r="M16" s="4">
        <v>150</v>
      </c>
      <c r="N16" s="4">
        <v>148</v>
      </c>
      <c r="O16" s="4">
        <v>81</v>
      </c>
      <c r="P16" s="4">
        <v>67</v>
      </c>
      <c r="Q16" s="4">
        <v>76</v>
      </c>
      <c r="R16" s="4">
        <v>43</v>
      </c>
      <c r="S16" s="4">
        <v>33</v>
      </c>
    </row>
    <row r="17" spans="1:19" x14ac:dyDescent="0.2">
      <c r="A17" s="4" t="s">
        <v>18</v>
      </c>
      <c r="B17" s="4">
        <v>2562</v>
      </c>
      <c r="C17" s="4">
        <v>1289</v>
      </c>
      <c r="D17" s="4">
        <v>1273</v>
      </c>
      <c r="E17" s="4">
        <v>1690</v>
      </c>
      <c r="F17" s="4">
        <v>822</v>
      </c>
      <c r="G17" s="4">
        <v>868</v>
      </c>
      <c r="H17" s="4">
        <v>445</v>
      </c>
      <c r="I17" s="4">
        <v>231</v>
      </c>
      <c r="J17" s="4">
        <v>214</v>
      </c>
      <c r="K17" s="4">
        <v>254</v>
      </c>
      <c r="L17" s="4">
        <v>131</v>
      </c>
      <c r="M17" s="4">
        <v>123</v>
      </c>
      <c r="N17" s="4">
        <v>113</v>
      </c>
      <c r="O17" s="4">
        <v>65</v>
      </c>
      <c r="P17" s="4">
        <v>48</v>
      </c>
      <c r="Q17" s="4">
        <v>60</v>
      </c>
      <c r="R17" s="4">
        <v>40</v>
      </c>
      <c r="S17" s="4">
        <v>20</v>
      </c>
    </row>
    <row r="18" spans="1:19" x14ac:dyDescent="0.2">
      <c r="A18" s="4" t="s">
        <v>19</v>
      </c>
      <c r="B18" s="4">
        <v>1971</v>
      </c>
      <c r="C18" s="4">
        <v>995</v>
      </c>
      <c r="D18" s="4">
        <v>976</v>
      </c>
      <c r="E18" s="4">
        <v>1273</v>
      </c>
      <c r="F18" s="4">
        <v>634</v>
      </c>
      <c r="G18" s="4">
        <v>639</v>
      </c>
      <c r="H18" s="4">
        <v>350</v>
      </c>
      <c r="I18" s="4">
        <v>181</v>
      </c>
      <c r="J18" s="4">
        <v>169</v>
      </c>
      <c r="K18" s="4">
        <v>206</v>
      </c>
      <c r="L18" s="4">
        <v>99</v>
      </c>
      <c r="M18" s="4">
        <v>107</v>
      </c>
      <c r="N18" s="4">
        <v>100</v>
      </c>
      <c r="O18" s="4">
        <v>59</v>
      </c>
      <c r="P18" s="4">
        <v>41</v>
      </c>
      <c r="Q18" s="4">
        <v>42</v>
      </c>
      <c r="R18" s="4">
        <v>22</v>
      </c>
      <c r="S18" s="4">
        <v>20</v>
      </c>
    </row>
    <row r="19" spans="1:19" x14ac:dyDescent="0.2">
      <c r="A19" s="4" t="s">
        <v>20</v>
      </c>
      <c r="B19" s="4">
        <v>1370</v>
      </c>
      <c r="C19" s="4">
        <v>691</v>
      </c>
      <c r="D19" s="4">
        <v>679</v>
      </c>
      <c r="E19" s="4">
        <v>875</v>
      </c>
      <c r="F19" s="4">
        <v>436</v>
      </c>
      <c r="G19" s="4">
        <v>439</v>
      </c>
      <c r="H19" s="4">
        <v>273</v>
      </c>
      <c r="I19" s="4">
        <v>149</v>
      </c>
      <c r="J19" s="4">
        <v>124</v>
      </c>
      <c r="K19" s="4">
        <v>131</v>
      </c>
      <c r="L19" s="4">
        <v>56</v>
      </c>
      <c r="M19" s="4">
        <v>75</v>
      </c>
      <c r="N19" s="4">
        <v>75</v>
      </c>
      <c r="O19" s="4">
        <v>38</v>
      </c>
      <c r="P19" s="4">
        <v>37</v>
      </c>
      <c r="Q19" s="4">
        <v>16</v>
      </c>
      <c r="R19" s="4">
        <v>12</v>
      </c>
      <c r="S19" s="4">
        <v>4</v>
      </c>
    </row>
    <row r="20" spans="1:19" x14ac:dyDescent="0.2">
      <c r="A20" s="4" t="s">
        <v>21</v>
      </c>
      <c r="B20" s="4">
        <v>1707</v>
      </c>
      <c r="C20" s="4">
        <v>766</v>
      </c>
      <c r="D20" s="4">
        <v>941</v>
      </c>
      <c r="E20" s="4">
        <v>1063</v>
      </c>
      <c r="F20" s="4">
        <v>468</v>
      </c>
      <c r="G20" s="4">
        <v>595</v>
      </c>
      <c r="H20" s="4">
        <v>322</v>
      </c>
      <c r="I20" s="4">
        <v>137</v>
      </c>
      <c r="J20" s="4">
        <v>185</v>
      </c>
      <c r="K20" s="4">
        <v>213</v>
      </c>
      <c r="L20" s="4">
        <v>103</v>
      </c>
      <c r="M20" s="4">
        <v>110</v>
      </c>
      <c r="N20" s="4">
        <v>66</v>
      </c>
      <c r="O20" s="4">
        <v>37</v>
      </c>
      <c r="P20" s="4">
        <v>29</v>
      </c>
      <c r="Q20" s="4">
        <v>43</v>
      </c>
      <c r="R20" s="4">
        <v>21</v>
      </c>
      <c r="S20" s="4">
        <v>22</v>
      </c>
    </row>
    <row r="21" spans="1:19" s="8" customFormat="1" x14ac:dyDescent="0.2">
      <c r="A21" s="8" t="s">
        <v>22</v>
      </c>
      <c r="B21" s="8">
        <v>19.899999999999999</v>
      </c>
      <c r="C21" s="8">
        <v>19.3</v>
      </c>
      <c r="D21" s="8">
        <v>20.6</v>
      </c>
      <c r="E21" s="8">
        <v>19.899999999999999</v>
      </c>
      <c r="F21" s="8">
        <v>19.3</v>
      </c>
      <c r="G21" s="8">
        <v>20.7</v>
      </c>
      <c r="H21" s="8">
        <v>19.600000000000001</v>
      </c>
      <c r="I21" s="8">
        <v>19</v>
      </c>
      <c r="J21" s="8">
        <v>20.3</v>
      </c>
      <c r="K21" s="8">
        <v>20.3</v>
      </c>
      <c r="L21" s="8">
        <v>19.399999999999999</v>
      </c>
      <c r="M21" s="8">
        <v>21.3</v>
      </c>
      <c r="N21" s="8">
        <v>19.899999999999999</v>
      </c>
      <c r="O21" s="8">
        <v>20</v>
      </c>
      <c r="P21" s="8">
        <v>19.8</v>
      </c>
      <c r="Q21" s="8">
        <v>18.899999999999999</v>
      </c>
      <c r="R21" s="8">
        <v>18.8</v>
      </c>
      <c r="S21" s="8">
        <v>19.100000000000001</v>
      </c>
    </row>
    <row r="23" spans="1:19" x14ac:dyDescent="0.2">
      <c r="A23" s="4" t="s">
        <v>538</v>
      </c>
      <c r="B23" s="4">
        <v>79415</v>
      </c>
      <c r="C23" s="4">
        <v>40713</v>
      </c>
      <c r="D23" s="4">
        <v>38702</v>
      </c>
      <c r="E23" s="4">
        <v>54721</v>
      </c>
      <c r="F23" s="4">
        <v>27864</v>
      </c>
      <c r="G23" s="4">
        <v>26857</v>
      </c>
      <c r="H23" s="4">
        <v>12702</v>
      </c>
      <c r="I23" s="4">
        <v>6609</v>
      </c>
      <c r="J23" s="4">
        <v>6093</v>
      </c>
      <c r="K23" s="4">
        <v>6403</v>
      </c>
      <c r="L23" s="4">
        <v>3250</v>
      </c>
      <c r="M23" s="4">
        <v>3153</v>
      </c>
      <c r="N23" s="4">
        <v>3969</v>
      </c>
      <c r="O23" s="4">
        <v>2129</v>
      </c>
      <c r="P23" s="4">
        <v>1840</v>
      </c>
      <c r="Q23" s="4">
        <v>1620</v>
      </c>
      <c r="R23" s="4">
        <v>861</v>
      </c>
      <c r="S23" s="4">
        <v>759</v>
      </c>
    </row>
    <row r="24" spans="1:19" x14ac:dyDescent="0.2">
      <c r="A24" s="4" t="s">
        <v>6</v>
      </c>
      <c r="B24" s="4">
        <v>13436</v>
      </c>
      <c r="C24" s="4">
        <v>6966</v>
      </c>
      <c r="D24" s="4">
        <v>6470</v>
      </c>
      <c r="E24" s="4">
        <v>9209</v>
      </c>
      <c r="F24" s="4">
        <v>4771</v>
      </c>
      <c r="G24" s="4">
        <v>4438</v>
      </c>
      <c r="H24" s="4">
        <v>2176</v>
      </c>
      <c r="I24" s="4">
        <v>1112</v>
      </c>
      <c r="J24" s="4">
        <v>1064</v>
      </c>
      <c r="K24" s="4">
        <v>1137</v>
      </c>
      <c r="L24" s="4">
        <v>583</v>
      </c>
      <c r="M24" s="4">
        <v>554</v>
      </c>
      <c r="N24" s="4">
        <v>641</v>
      </c>
      <c r="O24" s="4">
        <v>344</v>
      </c>
      <c r="P24" s="4">
        <v>297</v>
      </c>
      <c r="Q24" s="4">
        <v>273</v>
      </c>
      <c r="R24" s="4">
        <v>156</v>
      </c>
      <c r="S24" s="4">
        <v>117</v>
      </c>
    </row>
    <row r="25" spans="1:19" x14ac:dyDescent="0.2">
      <c r="A25" s="4" t="s">
        <v>7</v>
      </c>
      <c r="B25" s="4">
        <v>12140</v>
      </c>
      <c r="C25" s="4">
        <v>6468</v>
      </c>
      <c r="D25" s="4">
        <v>5672</v>
      </c>
      <c r="E25" s="4">
        <v>8044</v>
      </c>
      <c r="F25" s="4">
        <v>4271</v>
      </c>
      <c r="G25" s="4">
        <v>3773</v>
      </c>
      <c r="H25" s="4">
        <v>2028</v>
      </c>
      <c r="I25" s="4">
        <v>1091</v>
      </c>
      <c r="J25" s="4">
        <v>937</v>
      </c>
      <c r="K25" s="4">
        <v>1129</v>
      </c>
      <c r="L25" s="4">
        <v>618</v>
      </c>
      <c r="M25" s="4">
        <v>511</v>
      </c>
      <c r="N25" s="4">
        <v>634</v>
      </c>
      <c r="O25" s="4">
        <v>328</v>
      </c>
      <c r="P25" s="4">
        <v>306</v>
      </c>
      <c r="Q25" s="4">
        <v>305</v>
      </c>
      <c r="R25" s="4">
        <v>160</v>
      </c>
      <c r="S25" s="4">
        <v>145</v>
      </c>
    </row>
    <row r="26" spans="1:19" x14ac:dyDescent="0.2">
      <c r="A26" s="4" t="s">
        <v>8</v>
      </c>
      <c r="B26" s="4">
        <v>12286</v>
      </c>
      <c r="C26" s="4">
        <v>6365</v>
      </c>
      <c r="D26" s="4">
        <v>5921</v>
      </c>
      <c r="E26" s="4">
        <v>8327</v>
      </c>
      <c r="F26" s="4">
        <v>4270</v>
      </c>
      <c r="G26" s="4">
        <v>4057</v>
      </c>
      <c r="H26" s="4">
        <v>2101</v>
      </c>
      <c r="I26" s="4">
        <v>1122</v>
      </c>
      <c r="J26" s="4">
        <v>979</v>
      </c>
      <c r="K26" s="4">
        <v>991</v>
      </c>
      <c r="L26" s="4">
        <v>525</v>
      </c>
      <c r="M26" s="4">
        <v>466</v>
      </c>
      <c r="N26" s="4">
        <v>607</v>
      </c>
      <c r="O26" s="4">
        <v>313</v>
      </c>
      <c r="P26" s="4">
        <v>294</v>
      </c>
      <c r="Q26" s="4">
        <v>260</v>
      </c>
      <c r="R26" s="4">
        <v>135</v>
      </c>
      <c r="S26" s="4">
        <v>125</v>
      </c>
    </row>
    <row r="27" spans="1:19" x14ac:dyDescent="0.2">
      <c r="A27" s="4" t="s">
        <v>9</v>
      </c>
      <c r="B27" s="4">
        <v>10496</v>
      </c>
      <c r="C27" s="4">
        <v>5392</v>
      </c>
      <c r="D27" s="4">
        <v>5104</v>
      </c>
      <c r="E27" s="4">
        <v>7455</v>
      </c>
      <c r="F27" s="4">
        <v>3832</v>
      </c>
      <c r="G27" s="4">
        <v>3623</v>
      </c>
      <c r="H27" s="4">
        <v>1580</v>
      </c>
      <c r="I27" s="4">
        <v>823</v>
      </c>
      <c r="J27" s="4">
        <v>757</v>
      </c>
      <c r="K27" s="4">
        <v>725</v>
      </c>
      <c r="L27" s="4">
        <v>342</v>
      </c>
      <c r="M27" s="4">
        <v>383</v>
      </c>
      <c r="N27" s="4">
        <v>541</v>
      </c>
      <c r="O27" s="4">
        <v>294</v>
      </c>
      <c r="P27" s="4">
        <v>247</v>
      </c>
      <c r="Q27" s="4">
        <v>195</v>
      </c>
      <c r="R27" s="4">
        <v>101</v>
      </c>
      <c r="S27" s="4">
        <v>94</v>
      </c>
    </row>
    <row r="28" spans="1:19" x14ac:dyDescent="0.2">
      <c r="A28" s="4" t="s">
        <v>10</v>
      </c>
      <c r="B28" s="4">
        <v>8179</v>
      </c>
      <c r="C28" s="4">
        <v>4163</v>
      </c>
      <c r="D28" s="4">
        <v>4016</v>
      </c>
      <c r="E28" s="4">
        <v>6025</v>
      </c>
      <c r="F28" s="4">
        <v>3026</v>
      </c>
      <c r="G28" s="4">
        <v>2999</v>
      </c>
      <c r="H28" s="4">
        <v>1076</v>
      </c>
      <c r="I28" s="4">
        <v>570</v>
      </c>
      <c r="J28" s="4">
        <v>506</v>
      </c>
      <c r="K28" s="4">
        <v>575</v>
      </c>
      <c r="L28" s="4">
        <v>284</v>
      </c>
      <c r="M28" s="4">
        <v>291</v>
      </c>
      <c r="N28" s="4">
        <v>384</v>
      </c>
      <c r="O28" s="4">
        <v>232</v>
      </c>
      <c r="P28" s="4">
        <v>152</v>
      </c>
      <c r="Q28" s="4">
        <v>119</v>
      </c>
      <c r="R28" s="4">
        <v>51</v>
      </c>
      <c r="S28" s="4">
        <v>68</v>
      </c>
    </row>
    <row r="29" spans="1:19" x14ac:dyDescent="0.2">
      <c r="A29" s="4" t="s">
        <v>11</v>
      </c>
      <c r="B29" s="4">
        <v>6985</v>
      </c>
      <c r="C29" s="4">
        <v>3581</v>
      </c>
      <c r="D29" s="4">
        <v>3404</v>
      </c>
      <c r="E29" s="4">
        <v>4957</v>
      </c>
      <c r="F29" s="4">
        <v>2541</v>
      </c>
      <c r="G29" s="4">
        <v>2416</v>
      </c>
      <c r="H29" s="4">
        <v>1026</v>
      </c>
      <c r="I29" s="4">
        <v>530</v>
      </c>
      <c r="J29" s="4">
        <v>496</v>
      </c>
      <c r="K29" s="4">
        <v>508</v>
      </c>
      <c r="L29" s="4">
        <v>255</v>
      </c>
      <c r="M29" s="4">
        <v>253</v>
      </c>
      <c r="N29" s="4">
        <v>379</v>
      </c>
      <c r="O29" s="4">
        <v>196</v>
      </c>
      <c r="P29" s="4">
        <v>183</v>
      </c>
      <c r="Q29" s="4">
        <v>115</v>
      </c>
      <c r="R29" s="4">
        <v>59</v>
      </c>
      <c r="S29" s="4">
        <v>56</v>
      </c>
    </row>
    <row r="30" spans="1:19" x14ac:dyDescent="0.2">
      <c r="A30" s="4" t="s">
        <v>12</v>
      </c>
      <c r="B30" s="4">
        <v>4933</v>
      </c>
      <c r="C30" s="4">
        <v>2497</v>
      </c>
      <c r="D30" s="4">
        <v>2436</v>
      </c>
      <c r="E30" s="4">
        <v>3401</v>
      </c>
      <c r="F30" s="4">
        <v>1715</v>
      </c>
      <c r="G30" s="4">
        <v>1686</v>
      </c>
      <c r="H30" s="4">
        <v>818</v>
      </c>
      <c r="I30" s="4">
        <v>412</v>
      </c>
      <c r="J30" s="4">
        <v>406</v>
      </c>
      <c r="K30" s="4">
        <v>374</v>
      </c>
      <c r="L30" s="4">
        <v>180</v>
      </c>
      <c r="M30" s="4">
        <v>194</v>
      </c>
      <c r="N30" s="4">
        <v>237</v>
      </c>
      <c r="O30" s="4">
        <v>132</v>
      </c>
      <c r="P30" s="4">
        <v>105</v>
      </c>
      <c r="Q30" s="4">
        <v>103</v>
      </c>
      <c r="R30" s="4">
        <v>58</v>
      </c>
      <c r="S30" s="4">
        <v>45</v>
      </c>
    </row>
    <row r="31" spans="1:19" x14ac:dyDescent="0.2">
      <c r="A31" s="4" t="s">
        <v>13</v>
      </c>
      <c r="B31" s="4">
        <v>3567</v>
      </c>
      <c r="C31" s="4">
        <v>1739</v>
      </c>
      <c r="D31" s="4">
        <v>1828</v>
      </c>
      <c r="E31" s="4">
        <v>2436</v>
      </c>
      <c r="F31" s="4">
        <v>1155</v>
      </c>
      <c r="G31" s="4">
        <v>1281</v>
      </c>
      <c r="H31" s="4">
        <v>557</v>
      </c>
      <c r="I31" s="4">
        <v>283</v>
      </c>
      <c r="J31" s="4">
        <v>274</v>
      </c>
      <c r="K31" s="4">
        <v>316</v>
      </c>
      <c r="L31" s="4">
        <v>156</v>
      </c>
      <c r="M31" s="4">
        <v>160</v>
      </c>
      <c r="N31" s="4">
        <v>182</v>
      </c>
      <c r="O31" s="4">
        <v>98</v>
      </c>
      <c r="P31" s="4">
        <v>84</v>
      </c>
      <c r="Q31" s="4">
        <v>76</v>
      </c>
      <c r="R31" s="4">
        <v>47</v>
      </c>
      <c r="S31" s="4">
        <v>29</v>
      </c>
    </row>
    <row r="32" spans="1:19" x14ac:dyDescent="0.2">
      <c r="A32" s="4" t="s">
        <v>14</v>
      </c>
      <c r="B32" s="4">
        <v>2709</v>
      </c>
      <c r="C32" s="4">
        <v>1312</v>
      </c>
      <c r="D32" s="4">
        <v>1397</v>
      </c>
      <c r="E32" s="4">
        <v>1835</v>
      </c>
      <c r="F32" s="4">
        <v>874</v>
      </c>
      <c r="G32" s="4">
        <v>961</v>
      </c>
      <c r="H32" s="4">
        <v>465</v>
      </c>
      <c r="I32" s="4">
        <v>234</v>
      </c>
      <c r="J32" s="4">
        <v>231</v>
      </c>
      <c r="K32" s="4">
        <v>214</v>
      </c>
      <c r="L32" s="4">
        <v>103</v>
      </c>
      <c r="M32" s="4">
        <v>111</v>
      </c>
      <c r="N32" s="4">
        <v>136</v>
      </c>
      <c r="O32" s="4">
        <v>69</v>
      </c>
      <c r="P32" s="4">
        <v>67</v>
      </c>
      <c r="Q32" s="4">
        <v>59</v>
      </c>
      <c r="R32" s="4">
        <v>32</v>
      </c>
      <c r="S32" s="4">
        <v>27</v>
      </c>
    </row>
    <row r="33" spans="1:19" x14ac:dyDescent="0.2">
      <c r="A33" s="4" t="s">
        <v>15</v>
      </c>
      <c r="B33" s="4">
        <v>1884</v>
      </c>
      <c r="C33" s="4">
        <v>858</v>
      </c>
      <c r="D33" s="4">
        <v>1026</v>
      </c>
      <c r="E33" s="4">
        <v>1245</v>
      </c>
      <c r="F33" s="4">
        <v>567</v>
      </c>
      <c r="G33" s="4">
        <v>678</v>
      </c>
      <c r="H33" s="4">
        <v>338</v>
      </c>
      <c r="I33" s="4">
        <v>159</v>
      </c>
      <c r="J33" s="4">
        <v>179</v>
      </c>
      <c r="K33" s="4">
        <v>168</v>
      </c>
      <c r="L33" s="4">
        <v>65</v>
      </c>
      <c r="M33" s="4">
        <v>103</v>
      </c>
      <c r="N33" s="4">
        <v>96</v>
      </c>
      <c r="O33" s="4">
        <v>48</v>
      </c>
      <c r="P33" s="4">
        <v>48</v>
      </c>
      <c r="Q33" s="4">
        <v>37</v>
      </c>
      <c r="R33" s="4">
        <v>19</v>
      </c>
      <c r="S33" s="4">
        <v>18</v>
      </c>
    </row>
    <row r="34" spans="1:19" x14ac:dyDescent="0.2">
      <c r="A34" s="4" t="s">
        <v>16</v>
      </c>
      <c r="B34" s="4">
        <v>1286</v>
      </c>
      <c r="C34" s="4">
        <v>631</v>
      </c>
      <c r="D34" s="4">
        <v>655</v>
      </c>
      <c r="E34" s="4">
        <v>826</v>
      </c>
      <c r="F34" s="4">
        <v>385</v>
      </c>
      <c r="G34" s="4">
        <v>441</v>
      </c>
      <c r="H34" s="4">
        <v>259</v>
      </c>
      <c r="I34" s="4">
        <v>136</v>
      </c>
      <c r="J34" s="4">
        <v>123</v>
      </c>
      <c r="K34" s="4">
        <v>108</v>
      </c>
      <c r="L34" s="4">
        <v>58</v>
      </c>
      <c r="M34" s="4">
        <v>50</v>
      </c>
      <c r="N34" s="4">
        <v>62</v>
      </c>
      <c r="O34" s="4">
        <v>34</v>
      </c>
      <c r="P34" s="4">
        <v>28</v>
      </c>
      <c r="Q34" s="4">
        <v>31</v>
      </c>
      <c r="R34" s="4">
        <v>18</v>
      </c>
      <c r="S34" s="4">
        <v>13</v>
      </c>
    </row>
    <row r="35" spans="1:19" x14ac:dyDescent="0.2">
      <c r="A35" s="4" t="s">
        <v>17</v>
      </c>
      <c r="B35" s="4">
        <v>797</v>
      </c>
      <c r="C35" s="4">
        <v>387</v>
      </c>
      <c r="D35" s="4">
        <v>410</v>
      </c>
      <c r="E35" s="4">
        <v>506</v>
      </c>
      <c r="F35" s="4">
        <v>242</v>
      </c>
      <c r="G35" s="4">
        <v>264</v>
      </c>
      <c r="H35" s="4">
        <v>147</v>
      </c>
      <c r="I35" s="4">
        <v>68</v>
      </c>
      <c r="J35" s="4">
        <v>79</v>
      </c>
      <c r="K35" s="4">
        <v>89</v>
      </c>
      <c r="L35" s="4">
        <v>48</v>
      </c>
      <c r="M35" s="4">
        <v>41</v>
      </c>
      <c r="N35" s="4">
        <v>33</v>
      </c>
      <c r="O35" s="4">
        <v>19</v>
      </c>
      <c r="P35" s="4">
        <v>14</v>
      </c>
      <c r="Q35" s="4">
        <v>22</v>
      </c>
      <c r="R35" s="4">
        <v>10</v>
      </c>
      <c r="S35" s="4">
        <v>12</v>
      </c>
    </row>
    <row r="36" spans="1:19" x14ac:dyDescent="0.2">
      <c r="A36" s="4" t="s">
        <v>18</v>
      </c>
      <c r="B36" s="4">
        <v>390</v>
      </c>
      <c r="C36" s="4">
        <v>184</v>
      </c>
      <c r="D36" s="4">
        <v>206</v>
      </c>
      <c r="E36" s="4">
        <v>248</v>
      </c>
      <c r="F36" s="4">
        <v>117</v>
      </c>
      <c r="G36" s="4">
        <v>131</v>
      </c>
      <c r="H36" s="4">
        <v>77</v>
      </c>
      <c r="I36" s="4">
        <v>35</v>
      </c>
      <c r="J36" s="4">
        <v>42</v>
      </c>
      <c r="K36" s="4">
        <v>40</v>
      </c>
      <c r="L36" s="4">
        <v>17</v>
      </c>
      <c r="M36" s="4">
        <v>23</v>
      </c>
      <c r="N36" s="4">
        <v>14</v>
      </c>
      <c r="O36" s="4">
        <v>7</v>
      </c>
      <c r="P36" s="4">
        <v>7</v>
      </c>
      <c r="Q36" s="4">
        <v>11</v>
      </c>
      <c r="R36" s="4">
        <v>8</v>
      </c>
      <c r="S36" s="4">
        <v>3</v>
      </c>
    </row>
    <row r="37" spans="1:19" x14ac:dyDescent="0.2">
      <c r="A37" s="4" t="s">
        <v>19</v>
      </c>
      <c r="B37" s="4">
        <v>191</v>
      </c>
      <c r="C37" s="4">
        <v>97</v>
      </c>
      <c r="D37" s="4">
        <v>94</v>
      </c>
      <c r="E37" s="4">
        <v>116</v>
      </c>
      <c r="F37" s="4">
        <v>53</v>
      </c>
      <c r="G37" s="4">
        <v>63</v>
      </c>
      <c r="H37" s="4">
        <v>35</v>
      </c>
      <c r="I37" s="4">
        <v>21</v>
      </c>
      <c r="J37" s="4">
        <v>14</v>
      </c>
      <c r="K37" s="4">
        <v>18</v>
      </c>
      <c r="L37" s="4">
        <v>11</v>
      </c>
      <c r="M37" s="4">
        <v>7</v>
      </c>
      <c r="N37" s="4">
        <v>14</v>
      </c>
      <c r="O37" s="4">
        <v>8</v>
      </c>
      <c r="P37" s="4">
        <v>6</v>
      </c>
      <c r="Q37" s="4">
        <v>8</v>
      </c>
      <c r="R37" s="4">
        <v>4</v>
      </c>
      <c r="S37" s="4">
        <v>4</v>
      </c>
    </row>
    <row r="38" spans="1:19" x14ac:dyDescent="0.2">
      <c r="A38" s="4" t="s">
        <v>20</v>
      </c>
      <c r="B38" s="4">
        <v>71</v>
      </c>
      <c r="C38" s="4">
        <v>38</v>
      </c>
      <c r="D38" s="4">
        <v>33</v>
      </c>
      <c r="E38" s="4">
        <v>52</v>
      </c>
      <c r="F38" s="4">
        <v>26</v>
      </c>
      <c r="G38" s="4">
        <v>26</v>
      </c>
      <c r="H38" s="4">
        <v>9</v>
      </c>
      <c r="I38" s="4">
        <v>8</v>
      </c>
      <c r="J38" s="4">
        <v>1</v>
      </c>
      <c r="K38" s="4">
        <v>5</v>
      </c>
      <c r="L38" s="4">
        <v>1</v>
      </c>
      <c r="M38" s="4">
        <v>4</v>
      </c>
      <c r="N38" s="4">
        <v>5</v>
      </c>
      <c r="O38" s="4">
        <v>3</v>
      </c>
      <c r="P38" s="4">
        <v>2</v>
      </c>
      <c r="Q38" s="4">
        <v>0</v>
      </c>
      <c r="R38" s="4">
        <v>0</v>
      </c>
      <c r="S38" s="4">
        <v>0</v>
      </c>
    </row>
    <row r="39" spans="1:19" x14ac:dyDescent="0.2">
      <c r="A39" s="4" t="s">
        <v>21</v>
      </c>
      <c r="B39" s="4">
        <v>65</v>
      </c>
      <c r="C39" s="4">
        <v>35</v>
      </c>
      <c r="D39" s="4">
        <v>30</v>
      </c>
      <c r="E39" s="4">
        <v>39</v>
      </c>
      <c r="F39" s="4">
        <v>19</v>
      </c>
      <c r="G39" s="4">
        <v>20</v>
      </c>
      <c r="H39" s="4">
        <v>10</v>
      </c>
      <c r="I39" s="4">
        <v>5</v>
      </c>
      <c r="J39" s="4">
        <v>5</v>
      </c>
      <c r="K39" s="4">
        <v>6</v>
      </c>
      <c r="L39" s="4">
        <v>4</v>
      </c>
      <c r="M39" s="4">
        <v>2</v>
      </c>
      <c r="N39" s="4">
        <v>4</v>
      </c>
      <c r="O39" s="4">
        <v>4</v>
      </c>
      <c r="P39" s="4">
        <v>0</v>
      </c>
      <c r="Q39" s="4">
        <v>6</v>
      </c>
      <c r="R39" s="4">
        <v>3</v>
      </c>
      <c r="S39" s="4">
        <v>3</v>
      </c>
    </row>
    <row r="40" spans="1:19" x14ac:dyDescent="0.2">
      <c r="A40" s="4" t="s">
        <v>22</v>
      </c>
      <c r="B40" s="8">
        <v>15.9</v>
      </c>
      <c r="C40" s="8">
        <v>15.5</v>
      </c>
      <c r="D40" s="8">
        <v>16.3</v>
      </c>
      <c r="E40" s="8">
        <v>16.2</v>
      </c>
      <c r="F40" s="8">
        <v>15.8</v>
      </c>
      <c r="G40" s="8">
        <v>16.600000000000001</v>
      </c>
      <c r="H40" s="8">
        <v>15.1</v>
      </c>
      <c r="I40" s="8">
        <v>14.9</v>
      </c>
      <c r="J40" s="8">
        <v>15.4</v>
      </c>
      <c r="K40" s="8">
        <v>14.7</v>
      </c>
      <c r="L40" s="8">
        <v>14</v>
      </c>
      <c r="M40" s="8">
        <v>15.6</v>
      </c>
      <c r="N40" s="8">
        <v>15.9</v>
      </c>
      <c r="O40" s="8">
        <v>16.399999999999999</v>
      </c>
      <c r="P40" s="8">
        <v>15.5</v>
      </c>
      <c r="Q40" s="8">
        <v>14.5</v>
      </c>
      <c r="R40" s="8">
        <v>14.2</v>
      </c>
      <c r="S40" s="8">
        <v>14.7</v>
      </c>
    </row>
    <row r="42" spans="1:19" x14ac:dyDescent="0.2">
      <c r="A42" s="4" t="s">
        <v>540</v>
      </c>
      <c r="B42" s="4">
        <v>18369</v>
      </c>
      <c r="C42" s="4">
        <v>8902</v>
      </c>
      <c r="D42" s="4">
        <v>9467</v>
      </c>
      <c r="E42" s="4">
        <v>12258</v>
      </c>
      <c r="F42" s="4">
        <v>5889</v>
      </c>
      <c r="G42" s="4">
        <v>6369</v>
      </c>
      <c r="H42" s="4">
        <v>3013</v>
      </c>
      <c r="I42" s="4">
        <v>1446</v>
      </c>
      <c r="J42" s="4">
        <v>1567</v>
      </c>
      <c r="K42" s="4">
        <v>1735</v>
      </c>
      <c r="L42" s="4">
        <v>859</v>
      </c>
      <c r="M42" s="4">
        <v>876</v>
      </c>
      <c r="N42" s="4">
        <v>965</v>
      </c>
      <c r="O42" s="4">
        <v>495</v>
      </c>
      <c r="P42" s="4">
        <v>470</v>
      </c>
      <c r="Q42" s="4">
        <v>398</v>
      </c>
      <c r="R42" s="4">
        <v>213</v>
      </c>
      <c r="S42" s="4">
        <v>185</v>
      </c>
    </row>
    <row r="43" spans="1:19" x14ac:dyDescent="0.2">
      <c r="A43" s="4" t="s">
        <v>6</v>
      </c>
      <c r="B43" s="4">
        <v>43</v>
      </c>
      <c r="C43" s="4">
        <v>21</v>
      </c>
      <c r="D43" s="4">
        <v>22</v>
      </c>
      <c r="E43" s="4">
        <v>26</v>
      </c>
      <c r="F43" s="4">
        <v>16</v>
      </c>
      <c r="G43" s="4">
        <v>10</v>
      </c>
      <c r="H43" s="4">
        <v>3</v>
      </c>
      <c r="I43" s="4">
        <v>0</v>
      </c>
      <c r="J43" s="4">
        <v>3</v>
      </c>
      <c r="K43" s="4">
        <v>6</v>
      </c>
      <c r="L43" s="4">
        <v>1</v>
      </c>
      <c r="M43" s="4">
        <v>5</v>
      </c>
      <c r="N43" s="4">
        <v>4</v>
      </c>
      <c r="O43" s="4">
        <v>1</v>
      </c>
      <c r="P43" s="4">
        <v>3</v>
      </c>
      <c r="Q43" s="4">
        <v>4</v>
      </c>
      <c r="R43" s="4">
        <v>3</v>
      </c>
      <c r="S43" s="4">
        <v>1</v>
      </c>
    </row>
    <row r="44" spans="1:19" x14ac:dyDescent="0.2">
      <c r="A44" s="4" t="s">
        <v>7</v>
      </c>
      <c r="B44" s="4">
        <v>118</v>
      </c>
      <c r="C44" s="4">
        <v>71</v>
      </c>
      <c r="D44" s="4">
        <v>47</v>
      </c>
      <c r="E44" s="4">
        <v>82</v>
      </c>
      <c r="F44" s="4">
        <v>46</v>
      </c>
      <c r="G44" s="4">
        <v>36</v>
      </c>
      <c r="H44" s="4">
        <v>17</v>
      </c>
      <c r="I44" s="4">
        <v>12</v>
      </c>
      <c r="J44" s="4">
        <v>5</v>
      </c>
      <c r="K44" s="4">
        <v>7</v>
      </c>
      <c r="L44" s="4">
        <v>3</v>
      </c>
      <c r="M44" s="4">
        <v>4</v>
      </c>
      <c r="N44" s="4">
        <v>8</v>
      </c>
      <c r="O44" s="4">
        <v>7</v>
      </c>
      <c r="P44" s="4">
        <v>1</v>
      </c>
      <c r="Q44" s="4">
        <v>4</v>
      </c>
      <c r="R44" s="4">
        <v>3</v>
      </c>
      <c r="S44" s="4">
        <v>1</v>
      </c>
    </row>
    <row r="45" spans="1:19" x14ac:dyDescent="0.2">
      <c r="A45" s="4" t="s">
        <v>8</v>
      </c>
      <c r="B45" s="4">
        <v>235</v>
      </c>
      <c r="C45" s="4">
        <v>117</v>
      </c>
      <c r="D45" s="4">
        <v>118</v>
      </c>
      <c r="E45" s="4">
        <v>161</v>
      </c>
      <c r="F45" s="4">
        <v>80</v>
      </c>
      <c r="G45" s="4">
        <v>81</v>
      </c>
      <c r="H45" s="4">
        <v>30</v>
      </c>
      <c r="I45" s="4">
        <v>12</v>
      </c>
      <c r="J45" s="4">
        <v>18</v>
      </c>
      <c r="K45" s="4">
        <v>17</v>
      </c>
      <c r="L45" s="4">
        <v>13</v>
      </c>
      <c r="M45" s="4">
        <v>4</v>
      </c>
      <c r="N45" s="4">
        <v>19</v>
      </c>
      <c r="O45" s="4">
        <v>9</v>
      </c>
      <c r="P45" s="4">
        <v>10</v>
      </c>
      <c r="Q45" s="4">
        <v>8</v>
      </c>
      <c r="R45" s="4">
        <v>3</v>
      </c>
      <c r="S45" s="4">
        <v>5</v>
      </c>
    </row>
    <row r="46" spans="1:19" x14ac:dyDescent="0.2">
      <c r="A46" s="4" t="s">
        <v>9</v>
      </c>
      <c r="B46" s="4">
        <v>399</v>
      </c>
      <c r="C46" s="4">
        <v>217</v>
      </c>
      <c r="D46" s="4">
        <v>182</v>
      </c>
      <c r="E46" s="4">
        <v>291</v>
      </c>
      <c r="F46" s="4">
        <v>157</v>
      </c>
      <c r="G46" s="4">
        <v>134</v>
      </c>
      <c r="H46" s="4">
        <v>63</v>
      </c>
      <c r="I46" s="4">
        <v>32</v>
      </c>
      <c r="J46" s="4">
        <v>31</v>
      </c>
      <c r="K46" s="4">
        <v>17</v>
      </c>
      <c r="L46" s="4">
        <v>10</v>
      </c>
      <c r="M46" s="4">
        <v>7</v>
      </c>
      <c r="N46" s="4">
        <v>25</v>
      </c>
      <c r="O46" s="4">
        <v>17</v>
      </c>
      <c r="P46" s="4">
        <v>8</v>
      </c>
      <c r="Q46" s="4">
        <v>3</v>
      </c>
      <c r="R46" s="4">
        <v>1</v>
      </c>
      <c r="S46" s="4">
        <v>2</v>
      </c>
    </row>
    <row r="47" spans="1:19" x14ac:dyDescent="0.2">
      <c r="A47" s="4" t="s">
        <v>10</v>
      </c>
      <c r="B47" s="4">
        <v>543</v>
      </c>
      <c r="C47" s="4">
        <v>282</v>
      </c>
      <c r="D47" s="4">
        <v>261</v>
      </c>
      <c r="E47" s="4">
        <v>398</v>
      </c>
      <c r="F47" s="4">
        <v>208</v>
      </c>
      <c r="G47" s="4">
        <v>190</v>
      </c>
      <c r="H47" s="4">
        <v>73</v>
      </c>
      <c r="I47" s="4">
        <v>35</v>
      </c>
      <c r="J47" s="4">
        <v>38</v>
      </c>
      <c r="K47" s="4">
        <v>32</v>
      </c>
      <c r="L47" s="4">
        <v>20</v>
      </c>
      <c r="M47" s="4">
        <v>12</v>
      </c>
      <c r="N47" s="4">
        <v>33</v>
      </c>
      <c r="O47" s="4">
        <v>16</v>
      </c>
      <c r="P47" s="4">
        <v>17</v>
      </c>
      <c r="Q47" s="4">
        <v>7</v>
      </c>
      <c r="R47" s="4">
        <v>3</v>
      </c>
      <c r="S47" s="4">
        <v>4</v>
      </c>
    </row>
    <row r="48" spans="1:19" x14ac:dyDescent="0.2">
      <c r="A48" s="4" t="s">
        <v>11</v>
      </c>
      <c r="B48" s="4">
        <v>772</v>
      </c>
      <c r="C48" s="4">
        <v>391</v>
      </c>
      <c r="D48" s="4">
        <v>381</v>
      </c>
      <c r="E48" s="4">
        <v>537</v>
      </c>
      <c r="F48" s="4">
        <v>267</v>
      </c>
      <c r="G48" s="4">
        <v>270</v>
      </c>
      <c r="H48" s="4">
        <v>112</v>
      </c>
      <c r="I48" s="4">
        <v>55</v>
      </c>
      <c r="J48" s="4">
        <v>57</v>
      </c>
      <c r="K48" s="4">
        <v>61</v>
      </c>
      <c r="L48" s="4">
        <v>34</v>
      </c>
      <c r="M48" s="4">
        <v>27</v>
      </c>
      <c r="N48" s="4">
        <v>48</v>
      </c>
      <c r="O48" s="4">
        <v>28</v>
      </c>
      <c r="P48" s="4">
        <v>20</v>
      </c>
      <c r="Q48" s="4">
        <v>14</v>
      </c>
      <c r="R48" s="4">
        <v>7</v>
      </c>
      <c r="S48" s="4">
        <v>7</v>
      </c>
    </row>
    <row r="49" spans="1:19" x14ac:dyDescent="0.2">
      <c r="A49" s="4" t="s">
        <v>12</v>
      </c>
      <c r="B49" s="4">
        <v>985</v>
      </c>
      <c r="C49" s="4">
        <v>512</v>
      </c>
      <c r="D49" s="4">
        <v>473</v>
      </c>
      <c r="E49" s="4">
        <v>708</v>
      </c>
      <c r="F49" s="4">
        <v>386</v>
      </c>
      <c r="G49" s="4">
        <v>322</v>
      </c>
      <c r="H49" s="4">
        <v>133</v>
      </c>
      <c r="I49" s="4">
        <v>57</v>
      </c>
      <c r="J49" s="4">
        <v>76</v>
      </c>
      <c r="K49" s="4">
        <v>71</v>
      </c>
      <c r="L49" s="4">
        <v>38</v>
      </c>
      <c r="M49" s="4">
        <v>33</v>
      </c>
      <c r="N49" s="4">
        <v>61</v>
      </c>
      <c r="O49" s="4">
        <v>24</v>
      </c>
      <c r="P49" s="4">
        <v>37</v>
      </c>
      <c r="Q49" s="4">
        <v>12</v>
      </c>
      <c r="R49" s="4">
        <v>7</v>
      </c>
      <c r="S49" s="4">
        <v>5</v>
      </c>
    </row>
    <row r="50" spans="1:19" x14ac:dyDescent="0.2">
      <c r="A50" s="4" t="s">
        <v>13</v>
      </c>
      <c r="B50" s="4">
        <v>1119</v>
      </c>
      <c r="C50" s="4">
        <v>505</v>
      </c>
      <c r="D50" s="4">
        <v>614</v>
      </c>
      <c r="E50" s="4">
        <v>758</v>
      </c>
      <c r="F50" s="4">
        <v>352</v>
      </c>
      <c r="G50" s="4">
        <v>406</v>
      </c>
      <c r="H50" s="4">
        <v>175</v>
      </c>
      <c r="I50" s="4">
        <v>74</v>
      </c>
      <c r="J50" s="4">
        <v>101</v>
      </c>
      <c r="K50" s="4">
        <v>92</v>
      </c>
      <c r="L50" s="4">
        <v>47</v>
      </c>
      <c r="M50" s="4">
        <v>45</v>
      </c>
      <c r="N50" s="4">
        <v>71</v>
      </c>
      <c r="O50" s="4">
        <v>26</v>
      </c>
      <c r="P50" s="4">
        <v>45</v>
      </c>
      <c r="Q50" s="4">
        <v>23</v>
      </c>
      <c r="R50" s="4">
        <v>6</v>
      </c>
      <c r="S50" s="4">
        <v>17</v>
      </c>
    </row>
    <row r="51" spans="1:19" x14ac:dyDescent="0.2">
      <c r="A51" s="4" t="s">
        <v>14</v>
      </c>
      <c r="B51" s="4">
        <v>1413</v>
      </c>
      <c r="C51" s="4">
        <v>621</v>
      </c>
      <c r="D51" s="4">
        <v>792</v>
      </c>
      <c r="E51" s="4">
        <v>955</v>
      </c>
      <c r="F51" s="4">
        <v>416</v>
      </c>
      <c r="G51" s="4">
        <v>539</v>
      </c>
      <c r="H51" s="4">
        <v>221</v>
      </c>
      <c r="I51" s="4">
        <v>91</v>
      </c>
      <c r="J51" s="4">
        <v>130</v>
      </c>
      <c r="K51" s="4">
        <v>139</v>
      </c>
      <c r="L51" s="4">
        <v>67</v>
      </c>
      <c r="M51" s="4">
        <v>72</v>
      </c>
      <c r="N51" s="4">
        <v>64</v>
      </c>
      <c r="O51" s="4">
        <v>33</v>
      </c>
      <c r="P51" s="4">
        <v>31</v>
      </c>
      <c r="Q51" s="4">
        <v>34</v>
      </c>
      <c r="R51" s="4">
        <v>14</v>
      </c>
      <c r="S51" s="4">
        <v>20</v>
      </c>
    </row>
    <row r="52" spans="1:19" x14ac:dyDescent="0.2">
      <c r="A52" s="4" t="s">
        <v>15</v>
      </c>
      <c r="B52" s="4">
        <v>1614</v>
      </c>
      <c r="C52" s="4">
        <v>748</v>
      </c>
      <c r="D52" s="4">
        <v>866</v>
      </c>
      <c r="E52" s="4">
        <v>1088</v>
      </c>
      <c r="F52" s="4">
        <v>506</v>
      </c>
      <c r="G52" s="4">
        <v>582</v>
      </c>
      <c r="H52" s="4">
        <v>262</v>
      </c>
      <c r="I52" s="4">
        <v>121</v>
      </c>
      <c r="J52" s="4">
        <v>141</v>
      </c>
      <c r="K52" s="4">
        <v>139</v>
      </c>
      <c r="L52" s="4">
        <v>61</v>
      </c>
      <c r="M52" s="4">
        <v>78</v>
      </c>
      <c r="N52" s="4">
        <v>79</v>
      </c>
      <c r="O52" s="4">
        <v>35</v>
      </c>
      <c r="P52" s="4">
        <v>44</v>
      </c>
      <c r="Q52" s="4">
        <v>46</v>
      </c>
      <c r="R52" s="4">
        <v>25</v>
      </c>
      <c r="S52" s="4">
        <v>21</v>
      </c>
    </row>
    <row r="53" spans="1:19" x14ac:dyDescent="0.2">
      <c r="A53" s="4" t="s">
        <v>16</v>
      </c>
      <c r="B53" s="4">
        <v>2024</v>
      </c>
      <c r="C53" s="4">
        <v>917</v>
      </c>
      <c r="D53" s="4">
        <v>1107</v>
      </c>
      <c r="E53" s="4">
        <v>1332</v>
      </c>
      <c r="F53" s="4">
        <v>570</v>
      </c>
      <c r="G53" s="4">
        <v>762</v>
      </c>
      <c r="H53" s="4">
        <v>321</v>
      </c>
      <c r="I53" s="4">
        <v>163</v>
      </c>
      <c r="J53" s="4">
        <v>158</v>
      </c>
      <c r="K53" s="4">
        <v>197</v>
      </c>
      <c r="L53" s="4">
        <v>96</v>
      </c>
      <c r="M53" s="4">
        <v>101</v>
      </c>
      <c r="N53" s="4">
        <v>121</v>
      </c>
      <c r="O53" s="4">
        <v>60</v>
      </c>
      <c r="P53" s="4">
        <v>61</v>
      </c>
      <c r="Q53" s="4">
        <v>53</v>
      </c>
      <c r="R53" s="4">
        <v>28</v>
      </c>
      <c r="S53" s="4">
        <v>25</v>
      </c>
    </row>
    <row r="54" spans="1:19" x14ac:dyDescent="0.2">
      <c r="A54" s="4" t="s">
        <v>17</v>
      </c>
      <c r="B54" s="4">
        <v>2211</v>
      </c>
      <c r="C54" s="4">
        <v>1113</v>
      </c>
      <c r="D54" s="4">
        <v>1098</v>
      </c>
      <c r="E54" s="4">
        <v>1476</v>
      </c>
      <c r="F54" s="4">
        <v>740</v>
      </c>
      <c r="G54" s="4">
        <v>736</v>
      </c>
      <c r="H54" s="4">
        <v>344</v>
      </c>
      <c r="I54" s="4">
        <v>165</v>
      </c>
      <c r="J54" s="4">
        <v>179</v>
      </c>
      <c r="K54" s="4">
        <v>222</v>
      </c>
      <c r="L54" s="4">
        <v>113</v>
      </c>
      <c r="M54" s="4">
        <v>109</v>
      </c>
      <c r="N54" s="4">
        <v>115</v>
      </c>
      <c r="O54" s="4">
        <v>62</v>
      </c>
      <c r="P54" s="4">
        <v>53</v>
      </c>
      <c r="Q54" s="4">
        <v>54</v>
      </c>
      <c r="R54" s="4">
        <v>33</v>
      </c>
      <c r="S54" s="4">
        <v>21</v>
      </c>
    </row>
    <row r="55" spans="1:19" x14ac:dyDescent="0.2">
      <c r="A55" s="4" t="s">
        <v>18</v>
      </c>
      <c r="B55" s="4">
        <v>2172</v>
      </c>
      <c r="C55" s="4">
        <v>1105</v>
      </c>
      <c r="D55" s="4">
        <v>1067</v>
      </c>
      <c r="E55" s="4">
        <v>1442</v>
      </c>
      <c r="F55" s="4">
        <v>705</v>
      </c>
      <c r="G55" s="4">
        <v>737</v>
      </c>
      <c r="H55" s="4">
        <v>368</v>
      </c>
      <c r="I55" s="4">
        <v>196</v>
      </c>
      <c r="J55" s="4">
        <v>172</v>
      </c>
      <c r="K55" s="4">
        <v>214</v>
      </c>
      <c r="L55" s="4">
        <v>114</v>
      </c>
      <c r="M55" s="4">
        <v>100</v>
      </c>
      <c r="N55" s="4">
        <v>99</v>
      </c>
      <c r="O55" s="4">
        <v>58</v>
      </c>
      <c r="P55" s="4">
        <v>41</v>
      </c>
      <c r="Q55" s="4">
        <v>49</v>
      </c>
      <c r="R55" s="4">
        <v>32</v>
      </c>
      <c r="S55" s="4">
        <v>17</v>
      </c>
    </row>
    <row r="56" spans="1:19" x14ac:dyDescent="0.2">
      <c r="A56" s="4" t="s">
        <v>19</v>
      </c>
      <c r="B56" s="4">
        <v>1780</v>
      </c>
      <c r="C56" s="4">
        <v>898</v>
      </c>
      <c r="D56" s="4">
        <v>882</v>
      </c>
      <c r="E56" s="4">
        <v>1157</v>
      </c>
      <c r="F56" s="4">
        <v>581</v>
      </c>
      <c r="G56" s="4">
        <v>576</v>
      </c>
      <c r="H56" s="4">
        <v>315</v>
      </c>
      <c r="I56" s="4">
        <v>160</v>
      </c>
      <c r="J56" s="4">
        <v>155</v>
      </c>
      <c r="K56" s="4">
        <v>188</v>
      </c>
      <c r="L56" s="4">
        <v>88</v>
      </c>
      <c r="M56" s="4">
        <v>100</v>
      </c>
      <c r="N56" s="4">
        <v>86</v>
      </c>
      <c r="O56" s="4">
        <v>51</v>
      </c>
      <c r="P56" s="4">
        <v>35</v>
      </c>
      <c r="Q56" s="4">
        <v>34</v>
      </c>
      <c r="R56" s="4">
        <v>18</v>
      </c>
      <c r="S56" s="4">
        <v>16</v>
      </c>
    </row>
    <row r="57" spans="1:19" x14ac:dyDescent="0.2">
      <c r="A57" s="4" t="s">
        <v>20</v>
      </c>
      <c r="B57" s="4">
        <v>1299</v>
      </c>
      <c r="C57" s="4">
        <v>653</v>
      </c>
      <c r="D57" s="4">
        <v>646</v>
      </c>
      <c r="E57" s="4">
        <v>823</v>
      </c>
      <c r="F57" s="4">
        <v>410</v>
      </c>
      <c r="G57" s="4">
        <v>413</v>
      </c>
      <c r="H57" s="4">
        <v>264</v>
      </c>
      <c r="I57" s="4">
        <v>141</v>
      </c>
      <c r="J57" s="4">
        <v>123</v>
      </c>
      <c r="K57" s="4">
        <v>126</v>
      </c>
      <c r="L57" s="4">
        <v>55</v>
      </c>
      <c r="M57" s="4">
        <v>71</v>
      </c>
      <c r="N57" s="4">
        <v>70</v>
      </c>
      <c r="O57" s="4">
        <v>35</v>
      </c>
      <c r="P57" s="4">
        <v>35</v>
      </c>
      <c r="Q57" s="4">
        <v>16</v>
      </c>
      <c r="R57" s="4">
        <v>12</v>
      </c>
      <c r="S57" s="4">
        <v>4</v>
      </c>
    </row>
    <row r="58" spans="1:19" x14ac:dyDescent="0.2">
      <c r="A58" s="4" t="s">
        <v>21</v>
      </c>
      <c r="B58" s="4">
        <v>1642</v>
      </c>
      <c r="C58" s="4">
        <v>731</v>
      </c>
      <c r="D58" s="4">
        <v>911</v>
      </c>
      <c r="E58" s="4">
        <v>1024</v>
      </c>
      <c r="F58" s="4">
        <v>449</v>
      </c>
      <c r="G58" s="4">
        <v>575</v>
      </c>
      <c r="H58" s="4">
        <v>312</v>
      </c>
      <c r="I58" s="4">
        <v>132</v>
      </c>
      <c r="J58" s="4">
        <v>180</v>
      </c>
      <c r="K58" s="4">
        <v>207</v>
      </c>
      <c r="L58" s="4">
        <v>99</v>
      </c>
      <c r="M58" s="4">
        <v>108</v>
      </c>
      <c r="N58" s="4">
        <v>62</v>
      </c>
      <c r="O58" s="4">
        <v>33</v>
      </c>
      <c r="P58" s="4">
        <v>29</v>
      </c>
      <c r="Q58" s="4">
        <v>37</v>
      </c>
      <c r="R58" s="4">
        <v>18</v>
      </c>
      <c r="S58" s="4">
        <v>19</v>
      </c>
    </row>
    <row r="59" spans="1:19" s="8" customFormat="1" x14ac:dyDescent="0.2">
      <c r="A59" s="8" t="s">
        <v>22</v>
      </c>
      <c r="B59" s="8">
        <v>54.8</v>
      </c>
      <c r="C59" s="8">
        <v>55.2</v>
      </c>
      <c r="D59" s="8">
        <v>54.4</v>
      </c>
      <c r="E59" s="8">
        <v>54.2</v>
      </c>
      <c r="F59" s="8">
        <v>54.5</v>
      </c>
      <c r="G59" s="8">
        <v>54</v>
      </c>
      <c r="H59" s="8">
        <v>56.4</v>
      </c>
      <c r="I59" s="8">
        <v>57.2</v>
      </c>
      <c r="J59" s="8">
        <v>55.7</v>
      </c>
      <c r="K59" s="8">
        <v>57</v>
      </c>
      <c r="L59" s="8">
        <v>56.7</v>
      </c>
      <c r="M59" s="8">
        <v>57.3</v>
      </c>
      <c r="N59" s="8">
        <v>52.9</v>
      </c>
      <c r="O59" s="8">
        <v>54.3</v>
      </c>
      <c r="P59" s="8">
        <v>51.6</v>
      </c>
      <c r="Q59" s="8">
        <v>54.2</v>
      </c>
      <c r="R59" s="8">
        <v>56</v>
      </c>
      <c r="S59" s="8">
        <v>51.9</v>
      </c>
    </row>
    <row r="60" spans="1:19" x14ac:dyDescent="0.2">
      <c r="A60" s="22" t="s">
        <v>605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</row>
  </sheetData>
  <mergeCells count="7">
    <mergeCell ref="Q2:S2"/>
    <mergeCell ref="A60:S60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CAD76-7A2A-4999-AF05-AA22893F1174}">
  <dimension ref="A1:Q61"/>
  <sheetViews>
    <sheetView view="pageBreakPreview" topLeftCell="A57" zoomScale="150" zoomScaleNormal="100" zoomScaleSheetLayoutView="150" workbookViewId="0">
      <selection activeCell="A39" sqref="A1:XFD1048576"/>
    </sheetView>
  </sheetViews>
  <sheetFormatPr defaultRowHeight="9.6" x14ac:dyDescent="0.2"/>
  <cols>
    <col min="1" max="1" width="8.88671875" style="4"/>
    <col min="2" max="17" width="4.88671875" style="4" customWidth="1"/>
    <col min="18" max="16384" width="8.88671875" style="4"/>
  </cols>
  <sheetData>
    <row r="1" spans="1:17" x14ac:dyDescent="0.2">
      <c r="A1" s="4" t="s">
        <v>620</v>
      </c>
    </row>
    <row r="2" spans="1:17" s="7" customFormat="1" x14ac:dyDescent="0.2">
      <c r="A2" s="1"/>
      <c r="B2" s="2" t="s">
        <v>24</v>
      </c>
      <c r="C2" s="2" t="s">
        <v>471</v>
      </c>
      <c r="D2" s="2" t="s">
        <v>472</v>
      </c>
      <c r="E2" s="2" t="s">
        <v>473</v>
      </c>
      <c r="F2" s="2" t="s">
        <v>474</v>
      </c>
      <c r="G2" s="2" t="s">
        <v>475</v>
      </c>
      <c r="H2" s="2" t="s">
        <v>476</v>
      </c>
      <c r="I2" s="2" t="s">
        <v>541</v>
      </c>
      <c r="J2" s="2" t="s">
        <v>542</v>
      </c>
      <c r="K2" s="2" t="s">
        <v>543</v>
      </c>
      <c r="L2" s="2" t="s">
        <v>544</v>
      </c>
      <c r="M2" s="2" t="s">
        <v>545</v>
      </c>
      <c r="N2" s="2" t="s">
        <v>546</v>
      </c>
      <c r="O2" s="2" t="s">
        <v>547</v>
      </c>
      <c r="P2" s="2" t="s">
        <v>548</v>
      </c>
      <c r="Q2" s="3" t="s">
        <v>549</v>
      </c>
    </row>
    <row r="3" spans="1:17" x14ac:dyDescent="0.2">
      <c r="A3" s="4" t="s">
        <v>0</v>
      </c>
      <c r="B3" s="4">
        <v>22780</v>
      </c>
      <c r="C3" s="4">
        <v>44585</v>
      </c>
      <c r="D3" s="4">
        <v>44487</v>
      </c>
      <c r="E3" s="4">
        <v>23899</v>
      </c>
      <c r="F3" s="4">
        <v>23199</v>
      </c>
      <c r="G3" s="4">
        <v>21824</v>
      </c>
      <c r="H3" s="4">
        <v>21288</v>
      </c>
      <c r="I3" s="9">
        <f>C3/B3</f>
        <v>1.9571992976294996</v>
      </c>
      <c r="J3" s="9">
        <f>D3/B3</f>
        <v>1.9528972783143108</v>
      </c>
      <c r="K3" s="8">
        <f>D3*100/C3</f>
        <v>99.780195132892231</v>
      </c>
      <c r="L3" s="9">
        <f>E3/B3</f>
        <v>1.0491220368744514</v>
      </c>
      <c r="M3" s="9">
        <f>F3/B3</f>
        <v>1.0183933274802459</v>
      </c>
      <c r="N3" s="8">
        <f>F3*100/E3</f>
        <v>97.07100715511109</v>
      </c>
      <c r="O3" s="9">
        <f>G3/B3</f>
        <v>0.95803336259877081</v>
      </c>
      <c r="P3" s="9">
        <f>H3/B3</f>
        <v>0.93450395083406501</v>
      </c>
      <c r="Q3" s="8">
        <f>H3*100/G3</f>
        <v>97.543988269794724</v>
      </c>
    </row>
    <row r="4" spans="1:17" x14ac:dyDescent="0.2">
      <c r="A4" s="4" t="s">
        <v>9</v>
      </c>
      <c r="B4" s="4">
        <v>5286</v>
      </c>
      <c r="C4" s="4">
        <v>154</v>
      </c>
      <c r="D4" s="4">
        <v>151</v>
      </c>
      <c r="E4" s="4">
        <v>74</v>
      </c>
      <c r="F4" s="4">
        <v>71</v>
      </c>
      <c r="G4" s="4">
        <v>83</v>
      </c>
      <c r="H4" s="4">
        <v>80</v>
      </c>
      <c r="I4" s="9">
        <f t="shared" ref="I4:I10" si="0">C4/B4</f>
        <v>2.9133560348089293E-2</v>
      </c>
      <c r="J4" s="9">
        <f t="shared" ref="J4:J10" si="1">D4/B4</f>
        <v>2.8566023458191449E-2</v>
      </c>
      <c r="K4" s="8">
        <f t="shared" ref="K4:K10" si="2">D4*100/C4</f>
        <v>98.051948051948045</v>
      </c>
      <c r="L4" s="9">
        <f t="shared" ref="L4:L10" si="3">E4/B4</f>
        <v>1.3999243284146803E-2</v>
      </c>
      <c r="M4" s="9">
        <f t="shared" ref="M4:M10" si="4">F4/B4</f>
        <v>1.343170639424896E-2</v>
      </c>
      <c r="N4" s="8">
        <f t="shared" ref="N4:N10" si="5">F4*100/E4</f>
        <v>95.945945945945951</v>
      </c>
      <c r="O4" s="9">
        <f t="shared" ref="O4:O10" si="6">G4/B4</f>
        <v>1.5701853953840331E-2</v>
      </c>
      <c r="P4" s="9">
        <f t="shared" ref="P4:P10" si="7">H4/B4</f>
        <v>1.513431706394249E-2</v>
      </c>
      <c r="Q4" s="8">
        <f t="shared" ref="Q4:Q10" si="8">H4*100/G4</f>
        <v>96.385542168674704</v>
      </c>
    </row>
    <row r="5" spans="1:17" x14ac:dyDescent="0.2">
      <c r="A5" s="4" t="s">
        <v>10</v>
      </c>
      <c r="B5" s="4">
        <v>4277</v>
      </c>
      <c r="C5" s="4">
        <v>1907</v>
      </c>
      <c r="D5" s="4">
        <v>1900</v>
      </c>
      <c r="E5" s="4">
        <v>1001</v>
      </c>
      <c r="F5" s="4">
        <v>985</v>
      </c>
      <c r="G5" s="4">
        <v>931</v>
      </c>
      <c r="H5" s="4">
        <v>915</v>
      </c>
      <c r="I5" s="9">
        <f t="shared" si="0"/>
        <v>0.44587327566050972</v>
      </c>
      <c r="J5" s="9">
        <f t="shared" si="1"/>
        <v>0.4442366144493804</v>
      </c>
      <c r="K5" s="8">
        <f t="shared" si="2"/>
        <v>99.632931305715786</v>
      </c>
      <c r="L5" s="9">
        <f t="shared" si="3"/>
        <v>0.23404255319148937</v>
      </c>
      <c r="M5" s="9">
        <f t="shared" si="4"/>
        <v>0.23030161328033669</v>
      </c>
      <c r="N5" s="8">
        <f t="shared" si="5"/>
        <v>98.401598401598406</v>
      </c>
      <c r="O5" s="9">
        <f t="shared" si="6"/>
        <v>0.21767594108019639</v>
      </c>
      <c r="P5" s="9">
        <f t="shared" si="7"/>
        <v>0.21393500116904371</v>
      </c>
      <c r="Q5" s="8">
        <f t="shared" si="8"/>
        <v>98.28141783029001</v>
      </c>
    </row>
    <row r="6" spans="1:17" x14ac:dyDescent="0.2">
      <c r="A6" s="4" t="s">
        <v>11</v>
      </c>
      <c r="B6" s="4">
        <v>3785</v>
      </c>
      <c r="C6" s="4">
        <v>5646</v>
      </c>
      <c r="D6" s="4">
        <v>5629</v>
      </c>
      <c r="E6" s="4">
        <v>2933</v>
      </c>
      <c r="F6" s="4">
        <v>2871</v>
      </c>
      <c r="G6" s="4">
        <v>2793</v>
      </c>
      <c r="H6" s="4">
        <v>2758</v>
      </c>
      <c r="I6" s="9">
        <f t="shared" si="0"/>
        <v>1.4916776750330252</v>
      </c>
      <c r="J6" s="9">
        <f t="shared" si="1"/>
        <v>1.4871862615587848</v>
      </c>
      <c r="K6" s="8">
        <f t="shared" si="2"/>
        <v>99.698901877435347</v>
      </c>
      <c r="L6" s="9">
        <f t="shared" si="3"/>
        <v>0.77490092470277416</v>
      </c>
      <c r="M6" s="9">
        <f t="shared" si="4"/>
        <v>0.75852047556142665</v>
      </c>
      <c r="N6" s="8">
        <f t="shared" si="5"/>
        <v>97.88612342311626</v>
      </c>
      <c r="O6" s="9">
        <f t="shared" si="6"/>
        <v>0.7379128137384412</v>
      </c>
      <c r="P6" s="9">
        <f t="shared" si="7"/>
        <v>0.72866578599735798</v>
      </c>
      <c r="Q6" s="8">
        <f t="shared" si="8"/>
        <v>98.746867167919802</v>
      </c>
    </row>
    <row r="7" spans="1:17" x14ac:dyDescent="0.2">
      <c r="A7" s="4" t="s">
        <v>12</v>
      </c>
      <c r="B7" s="4">
        <v>2909</v>
      </c>
      <c r="C7" s="4">
        <v>7898</v>
      </c>
      <c r="D7" s="4">
        <v>7878</v>
      </c>
      <c r="E7" s="4">
        <v>4198</v>
      </c>
      <c r="F7" s="4">
        <v>4107</v>
      </c>
      <c r="G7" s="4">
        <v>3849</v>
      </c>
      <c r="H7" s="4">
        <v>3771</v>
      </c>
      <c r="I7" s="9">
        <f t="shared" si="0"/>
        <v>2.715022344448264</v>
      </c>
      <c r="J7" s="9">
        <f t="shared" si="1"/>
        <v>2.7081471295977999</v>
      </c>
      <c r="K7" s="8">
        <f t="shared" si="2"/>
        <v>99.746771334515074</v>
      </c>
      <c r="L7" s="9">
        <f t="shared" si="3"/>
        <v>1.4431075971124097</v>
      </c>
      <c r="M7" s="9">
        <f t="shared" si="4"/>
        <v>1.4118253695427982</v>
      </c>
      <c r="N7" s="8">
        <f t="shared" si="5"/>
        <v>97.832301095759888</v>
      </c>
      <c r="O7" s="9">
        <f t="shared" si="6"/>
        <v>1.3231350979718117</v>
      </c>
      <c r="P7" s="9">
        <f t="shared" si="7"/>
        <v>1.2963217600550017</v>
      </c>
      <c r="Q7" s="8">
        <f t="shared" si="8"/>
        <v>97.973499610288385</v>
      </c>
    </row>
    <row r="8" spans="1:17" x14ac:dyDescent="0.2">
      <c r="A8" s="4" t="s">
        <v>13</v>
      </c>
      <c r="B8" s="4">
        <v>2442</v>
      </c>
      <c r="C8" s="4">
        <v>9469</v>
      </c>
      <c r="D8" s="4">
        <v>9475</v>
      </c>
      <c r="E8" s="4">
        <v>5147</v>
      </c>
      <c r="F8" s="4">
        <v>5018</v>
      </c>
      <c r="G8" s="4">
        <v>4560</v>
      </c>
      <c r="H8" s="4">
        <v>4457</v>
      </c>
      <c r="I8" s="9">
        <f t="shared" si="0"/>
        <v>3.8775593775593777</v>
      </c>
      <c r="J8" s="9">
        <f t="shared" si="1"/>
        <v>3.8800163800163801</v>
      </c>
      <c r="K8" s="8">
        <f t="shared" si="2"/>
        <v>100.06336466363925</v>
      </c>
      <c r="L8" s="9">
        <f t="shared" si="3"/>
        <v>2.1076986076986075</v>
      </c>
      <c r="M8" s="9">
        <f t="shared" si="4"/>
        <v>2.0548730548730547</v>
      </c>
      <c r="N8" s="8">
        <f t="shared" si="5"/>
        <v>97.493685642121619</v>
      </c>
      <c r="O8" s="9">
        <f t="shared" si="6"/>
        <v>1.8673218673218672</v>
      </c>
      <c r="P8" s="9">
        <f t="shared" si="7"/>
        <v>1.8251433251433251</v>
      </c>
      <c r="Q8" s="8">
        <f t="shared" si="8"/>
        <v>97.741228070175438</v>
      </c>
    </row>
    <row r="9" spans="1:17" x14ac:dyDescent="0.2">
      <c r="A9" s="4" t="s">
        <v>14</v>
      </c>
      <c r="B9" s="4">
        <v>2189</v>
      </c>
      <c r="C9" s="4">
        <v>10238</v>
      </c>
      <c r="D9" s="4">
        <v>10186</v>
      </c>
      <c r="E9" s="4">
        <v>5467</v>
      </c>
      <c r="F9" s="4">
        <v>5267</v>
      </c>
      <c r="G9" s="4">
        <v>5081</v>
      </c>
      <c r="H9" s="4">
        <v>4919</v>
      </c>
      <c r="I9" s="9">
        <f t="shared" si="0"/>
        <v>4.6770214709913205</v>
      </c>
      <c r="J9" s="9">
        <f t="shared" si="1"/>
        <v>4.6532663316582914</v>
      </c>
      <c r="K9" s="8">
        <f t="shared" si="2"/>
        <v>99.492088298495801</v>
      </c>
      <c r="L9" s="9">
        <f t="shared" si="3"/>
        <v>2.4974874371859297</v>
      </c>
      <c r="M9" s="9">
        <f t="shared" si="4"/>
        <v>2.4061215166742804</v>
      </c>
      <c r="N9" s="8">
        <f t="shared" si="5"/>
        <v>96.341686482531557</v>
      </c>
      <c r="O9" s="9">
        <f t="shared" si="6"/>
        <v>2.3211512105984466</v>
      </c>
      <c r="P9" s="9">
        <f t="shared" si="7"/>
        <v>2.247144814984011</v>
      </c>
      <c r="Q9" s="8">
        <f t="shared" si="8"/>
        <v>96.811651249753979</v>
      </c>
    </row>
    <row r="10" spans="1:17" x14ac:dyDescent="0.2">
      <c r="A10" s="4" t="s">
        <v>15</v>
      </c>
      <c r="B10" s="4">
        <v>1892</v>
      </c>
      <c r="C10" s="4">
        <v>9273</v>
      </c>
      <c r="D10" s="4">
        <v>9268</v>
      </c>
      <c r="E10" s="4">
        <v>5079</v>
      </c>
      <c r="F10" s="4">
        <v>4880</v>
      </c>
      <c r="G10" s="4">
        <v>4527</v>
      </c>
      <c r="H10" s="4">
        <v>4388</v>
      </c>
      <c r="I10" s="9">
        <f t="shared" si="0"/>
        <v>4.9011627906976747</v>
      </c>
      <c r="J10" s="9">
        <f t="shared" si="1"/>
        <v>4.8985200845665959</v>
      </c>
      <c r="K10" s="8">
        <f t="shared" si="2"/>
        <v>99.946080017254388</v>
      </c>
      <c r="L10" s="9">
        <f t="shared" si="3"/>
        <v>2.68446088794926</v>
      </c>
      <c r="M10" s="9">
        <f t="shared" si="4"/>
        <v>2.5792811839323466</v>
      </c>
      <c r="N10" s="8">
        <f t="shared" si="5"/>
        <v>96.081905886985624</v>
      </c>
      <c r="O10" s="9">
        <f t="shared" si="6"/>
        <v>2.3927061310782243</v>
      </c>
      <c r="P10" s="9">
        <f t="shared" si="7"/>
        <v>2.3192389006342493</v>
      </c>
      <c r="Q10" s="8">
        <f t="shared" si="8"/>
        <v>96.929533907665117</v>
      </c>
    </row>
    <row r="12" spans="1:17" x14ac:dyDescent="0.2">
      <c r="A12" s="4" t="s">
        <v>378</v>
      </c>
    </row>
    <row r="13" spans="1:17" x14ac:dyDescent="0.2">
      <c r="A13" s="4" t="s">
        <v>0</v>
      </c>
      <c r="B13" s="4">
        <v>16087</v>
      </c>
      <c r="C13" s="4">
        <v>30261</v>
      </c>
      <c r="D13" s="4">
        <v>30201</v>
      </c>
      <c r="E13" s="4">
        <v>16158</v>
      </c>
      <c r="F13" s="4">
        <v>15723</v>
      </c>
      <c r="G13" s="4">
        <v>14828</v>
      </c>
      <c r="H13" s="4">
        <v>14478</v>
      </c>
      <c r="I13" s="9">
        <f>C13/B13</f>
        <v>1.8810841051780942</v>
      </c>
      <c r="J13" s="9">
        <f>D13/B13</f>
        <v>1.8773543855286878</v>
      </c>
      <c r="K13" s="8">
        <f>D13*100/C13</f>
        <v>99.801724992564687</v>
      </c>
      <c r="L13" s="9">
        <f>E13/B13</f>
        <v>1.0044135015851308</v>
      </c>
      <c r="M13" s="9">
        <f>F13/B13</f>
        <v>0.97737303412693477</v>
      </c>
      <c r="N13" s="8">
        <f>F13*100/E13</f>
        <v>97.307835128109915</v>
      </c>
      <c r="O13" s="9">
        <f>G13/B13</f>
        <v>0.9217380493566234</v>
      </c>
      <c r="P13" s="9">
        <f>H13/B13</f>
        <v>0.89998135140175295</v>
      </c>
      <c r="Q13" s="8">
        <f>H13*100/G13</f>
        <v>97.639600755327763</v>
      </c>
    </row>
    <row r="14" spans="1:17" x14ac:dyDescent="0.2">
      <c r="A14" s="4" t="s">
        <v>9</v>
      </c>
      <c r="B14" s="4">
        <v>3757</v>
      </c>
      <c r="C14" s="4">
        <v>117</v>
      </c>
      <c r="D14" s="4">
        <v>116</v>
      </c>
      <c r="E14" s="4">
        <v>55</v>
      </c>
      <c r="F14" s="4">
        <v>54</v>
      </c>
      <c r="G14" s="4">
        <v>63</v>
      </c>
      <c r="H14" s="4">
        <v>62</v>
      </c>
      <c r="I14" s="9">
        <f t="shared" ref="I14:I20" si="9">C14/B14</f>
        <v>3.1141868512110725E-2</v>
      </c>
      <c r="J14" s="9">
        <f t="shared" ref="J14:J20" si="10">D14/B14</f>
        <v>3.0875698695767898E-2</v>
      </c>
      <c r="K14" s="8">
        <f t="shared" ref="K14:K20" si="11">D14*100/C14</f>
        <v>99.145299145299148</v>
      </c>
      <c r="L14" s="9">
        <f t="shared" ref="L14:L20" si="12">E14/B14</f>
        <v>1.463933989885547E-2</v>
      </c>
      <c r="M14" s="9">
        <f t="shared" ref="M14:M20" si="13">F14/B14</f>
        <v>1.4373170082512644E-2</v>
      </c>
      <c r="N14" s="8">
        <f t="shared" ref="N14:N20" si="14">F14*100/E14</f>
        <v>98.181818181818187</v>
      </c>
      <c r="O14" s="9">
        <f t="shared" ref="O14:O20" si="15">G14/B14</f>
        <v>1.6768698429598085E-2</v>
      </c>
      <c r="P14" s="9">
        <f t="shared" ref="P14:P20" si="16">H14/B14</f>
        <v>1.6502528613255258E-2</v>
      </c>
      <c r="Q14" s="8">
        <f t="shared" ref="Q14:Q20" si="17">H14*100/G14</f>
        <v>98.412698412698418</v>
      </c>
    </row>
    <row r="15" spans="1:17" x14ac:dyDescent="0.2">
      <c r="A15" s="4" t="s">
        <v>10</v>
      </c>
      <c r="B15" s="4">
        <v>3189</v>
      </c>
      <c r="C15" s="4">
        <v>1376</v>
      </c>
      <c r="D15" s="4">
        <v>1375</v>
      </c>
      <c r="E15" s="4">
        <v>726</v>
      </c>
      <c r="F15" s="4">
        <v>715</v>
      </c>
      <c r="G15" s="4">
        <v>671</v>
      </c>
      <c r="H15" s="4">
        <v>660</v>
      </c>
      <c r="I15" s="9">
        <f t="shared" si="9"/>
        <v>0.43148322358105989</v>
      </c>
      <c r="J15" s="9">
        <f t="shared" si="10"/>
        <v>0.43116964565694577</v>
      </c>
      <c r="K15" s="8">
        <f t="shared" si="11"/>
        <v>99.927325581395351</v>
      </c>
      <c r="L15" s="9">
        <f t="shared" si="12"/>
        <v>0.22765757290686736</v>
      </c>
      <c r="M15" s="9">
        <f t="shared" si="13"/>
        <v>0.22420821574161179</v>
      </c>
      <c r="N15" s="8">
        <f t="shared" si="14"/>
        <v>98.484848484848484</v>
      </c>
      <c r="O15" s="9">
        <f t="shared" si="15"/>
        <v>0.21041078708058952</v>
      </c>
      <c r="P15" s="9">
        <f t="shared" si="16"/>
        <v>0.20696142991533395</v>
      </c>
      <c r="Q15" s="8">
        <f t="shared" si="17"/>
        <v>98.360655737704917</v>
      </c>
    </row>
    <row r="16" spans="1:17" x14ac:dyDescent="0.2">
      <c r="A16" s="4" t="s">
        <v>11</v>
      </c>
      <c r="B16" s="4">
        <v>2686</v>
      </c>
      <c r="C16" s="4">
        <v>4009</v>
      </c>
      <c r="D16" s="4">
        <v>3988</v>
      </c>
      <c r="E16" s="4">
        <v>2075</v>
      </c>
      <c r="F16" s="4">
        <v>2038</v>
      </c>
      <c r="G16" s="4">
        <v>1972</v>
      </c>
      <c r="H16" s="4">
        <v>1950</v>
      </c>
      <c r="I16" s="9">
        <f t="shared" si="9"/>
        <v>1.492553983618764</v>
      </c>
      <c r="J16" s="9">
        <f t="shared" si="10"/>
        <v>1.4847356664184661</v>
      </c>
      <c r="K16" s="8">
        <f t="shared" si="11"/>
        <v>99.476178598154149</v>
      </c>
      <c r="L16" s="9">
        <f t="shared" si="12"/>
        <v>0.77252419955323903</v>
      </c>
      <c r="M16" s="9">
        <f t="shared" si="13"/>
        <v>0.75874906924795238</v>
      </c>
      <c r="N16" s="8">
        <f t="shared" si="14"/>
        <v>98.216867469879517</v>
      </c>
      <c r="O16" s="9">
        <f t="shared" si="15"/>
        <v>0.73417721518987344</v>
      </c>
      <c r="P16" s="9">
        <f t="shared" si="16"/>
        <v>0.72598659717051373</v>
      </c>
      <c r="Q16" s="8">
        <f t="shared" si="17"/>
        <v>98.884381338742386</v>
      </c>
    </row>
    <row r="17" spans="1:17" x14ac:dyDescent="0.2">
      <c r="A17" s="4" t="s">
        <v>12</v>
      </c>
      <c r="B17" s="4">
        <v>2008</v>
      </c>
      <c r="C17" s="4">
        <v>5337</v>
      </c>
      <c r="D17" s="4">
        <v>5322</v>
      </c>
      <c r="E17" s="4">
        <v>2819</v>
      </c>
      <c r="F17" s="4">
        <v>2766</v>
      </c>
      <c r="G17" s="4">
        <v>2609</v>
      </c>
      <c r="H17" s="4">
        <v>2556</v>
      </c>
      <c r="I17" s="9">
        <f t="shared" si="9"/>
        <v>2.6578685258964145</v>
      </c>
      <c r="J17" s="9">
        <f t="shared" si="10"/>
        <v>2.6503984063745021</v>
      </c>
      <c r="K17" s="8">
        <f t="shared" si="11"/>
        <v>99.718943226531763</v>
      </c>
      <c r="L17" s="9">
        <f t="shared" si="12"/>
        <v>1.4038844621513944</v>
      </c>
      <c r="M17" s="9">
        <f t="shared" si="13"/>
        <v>1.3774900398406376</v>
      </c>
      <c r="N17" s="8">
        <f t="shared" si="14"/>
        <v>98.119900673997876</v>
      </c>
      <c r="O17" s="9">
        <f t="shared" si="15"/>
        <v>1.2993027888446216</v>
      </c>
      <c r="P17" s="9">
        <f t="shared" si="16"/>
        <v>1.2729083665338645</v>
      </c>
      <c r="Q17" s="8">
        <f t="shared" si="17"/>
        <v>97.968570333461102</v>
      </c>
    </row>
    <row r="18" spans="1:17" x14ac:dyDescent="0.2">
      <c r="A18" s="4" t="s">
        <v>13</v>
      </c>
      <c r="B18" s="4">
        <v>1687</v>
      </c>
      <c r="C18" s="4">
        <v>6432</v>
      </c>
      <c r="D18" s="4">
        <v>6441</v>
      </c>
      <c r="E18" s="4">
        <v>3461</v>
      </c>
      <c r="F18" s="4">
        <v>3388</v>
      </c>
      <c r="G18" s="4">
        <v>3123</v>
      </c>
      <c r="H18" s="4">
        <v>3053</v>
      </c>
      <c r="I18" s="9">
        <f t="shared" si="9"/>
        <v>3.8126852400711324</v>
      </c>
      <c r="J18" s="9">
        <f t="shared" si="10"/>
        <v>3.8180201541197394</v>
      </c>
      <c r="K18" s="8">
        <f t="shared" si="11"/>
        <v>100.13992537313433</v>
      </c>
      <c r="L18" s="9">
        <f t="shared" si="12"/>
        <v>2.0515708358032008</v>
      </c>
      <c r="M18" s="9">
        <f t="shared" si="13"/>
        <v>2.008298755186722</v>
      </c>
      <c r="N18" s="8">
        <f t="shared" si="14"/>
        <v>97.890783010690555</v>
      </c>
      <c r="O18" s="9">
        <f t="shared" si="15"/>
        <v>1.8512151748666272</v>
      </c>
      <c r="P18" s="9">
        <f t="shared" si="16"/>
        <v>1.8097213989330172</v>
      </c>
      <c r="Q18" s="8">
        <f t="shared" si="17"/>
        <v>97.75856548190842</v>
      </c>
    </row>
    <row r="19" spans="1:17" x14ac:dyDescent="0.2">
      <c r="A19" s="4" t="s">
        <v>14</v>
      </c>
      <c r="B19" s="4">
        <v>1500</v>
      </c>
      <c r="C19" s="4">
        <v>6899</v>
      </c>
      <c r="D19" s="4">
        <v>6868</v>
      </c>
      <c r="E19" s="4">
        <v>3680</v>
      </c>
      <c r="F19" s="4">
        <v>3550</v>
      </c>
      <c r="G19" s="4">
        <v>3424</v>
      </c>
      <c r="H19" s="4">
        <v>3318</v>
      </c>
      <c r="I19" s="9">
        <f t="shared" si="9"/>
        <v>4.5993333333333331</v>
      </c>
      <c r="J19" s="9">
        <f t="shared" si="10"/>
        <v>4.5786666666666669</v>
      </c>
      <c r="K19" s="8">
        <f t="shared" si="11"/>
        <v>99.550659515871871</v>
      </c>
      <c r="L19" s="9">
        <f t="shared" si="12"/>
        <v>2.4533333333333331</v>
      </c>
      <c r="M19" s="9">
        <f t="shared" si="13"/>
        <v>2.3666666666666667</v>
      </c>
      <c r="N19" s="8">
        <f t="shared" si="14"/>
        <v>96.467391304347828</v>
      </c>
      <c r="O19" s="9">
        <f t="shared" si="15"/>
        <v>2.2826666666666666</v>
      </c>
      <c r="P19" s="9">
        <f t="shared" si="16"/>
        <v>2.2120000000000002</v>
      </c>
      <c r="Q19" s="8">
        <f t="shared" si="17"/>
        <v>96.904205607476641</v>
      </c>
    </row>
    <row r="20" spans="1:17" x14ac:dyDescent="0.2">
      <c r="A20" s="4" t="s">
        <v>15</v>
      </c>
      <c r="B20" s="4">
        <v>1260</v>
      </c>
      <c r="C20" s="4">
        <v>6091</v>
      </c>
      <c r="D20" s="4">
        <v>6091</v>
      </c>
      <c r="E20" s="4">
        <v>3342</v>
      </c>
      <c r="F20" s="4">
        <v>3212</v>
      </c>
      <c r="G20" s="4">
        <v>2966</v>
      </c>
      <c r="H20" s="4">
        <v>2879</v>
      </c>
      <c r="I20" s="9">
        <f t="shared" si="9"/>
        <v>4.8341269841269838</v>
      </c>
      <c r="J20" s="9">
        <f t="shared" si="10"/>
        <v>4.8341269841269838</v>
      </c>
      <c r="K20" s="8">
        <f t="shared" si="11"/>
        <v>100</v>
      </c>
      <c r="L20" s="9">
        <f t="shared" si="12"/>
        <v>2.6523809523809523</v>
      </c>
      <c r="M20" s="9">
        <f t="shared" si="13"/>
        <v>2.549206349206349</v>
      </c>
      <c r="N20" s="8">
        <f t="shared" si="14"/>
        <v>96.110113704368644</v>
      </c>
      <c r="O20" s="9">
        <f t="shared" si="15"/>
        <v>2.353968253968254</v>
      </c>
      <c r="P20" s="9">
        <f t="shared" si="16"/>
        <v>2.2849206349206348</v>
      </c>
      <c r="Q20" s="8">
        <f t="shared" si="17"/>
        <v>97.066756574511132</v>
      </c>
    </row>
    <row r="22" spans="1:17" x14ac:dyDescent="0.2">
      <c r="A22" s="4" t="s">
        <v>379</v>
      </c>
    </row>
    <row r="23" spans="1:17" x14ac:dyDescent="0.2">
      <c r="A23" s="4" t="s">
        <v>0</v>
      </c>
      <c r="B23" s="4">
        <v>3423</v>
      </c>
      <c r="C23" s="4">
        <v>7352</v>
      </c>
      <c r="D23" s="4">
        <v>7334</v>
      </c>
      <c r="E23" s="4">
        <v>3978</v>
      </c>
      <c r="F23" s="4">
        <v>3834</v>
      </c>
      <c r="G23" s="4">
        <v>3600</v>
      </c>
      <c r="H23" s="4">
        <v>3500</v>
      </c>
      <c r="I23" s="9">
        <f>C23/B23</f>
        <v>2.1478235465965527</v>
      </c>
      <c r="J23" s="9">
        <f>D23/B23</f>
        <v>2.1425650014607069</v>
      </c>
      <c r="K23" s="8">
        <f>D23*100/C23</f>
        <v>99.755168661588684</v>
      </c>
      <c r="L23" s="9">
        <f>E23/B23</f>
        <v>1.1621384750219106</v>
      </c>
      <c r="M23" s="9">
        <f>F23/B23</f>
        <v>1.1200701139351446</v>
      </c>
      <c r="N23" s="8">
        <f>F23*100/E23</f>
        <v>96.380090497737555</v>
      </c>
      <c r="O23" s="9">
        <f>G23/B23</f>
        <v>1.0517090271691498</v>
      </c>
      <c r="P23" s="9">
        <f>H23/B23</f>
        <v>1.0224948875255624</v>
      </c>
      <c r="Q23" s="8">
        <f>H23*100/G23</f>
        <v>97.222222222222229</v>
      </c>
    </row>
    <row r="24" spans="1:17" x14ac:dyDescent="0.2">
      <c r="A24" s="4" t="s">
        <v>9</v>
      </c>
      <c r="B24" s="4">
        <v>788</v>
      </c>
      <c r="C24" s="4">
        <v>21</v>
      </c>
      <c r="D24" s="4">
        <v>21</v>
      </c>
      <c r="E24" s="4">
        <v>10</v>
      </c>
      <c r="F24" s="4">
        <v>9</v>
      </c>
      <c r="G24" s="4">
        <v>13</v>
      </c>
      <c r="H24" s="4">
        <v>12</v>
      </c>
      <c r="I24" s="9">
        <f t="shared" ref="I24:I30" si="18">C24/B24</f>
        <v>2.6649746192893401E-2</v>
      </c>
      <c r="J24" s="9">
        <f t="shared" ref="J24:J30" si="19">D24/B24</f>
        <v>2.6649746192893401E-2</v>
      </c>
      <c r="K24" s="8">
        <f t="shared" ref="K24:K30" si="20">D24*100/C24</f>
        <v>100</v>
      </c>
      <c r="L24" s="9">
        <f t="shared" ref="L24:L30" si="21">E24/B24</f>
        <v>1.2690355329949238E-2</v>
      </c>
      <c r="M24" s="9">
        <f t="shared" ref="M24:M30" si="22">F24/B24</f>
        <v>1.1421319796954314E-2</v>
      </c>
      <c r="N24" s="8">
        <f t="shared" ref="N24:N30" si="23">F24*100/E24</f>
        <v>90</v>
      </c>
      <c r="O24" s="9">
        <f t="shared" ref="O24:O30" si="24">G24/B24</f>
        <v>1.6497461928934011E-2</v>
      </c>
      <c r="P24" s="9">
        <f t="shared" ref="P24:P30" si="25">H24/B24</f>
        <v>1.5228426395939087E-2</v>
      </c>
      <c r="Q24" s="8">
        <f t="shared" ref="Q24:Q30" si="26">H24*100/G24</f>
        <v>92.307692307692307</v>
      </c>
    </row>
    <row r="25" spans="1:17" x14ac:dyDescent="0.2">
      <c r="A25" s="4" t="s">
        <v>10</v>
      </c>
      <c r="B25" s="4">
        <v>544</v>
      </c>
      <c r="C25" s="4">
        <v>259</v>
      </c>
      <c r="D25" s="4">
        <v>256</v>
      </c>
      <c r="E25" s="4">
        <v>127</v>
      </c>
      <c r="F25" s="4">
        <v>125</v>
      </c>
      <c r="G25" s="4">
        <v>135</v>
      </c>
      <c r="H25" s="4">
        <v>131</v>
      </c>
      <c r="I25" s="9">
        <f t="shared" si="18"/>
        <v>0.47610294117647056</v>
      </c>
      <c r="J25" s="9">
        <f t="shared" si="19"/>
        <v>0.47058823529411764</v>
      </c>
      <c r="K25" s="8">
        <f t="shared" si="20"/>
        <v>98.841698841698843</v>
      </c>
      <c r="L25" s="9">
        <f t="shared" si="21"/>
        <v>0.23345588235294118</v>
      </c>
      <c r="M25" s="9">
        <f t="shared" si="22"/>
        <v>0.22977941176470587</v>
      </c>
      <c r="N25" s="8">
        <f t="shared" si="23"/>
        <v>98.425196850393704</v>
      </c>
      <c r="O25" s="9">
        <f t="shared" si="24"/>
        <v>0.24816176470588236</v>
      </c>
      <c r="P25" s="9">
        <f t="shared" si="25"/>
        <v>0.24080882352941177</v>
      </c>
      <c r="Q25" s="8">
        <f t="shared" si="26"/>
        <v>97.037037037037038</v>
      </c>
    </row>
    <row r="26" spans="1:17" x14ac:dyDescent="0.2">
      <c r="A26" s="4" t="s">
        <v>11</v>
      </c>
      <c r="B26" s="4">
        <v>553</v>
      </c>
      <c r="C26" s="4">
        <v>769</v>
      </c>
      <c r="D26" s="4">
        <v>767</v>
      </c>
      <c r="E26" s="4">
        <v>383</v>
      </c>
      <c r="F26" s="4">
        <v>371</v>
      </c>
      <c r="G26" s="4">
        <v>403</v>
      </c>
      <c r="H26" s="4">
        <v>396</v>
      </c>
      <c r="I26" s="9">
        <f t="shared" si="18"/>
        <v>1.3905967450271248</v>
      </c>
      <c r="J26" s="9">
        <f t="shared" si="19"/>
        <v>1.3869801084990958</v>
      </c>
      <c r="K26" s="8">
        <f t="shared" si="20"/>
        <v>99.739921976592981</v>
      </c>
      <c r="L26" s="9">
        <f t="shared" si="21"/>
        <v>0.69258589511754065</v>
      </c>
      <c r="M26" s="9">
        <f t="shared" si="22"/>
        <v>0.67088607594936711</v>
      </c>
      <c r="N26" s="8">
        <f t="shared" si="23"/>
        <v>96.866840731070496</v>
      </c>
      <c r="O26" s="9">
        <f t="shared" si="24"/>
        <v>0.72875226039783003</v>
      </c>
      <c r="P26" s="9">
        <f t="shared" si="25"/>
        <v>0.7160940325497287</v>
      </c>
      <c r="Q26" s="8">
        <f t="shared" si="26"/>
        <v>98.263027295285355</v>
      </c>
    </row>
    <row r="27" spans="1:17" x14ac:dyDescent="0.2">
      <c r="A27" s="4" t="s">
        <v>12</v>
      </c>
      <c r="B27" s="4">
        <v>482</v>
      </c>
      <c r="C27" s="4">
        <v>1393</v>
      </c>
      <c r="D27" s="4">
        <v>1393</v>
      </c>
      <c r="E27" s="4">
        <v>764</v>
      </c>
      <c r="F27" s="4">
        <v>736</v>
      </c>
      <c r="G27" s="4">
        <v>674</v>
      </c>
      <c r="H27" s="4">
        <v>657</v>
      </c>
      <c r="I27" s="9">
        <f t="shared" si="18"/>
        <v>2.8900414937759336</v>
      </c>
      <c r="J27" s="9">
        <f t="shared" si="19"/>
        <v>2.8900414937759336</v>
      </c>
      <c r="K27" s="8">
        <f t="shared" si="20"/>
        <v>100</v>
      </c>
      <c r="L27" s="9">
        <f t="shared" si="21"/>
        <v>1.5850622406639003</v>
      </c>
      <c r="M27" s="9">
        <f t="shared" si="22"/>
        <v>1.5269709543568464</v>
      </c>
      <c r="N27" s="8">
        <f t="shared" si="23"/>
        <v>96.33507853403141</v>
      </c>
      <c r="O27" s="9">
        <f t="shared" si="24"/>
        <v>1.3983402489626555</v>
      </c>
      <c r="P27" s="9">
        <f t="shared" si="25"/>
        <v>1.3630705394190872</v>
      </c>
      <c r="Q27" s="8">
        <f t="shared" si="26"/>
        <v>97.477744807121667</v>
      </c>
    </row>
    <row r="28" spans="1:17" x14ac:dyDescent="0.2">
      <c r="A28" s="4" t="s">
        <v>13</v>
      </c>
      <c r="B28" s="4">
        <v>375</v>
      </c>
      <c r="C28" s="4">
        <v>1514</v>
      </c>
      <c r="D28" s="4">
        <v>1507</v>
      </c>
      <c r="E28" s="4">
        <v>841</v>
      </c>
      <c r="F28" s="4">
        <v>814</v>
      </c>
      <c r="G28" s="4">
        <v>712</v>
      </c>
      <c r="H28" s="4">
        <v>693</v>
      </c>
      <c r="I28" s="9">
        <f t="shared" si="18"/>
        <v>4.0373333333333337</v>
      </c>
      <c r="J28" s="9">
        <f t="shared" si="19"/>
        <v>4.0186666666666664</v>
      </c>
      <c r="K28" s="8">
        <f t="shared" si="20"/>
        <v>99.537648612945844</v>
      </c>
      <c r="L28" s="9">
        <f t="shared" si="21"/>
        <v>2.2426666666666666</v>
      </c>
      <c r="M28" s="9">
        <f t="shared" si="22"/>
        <v>2.1706666666666665</v>
      </c>
      <c r="N28" s="8">
        <f t="shared" si="23"/>
        <v>96.789536266349586</v>
      </c>
      <c r="O28" s="9">
        <f t="shared" si="24"/>
        <v>1.8986666666666667</v>
      </c>
      <c r="P28" s="9">
        <f t="shared" si="25"/>
        <v>1.8480000000000001</v>
      </c>
      <c r="Q28" s="8">
        <f t="shared" si="26"/>
        <v>97.331460674157299</v>
      </c>
    </row>
    <row r="29" spans="1:17" x14ac:dyDescent="0.2">
      <c r="A29" s="4" t="s">
        <v>14</v>
      </c>
      <c r="B29" s="4">
        <v>361</v>
      </c>
      <c r="C29" s="4">
        <v>1752</v>
      </c>
      <c r="D29" s="4">
        <v>1747</v>
      </c>
      <c r="E29" s="4">
        <v>935</v>
      </c>
      <c r="F29" s="4">
        <v>898</v>
      </c>
      <c r="G29" s="4">
        <v>879</v>
      </c>
      <c r="H29" s="4">
        <v>849</v>
      </c>
      <c r="I29" s="9">
        <f t="shared" si="18"/>
        <v>4.8531855955678669</v>
      </c>
      <c r="J29" s="9">
        <f t="shared" si="19"/>
        <v>4.8393351800554019</v>
      </c>
      <c r="K29" s="8">
        <f t="shared" si="20"/>
        <v>99.714611872146122</v>
      </c>
      <c r="L29" s="9">
        <f t="shared" si="21"/>
        <v>2.5900277008310248</v>
      </c>
      <c r="M29" s="9">
        <f t="shared" si="22"/>
        <v>2.4875346260387809</v>
      </c>
      <c r="N29" s="8">
        <f t="shared" si="23"/>
        <v>96.042780748663105</v>
      </c>
      <c r="O29" s="9">
        <f t="shared" si="24"/>
        <v>2.4349030470914128</v>
      </c>
      <c r="P29" s="9">
        <f t="shared" si="25"/>
        <v>2.3518005540166205</v>
      </c>
      <c r="Q29" s="8">
        <f t="shared" si="26"/>
        <v>96.587030716723547</v>
      </c>
    </row>
    <row r="30" spans="1:17" x14ac:dyDescent="0.2">
      <c r="A30" s="4" t="s">
        <v>15</v>
      </c>
      <c r="B30" s="4">
        <v>320</v>
      </c>
      <c r="C30" s="4">
        <v>1644</v>
      </c>
      <c r="D30" s="4">
        <v>1643</v>
      </c>
      <c r="E30" s="4">
        <v>918</v>
      </c>
      <c r="F30" s="4">
        <v>881</v>
      </c>
      <c r="G30" s="4">
        <v>784</v>
      </c>
      <c r="H30" s="4">
        <v>762</v>
      </c>
      <c r="I30" s="9">
        <f t="shared" si="18"/>
        <v>5.1375000000000002</v>
      </c>
      <c r="J30" s="9">
        <f t="shared" si="19"/>
        <v>5.1343750000000004</v>
      </c>
      <c r="K30" s="8">
        <f t="shared" si="20"/>
        <v>99.93917274939173</v>
      </c>
      <c r="L30" s="9">
        <f t="shared" si="21"/>
        <v>2.8687499999999999</v>
      </c>
      <c r="M30" s="9">
        <f t="shared" si="22"/>
        <v>2.7531249999999998</v>
      </c>
      <c r="N30" s="8">
        <f t="shared" si="23"/>
        <v>95.969498910675384</v>
      </c>
      <c r="O30" s="9">
        <f t="shared" si="24"/>
        <v>2.4500000000000002</v>
      </c>
      <c r="P30" s="9">
        <f t="shared" si="25"/>
        <v>2.3812500000000001</v>
      </c>
      <c r="Q30" s="8">
        <f t="shared" si="26"/>
        <v>97.193877551020407</v>
      </c>
    </row>
    <row r="32" spans="1:17" x14ac:dyDescent="0.2">
      <c r="A32" s="4" t="s">
        <v>380</v>
      </c>
    </row>
    <row r="33" spans="1:17" x14ac:dyDescent="0.2">
      <c r="A33" s="4" t="s">
        <v>0</v>
      </c>
      <c r="B33" s="4">
        <v>1769</v>
      </c>
      <c r="C33" s="4">
        <v>3726</v>
      </c>
      <c r="D33" s="4">
        <v>3720</v>
      </c>
      <c r="E33" s="4">
        <v>2013</v>
      </c>
      <c r="F33" s="4">
        <v>1940</v>
      </c>
      <c r="G33" s="4">
        <v>1833</v>
      </c>
      <c r="H33" s="4">
        <v>1780</v>
      </c>
      <c r="I33" s="9">
        <f>C33/B33</f>
        <v>2.1062747314867156</v>
      </c>
      <c r="J33" s="9">
        <f>D33/B33</f>
        <v>2.1028829847371395</v>
      </c>
      <c r="K33" s="8">
        <f>D33*100/C33</f>
        <v>99.838969404186798</v>
      </c>
      <c r="L33" s="9">
        <f>E33/B33</f>
        <v>1.1379310344827587</v>
      </c>
      <c r="M33" s="9">
        <f>F33/B33</f>
        <v>1.096664782362917</v>
      </c>
      <c r="N33" s="8">
        <f>F33*100/E33</f>
        <v>96.373571783407854</v>
      </c>
      <c r="O33" s="9">
        <f>G33/B33</f>
        <v>1.0361786319954778</v>
      </c>
      <c r="P33" s="9">
        <f>H33/B33</f>
        <v>1.0062182023742228</v>
      </c>
      <c r="Q33" s="8">
        <f>H33*100/G33</f>
        <v>97.108565193671581</v>
      </c>
    </row>
    <row r="34" spans="1:17" x14ac:dyDescent="0.2">
      <c r="A34" s="4" t="s">
        <v>9</v>
      </c>
      <c r="B34" s="4">
        <v>390</v>
      </c>
      <c r="C34" s="4">
        <v>8</v>
      </c>
      <c r="D34" s="4">
        <v>8</v>
      </c>
      <c r="E34" s="4">
        <v>5</v>
      </c>
      <c r="F34" s="4">
        <v>5</v>
      </c>
      <c r="G34" s="4">
        <v>3</v>
      </c>
      <c r="H34" s="4">
        <v>3</v>
      </c>
      <c r="I34" s="9">
        <f t="shared" ref="I34:I40" si="27">C34/B34</f>
        <v>2.0512820512820513E-2</v>
      </c>
      <c r="J34" s="9">
        <f t="shared" ref="J34:J40" si="28">D34/B34</f>
        <v>2.0512820512820513E-2</v>
      </c>
      <c r="K34" s="8">
        <f t="shared" ref="K34:K40" si="29">D34*100/C34</f>
        <v>100</v>
      </c>
      <c r="L34" s="9">
        <f t="shared" ref="L34:L40" si="30">E34/B34</f>
        <v>1.282051282051282E-2</v>
      </c>
      <c r="M34" s="9">
        <f t="shared" ref="M34:M40" si="31">F34/B34</f>
        <v>1.282051282051282E-2</v>
      </c>
      <c r="N34" s="8">
        <f t="shared" ref="N34:N40" si="32">F34*100/E34</f>
        <v>100</v>
      </c>
      <c r="O34" s="9">
        <f t="shared" ref="O34:O40" si="33">G34/B34</f>
        <v>7.6923076923076927E-3</v>
      </c>
      <c r="P34" s="9">
        <f t="shared" ref="P34:P40" si="34">H34/B34</f>
        <v>7.6923076923076927E-3</v>
      </c>
      <c r="Q34" s="8">
        <f t="shared" ref="Q34:Q40" si="35">H34*100/G34</f>
        <v>100</v>
      </c>
    </row>
    <row r="35" spans="1:17" x14ac:dyDescent="0.2">
      <c r="A35" s="4" t="s">
        <v>10</v>
      </c>
      <c r="B35" s="4">
        <v>303</v>
      </c>
      <c r="C35" s="4">
        <v>156</v>
      </c>
      <c r="D35" s="4">
        <v>155</v>
      </c>
      <c r="E35" s="4">
        <v>83</v>
      </c>
      <c r="F35" s="4">
        <v>81</v>
      </c>
      <c r="G35" s="4">
        <v>74</v>
      </c>
      <c r="H35" s="4">
        <v>74</v>
      </c>
      <c r="I35" s="9">
        <f t="shared" si="27"/>
        <v>0.51485148514851486</v>
      </c>
      <c r="J35" s="9">
        <f t="shared" si="28"/>
        <v>0.51155115511551152</v>
      </c>
      <c r="K35" s="8">
        <f t="shared" si="29"/>
        <v>99.358974358974365</v>
      </c>
      <c r="L35" s="9">
        <f t="shared" si="30"/>
        <v>0.27392739273927391</v>
      </c>
      <c r="M35" s="9">
        <f t="shared" si="31"/>
        <v>0.26732673267326734</v>
      </c>
      <c r="N35" s="8">
        <f t="shared" si="32"/>
        <v>97.590361445783131</v>
      </c>
      <c r="O35" s="9">
        <f t="shared" si="33"/>
        <v>0.24422442244224424</v>
      </c>
      <c r="P35" s="9">
        <f t="shared" si="34"/>
        <v>0.24422442244224424</v>
      </c>
      <c r="Q35" s="8">
        <f t="shared" si="35"/>
        <v>100</v>
      </c>
    </row>
    <row r="36" spans="1:17" x14ac:dyDescent="0.2">
      <c r="A36" s="4" t="s">
        <v>11</v>
      </c>
      <c r="B36" s="4">
        <v>280</v>
      </c>
      <c r="C36" s="4">
        <v>447</v>
      </c>
      <c r="D36" s="4">
        <v>455</v>
      </c>
      <c r="E36" s="4">
        <v>250</v>
      </c>
      <c r="F36" s="4">
        <v>243</v>
      </c>
      <c r="G36" s="4">
        <v>217</v>
      </c>
      <c r="H36" s="4">
        <v>212</v>
      </c>
      <c r="I36" s="9">
        <f t="shared" si="27"/>
        <v>1.5964285714285715</v>
      </c>
      <c r="J36" s="9">
        <f t="shared" si="28"/>
        <v>1.625</v>
      </c>
      <c r="K36" s="8">
        <f t="shared" si="29"/>
        <v>101.78970917225951</v>
      </c>
      <c r="L36" s="9">
        <f t="shared" si="30"/>
        <v>0.8928571428571429</v>
      </c>
      <c r="M36" s="9">
        <f t="shared" si="31"/>
        <v>0.86785714285714288</v>
      </c>
      <c r="N36" s="8">
        <f t="shared" si="32"/>
        <v>97.2</v>
      </c>
      <c r="O36" s="9">
        <f t="shared" si="33"/>
        <v>0.77500000000000002</v>
      </c>
      <c r="P36" s="9">
        <f t="shared" si="34"/>
        <v>0.75714285714285712</v>
      </c>
      <c r="Q36" s="8">
        <f t="shared" si="35"/>
        <v>97.695852534562206</v>
      </c>
    </row>
    <row r="37" spans="1:17" x14ac:dyDescent="0.2">
      <c r="A37" s="4" t="s">
        <v>12</v>
      </c>
      <c r="B37" s="4">
        <v>227</v>
      </c>
      <c r="C37" s="4">
        <v>615</v>
      </c>
      <c r="D37" s="4">
        <v>611</v>
      </c>
      <c r="E37" s="4">
        <v>327</v>
      </c>
      <c r="F37" s="4">
        <v>323</v>
      </c>
      <c r="G37" s="4">
        <v>294</v>
      </c>
      <c r="H37" s="4">
        <v>288</v>
      </c>
      <c r="I37" s="9">
        <f t="shared" si="27"/>
        <v>2.7092511013215859</v>
      </c>
      <c r="J37" s="9">
        <f t="shared" si="28"/>
        <v>2.6916299559471364</v>
      </c>
      <c r="K37" s="8">
        <f t="shared" si="29"/>
        <v>99.349593495934954</v>
      </c>
      <c r="L37" s="9">
        <f t="shared" si="30"/>
        <v>1.4405286343612336</v>
      </c>
      <c r="M37" s="9">
        <f t="shared" si="31"/>
        <v>1.4229074889867841</v>
      </c>
      <c r="N37" s="8">
        <f t="shared" si="32"/>
        <v>98.776758409785927</v>
      </c>
      <c r="O37" s="9">
        <f t="shared" si="33"/>
        <v>1.2951541850220265</v>
      </c>
      <c r="P37" s="9">
        <f t="shared" si="34"/>
        <v>1.2687224669603525</v>
      </c>
      <c r="Q37" s="8">
        <f t="shared" si="35"/>
        <v>97.959183673469383</v>
      </c>
    </row>
    <row r="38" spans="1:17" x14ac:dyDescent="0.2">
      <c r="A38" s="4" t="s">
        <v>13</v>
      </c>
      <c r="B38" s="4">
        <v>205</v>
      </c>
      <c r="C38" s="4">
        <v>823</v>
      </c>
      <c r="D38" s="4">
        <v>828</v>
      </c>
      <c r="E38" s="4">
        <v>442</v>
      </c>
      <c r="F38" s="4">
        <v>424</v>
      </c>
      <c r="G38" s="4">
        <v>411</v>
      </c>
      <c r="H38" s="4">
        <v>404</v>
      </c>
      <c r="I38" s="9">
        <f t="shared" si="27"/>
        <v>4.0146341463414634</v>
      </c>
      <c r="J38" s="9">
        <f t="shared" si="28"/>
        <v>4.0390243902439025</v>
      </c>
      <c r="K38" s="8">
        <f t="shared" si="29"/>
        <v>100.60753341433779</v>
      </c>
      <c r="L38" s="9">
        <f t="shared" si="30"/>
        <v>2.1560975609756099</v>
      </c>
      <c r="M38" s="9">
        <f t="shared" si="31"/>
        <v>2.0682926829268293</v>
      </c>
      <c r="N38" s="8">
        <f t="shared" si="32"/>
        <v>95.927601809954751</v>
      </c>
      <c r="O38" s="9">
        <f t="shared" si="33"/>
        <v>2.0048780487804878</v>
      </c>
      <c r="P38" s="9">
        <f t="shared" si="34"/>
        <v>1.9707317073170731</v>
      </c>
      <c r="Q38" s="8">
        <f t="shared" si="35"/>
        <v>98.296836982968372</v>
      </c>
    </row>
    <row r="39" spans="1:17" x14ac:dyDescent="0.2">
      <c r="A39" s="4" t="s">
        <v>14</v>
      </c>
      <c r="B39" s="4">
        <v>183</v>
      </c>
      <c r="C39" s="4">
        <v>868</v>
      </c>
      <c r="D39" s="4">
        <v>859</v>
      </c>
      <c r="E39" s="4">
        <v>468</v>
      </c>
      <c r="F39" s="4">
        <v>448</v>
      </c>
      <c r="G39" s="4">
        <v>424</v>
      </c>
      <c r="H39" s="4">
        <v>411</v>
      </c>
      <c r="I39" s="9">
        <f t="shared" si="27"/>
        <v>4.7431693989071038</v>
      </c>
      <c r="J39" s="9">
        <f t="shared" si="28"/>
        <v>4.693989071038251</v>
      </c>
      <c r="K39" s="8">
        <f t="shared" si="29"/>
        <v>98.963133640552996</v>
      </c>
      <c r="L39" s="9">
        <f t="shared" si="30"/>
        <v>2.557377049180328</v>
      </c>
      <c r="M39" s="9">
        <f t="shared" si="31"/>
        <v>2.4480874316939891</v>
      </c>
      <c r="N39" s="8">
        <f t="shared" si="32"/>
        <v>95.726495726495727</v>
      </c>
      <c r="O39" s="9">
        <f t="shared" si="33"/>
        <v>2.3169398907103824</v>
      </c>
      <c r="P39" s="9">
        <f t="shared" si="34"/>
        <v>2.2459016393442623</v>
      </c>
      <c r="Q39" s="8">
        <f t="shared" si="35"/>
        <v>96.933962264150949</v>
      </c>
    </row>
    <row r="40" spans="1:17" x14ac:dyDescent="0.2">
      <c r="A40" s="4" t="s">
        <v>15</v>
      </c>
      <c r="B40" s="4">
        <v>181</v>
      </c>
      <c r="C40" s="4">
        <v>809</v>
      </c>
      <c r="D40" s="4">
        <v>804</v>
      </c>
      <c r="E40" s="4">
        <v>438</v>
      </c>
      <c r="F40" s="4">
        <v>416</v>
      </c>
      <c r="G40" s="4">
        <v>410</v>
      </c>
      <c r="H40" s="4">
        <v>388</v>
      </c>
      <c r="I40" s="9">
        <f t="shared" si="27"/>
        <v>4.4696132596685079</v>
      </c>
      <c r="J40" s="9">
        <f t="shared" si="28"/>
        <v>4.4419889502762429</v>
      </c>
      <c r="K40" s="8">
        <f t="shared" si="29"/>
        <v>99.381953028430161</v>
      </c>
      <c r="L40" s="9">
        <f t="shared" si="30"/>
        <v>2.4198895027624308</v>
      </c>
      <c r="M40" s="9">
        <f t="shared" si="31"/>
        <v>2.298342541436464</v>
      </c>
      <c r="N40" s="8">
        <f t="shared" si="32"/>
        <v>94.977168949771695</v>
      </c>
      <c r="O40" s="9">
        <f t="shared" si="33"/>
        <v>2.2651933701657461</v>
      </c>
      <c r="P40" s="9">
        <f t="shared" si="34"/>
        <v>2.1436464088397789</v>
      </c>
      <c r="Q40" s="8">
        <f t="shared" si="35"/>
        <v>94.634146341463421</v>
      </c>
    </row>
    <row r="42" spans="1:17" x14ac:dyDescent="0.2">
      <c r="A42" s="4" t="s">
        <v>381</v>
      </c>
    </row>
    <row r="43" spans="1:17" x14ac:dyDescent="0.2">
      <c r="A43" s="4" t="s">
        <v>0</v>
      </c>
      <c r="B43" s="4">
        <v>1088</v>
      </c>
      <c r="C43" s="4">
        <v>2302</v>
      </c>
      <c r="D43" s="4">
        <v>2293</v>
      </c>
      <c r="E43" s="4">
        <v>1227</v>
      </c>
      <c r="F43" s="4">
        <v>1203</v>
      </c>
      <c r="G43" s="4">
        <v>1108</v>
      </c>
      <c r="H43" s="4">
        <v>1090</v>
      </c>
      <c r="I43" s="9">
        <f>C43/B43</f>
        <v>2.1158088235294117</v>
      </c>
      <c r="J43" s="9">
        <f>D43/B43</f>
        <v>2.1075367647058822</v>
      </c>
      <c r="K43" s="8">
        <f>D43*100/C43</f>
        <v>99.609035621198956</v>
      </c>
      <c r="L43" s="9">
        <f>E43/B43</f>
        <v>1.1277573529411764</v>
      </c>
      <c r="M43" s="9">
        <f>F43/B43</f>
        <v>1.1056985294117647</v>
      </c>
      <c r="N43" s="8">
        <f>F43*100/E43</f>
        <v>98.044009779951097</v>
      </c>
      <c r="O43" s="9">
        <f>G43/B43</f>
        <v>1.0183823529411764</v>
      </c>
      <c r="P43" s="9">
        <f>H43/B43</f>
        <v>1.0018382352941178</v>
      </c>
      <c r="Q43" s="8">
        <f>H43*100/G43</f>
        <v>98.375451263537911</v>
      </c>
    </row>
    <row r="44" spans="1:17" x14ac:dyDescent="0.2">
      <c r="A44" s="4" t="s">
        <v>9</v>
      </c>
      <c r="B44" s="4">
        <v>255</v>
      </c>
      <c r="C44" s="4">
        <v>5</v>
      </c>
      <c r="D44" s="4">
        <v>4</v>
      </c>
      <c r="E44" s="4">
        <v>3</v>
      </c>
      <c r="F44" s="4">
        <v>2</v>
      </c>
      <c r="G44" s="4">
        <v>2</v>
      </c>
      <c r="H44" s="4">
        <v>2</v>
      </c>
      <c r="I44" s="9">
        <f t="shared" ref="I44:I50" si="36">C44/B44</f>
        <v>1.9607843137254902E-2</v>
      </c>
      <c r="J44" s="9">
        <f t="shared" ref="J44:J50" si="37">D44/B44</f>
        <v>1.5686274509803921E-2</v>
      </c>
      <c r="K44" s="8">
        <f t="shared" ref="K44:K50" si="38">D44*100/C44</f>
        <v>80</v>
      </c>
      <c r="L44" s="9">
        <f t="shared" ref="L44:L50" si="39">E44/B44</f>
        <v>1.1764705882352941E-2</v>
      </c>
      <c r="M44" s="9">
        <f t="shared" ref="M44:M50" si="40">F44/B44</f>
        <v>7.8431372549019607E-3</v>
      </c>
      <c r="N44" s="8">
        <f t="shared" ref="N44:N50" si="41">F44*100/E44</f>
        <v>66.666666666666671</v>
      </c>
      <c r="O44" s="9">
        <f t="shared" ref="O44:O50" si="42">G44/B44</f>
        <v>7.8431372549019607E-3</v>
      </c>
      <c r="P44" s="9">
        <f t="shared" ref="P44:P50" si="43">H44/B44</f>
        <v>7.8431372549019607E-3</v>
      </c>
      <c r="Q44" s="8">
        <f t="shared" ref="Q44:Q50" si="44">H44*100/G44</f>
        <v>100</v>
      </c>
    </row>
    <row r="45" spans="1:17" x14ac:dyDescent="0.2">
      <c r="A45" s="4" t="s">
        <v>10</v>
      </c>
      <c r="B45" s="4">
        <v>169</v>
      </c>
      <c r="C45" s="4">
        <v>81</v>
      </c>
      <c r="D45" s="4">
        <v>79</v>
      </c>
      <c r="E45" s="4">
        <v>41</v>
      </c>
      <c r="F45" s="4">
        <v>40</v>
      </c>
      <c r="G45" s="4">
        <v>40</v>
      </c>
      <c r="H45" s="4">
        <v>39</v>
      </c>
      <c r="I45" s="9">
        <f t="shared" si="36"/>
        <v>0.47928994082840237</v>
      </c>
      <c r="J45" s="9">
        <f t="shared" si="37"/>
        <v>0.46745562130177515</v>
      </c>
      <c r="K45" s="8">
        <f t="shared" si="38"/>
        <v>97.53086419753086</v>
      </c>
      <c r="L45" s="9">
        <f t="shared" si="39"/>
        <v>0.24260355029585798</v>
      </c>
      <c r="M45" s="9">
        <f t="shared" si="40"/>
        <v>0.23668639053254437</v>
      </c>
      <c r="N45" s="8">
        <f t="shared" si="41"/>
        <v>97.560975609756099</v>
      </c>
      <c r="O45" s="9">
        <f t="shared" si="42"/>
        <v>0.23668639053254437</v>
      </c>
      <c r="P45" s="9">
        <f t="shared" si="43"/>
        <v>0.23076923076923078</v>
      </c>
      <c r="Q45" s="8">
        <f t="shared" si="44"/>
        <v>97.5</v>
      </c>
    </row>
    <row r="46" spans="1:17" x14ac:dyDescent="0.2">
      <c r="A46" s="4" t="s">
        <v>11</v>
      </c>
      <c r="B46" s="4">
        <v>203</v>
      </c>
      <c r="C46" s="4">
        <v>312</v>
      </c>
      <c r="D46" s="4">
        <v>310</v>
      </c>
      <c r="E46" s="4">
        <v>166</v>
      </c>
      <c r="F46" s="4">
        <v>162</v>
      </c>
      <c r="G46" s="4">
        <v>149</v>
      </c>
      <c r="H46" s="4">
        <v>148</v>
      </c>
      <c r="I46" s="9">
        <f t="shared" si="36"/>
        <v>1.5369458128078817</v>
      </c>
      <c r="J46" s="9">
        <f t="shared" si="37"/>
        <v>1.5270935960591132</v>
      </c>
      <c r="K46" s="8">
        <f t="shared" si="38"/>
        <v>99.358974358974365</v>
      </c>
      <c r="L46" s="9">
        <f t="shared" si="39"/>
        <v>0.81773399014778325</v>
      </c>
      <c r="M46" s="9">
        <f t="shared" si="40"/>
        <v>0.79802955665024633</v>
      </c>
      <c r="N46" s="8">
        <f t="shared" si="41"/>
        <v>97.590361445783131</v>
      </c>
      <c r="O46" s="9">
        <f t="shared" si="42"/>
        <v>0.73399014778325122</v>
      </c>
      <c r="P46" s="9">
        <f t="shared" si="43"/>
        <v>0.72906403940886699</v>
      </c>
      <c r="Q46" s="8">
        <f t="shared" si="44"/>
        <v>99.328859060402678</v>
      </c>
    </row>
    <row r="47" spans="1:17" x14ac:dyDescent="0.2">
      <c r="A47" s="4" t="s">
        <v>12</v>
      </c>
      <c r="B47" s="4">
        <v>142</v>
      </c>
      <c r="C47" s="4">
        <v>404</v>
      </c>
      <c r="D47" s="4">
        <v>404</v>
      </c>
      <c r="E47" s="4">
        <v>205</v>
      </c>
      <c r="F47" s="4">
        <v>202</v>
      </c>
      <c r="G47" s="4">
        <v>202</v>
      </c>
      <c r="H47" s="4">
        <v>202</v>
      </c>
      <c r="I47" s="9">
        <f t="shared" si="36"/>
        <v>2.8450704225352115</v>
      </c>
      <c r="J47" s="9">
        <f t="shared" si="37"/>
        <v>2.8450704225352115</v>
      </c>
      <c r="K47" s="8">
        <f t="shared" si="38"/>
        <v>100</v>
      </c>
      <c r="L47" s="9">
        <f t="shared" si="39"/>
        <v>1.443661971830986</v>
      </c>
      <c r="M47" s="9">
        <f t="shared" si="40"/>
        <v>1.4225352112676057</v>
      </c>
      <c r="N47" s="8">
        <f t="shared" si="41"/>
        <v>98.536585365853654</v>
      </c>
      <c r="O47" s="9">
        <f t="shared" si="42"/>
        <v>1.4225352112676057</v>
      </c>
      <c r="P47" s="9">
        <f t="shared" si="43"/>
        <v>1.4225352112676057</v>
      </c>
      <c r="Q47" s="8">
        <f t="shared" si="44"/>
        <v>100</v>
      </c>
    </row>
    <row r="48" spans="1:17" x14ac:dyDescent="0.2">
      <c r="A48" s="4" t="s">
        <v>13</v>
      </c>
      <c r="B48" s="4">
        <v>129</v>
      </c>
      <c r="C48" s="4">
        <v>499</v>
      </c>
      <c r="D48" s="4">
        <v>499</v>
      </c>
      <c r="E48" s="4">
        <v>282</v>
      </c>
      <c r="F48" s="4">
        <v>279</v>
      </c>
      <c r="G48" s="4">
        <v>223</v>
      </c>
      <c r="H48" s="4">
        <v>220</v>
      </c>
      <c r="I48" s="9">
        <f t="shared" si="36"/>
        <v>3.8682170542635661</v>
      </c>
      <c r="J48" s="9">
        <f t="shared" si="37"/>
        <v>3.8682170542635661</v>
      </c>
      <c r="K48" s="8">
        <f t="shared" si="38"/>
        <v>100</v>
      </c>
      <c r="L48" s="9">
        <f t="shared" si="39"/>
        <v>2.1860465116279069</v>
      </c>
      <c r="M48" s="9">
        <f t="shared" si="40"/>
        <v>2.1627906976744184</v>
      </c>
      <c r="N48" s="8">
        <f t="shared" si="41"/>
        <v>98.936170212765958</v>
      </c>
      <c r="O48" s="9">
        <f t="shared" si="42"/>
        <v>1.7286821705426356</v>
      </c>
      <c r="P48" s="9">
        <f t="shared" si="43"/>
        <v>1.7054263565891472</v>
      </c>
      <c r="Q48" s="8">
        <f t="shared" si="44"/>
        <v>98.654708520179369</v>
      </c>
    </row>
    <row r="49" spans="1:17" x14ac:dyDescent="0.2">
      <c r="A49" s="4" t="s">
        <v>14</v>
      </c>
      <c r="B49" s="4">
        <v>98</v>
      </c>
      <c r="C49" s="4">
        <v>479</v>
      </c>
      <c r="D49" s="4">
        <v>473</v>
      </c>
      <c r="E49" s="4">
        <v>261</v>
      </c>
      <c r="F49" s="4">
        <v>254</v>
      </c>
      <c r="G49" s="4">
        <v>227</v>
      </c>
      <c r="H49" s="4">
        <v>219</v>
      </c>
      <c r="I49" s="9">
        <f t="shared" si="36"/>
        <v>4.8877551020408161</v>
      </c>
      <c r="J49" s="9">
        <f t="shared" si="37"/>
        <v>4.8265306122448983</v>
      </c>
      <c r="K49" s="8">
        <f t="shared" si="38"/>
        <v>98.747390396659711</v>
      </c>
      <c r="L49" s="9">
        <f t="shared" si="39"/>
        <v>2.6632653061224492</v>
      </c>
      <c r="M49" s="9">
        <f t="shared" si="40"/>
        <v>2.5918367346938775</v>
      </c>
      <c r="N49" s="8">
        <f t="shared" si="41"/>
        <v>97.318007662835242</v>
      </c>
      <c r="O49" s="9">
        <f t="shared" si="42"/>
        <v>2.3163265306122449</v>
      </c>
      <c r="P49" s="9">
        <f t="shared" si="43"/>
        <v>2.2346938775510203</v>
      </c>
      <c r="Q49" s="8">
        <f t="shared" si="44"/>
        <v>96.475770925110126</v>
      </c>
    </row>
    <row r="50" spans="1:17" x14ac:dyDescent="0.2">
      <c r="A50" s="4" t="s">
        <v>15</v>
      </c>
      <c r="B50" s="4">
        <v>92</v>
      </c>
      <c r="C50" s="4">
        <v>522</v>
      </c>
      <c r="D50" s="4">
        <v>524</v>
      </c>
      <c r="E50" s="4">
        <v>269</v>
      </c>
      <c r="F50" s="4">
        <v>264</v>
      </c>
      <c r="G50" s="4">
        <v>265</v>
      </c>
      <c r="H50" s="4">
        <v>260</v>
      </c>
      <c r="I50" s="9">
        <f t="shared" si="36"/>
        <v>5.6739130434782608</v>
      </c>
      <c r="J50" s="9">
        <f t="shared" si="37"/>
        <v>5.6956521739130439</v>
      </c>
      <c r="K50" s="8">
        <f t="shared" si="38"/>
        <v>100.38314176245211</v>
      </c>
      <c r="L50" s="9">
        <f t="shared" si="39"/>
        <v>2.9239130434782608</v>
      </c>
      <c r="M50" s="9">
        <f t="shared" si="40"/>
        <v>2.8695652173913042</v>
      </c>
      <c r="N50" s="8">
        <f t="shared" si="41"/>
        <v>98.141263940520446</v>
      </c>
      <c r="O50" s="9">
        <f t="shared" si="42"/>
        <v>2.8804347826086958</v>
      </c>
      <c r="P50" s="9">
        <f t="shared" si="43"/>
        <v>2.8260869565217392</v>
      </c>
      <c r="Q50" s="8">
        <f t="shared" si="44"/>
        <v>98.113207547169807</v>
      </c>
    </row>
    <row r="52" spans="1:17" x14ac:dyDescent="0.2">
      <c r="A52" s="4" t="s">
        <v>382</v>
      </c>
    </row>
    <row r="53" spans="1:17" x14ac:dyDescent="0.2">
      <c r="A53" s="4" t="s">
        <v>0</v>
      </c>
      <c r="B53" s="4">
        <v>413</v>
      </c>
      <c r="C53" s="4">
        <v>944</v>
      </c>
      <c r="D53" s="4">
        <v>939</v>
      </c>
      <c r="E53" s="4">
        <v>523</v>
      </c>
      <c r="F53" s="4">
        <v>499</v>
      </c>
      <c r="G53" s="4">
        <v>455</v>
      </c>
      <c r="H53" s="4">
        <v>440</v>
      </c>
      <c r="I53" s="9">
        <f>C53/B53</f>
        <v>2.2857142857142856</v>
      </c>
      <c r="J53" s="9">
        <f>D53/B53</f>
        <v>2.2736077481840193</v>
      </c>
      <c r="K53" s="8">
        <f>D53*100/C53</f>
        <v>99.470338983050851</v>
      </c>
      <c r="L53" s="9">
        <f>E53/B53</f>
        <v>1.2663438256658595</v>
      </c>
      <c r="M53" s="9">
        <f>F53/B53</f>
        <v>1.2082324455205811</v>
      </c>
      <c r="N53" s="8">
        <f>F53*100/E53</f>
        <v>95.411089866156786</v>
      </c>
      <c r="O53" s="9">
        <f>G53/B53</f>
        <v>1.1016949152542372</v>
      </c>
      <c r="P53" s="9">
        <f>H53/B53</f>
        <v>1.0653753026634383</v>
      </c>
      <c r="Q53" s="8">
        <f>H53*100/G53</f>
        <v>96.703296703296701</v>
      </c>
    </row>
    <row r="54" spans="1:17" x14ac:dyDescent="0.2">
      <c r="A54" s="4" t="s">
        <v>9</v>
      </c>
      <c r="B54" s="4">
        <v>96</v>
      </c>
      <c r="C54" s="4">
        <v>3</v>
      </c>
      <c r="D54" s="4">
        <v>2</v>
      </c>
      <c r="E54" s="4">
        <v>1</v>
      </c>
      <c r="F54" s="4">
        <v>1</v>
      </c>
      <c r="G54" s="4">
        <v>2</v>
      </c>
      <c r="H54" s="4">
        <v>1</v>
      </c>
      <c r="I54" s="9">
        <f t="shared" ref="I54:I60" si="45">C54/B54</f>
        <v>3.125E-2</v>
      </c>
      <c r="J54" s="9">
        <f t="shared" ref="J54:J60" si="46">D54/B54</f>
        <v>2.0833333333333332E-2</v>
      </c>
      <c r="K54" s="8">
        <f t="shared" ref="K54:K60" si="47">D54*100/C54</f>
        <v>66.666666666666671</v>
      </c>
      <c r="L54" s="9">
        <f t="shared" ref="L54:L60" si="48">E54/B54</f>
        <v>1.0416666666666666E-2</v>
      </c>
      <c r="M54" s="9">
        <f t="shared" ref="M54:M60" si="49">F54/B54</f>
        <v>1.0416666666666666E-2</v>
      </c>
      <c r="N54" s="8">
        <f t="shared" ref="N54:N60" si="50">F54*100/E54</f>
        <v>100</v>
      </c>
      <c r="O54" s="9">
        <f t="shared" ref="O54:O60" si="51">G54/B54</f>
        <v>2.0833333333333332E-2</v>
      </c>
      <c r="P54" s="9">
        <f t="shared" ref="P54:P60" si="52">H54/B54</f>
        <v>1.0416666666666666E-2</v>
      </c>
      <c r="Q54" s="8">
        <f t="shared" ref="Q54:Q60" si="53">H54*100/G54</f>
        <v>50</v>
      </c>
    </row>
    <row r="55" spans="1:17" x14ac:dyDescent="0.2">
      <c r="A55" s="4" t="s">
        <v>10</v>
      </c>
      <c r="B55" s="4">
        <v>72</v>
      </c>
      <c r="C55" s="4">
        <v>35</v>
      </c>
      <c r="D55" s="4">
        <v>35</v>
      </c>
      <c r="E55" s="4">
        <v>24</v>
      </c>
      <c r="F55" s="4">
        <v>24</v>
      </c>
      <c r="G55" s="4">
        <v>11</v>
      </c>
      <c r="H55" s="4">
        <v>11</v>
      </c>
      <c r="I55" s="9">
        <f t="shared" si="45"/>
        <v>0.4861111111111111</v>
      </c>
      <c r="J55" s="9">
        <f t="shared" si="46"/>
        <v>0.4861111111111111</v>
      </c>
      <c r="K55" s="8">
        <f t="shared" si="47"/>
        <v>100</v>
      </c>
      <c r="L55" s="9">
        <f t="shared" si="48"/>
        <v>0.33333333333333331</v>
      </c>
      <c r="M55" s="9">
        <f t="shared" si="49"/>
        <v>0.33333333333333331</v>
      </c>
      <c r="N55" s="8">
        <f t="shared" si="50"/>
        <v>100</v>
      </c>
      <c r="O55" s="9">
        <f t="shared" si="51"/>
        <v>0.15277777777777779</v>
      </c>
      <c r="P55" s="9">
        <f t="shared" si="52"/>
        <v>0.15277777777777779</v>
      </c>
      <c r="Q55" s="8">
        <f t="shared" si="53"/>
        <v>100</v>
      </c>
    </row>
    <row r="56" spans="1:17" x14ac:dyDescent="0.2">
      <c r="A56" s="4" t="s">
        <v>11</v>
      </c>
      <c r="B56" s="4">
        <v>63</v>
      </c>
      <c r="C56" s="4">
        <v>109</v>
      </c>
      <c r="D56" s="4">
        <v>109</v>
      </c>
      <c r="E56" s="4">
        <v>59</v>
      </c>
      <c r="F56" s="4">
        <v>57</v>
      </c>
      <c r="G56" s="4">
        <v>52</v>
      </c>
      <c r="H56" s="4">
        <v>52</v>
      </c>
      <c r="I56" s="9">
        <f t="shared" si="45"/>
        <v>1.7301587301587302</v>
      </c>
      <c r="J56" s="9">
        <f t="shared" si="46"/>
        <v>1.7301587301587302</v>
      </c>
      <c r="K56" s="8">
        <f t="shared" si="47"/>
        <v>100</v>
      </c>
      <c r="L56" s="9">
        <f t="shared" si="48"/>
        <v>0.93650793650793651</v>
      </c>
      <c r="M56" s="9">
        <f t="shared" si="49"/>
        <v>0.90476190476190477</v>
      </c>
      <c r="N56" s="8">
        <f t="shared" si="50"/>
        <v>96.610169491525426</v>
      </c>
      <c r="O56" s="9">
        <f t="shared" si="51"/>
        <v>0.82539682539682535</v>
      </c>
      <c r="P56" s="9">
        <f t="shared" si="52"/>
        <v>0.82539682539682535</v>
      </c>
      <c r="Q56" s="8">
        <f t="shared" si="53"/>
        <v>100</v>
      </c>
    </row>
    <row r="57" spans="1:17" x14ac:dyDescent="0.2">
      <c r="A57" s="4" t="s">
        <v>12</v>
      </c>
      <c r="B57" s="4">
        <v>50</v>
      </c>
      <c r="C57" s="4">
        <v>149</v>
      </c>
      <c r="D57" s="4">
        <v>148</v>
      </c>
      <c r="E57" s="4">
        <v>83</v>
      </c>
      <c r="F57" s="4">
        <v>80</v>
      </c>
      <c r="G57" s="4">
        <v>70</v>
      </c>
      <c r="H57" s="4">
        <v>68</v>
      </c>
      <c r="I57" s="9">
        <f t="shared" si="45"/>
        <v>2.98</v>
      </c>
      <c r="J57" s="9">
        <f t="shared" si="46"/>
        <v>2.96</v>
      </c>
      <c r="K57" s="8">
        <f t="shared" si="47"/>
        <v>99.328859060402678</v>
      </c>
      <c r="L57" s="9">
        <f t="shared" si="48"/>
        <v>1.66</v>
      </c>
      <c r="M57" s="9">
        <f t="shared" si="49"/>
        <v>1.6</v>
      </c>
      <c r="N57" s="8">
        <f t="shared" si="50"/>
        <v>96.385542168674704</v>
      </c>
      <c r="O57" s="9">
        <f t="shared" si="51"/>
        <v>1.4</v>
      </c>
      <c r="P57" s="9">
        <f t="shared" si="52"/>
        <v>1.36</v>
      </c>
      <c r="Q57" s="8">
        <f t="shared" si="53"/>
        <v>97.142857142857139</v>
      </c>
    </row>
    <row r="58" spans="1:17" x14ac:dyDescent="0.2">
      <c r="A58" s="4" t="s">
        <v>13</v>
      </c>
      <c r="B58" s="4">
        <v>46</v>
      </c>
      <c r="C58" s="4">
        <v>201</v>
      </c>
      <c r="D58" s="4">
        <v>200</v>
      </c>
      <c r="E58" s="4">
        <v>121</v>
      </c>
      <c r="F58" s="4">
        <v>113</v>
      </c>
      <c r="G58" s="4">
        <v>91</v>
      </c>
      <c r="H58" s="4">
        <v>87</v>
      </c>
      <c r="I58" s="9">
        <f t="shared" si="45"/>
        <v>4.3695652173913047</v>
      </c>
      <c r="J58" s="9">
        <f t="shared" si="46"/>
        <v>4.3478260869565215</v>
      </c>
      <c r="K58" s="8">
        <f t="shared" si="47"/>
        <v>99.50248756218906</v>
      </c>
      <c r="L58" s="9">
        <f t="shared" si="48"/>
        <v>2.6304347826086958</v>
      </c>
      <c r="M58" s="9">
        <f t="shared" si="49"/>
        <v>2.4565217391304346</v>
      </c>
      <c r="N58" s="8">
        <f t="shared" si="50"/>
        <v>93.388429752066116</v>
      </c>
      <c r="O58" s="9">
        <f t="shared" si="51"/>
        <v>1.9782608695652173</v>
      </c>
      <c r="P58" s="9">
        <f t="shared" si="52"/>
        <v>1.8913043478260869</v>
      </c>
      <c r="Q58" s="8">
        <f t="shared" si="53"/>
        <v>95.604395604395606</v>
      </c>
    </row>
    <row r="59" spans="1:17" x14ac:dyDescent="0.2">
      <c r="A59" s="4" t="s">
        <v>14</v>
      </c>
      <c r="B59" s="4">
        <v>47</v>
      </c>
      <c r="C59" s="4">
        <v>240</v>
      </c>
      <c r="D59" s="4">
        <v>239</v>
      </c>
      <c r="E59" s="4">
        <v>123</v>
      </c>
      <c r="F59" s="4">
        <v>117</v>
      </c>
      <c r="G59" s="4">
        <v>127</v>
      </c>
      <c r="H59" s="4">
        <v>122</v>
      </c>
      <c r="I59" s="9">
        <f t="shared" si="45"/>
        <v>5.1063829787234045</v>
      </c>
      <c r="J59" s="9">
        <f t="shared" si="46"/>
        <v>5.0851063829787231</v>
      </c>
      <c r="K59" s="8">
        <f t="shared" si="47"/>
        <v>99.583333333333329</v>
      </c>
      <c r="L59" s="9">
        <f t="shared" si="48"/>
        <v>2.6170212765957448</v>
      </c>
      <c r="M59" s="9">
        <f t="shared" si="49"/>
        <v>2.4893617021276597</v>
      </c>
      <c r="N59" s="8">
        <f t="shared" si="50"/>
        <v>95.121951219512198</v>
      </c>
      <c r="O59" s="9">
        <f t="shared" si="51"/>
        <v>2.7021276595744679</v>
      </c>
      <c r="P59" s="9">
        <f t="shared" si="52"/>
        <v>2.5957446808510638</v>
      </c>
      <c r="Q59" s="8">
        <f t="shared" si="53"/>
        <v>96.062992125984252</v>
      </c>
    </row>
    <row r="60" spans="1:17" x14ac:dyDescent="0.2">
      <c r="A60" s="4" t="s">
        <v>15</v>
      </c>
      <c r="B60" s="4">
        <v>39</v>
      </c>
      <c r="C60" s="4">
        <v>207</v>
      </c>
      <c r="D60" s="4">
        <v>206</v>
      </c>
      <c r="E60" s="4">
        <v>112</v>
      </c>
      <c r="F60" s="4">
        <v>107</v>
      </c>
      <c r="G60" s="4">
        <v>102</v>
      </c>
      <c r="H60" s="4">
        <v>99</v>
      </c>
      <c r="I60" s="9">
        <f t="shared" si="45"/>
        <v>5.3076923076923075</v>
      </c>
      <c r="J60" s="9">
        <f t="shared" si="46"/>
        <v>5.2820512820512819</v>
      </c>
      <c r="K60" s="8">
        <f t="shared" si="47"/>
        <v>99.516908212560381</v>
      </c>
      <c r="L60" s="9">
        <f t="shared" si="48"/>
        <v>2.8717948717948718</v>
      </c>
      <c r="M60" s="9">
        <f t="shared" si="49"/>
        <v>2.7435897435897436</v>
      </c>
      <c r="N60" s="8">
        <f t="shared" si="50"/>
        <v>95.535714285714292</v>
      </c>
      <c r="O60" s="9">
        <f t="shared" si="51"/>
        <v>2.6153846153846154</v>
      </c>
      <c r="P60" s="9">
        <f t="shared" si="52"/>
        <v>2.5384615384615383</v>
      </c>
      <c r="Q60" s="8">
        <f t="shared" si="53"/>
        <v>97.058823529411768</v>
      </c>
    </row>
    <row r="61" spans="1:17" x14ac:dyDescent="0.2">
      <c r="A61" s="23" t="s">
        <v>605</v>
      </c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7A67D-32CD-4CA4-B419-07BD35B84F2C}">
  <dimension ref="A1:K61"/>
  <sheetViews>
    <sheetView tabSelected="1" view="pageBreakPreview" zoomScale="150" zoomScaleNormal="100" zoomScaleSheetLayoutView="150" workbookViewId="0">
      <selection activeCell="C76" sqref="C76"/>
    </sheetView>
  </sheetViews>
  <sheetFormatPr defaultRowHeight="9.6" x14ac:dyDescent="0.2"/>
  <cols>
    <col min="1" max="1" width="12.77734375" style="4" customWidth="1"/>
    <col min="2" max="11" width="7" style="4" customWidth="1"/>
    <col min="12" max="16384" width="8.88671875" style="4"/>
  </cols>
  <sheetData>
    <row r="1" spans="1:11" x14ac:dyDescent="0.2">
      <c r="A1" s="4" t="s">
        <v>621</v>
      </c>
    </row>
    <row r="2" spans="1:11" s="7" customFormat="1" x14ac:dyDescent="0.2">
      <c r="A2" s="1"/>
      <c r="B2" s="2" t="s">
        <v>0</v>
      </c>
      <c r="C2" s="2" t="s">
        <v>507</v>
      </c>
      <c r="D2" s="2">
        <v>20</v>
      </c>
      <c r="E2" s="2">
        <v>21</v>
      </c>
      <c r="F2" s="2">
        <v>22</v>
      </c>
      <c r="G2" s="2">
        <v>23</v>
      </c>
      <c r="H2" s="2">
        <v>24</v>
      </c>
      <c r="I2" s="2" t="s">
        <v>372</v>
      </c>
      <c r="J2" s="2" t="s">
        <v>373</v>
      </c>
      <c r="K2" s="3" t="s">
        <v>477</v>
      </c>
    </row>
    <row r="3" spans="1:11" x14ac:dyDescent="0.2">
      <c r="A3" s="4" t="s">
        <v>534</v>
      </c>
      <c r="B3" s="4">
        <v>11664</v>
      </c>
      <c r="C3" s="4">
        <v>1767</v>
      </c>
      <c r="D3" s="4">
        <v>1240</v>
      </c>
      <c r="E3" s="4">
        <v>1240</v>
      </c>
      <c r="F3" s="4">
        <v>1323</v>
      </c>
      <c r="G3" s="4">
        <v>1126</v>
      </c>
      <c r="H3" s="4">
        <v>1039</v>
      </c>
      <c r="I3" s="4">
        <v>2854</v>
      </c>
      <c r="J3" s="4">
        <v>774</v>
      </c>
      <c r="K3" s="4">
        <v>301</v>
      </c>
    </row>
    <row r="4" spans="1:11" x14ac:dyDescent="0.2">
      <c r="A4" s="4" t="s">
        <v>9</v>
      </c>
      <c r="B4" s="4">
        <v>131</v>
      </c>
      <c r="C4" s="4">
        <v>129</v>
      </c>
      <c r="D4" s="4">
        <v>1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1</v>
      </c>
      <c r="K4" s="4">
        <v>0</v>
      </c>
    </row>
    <row r="5" spans="1:11" x14ac:dyDescent="0.2">
      <c r="A5" s="4" t="s">
        <v>10</v>
      </c>
      <c r="B5" s="4">
        <v>1187</v>
      </c>
      <c r="C5" s="4">
        <v>338</v>
      </c>
      <c r="D5" s="4">
        <v>236</v>
      </c>
      <c r="E5" s="4">
        <v>235</v>
      </c>
      <c r="F5" s="4">
        <v>192</v>
      </c>
      <c r="G5" s="4">
        <v>114</v>
      </c>
      <c r="H5" s="4">
        <v>67</v>
      </c>
      <c r="I5" s="4">
        <v>5</v>
      </c>
      <c r="J5" s="4">
        <v>0</v>
      </c>
      <c r="K5" s="4">
        <v>0</v>
      </c>
    </row>
    <row r="6" spans="1:11" x14ac:dyDescent="0.2">
      <c r="A6" s="4" t="s">
        <v>11</v>
      </c>
      <c r="B6" s="4">
        <v>2320</v>
      </c>
      <c r="C6" s="4">
        <v>347</v>
      </c>
      <c r="D6" s="4">
        <v>214</v>
      </c>
      <c r="E6" s="4">
        <v>232</v>
      </c>
      <c r="F6" s="4">
        <v>285</v>
      </c>
      <c r="G6" s="4">
        <v>280</v>
      </c>
      <c r="H6" s="4">
        <v>278</v>
      </c>
      <c r="I6" s="4">
        <v>681</v>
      </c>
      <c r="J6" s="4">
        <v>0</v>
      </c>
      <c r="K6" s="4">
        <v>3</v>
      </c>
    </row>
    <row r="7" spans="1:11" x14ac:dyDescent="0.2">
      <c r="A7" s="4" t="s">
        <v>12</v>
      </c>
      <c r="B7" s="4">
        <v>2261</v>
      </c>
      <c r="C7" s="4">
        <v>294</v>
      </c>
      <c r="D7" s="4">
        <v>236</v>
      </c>
      <c r="E7" s="4">
        <v>214</v>
      </c>
      <c r="F7" s="4">
        <v>242</v>
      </c>
      <c r="G7" s="4">
        <v>196</v>
      </c>
      <c r="H7" s="4">
        <v>194</v>
      </c>
      <c r="I7" s="4">
        <v>675</v>
      </c>
      <c r="J7" s="4">
        <v>208</v>
      </c>
      <c r="K7" s="4">
        <v>2</v>
      </c>
    </row>
    <row r="8" spans="1:11" x14ac:dyDescent="0.2">
      <c r="A8" s="4" t="s">
        <v>13</v>
      </c>
      <c r="B8" s="4">
        <v>2078</v>
      </c>
      <c r="C8" s="4">
        <v>280</v>
      </c>
      <c r="D8" s="4">
        <v>211</v>
      </c>
      <c r="E8" s="4">
        <v>203</v>
      </c>
      <c r="F8" s="4">
        <v>211</v>
      </c>
      <c r="G8" s="4">
        <v>201</v>
      </c>
      <c r="H8" s="4">
        <v>188</v>
      </c>
      <c r="I8" s="4">
        <v>517</v>
      </c>
      <c r="J8" s="4">
        <v>192</v>
      </c>
      <c r="K8" s="4">
        <v>75</v>
      </c>
    </row>
    <row r="9" spans="1:11" x14ac:dyDescent="0.2">
      <c r="A9" s="4" t="s">
        <v>14</v>
      </c>
      <c r="B9" s="4">
        <v>1973</v>
      </c>
      <c r="C9" s="4">
        <v>217</v>
      </c>
      <c r="D9" s="4">
        <v>195</v>
      </c>
      <c r="E9" s="4">
        <v>199</v>
      </c>
      <c r="F9" s="4">
        <v>206</v>
      </c>
      <c r="G9" s="4">
        <v>187</v>
      </c>
      <c r="H9" s="4">
        <v>168</v>
      </c>
      <c r="I9" s="4">
        <v>494</v>
      </c>
      <c r="J9" s="4">
        <v>187</v>
      </c>
      <c r="K9" s="4">
        <v>120</v>
      </c>
    </row>
    <row r="10" spans="1:11" x14ac:dyDescent="0.2">
      <c r="A10" s="4" t="s">
        <v>15</v>
      </c>
      <c r="B10" s="4">
        <v>1714</v>
      </c>
      <c r="C10" s="4">
        <v>162</v>
      </c>
      <c r="D10" s="4">
        <v>147</v>
      </c>
      <c r="E10" s="4">
        <v>157</v>
      </c>
      <c r="F10" s="4">
        <v>187</v>
      </c>
      <c r="G10" s="4">
        <v>148</v>
      </c>
      <c r="H10" s="4">
        <v>144</v>
      </c>
      <c r="I10" s="4">
        <v>482</v>
      </c>
      <c r="J10" s="4">
        <v>186</v>
      </c>
      <c r="K10" s="4">
        <v>101</v>
      </c>
    </row>
    <row r="12" spans="1:11" x14ac:dyDescent="0.2">
      <c r="A12" s="4" t="s">
        <v>378</v>
      </c>
    </row>
    <row r="13" spans="1:11" x14ac:dyDescent="0.2">
      <c r="A13" s="4" t="s">
        <v>0</v>
      </c>
      <c r="B13" s="4">
        <v>8104</v>
      </c>
      <c r="C13" s="4">
        <v>1278</v>
      </c>
      <c r="D13" s="4">
        <v>852</v>
      </c>
      <c r="E13" s="4">
        <v>859</v>
      </c>
      <c r="F13" s="4">
        <v>907</v>
      </c>
      <c r="G13" s="4">
        <v>797</v>
      </c>
      <c r="H13" s="4">
        <v>705</v>
      </c>
      <c r="I13" s="4">
        <v>1979</v>
      </c>
      <c r="J13" s="4">
        <v>531</v>
      </c>
      <c r="K13" s="4">
        <v>196</v>
      </c>
    </row>
    <row r="14" spans="1:11" x14ac:dyDescent="0.2">
      <c r="A14" s="4" t="s">
        <v>9</v>
      </c>
      <c r="B14" s="4">
        <v>98</v>
      </c>
      <c r="C14" s="4">
        <v>96</v>
      </c>
      <c r="D14" s="4">
        <v>1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1</v>
      </c>
      <c r="K14" s="4">
        <v>0</v>
      </c>
    </row>
    <row r="15" spans="1:11" x14ac:dyDescent="0.2">
      <c r="A15" s="4" t="s">
        <v>10</v>
      </c>
      <c r="B15" s="4">
        <v>866</v>
      </c>
      <c r="C15" s="4">
        <v>249</v>
      </c>
      <c r="D15" s="4">
        <v>179</v>
      </c>
      <c r="E15" s="4">
        <v>179</v>
      </c>
      <c r="F15" s="4">
        <v>120</v>
      </c>
      <c r="G15" s="4">
        <v>90</v>
      </c>
      <c r="H15" s="4">
        <v>45</v>
      </c>
      <c r="I15" s="4">
        <v>4</v>
      </c>
      <c r="J15" s="4">
        <v>0</v>
      </c>
      <c r="K15" s="4">
        <v>0</v>
      </c>
    </row>
    <row r="16" spans="1:11" x14ac:dyDescent="0.2">
      <c r="A16" s="4" t="s">
        <v>11</v>
      </c>
      <c r="B16" s="4">
        <v>1650</v>
      </c>
      <c r="C16" s="4">
        <v>250</v>
      </c>
      <c r="D16" s="4">
        <v>159</v>
      </c>
      <c r="E16" s="4">
        <v>151</v>
      </c>
      <c r="F16" s="4">
        <v>207</v>
      </c>
      <c r="G16" s="4">
        <v>203</v>
      </c>
      <c r="H16" s="4">
        <v>190</v>
      </c>
      <c r="I16" s="4">
        <v>487</v>
      </c>
      <c r="J16" s="4">
        <v>0</v>
      </c>
      <c r="K16" s="4">
        <v>3</v>
      </c>
    </row>
    <row r="17" spans="1:11" x14ac:dyDescent="0.2">
      <c r="A17" s="4" t="s">
        <v>12</v>
      </c>
      <c r="B17" s="4">
        <v>1554</v>
      </c>
      <c r="C17" s="4">
        <v>208</v>
      </c>
      <c r="D17" s="4">
        <v>155</v>
      </c>
      <c r="E17" s="4">
        <v>136</v>
      </c>
      <c r="F17" s="4">
        <v>170</v>
      </c>
      <c r="G17" s="4">
        <v>121</v>
      </c>
      <c r="H17" s="4">
        <v>135</v>
      </c>
      <c r="I17" s="4">
        <v>471</v>
      </c>
      <c r="J17" s="4">
        <v>156</v>
      </c>
      <c r="K17" s="4">
        <v>2</v>
      </c>
    </row>
    <row r="18" spans="1:11" x14ac:dyDescent="0.2">
      <c r="A18" s="4" t="s">
        <v>13</v>
      </c>
      <c r="B18" s="4">
        <v>1432</v>
      </c>
      <c r="C18" s="4">
        <v>206</v>
      </c>
      <c r="D18" s="4">
        <v>136</v>
      </c>
      <c r="E18" s="4">
        <v>142</v>
      </c>
      <c r="F18" s="4">
        <v>155</v>
      </c>
      <c r="G18" s="4">
        <v>148</v>
      </c>
      <c r="H18" s="4">
        <v>133</v>
      </c>
      <c r="I18" s="4">
        <v>336</v>
      </c>
      <c r="J18" s="4">
        <v>129</v>
      </c>
      <c r="K18" s="4">
        <v>47</v>
      </c>
    </row>
    <row r="19" spans="1:11" x14ac:dyDescent="0.2">
      <c r="A19" s="4" t="s">
        <v>14</v>
      </c>
      <c r="B19" s="4">
        <v>1360</v>
      </c>
      <c r="C19" s="4">
        <v>156</v>
      </c>
      <c r="D19" s="4">
        <v>130</v>
      </c>
      <c r="E19" s="4">
        <v>142</v>
      </c>
      <c r="F19" s="4">
        <v>140</v>
      </c>
      <c r="G19" s="4">
        <v>129</v>
      </c>
      <c r="H19" s="4">
        <v>110</v>
      </c>
      <c r="I19" s="4">
        <v>342</v>
      </c>
      <c r="J19" s="4">
        <v>130</v>
      </c>
      <c r="K19" s="4">
        <v>81</v>
      </c>
    </row>
    <row r="20" spans="1:11" x14ac:dyDescent="0.2">
      <c r="A20" s="4" t="s">
        <v>15</v>
      </c>
      <c r="B20" s="4">
        <v>1144</v>
      </c>
      <c r="C20" s="4">
        <v>113</v>
      </c>
      <c r="D20" s="4">
        <v>92</v>
      </c>
      <c r="E20" s="4">
        <v>109</v>
      </c>
      <c r="F20" s="4">
        <v>115</v>
      </c>
      <c r="G20" s="4">
        <v>106</v>
      </c>
      <c r="H20" s="4">
        <v>92</v>
      </c>
      <c r="I20" s="4">
        <v>339</v>
      </c>
      <c r="J20" s="4">
        <v>115</v>
      </c>
      <c r="K20" s="4">
        <v>63</v>
      </c>
    </row>
    <row r="22" spans="1:11" x14ac:dyDescent="0.2">
      <c r="A22" s="4" t="s">
        <v>379</v>
      </c>
    </row>
    <row r="23" spans="1:11" x14ac:dyDescent="0.2">
      <c r="A23" s="4" t="s">
        <v>0</v>
      </c>
      <c r="B23" s="4">
        <v>1815</v>
      </c>
      <c r="C23" s="4">
        <v>255</v>
      </c>
      <c r="D23" s="4">
        <v>165</v>
      </c>
      <c r="E23" s="4">
        <v>192</v>
      </c>
      <c r="F23" s="4">
        <v>207</v>
      </c>
      <c r="G23" s="4">
        <v>174</v>
      </c>
      <c r="H23" s="4">
        <v>190</v>
      </c>
      <c r="I23" s="4">
        <v>460</v>
      </c>
      <c r="J23" s="4">
        <v>121</v>
      </c>
      <c r="K23" s="4">
        <v>51</v>
      </c>
    </row>
    <row r="24" spans="1:11" x14ac:dyDescent="0.2">
      <c r="A24" s="4" t="s">
        <v>9</v>
      </c>
      <c r="B24" s="4">
        <v>17</v>
      </c>
      <c r="C24" s="4">
        <v>17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</row>
    <row r="25" spans="1:11" x14ac:dyDescent="0.2">
      <c r="A25" s="4" t="s">
        <v>10</v>
      </c>
      <c r="B25" s="4">
        <v>157</v>
      </c>
      <c r="C25" s="4">
        <v>44</v>
      </c>
      <c r="D25" s="4">
        <v>21</v>
      </c>
      <c r="E25" s="4">
        <v>30</v>
      </c>
      <c r="F25" s="4">
        <v>33</v>
      </c>
      <c r="G25" s="4">
        <v>14</v>
      </c>
      <c r="H25" s="4">
        <v>14</v>
      </c>
      <c r="I25" s="4">
        <v>1</v>
      </c>
      <c r="J25" s="4">
        <v>0</v>
      </c>
      <c r="K25" s="4">
        <v>0</v>
      </c>
    </row>
    <row r="26" spans="1:11" x14ac:dyDescent="0.2">
      <c r="A26" s="4" t="s">
        <v>11</v>
      </c>
      <c r="B26" s="4">
        <v>321</v>
      </c>
      <c r="C26" s="4">
        <v>49</v>
      </c>
      <c r="D26" s="4">
        <v>16</v>
      </c>
      <c r="E26" s="4">
        <v>34</v>
      </c>
      <c r="F26" s="4">
        <v>36</v>
      </c>
      <c r="G26" s="4">
        <v>41</v>
      </c>
      <c r="H26" s="4">
        <v>50</v>
      </c>
      <c r="I26" s="4">
        <v>95</v>
      </c>
      <c r="J26" s="4">
        <v>0</v>
      </c>
      <c r="K26" s="4">
        <v>0</v>
      </c>
    </row>
    <row r="27" spans="1:11" x14ac:dyDescent="0.2">
      <c r="A27" s="4" t="s">
        <v>12</v>
      </c>
      <c r="B27" s="4">
        <v>384</v>
      </c>
      <c r="C27" s="4">
        <v>52</v>
      </c>
      <c r="D27" s="4">
        <v>36</v>
      </c>
      <c r="E27" s="4">
        <v>44</v>
      </c>
      <c r="F27" s="4">
        <v>37</v>
      </c>
      <c r="G27" s="4">
        <v>36</v>
      </c>
      <c r="H27" s="4">
        <v>35</v>
      </c>
      <c r="I27" s="4">
        <v>116</v>
      </c>
      <c r="J27" s="4">
        <v>28</v>
      </c>
      <c r="K27" s="4">
        <v>0</v>
      </c>
    </row>
    <row r="28" spans="1:11" x14ac:dyDescent="0.2">
      <c r="A28" s="4" t="s">
        <v>13</v>
      </c>
      <c r="B28" s="4">
        <v>321</v>
      </c>
      <c r="C28" s="4">
        <v>32</v>
      </c>
      <c r="D28" s="4">
        <v>37</v>
      </c>
      <c r="E28" s="4">
        <v>34</v>
      </c>
      <c r="F28" s="4">
        <v>28</v>
      </c>
      <c r="G28" s="4">
        <v>27</v>
      </c>
      <c r="H28" s="4">
        <v>26</v>
      </c>
      <c r="I28" s="4">
        <v>89</v>
      </c>
      <c r="J28" s="4">
        <v>34</v>
      </c>
      <c r="K28" s="4">
        <v>14</v>
      </c>
    </row>
    <row r="29" spans="1:11" x14ac:dyDescent="0.2">
      <c r="A29" s="4" t="s">
        <v>14</v>
      </c>
      <c r="B29" s="4">
        <v>324</v>
      </c>
      <c r="C29" s="4">
        <v>37</v>
      </c>
      <c r="D29" s="4">
        <v>30</v>
      </c>
      <c r="E29" s="4">
        <v>27</v>
      </c>
      <c r="F29" s="4">
        <v>32</v>
      </c>
      <c r="G29" s="4">
        <v>30</v>
      </c>
      <c r="H29" s="4">
        <v>40</v>
      </c>
      <c r="I29" s="4">
        <v>81</v>
      </c>
      <c r="J29" s="4">
        <v>30</v>
      </c>
      <c r="K29" s="4">
        <v>17</v>
      </c>
    </row>
    <row r="30" spans="1:11" x14ac:dyDescent="0.2">
      <c r="A30" s="4" t="s">
        <v>15</v>
      </c>
      <c r="B30" s="4">
        <v>291</v>
      </c>
      <c r="C30" s="4">
        <v>24</v>
      </c>
      <c r="D30" s="4">
        <v>25</v>
      </c>
      <c r="E30" s="4">
        <v>23</v>
      </c>
      <c r="F30" s="4">
        <v>41</v>
      </c>
      <c r="G30" s="4">
        <v>26</v>
      </c>
      <c r="H30" s="4">
        <v>25</v>
      </c>
      <c r="I30" s="4">
        <v>78</v>
      </c>
      <c r="J30" s="4">
        <v>29</v>
      </c>
      <c r="K30" s="4">
        <v>20</v>
      </c>
    </row>
    <row r="32" spans="1:11" x14ac:dyDescent="0.2">
      <c r="A32" s="4" t="s">
        <v>380</v>
      </c>
    </row>
    <row r="33" spans="1:11" x14ac:dyDescent="0.2">
      <c r="A33" s="4" t="s">
        <v>0</v>
      </c>
      <c r="B33" s="4">
        <v>938</v>
      </c>
      <c r="C33" s="4">
        <v>116</v>
      </c>
      <c r="D33" s="4">
        <v>104</v>
      </c>
      <c r="E33" s="4">
        <v>101</v>
      </c>
      <c r="F33" s="4">
        <v>110</v>
      </c>
      <c r="G33" s="4">
        <v>88</v>
      </c>
      <c r="H33" s="4">
        <v>75</v>
      </c>
      <c r="I33" s="4">
        <v>228</v>
      </c>
      <c r="J33" s="4">
        <v>76</v>
      </c>
      <c r="K33" s="4">
        <v>40</v>
      </c>
    </row>
    <row r="34" spans="1:11" x14ac:dyDescent="0.2">
      <c r="A34" s="4" t="s">
        <v>9</v>
      </c>
      <c r="B34" s="4">
        <v>8</v>
      </c>
      <c r="C34" s="4">
        <v>8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</row>
    <row r="35" spans="1:11" x14ac:dyDescent="0.2">
      <c r="A35" s="4" t="s">
        <v>10</v>
      </c>
      <c r="B35" s="4">
        <v>89</v>
      </c>
      <c r="C35" s="4">
        <v>27</v>
      </c>
      <c r="D35" s="4">
        <v>20</v>
      </c>
      <c r="E35" s="4">
        <v>12</v>
      </c>
      <c r="F35" s="4">
        <v>24</v>
      </c>
      <c r="G35" s="4">
        <v>3</v>
      </c>
      <c r="H35" s="4">
        <v>3</v>
      </c>
      <c r="I35" s="4">
        <v>0</v>
      </c>
      <c r="J35" s="4">
        <v>0</v>
      </c>
      <c r="K35" s="4">
        <v>0</v>
      </c>
    </row>
    <row r="36" spans="1:11" x14ac:dyDescent="0.2">
      <c r="A36" s="4" t="s">
        <v>11</v>
      </c>
      <c r="B36" s="4">
        <v>176</v>
      </c>
      <c r="C36" s="4">
        <v>21</v>
      </c>
      <c r="D36" s="4">
        <v>17</v>
      </c>
      <c r="E36" s="4">
        <v>26</v>
      </c>
      <c r="F36" s="4">
        <v>25</v>
      </c>
      <c r="G36" s="4">
        <v>26</v>
      </c>
      <c r="H36" s="4">
        <v>17</v>
      </c>
      <c r="I36" s="4">
        <v>44</v>
      </c>
      <c r="J36" s="4">
        <v>0</v>
      </c>
      <c r="K36" s="4">
        <v>0</v>
      </c>
    </row>
    <row r="37" spans="1:11" x14ac:dyDescent="0.2">
      <c r="A37" s="4" t="s">
        <v>12</v>
      </c>
      <c r="B37" s="4">
        <v>171</v>
      </c>
      <c r="C37" s="4">
        <v>17</v>
      </c>
      <c r="D37" s="4">
        <v>21</v>
      </c>
      <c r="E37" s="4">
        <v>19</v>
      </c>
      <c r="F37" s="4">
        <v>19</v>
      </c>
      <c r="G37" s="4">
        <v>23</v>
      </c>
      <c r="H37" s="4">
        <v>12</v>
      </c>
      <c r="I37" s="4">
        <v>46</v>
      </c>
      <c r="J37" s="4">
        <v>14</v>
      </c>
      <c r="K37" s="4">
        <v>0</v>
      </c>
    </row>
    <row r="38" spans="1:11" x14ac:dyDescent="0.2">
      <c r="A38" s="4" t="s">
        <v>13</v>
      </c>
      <c r="B38" s="4">
        <v>177</v>
      </c>
      <c r="C38" s="4">
        <v>23</v>
      </c>
      <c r="D38" s="4">
        <v>19</v>
      </c>
      <c r="E38" s="4">
        <v>13</v>
      </c>
      <c r="F38" s="4">
        <v>11</v>
      </c>
      <c r="G38" s="4">
        <v>15</v>
      </c>
      <c r="H38" s="4">
        <v>17</v>
      </c>
      <c r="I38" s="4">
        <v>53</v>
      </c>
      <c r="J38" s="4">
        <v>15</v>
      </c>
      <c r="K38" s="4">
        <v>11</v>
      </c>
    </row>
    <row r="39" spans="1:11" x14ac:dyDescent="0.2">
      <c r="A39" s="4" t="s">
        <v>14</v>
      </c>
      <c r="B39" s="4">
        <v>161</v>
      </c>
      <c r="C39" s="4">
        <v>10</v>
      </c>
      <c r="D39" s="4">
        <v>13</v>
      </c>
      <c r="E39" s="4">
        <v>19</v>
      </c>
      <c r="F39" s="4">
        <v>18</v>
      </c>
      <c r="G39" s="4">
        <v>15</v>
      </c>
      <c r="H39" s="4">
        <v>4</v>
      </c>
      <c r="I39" s="4">
        <v>47</v>
      </c>
      <c r="J39" s="4">
        <v>19</v>
      </c>
      <c r="K39" s="4">
        <v>16</v>
      </c>
    </row>
    <row r="40" spans="1:11" x14ac:dyDescent="0.2">
      <c r="A40" s="4" t="s">
        <v>15</v>
      </c>
      <c r="B40" s="4">
        <v>156</v>
      </c>
      <c r="C40" s="4">
        <v>10</v>
      </c>
      <c r="D40" s="4">
        <v>14</v>
      </c>
      <c r="E40" s="4">
        <v>12</v>
      </c>
      <c r="F40" s="4">
        <v>13</v>
      </c>
      <c r="G40" s="4">
        <v>6</v>
      </c>
      <c r="H40" s="4">
        <v>22</v>
      </c>
      <c r="I40" s="4">
        <v>38</v>
      </c>
      <c r="J40" s="4">
        <v>28</v>
      </c>
      <c r="K40" s="4">
        <v>13</v>
      </c>
    </row>
    <row r="42" spans="1:11" x14ac:dyDescent="0.2">
      <c r="A42" s="4" t="s">
        <v>381</v>
      </c>
    </row>
    <row r="43" spans="1:11" x14ac:dyDescent="0.2">
      <c r="A43" s="4" t="s">
        <v>0</v>
      </c>
      <c r="B43" s="4">
        <v>585</v>
      </c>
      <c r="C43" s="4">
        <v>86</v>
      </c>
      <c r="D43" s="4">
        <v>92</v>
      </c>
      <c r="E43" s="4">
        <v>55</v>
      </c>
      <c r="F43" s="4">
        <v>73</v>
      </c>
      <c r="G43" s="4">
        <v>47</v>
      </c>
      <c r="H43" s="4">
        <v>48</v>
      </c>
      <c r="I43" s="4">
        <v>137</v>
      </c>
      <c r="J43" s="4">
        <v>34</v>
      </c>
      <c r="K43" s="4">
        <v>13</v>
      </c>
    </row>
    <row r="44" spans="1:11" x14ac:dyDescent="0.2">
      <c r="A44" s="4" t="s">
        <v>9</v>
      </c>
      <c r="B44" s="4">
        <v>5</v>
      </c>
      <c r="C44" s="4">
        <v>5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</row>
    <row r="45" spans="1:11" x14ac:dyDescent="0.2">
      <c r="A45" s="4" t="s">
        <v>10</v>
      </c>
      <c r="B45" s="4">
        <v>55</v>
      </c>
      <c r="C45" s="4">
        <v>14</v>
      </c>
      <c r="D45" s="4">
        <v>13</v>
      </c>
      <c r="E45" s="4">
        <v>5</v>
      </c>
      <c r="F45" s="4">
        <v>13</v>
      </c>
      <c r="G45" s="4">
        <v>6</v>
      </c>
      <c r="H45" s="4">
        <v>4</v>
      </c>
      <c r="I45" s="4">
        <v>0</v>
      </c>
      <c r="J45" s="4">
        <v>0</v>
      </c>
      <c r="K45" s="4">
        <v>0</v>
      </c>
    </row>
    <row r="46" spans="1:11" x14ac:dyDescent="0.2">
      <c r="A46" s="4" t="s">
        <v>11</v>
      </c>
      <c r="B46" s="4">
        <v>130</v>
      </c>
      <c r="C46" s="4">
        <v>22</v>
      </c>
      <c r="D46" s="4">
        <v>16</v>
      </c>
      <c r="E46" s="4">
        <v>9</v>
      </c>
      <c r="F46" s="4">
        <v>11</v>
      </c>
      <c r="G46" s="4">
        <v>8</v>
      </c>
      <c r="H46" s="4">
        <v>17</v>
      </c>
      <c r="I46" s="4">
        <v>47</v>
      </c>
      <c r="J46" s="4">
        <v>0</v>
      </c>
      <c r="K46" s="4">
        <v>0</v>
      </c>
    </row>
    <row r="47" spans="1:11" x14ac:dyDescent="0.2">
      <c r="A47" s="4" t="s">
        <v>12</v>
      </c>
      <c r="B47" s="4">
        <v>111</v>
      </c>
      <c r="C47" s="4">
        <v>15</v>
      </c>
      <c r="D47" s="4">
        <v>20</v>
      </c>
      <c r="E47" s="4">
        <v>12</v>
      </c>
      <c r="F47" s="4">
        <v>12</v>
      </c>
      <c r="G47" s="4">
        <v>9</v>
      </c>
      <c r="H47" s="4">
        <v>8</v>
      </c>
      <c r="I47" s="4">
        <v>27</v>
      </c>
      <c r="J47" s="4">
        <v>8</v>
      </c>
      <c r="K47" s="4">
        <v>0</v>
      </c>
    </row>
    <row r="48" spans="1:11" x14ac:dyDescent="0.2">
      <c r="A48" s="4" t="s">
        <v>13</v>
      </c>
      <c r="B48" s="4">
        <v>110</v>
      </c>
      <c r="C48" s="4">
        <v>15</v>
      </c>
      <c r="D48" s="4">
        <v>16</v>
      </c>
      <c r="E48" s="4">
        <v>11</v>
      </c>
      <c r="F48" s="4">
        <v>13</v>
      </c>
      <c r="G48" s="4">
        <v>7</v>
      </c>
      <c r="H48" s="4">
        <v>5</v>
      </c>
      <c r="I48" s="4">
        <v>31</v>
      </c>
      <c r="J48" s="4">
        <v>10</v>
      </c>
      <c r="K48" s="4">
        <v>2</v>
      </c>
    </row>
    <row r="49" spans="1:11" x14ac:dyDescent="0.2">
      <c r="A49" s="4" t="s">
        <v>14</v>
      </c>
      <c r="B49" s="4">
        <v>87</v>
      </c>
      <c r="C49" s="4">
        <v>6</v>
      </c>
      <c r="D49" s="4">
        <v>16</v>
      </c>
      <c r="E49" s="4">
        <v>9</v>
      </c>
      <c r="F49" s="4">
        <v>12</v>
      </c>
      <c r="G49" s="4">
        <v>9</v>
      </c>
      <c r="H49" s="4">
        <v>9</v>
      </c>
      <c r="I49" s="4">
        <v>14</v>
      </c>
      <c r="J49" s="4">
        <v>6</v>
      </c>
      <c r="K49" s="4">
        <v>6</v>
      </c>
    </row>
    <row r="50" spans="1:11" x14ac:dyDescent="0.2">
      <c r="A50" s="4" t="s">
        <v>15</v>
      </c>
      <c r="B50" s="4">
        <v>87</v>
      </c>
      <c r="C50" s="4">
        <v>9</v>
      </c>
      <c r="D50" s="4">
        <v>11</v>
      </c>
      <c r="E50" s="4">
        <v>9</v>
      </c>
      <c r="F50" s="4">
        <v>12</v>
      </c>
      <c r="G50" s="4">
        <v>8</v>
      </c>
      <c r="H50" s="4">
        <v>5</v>
      </c>
      <c r="I50" s="4">
        <v>18</v>
      </c>
      <c r="J50" s="4">
        <v>10</v>
      </c>
      <c r="K50" s="4">
        <v>5</v>
      </c>
    </row>
    <row r="52" spans="1:11" x14ac:dyDescent="0.2">
      <c r="A52" s="4" t="s">
        <v>382</v>
      </c>
    </row>
    <row r="53" spans="1:11" x14ac:dyDescent="0.2">
      <c r="A53" s="4" t="s">
        <v>0</v>
      </c>
      <c r="B53" s="4">
        <v>222</v>
      </c>
      <c r="C53" s="4">
        <v>32</v>
      </c>
      <c r="D53" s="4">
        <v>27</v>
      </c>
      <c r="E53" s="4">
        <v>33</v>
      </c>
      <c r="F53" s="4">
        <v>26</v>
      </c>
      <c r="G53" s="4">
        <v>20</v>
      </c>
      <c r="H53" s="4">
        <v>21</v>
      </c>
      <c r="I53" s="4">
        <v>50</v>
      </c>
      <c r="J53" s="4">
        <v>12</v>
      </c>
      <c r="K53" s="4">
        <v>1</v>
      </c>
    </row>
    <row r="54" spans="1:11" x14ac:dyDescent="0.2">
      <c r="A54" s="4" t="s">
        <v>9</v>
      </c>
      <c r="B54" s="4">
        <v>3</v>
      </c>
      <c r="C54" s="4">
        <v>3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</row>
    <row r="55" spans="1:11" x14ac:dyDescent="0.2">
      <c r="A55" s="4" t="s">
        <v>10</v>
      </c>
      <c r="B55" s="4">
        <v>20</v>
      </c>
      <c r="C55" s="4">
        <v>4</v>
      </c>
      <c r="D55" s="4">
        <v>3</v>
      </c>
      <c r="E55" s="4">
        <v>9</v>
      </c>
      <c r="F55" s="4">
        <v>2</v>
      </c>
      <c r="G55" s="4">
        <v>1</v>
      </c>
      <c r="H55" s="4">
        <v>1</v>
      </c>
      <c r="I55" s="4">
        <v>0</v>
      </c>
      <c r="J55" s="4">
        <v>0</v>
      </c>
      <c r="K55" s="4">
        <v>0</v>
      </c>
    </row>
    <row r="56" spans="1:11" x14ac:dyDescent="0.2">
      <c r="A56" s="4" t="s">
        <v>11</v>
      </c>
      <c r="B56" s="4">
        <v>43</v>
      </c>
      <c r="C56" s="4">
        <v>5</v>
      </c>
      <c r="D56" s="4">
        <v>6</v>
      </c>
      <c r="E56" s="4">
        <v>12</v>
      </c>
      <c r="F56" s="4">
        <v>6</v>
      </c>
      <c r="G56" s="4">
        <v>2</v>
      </c>
      <c r="H56" s="4">
        <v>4</v>
      </c>
      <c r="I56" s="4">
        <v>8</v>
      </c>
      <c r="J56" s="4">
        <v>0</v>
      </c>
      <c r="K56" s="4">
        <v>0</v>
      </c>
    </row>
    <row r="57" spans="1:11" x14ac:dyDescent="0.2">
      <c r="A57" s="4" t="s">
        <v>12</v>
      </c>
      <c r="B57" s="4">
        <v>41</v>
      </c>
      <c r="C57" s="4">
        <v>2</v>
      </c>
      <c r="D57" s="4">
        <v>4</v>
      </c>
      <c r="E57" s="4">
        <v>3</v>
      </c>
      <c r="F57" s="4">
        <v>4</v>
      </c>
      <c r="G57" s="4">
        <v>7</v>
      </c>
      <c r="H57" s="4">
        <v>4</v>
      </c>
      <c r="I57" s="4">
        <v>15</v>
      </c>
      <c r="J57" s="4">
        <v>2</v>
      </c>
      <c r="K57" s="4">
        <v>0</v>
      </c>
    </row>
    <row r="58" spans="1:11" x14ac:dyDescent="0.2">
      <c r="A58" s="4" t="s">
        <v>13</v>
      </c>
      <c r="B58" s="4">
        <v>38</v>
      </c>
      <c r="C58" s="4">
        <v>4</v>
      </c>
      <c r="D58" s="4">
        <v>3</v>
      </c>
      <c r="E58" s="4">
        <v>3</v>
      </c>
      <c r="F58" s="4">
        <v>4</v>
      </c>
      <c r="G58" s="4">
        <v>4</v>
      </c>
      <c r="H58" s="4">
        <v>7</v>
      </c>
      <c r="I58" s="4">
        <v>8</v>
      </c>
      <c r="J58" s="4">
        <v>4</v>
      </c>
      <c r="K58" s="4">
        <v>1</v>
      </c>
    </row>
    <row r="59" spans="1:11" x14ac:dyDescent="0.2">
      <c r="A59" s="4" t="s">
        <v>14</v>
      </c>
      <c r="B59" s="4">
        <v>41</v>
      </c>
      <c r="C59" s="4">
        <v>8</v>
      </c>
      <c r="D59" s="4">
        <v>6</v>
      </c>
      <c r="E59" s="4">
        <v>2</v>
      </c>
      <c r="F59" s="4">
        <v>4</v>
      </c>
      <c r="G59" s="4">
        <v>4</v>
      </c>
      <c r="H59" s="4">
        <v>5</v>
      </c>
      <c r="I59" s="4">
        <v>10</v>
      </c>
      <c r="J59" s="4">
        <v>2</v>
      </c>
      <c r="K59" s="4">
        <v>0</v>
      </c>
    </row>
    <row r="60" spans="1:11" x14ac:dyDescent="0.2">
      <c r="A60" s="4" t="s">
        <v>15</v>
      </c>
      <c r="B60" s="4">
        <v>36</v>
      </c>
      <c r="C60" s="4">
        <v>6</v>
      </c>
      <c r="D60" s="4">
        <v>5</v>
      </c>
      <c r="E60" s="4">
        <v>4</v>
      </c>
      <c r="F60" s="4">
        <v>6</v>
      </c>
      <c r="G60" s="4">
        <v>2</v>
      </c>
      <c r="H60" s="4">
        <v>0</v>
      </c>
      <c r="I60" s="4">
        <v>9</v>
      </c>
      <c r="J60" s="4">
        <v>4</v>
      </c>
      <c r="K60" s="4">
        <v>0</v>
      </c>
    </row>
    <row r="61" spans="1:11" x14ac:dyDescent="0.2">
      <c r="A61" s="23" t="s">
        <v>605</v>
      </c>
      <c r="B61" s="23"/>
      <c r="C61" s="23"/>
      <c r="D61" s="23"/>
      <c r="E61" s="23"/>
      <c r="F61" s="23"/>
      <c r="G61" s="23"/>
      <c r="H61" s="23"/>
      <c r="I61" s="23"/>
      <c r="J61" s="23"/>
      <c r="K61" s="23"/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6361B-C32C-48BB-A52F-34EEC830E80E}">
  <dimension ref="A1:G37"/>
  <sheetViews>
    <sheetView view="pageBreakPreview" topLeftCell="A14" zoomScale="150" zoomScaleNormal="100" zoomScaleSheetLayoutView="150" workbookViewId="0">
      <selection activeCell="A39" sqref="A1:XFD1048576"/>
    </sheetView>
  </sheetViews>
  <sheetFormatPr defaultRowHeight="9.6" x14ac:dyDescent="0.2"/>
  <cols>
    <col min="1" max="1" width="11.109375" style="24" customWidth="1"/>
    <col min="2" max="16384" width="8.88671875" style="4"/>
  </cols>
  <sheetData>
    <row r="1" spans="1:7" x14ac:dyDescent="0.2">
      <c r="A1" s="24" t="s">
        <v>622</v>
      </c>
    </row>
    <row r="2" spans="1:7" ht="10.199999999999999" customHeight="1" x14ac:dyDescent="0.2">
      <c r="A2" s="1"/>
      <c r="B2" s="2" t="s">
        <v>0</v>
      </c>
      <c r="C2" s="2" t="s">
        <v>1</v>
      </c>
      <c r="D2" s="2" t="s">
        <v>508</v>
      </c>
      <c r="E2" s="2" t="s">
        <v>2</v>
      </c>
      <c r="F2" s="2" t="s">
        <v>3</v>
      </c>
      <c r="G2" s="3" t="s">
        <v>4</v>
      </c>
    </row>
    <row r="3" spans="1:7" s="7" customFormat="1" x14ac:dyDescent="0.2">
      <c r="A3" s="24" t="s">
        <v>478</v>
      </c>
    </row>
    <row r="5" spans="1:7" x14ac:dyDescent="0.2">
      <c r="A5" s="24" t="s">
        <v>5</v>
      </c>
      <c r="B5" s="4">
        <v>16219</v>
      </c>
      <c r="C5" s="4">
        <v>10810</v>
      </c>
      <c r="D5" s="4">
        <v>2733</v>
      </c>
      <c r="E5" s="4">
        <v>1474</v>
      </c>
      <c r="F5" s="4">
        <v>821</v>
      </c>
      <c r="G5" s="4">
        <v>381</v>
      </c>
    </row>
    <row r="6" spans="1:7" x14ac:dyDescent="0.2">
      <c r="A6" s="24" t="s">
        <v>23</v>
      </c>
      <c r="B6" s="4">
        <v>13080</v>
      </c>
      <c r="C6" s="4">
        <v>8580</v>
      </c>
      <c r="D6" s="4">
        <v>2241</v>
      </c>
      <c r="E6" s="4">
        <v>1202</v>
      </c>
      <c r="F6" s="4">
        <v>713</v>
      </c>
      <c r="G6" s="4">
        <v>344</v>
      </c>
    </row>
    <row r="7" spans="1:7" x14ac:dyDescent="0.2">
      <c r="A7" s="24" t="s">
        <v>24</v>
      </c>
      <c r="B7" s="4">
        <v>3136</v>
      </c>
      <c r="C7" s="4">
        <v>2227</v>
      </c>
      <c r="D7" s="4">
        <v>492</v>
      </c>
      <c r="E7" s="4">
        <v>272</v>
      </c>
      <c r="F7" s="4">
        <v>108</v>
      </c>
      <c r="G7" s="4">
        <v>37</v>
      </c>
    </row>
    <row r="9" spans="1:7" x14ac:dyDescent="0.2">
      <c r="A9" s="24" t="s">
        <v>479</v>
      </c>
    </row>
    <row r="11" spans="1:7" x14ac:dyDescent="0.2">
      <c r="A11" s="24" t="s">
        <v>0</v>
      </c>
      <c r="B11" s="4">
        <v>16219</v>
      </c>
      <c r="C11" s="4">
        <v>10810</v>
      </c>
      <c r="D11" s="4">
        <v>2733</v>
      </c>
      <c r="E11" s="4">
        <v>1474</v>
      </c>
      <c r="F11" s="4">
        <v>821</v>
      </c>
      <c r="G11" s="4">
        <v>381</v>
      </c>
    </row>
    <row r="12" spans="1:7" x14ac:dyDescent="0.2">
      <c r="A12" s="24">
        <v>1</v>
      </c>
      <c r="B12" s="4">
        <v>911</v>
      </c>
      <c r="C12" s="4">
        <v>545</v>
      </c>
      <c r="D12" s="4">
        <v>170</v>
      </c>
      <c r="E12" s="4">
        <v>123</v>
      </c>
      <c r="F12" s="4">
        <v>34</v>
      </c>
      <c r="G12" s="4">
        <v>39</v>
      </c>
    </row>
    <row r="13" spans="1:7" x14ac:dyDescent="0.2">
      <c r="A13" s="24">
        <v>2</v>
      </c>
      <c r="B13" s="4">
        <v>1260</v>
      </c>
      <c r="C13" s="4">
        <v>785</v>
      </c>
      <c r="D13" s="4">
        <v>232</v>
      </c>
      <c r="E13" s="4">
        <v>143</v>
      </c>
      <c r="F13" s="4">
        <v>66</v>
      </c>
      <c r="G13" s="4">
        <v>34</v>
      </c>
    </row>
    <row r="14" spans="1:7" x14ac:dyDescent="0.2">
      <c r="A14" s="24">
        <v>3</v>
      </c>
      <c r="B14" s="4">
        <v>1563</v>
      </c>
      <c r="C14" s="4">
        <v>993</v>
      </c>
      <c r="D14" s="4">
        <v>292</v>
      </c>
      <c r="E14" s="4">
        <v>156</v>
      </c>
      <c r="F14" s="4">
        <v>92</v>
      </c>
      <c r="G14" s="4">
        <v>30</v>
      </c>
    </row>
    <row r="15" spans="1:7" x14ac:dyDescent="0.2">
      <c r="A15" s="24">
        <v>4</v>
      </c>
      <c r="B15" s="4">
        <v>1993</v>
      </c>
      <c r="C15" s="4">
        <v>1302</v>
      </c>
      <c r="D15" s="4">
        <v>336</v>
      </c>
      <c r="E15" s="4">
        <v>206</v>
      </c>
      <c r="F15" s="4">
        <v>92</v>
      </c>
      <c r="G15" s="4">
        <v>57</v>
      </c>
    </row>
    <row r="16" spans="1:7" x14ac:dyDescent="0.2">
      <c r="A16" s="24">
        <v>5</v>
      </c>
      <c r="B16" s="4">
        <v>2031</v>
      </c>
      <c r="C16" s="4">
        <v>1328</v>
      </c>
      <c r="D16" s="4">
        <v>348</v>
      </c>
      <c r="E16" s="4">
        <v>185</v>
      </c>
      <c r="F16" s="4">
        <v>117</v>
      </c>
      <c r="G16" s="4">
        <v>53</v>
      </c>
    </row>
    <row r="17" spans="1:7" x14ac:dyDescent="0.2">
      <c r="A17" s="24">
        <v>6</v>
      </c>
      <c r="B17" s="4">
        <v>2049</v>
      </c>
      <c r="C17" s="4">
        <v>1384</v>
      </c>
      <c r="D17" s="4">
        <v>341</v>
      </c>
      <c r="E17" s="4">
        <v>168</v>
      </c>
      <c r="F17" s="4">
        <v>102</v>
      </c>
      <c r="G17" s="4">
        <v>54</v>
      </c>
    </row>
    <row r="18" spans="1:7" x14ac:dyDescent="0.2">
      <c r="A18" s="24">
        <v>7</v>
      </c>
      <c r="B18" s="4">
        <v>1820</v>
      </c>
      <c r="C18" s="4">
        <v>1228</v>
      </c>
      <c r="D18" s="4">
        <v>315</v>
      </c>
      <c r="E18" s="4">
        <v>155</v>
      </c>
      <c r="F18" s="4">
        <v>86</v>
      </c>
      <c r="G18" s="4">
        <v>36</v>
      </c>
    </row>
    <row r="19" spans="1:7" x14ac:dyDescent="0.2">
      <c r="A19" s="24">
        <v>8</v>
      </c>
      <c r="B19" s="4">
        <v>1427</v>
      </c>
      <c r="C19" s="4">
        <v>992</v>
      </c>
      <c r="D19" s="4">
        <v>228</v>
      </c>
      <c r="E19" s="4">
        <v>97</v>
      </c>
      <c r="F19" s="4">
        <v>81</v>
      </c>
      <c r="G19" s="4">
        <v>29</v>
      </c>
    </row>
    <row r="20" spans="1:7" x14ac:dyDescent="0.2">
      <c r="A20" s="24">
        <v>9</v>
      </c>
      <c r="B20" s="4">
        <v>1047</v>
      </c>
      <c r="C20" s="4">
        <v>727</v>
      </c>
      <c r="D20" s="4">
        <v>172</v>
      </c>
      <c r="E20" s="4">
        <v>89</v>
      </c>
      <c r="F20" s="4">
        <v>42</v>
      </c>
      <c r="G20" s="4">
        <v>17</v>
      </c>
    </row>
    <row r="21" spans="1:7" x14ac:dyDescent="0.2">
      <c r="A21" s="24">
        <v>10</v>
      </c>
      <c r="B21" s="4">
        <v>744</v>
      </c>
      <c r="C21" s="4">
        <v>529</v>
      </c>
      <c r="D21" s="4">
        <v>122</v>
      </c>
      <c r="E21" s="4">
        <v>41</v>
      </c>
      <c r="F21" s="4">
        <v>39</v>
      </c>
      <c r="G21" s="4">
        <v>13</v>
      </c>
    </row>
    <row r="22" spans="1:7" x14ac:dyDescent="0.2">
      <c r="A22" s="24">
        <v>11</v>
      </c>
      <c r="B22" s="4">
        <v>435</v>
      </c>
      <c r="C22" s="4">
        <v>299</v>
      </c>
      <c r="D22" s="4">
        <v>66</v>
      </c>
      <c r="E22" s="4">
        <v>36</v>
      </c>
      <c r="F22" s="4">
        <v>27</v>
      </c>
      <c r="G22" s="4">
        <v>7</v>
      </c>
    </row>
    <row r="23" spans="1:7" x14ac:dyDescent="0.2">
      <c r="A23" s="24">
        <v>12</v>
      </c>
      <c r="B23" s="4">
        <v>304</v>
      </c>
      <c r="C23" s="4">
        <v>221</v>
      </c>
      <c r="D23" s="4">
        <v>42</v>
      </c>
      <c r="E23" s="4">
        <v>25</v>
      </c>
      <c r="F23" s="4">
        <v>10</v>
      </c>
      <c r="G23" s="4">
        <v>6</v>
      </c>
    </row>
    <row r="24" spans="1:7" x14ac:dyDescent="0.2">
      <c r="A24" s="24">
        <v>13</v>
      </c>
      <c r="B24" s="4">
        <v>218</v>
      </c>
      <c r="C24" s="4">
        <v>166</v>
      </c>
      <c r="D24" s="4">
        <v>21</v>
      </c>
      <c r="E24" s="4">
        <v>17</v>
      </c>
      <c r="F24" s="4">
        <v>11</v>
      </c>
      <c r="G24" s="4">
        <v>3</v>
      </c>
    </row>
    <row r="25" spans="1:7" x14ac:dyDescent="0.2">
      <c r="A25" s="24">
        <v>14</v>
      </c>
      <c r="B25" s="4">
        <v>129</v>
      </c>
      <c r="C25" s="4">
        <v>94</v>
      </c>
      <c r="D25" s="4">
        <v>20</v>
      </c>
      <c r="E25" s="4">
        <v>9</v>
      </c>
      <c r="F25" s="4">
        <v>6</v>
      </c>
      <c r="G25" s="4">
        <v>0</v>
      </c>
    </row>
    <row r="26" spans="1:7" x14ac:dyDescent="0.2">
      <c r="A26" s="24" t="s">
        <v>480</v>
      </c>
      <c r="B26" s="4">
        <v>286</v>
      </c>
      <c r="C26" s="4">
        <v>215</v>
      </c>
      <c r="D26" s="4">
        <v>28</v>
      </c>
      <c r="E26" s="4">
        <v>24</v>
      </c>
      <c r="F26" s="4">
        <v>16</v>
      </c>
      <c r="G26" s="4">
        <v>3</v>
      </c>
    </row>
    <row r="28" spans="1:7" x14ac:dyDescent="0.2">
      <c r="A28" s="24" t="s">
        <v>481</v>
      </c>
    </row>
    <row r="30" spans="1:7" x14ac:dyDescent="0.2">
      <c r="A30" s="24" t="s">
        <v>0</v>
      </c>
      <c r="B30" s="4">
        <v>16219</v>
      </c>
      <c r="C30" s="4">
        <v>10810</v>
      </c>
      <c r="D30" s="4">
        <v>2733</v>
      </c>
      <c r="E30" s="4">
        <v>1474</v>
      </c>
      <c r="F30" s="4">
        <v>821</v>
      </c>
      <c r="G30" s="4">
        <v>381</v>
      </c>
    </row>
    <row r="31" spans="1:7" x14ac:dyDescent="0.2">
      <c r="A31" s="24" t="s">
        <v>482</v>
      </c>
      <c r="B31" s="4">
        <v>365</v>
      </c>
      <c r="C31" s="4">
        <v>209</v>
      </c>
      <c r="D31" s="4">
        <v>83</v>
      </c>
      <c r="E31" s="4">
        <v>38</v>
      </c>
      <c r="F31" s="4">
        <v>22</v>
      </c>
      <c r="G31" s="4">
        <v>13</v>
      </c>
    </row>
    <row r="32" spans="1:7" x14ac:dyDescent="0.2">
      <c r="A32" s="24" t="s">
        <v>483</v>
      </c>
      <c r="B32" s="4">
        <v>504</v>
      </c>
      <c r="C32" s="4">
        <v>319</v>
      </c>
      <c r="D32" s="4">
        <v>91</v>
      </c>
      <c r="E32" s="4">
        <v>38</v>
      </c>
      <c r="F32" s="4">
        <v>37</v>
      </c>
      <c r="G32" s="4">
        <v>19</v>
      </c>
    </row>
    <row r="33" spans="1:7" x14ac:dyDescent="0.2">
      <c r="A33" s="24" t="s">
        <v>484</v>
      </c>
      <c r="B33" s="4">
        <v>1112</v>
      </c>
      <c r="C33" s="4">
        <v>610</v>
      </c>
      <c r="D33" s="4">
        <v>202</v>
      </c>
      <c r="E33" s="4">
        <v>152</v>
      </c>
      <c r="F33" s="4">
        <v>81</v>
      </c>
      <c r="G33" s="4">
        <v>67</v>
      </c>
    </row>
    <row r="34" spans="1:7" x14ac:dyDescent="0.2">
      <c r="A34" s="24" t="s">
        <v>485</v>
      </c>
      <c r="B34" s="4">
        <v>3162</v>
      </c>
      <c r="C34" s="4">
        <v>2129</v>
      </c>
      <c r="D34" s="4">
        <v>603</v>
      </c>
      <c r="E34" s="4">
        <v>136</v>
      </c>
      <c r="F34" s="4">
        <v>179</v>
      </c>
      <c r="G34" s="4">
        <v>115</v>
      </c>
    </row>
    <row r="35" spans="1:7" x14ac:dyDescent="0.2">
      <c r="A35" s="24" t="s">
        <v>486</v>
      </c>
      <c r="B35" s="4">
        <v>10771</v>
      </c>
      <c r="C35" s="4">
        <v>7385</v>
      </c>
      <c r="D35" s="4">
        <v>1669</v>
      </c>
      <c r="E35" s="4">
        <v>1081</v>
      </c>
      <c r="F35" s="4">
        <v>491</v>
      </c>
      <c r="G35" s="4">
        <v>145</v>
      </c>
    </row>
    <row r="36" spans="1:7" x14ac:dyDescent="0.2">
      <c r="A36" s="24" t="s">
        <v>410</v>
      </c>
      <c r="B36" s="4">
        <v>303</v>
      </c>
      <c r="C36" s="4">
        <v>156</v>
      </c>
      <c r="D36" s="4">
        <v>85</v>
      </c>
      <c r="E36" s="4">
        <v>29</v>
      </c>
      <c r="F36" s="4">
        <v>11</v>
      </c>
      <c r="G36" s="4">
        <v>22</v>
      </c>
    </row>
    <row r="37" spans="1:7" x14ac:dyDescent="0.2">
      <c r="A37" s="22" t="s">
        <v>605</v>
      </c>
      <c r="B37" s="22"/>
      <c r="C37" s="22"/>
      <c r="D37" s="22"/>
      <c r="E37" s="22"/>
      <c r="F37" s="22"/>
      <c r="G37" s="22"/>
    </row>
  </sheetData>
  <mergeCells count="1">
    <mergeCell ref="A37:G37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C2EB3-9E98-4A25-9A2D-5AE382807EF1}">
  <dimension ref="A1:G30"/>
  <sheetViews>
    <sheetView view="pageBreakPreview" topLeftCell="A14" zoomScale="150" zoomScaleNormal="100" zoomScaleSheetLayoutView="150" workbookViewId="0">
      <selection activeCell="C36" sqref="C36"/>
    </sheetView>
  </sheetViews>
  <sheetFormatPr defaultRowHeight="9.6" x14ac:dyDescent="0.2"/>
  <cols>
    <col min="1" max="16384" width="8.88671875" style="4"/>
  </cols>
  <sheetData>
    <row r="1" spans="1:7" x14ac:dyDescent="0.2">
      <c r="A1" s="4" t="s">
        <v>623</v>
      </c>
    </row>
    <row r="2" spans="1:7" ht="10.199999999999999" customHeight="1" x14ac:dyDescent="0.2">
      <c r="A2" s="1"/>
      <c r="B2" s="2" t="s">
        <v>0</v>
      </c>
      <c r="C2" s="2" t="s">
        <v>1</v>
      </c>
      <c r="D2" s="2" t="s">
        <v>508</v>
      </c>
      <c r="E2" s="2" t="s">
        <v>2</v>
      </c>
      <c r="F2" s="2" t="s">
        <v>3</v>
      </c>
      <c r="G2" s="3" t="s">
        <v>4</v>
      </c>
    </row>
    <row r="3" spans="1:7" x14ac:dyDescent="0.2">
      <c r="A3" s="4" t="s">
        <v>550</v>
      </c>
    </row>
    <row r="5" spans="1:7" x14ac:dyDescent="0.2">
      <c r="A5" s="4" t="s">
        <v>534</v>
      </c>
      <c r="B5" s="4">
        <v>16219</v>
      </c>
      <c r="C5" s="4">
        <v>10810</v>
      </c>
      <c r="D5" s="4">
        <v>2733</v>
      </c>
      <c r="E5" s="4">
        <v>1474</v>
      </c>
      <c r="F5" s="4">
        <v>821</v>
      </c>
      <c r="G5" s="4">
        <v>381</v>
      </c>
    </row>
    <row r="6" spans="1:7" x14ac:dyDescent="0.2">
      <c r="A6" s="4" t="s">
        <v>551</v>
      </c>
      <c r="B6" s="4">
        <v>13725</v>
      </c>
      <c r="C6" s="4">
        <v>10330</v>
      </c>
      <c r="D6" s="4">
        <v>1904</v>
      </c>
      <c r="E6" s="4">
        <v>669</v>
      </c>
      <c r="F6" s="4">
        <v>612</v>
      </c>
      <c r="G6" s="4">
        <v>210</v>
      </c>
    </row>
    <row r="7" spans="1:7" x14ac:dyDescent="0.2">
      <c r="A7" s="4" t="s">
        <v>552</v>
      </c>
      <c r="B7" s="4">
        <v>9463</v>
      </c>
      <c r="C7" s="4">
        <v>5318</v>
      </c>
      <c r="D7" s="4">
        <v>1943</v>
      </c>
      <c r="E7" s="4">
        <v>1359</v>
      </c>
      <c r="F7" s="4">
        <v>606</v>
      </c>
      <c r="G7" s="4">
        <v>237</v>
      </c>
    </row>
    <row r="8" spans="1:7" x14ac:dyDescent="0.2">
      <c r="A8" s="4" t="s">
        <v>553</v>
      </c>
      <c r="B8" s="4">
        <v>395</v>
      </c>
      <c r="C8" s="4">
        <v>216</v>
      </c>
      <c r="D8" s="4">
        <v>28</v>
      </c>
      <c r="E8" s="4">
        <v>146</v>
      </c>
      <c r="F8" s="4">
        <v>2</v>
      </c>
      <c r="G8" s="4">
        <v>3</v>
      </c>
    </row>
    <row r="9" spans="1:7" x14ac:dyDescent="0.2">
      <c r="A9" s="4" t="s">
        <v>554</v>
      </c>
      <c r="B9" s="4">
        <v>175</v>
      </c>
      <c r="C9" s="4">
        <v>97</v>
      </c>
      <c r="D9" s="4">
        <v>56</v>
      </c>
      <c r="E9" s="4">
        <v>6</v>
      </c>
      <c r="F9" s="4">
        <v>9</v>
      </c>
      <c r="G9" s="4">
        <v>7</v>
      </c>
    </row>
    <row r="11" spans="1:7" x14ac:dyDescent="0.2">
      <c r="A11" s="4" t="s">
        <v>560</v>
      </c>
    </row>
    <row r="12" spans="1:7" x14ac:dyDescent="0.2">
      <c r="A12" s="4" t="s">
        <v>551</v>
      </c>
      <c r="B12" s="8">
        <f>B6*100/B$5</f>
        <v>84.622973056291997</v>
      </c>
      <c r="C12" s="8">
        <f t="shared" ref="C12:G12" si="0">C6*100/C$5</f>
        <v>95.55966697502312</v>
      </c>
      <c r="D12" s="8">
        <f t="shared" si="0"/>
        <v>69.66703256494695</v>
      </c>
      <c r="E12" s="8">
        <f t="shared" si="0"/>
        <v>45.386702849389415</v>
      </c>
      <c r="F12" s="8">
        <f t="shared" si="0"/>
        <v>74.543239951278935</v>
      </c>
      <c r="G12" s="8">
        <f t="shared" si="0"/>
        <v>55.118110236220474</v>
      </c>
    </row>
    <row r="13" spans="1:7" x14ac:dyDescent="0.2">
      <c r="A13" s="4" t="s">
        <v>552</v>
      </c>
      <c r="B13" s="8">
        <f t="shared" ref="B13:G15" si="1">B7*100/B$5</f>
        <v>58.345150749121402</v>
      </c>
      <c r="C13" s="8">
        <f t="shared" si="1"/>
        <v>49.195189639222939</v>
      </c>
      <c r="D13" s="8">
        <f t="shared" si="1"/>
        <v>71.094035858031461</v>
      </c>
      <c r="E13" s="8">
        <f t="shared" si="1"/>
        <v>92.198100407055634</v>
      </c>
      <c r="F13" s="8">
        <f t="shared" si="1"/>
        <v>73.812423873325216</v>
      </c>
      <c r="G13" s="8">
        <f t="shared" si="1"/>
        <v>62.204724409448822</v>
      </c>
    </row>
    <row r="14" spans="1:7" x14ac:dyDescent="0.2">
      <c r="A14" s="4" t="s">
        <v>553</v>
      </c>
      <c r="B14" s="8">
        <f t="shared" si="1"/>
        <v>2.4354152537147788</v>
      </c>
      <c r="C14" s="8">
        <f t="shared" si="1"/>
        <v>1.9981498612395929</v>
      </c>
      <c r="D14" s="8">
        <f t="shared" si="1"/>
        <v>1.0245151847786316</v>
      </c>
      <c r="E14" s="8">
        <f t="shared" si="1"/>
        <v>9.9050203527815466</v>
      </c>
      <c r="F14" s="8">
        <f t="shared" si="1"/>
        <v>0.243605359317905</v>
      </c>
      <c r="G14" s="8">
        <f t="shared" si="1"/>
        <v>0.78740157480314965</v>
      </c>
    </row>
    <row r="15" spans="1:7" x14ac:dyDescent="0.2">
      <c r="A15" s="4" t="s">
        <v>554</v>
      </c>
      <c r="B15" s="8">
        <f t="shared" si="1"/>
        <v>1.0789814415192058</v>
      </c>
      <c r="C15" s="8">
        <f t="shared" si="1"/>
        <v>0.89731729879740985</v>
      </c>
      <c r="D15" s="8">
        <f t="shared" si="1"/>
        <v>2.0490303695572631</v>
      </c>
      <c r="E15" s="8">
        <f t="shared" si="1"/>
        <v>0.40705563093622793</v>
      </c>
      <c r="F15" s="8">
        <f t="shared" si="1"/>
        <v>1.0962241169305724</v>
      </c>
      <c r="G15" s="8">
        <f t="shared" si="1"/>
        <v>1.837270341207349</v>
      </c>
    </row>
    <row r="17" spans="1:7" x14ac:dyDescent="0.2">
      <c r="A17" s="4" t="s">
        <v>555</v>
      </c>
    </row>
    <row r="19" spans="1:7" x14ac:dyDescent="0.2">
      <c r="A19" s="4" t="s">
        <v>509</v>
      </c>
      <c r="B19" s="4">
        <v>16219</v>
      </c>
      <c r="C19" s="4">
        <v>10810</v>
      </c>
      <c r="D19" s="4">
        <v>2733</v>
      </c>
      <c r="E19" s="4">
        <v>1474</v>
      </c>
      <c r="F19" s="4">
        <v>821</v>
      </c>
      <c r="G19" s="4">
        <v>381</v>
      </c>
    </row>
    <row r="20" spans="1:7" x14ac:dyDescent="0.2">
      <c r="A20" s="4" t="s">
        <v>556</v>
      </c>
      <c r="B20" s="4">
        <v>9054</v>
      </c>
      <c r="C20" s="4">
        <v>7240</v>
      </c>
      <c r="D20" s="4">
        <v>1027</v>
      </c>
      <c r="E20" s="4">
        <v>362</v>
      </c>
      <c r="F20" s="4">
        <v>324</v>
      </c>
      <c r="G20" s="4">
        <v>101</v>
      </c>
    </row>
    <row r="21" spans="1:7" x14ac:dyDescent="0.2">
      <c r="A21" s="4" t="s">
        <v>557</v>
      </c>
      <c r="B21" s="4">
        <v>2800</v>
      </c>
      <c r="C21" s="4">
        <v>2493</v>
      </c>
      <c r="D21" s="4">
        <v>78</v>
      </c>
      <c r="E21" s="4">
        <v>141</v>
      </c>
      <c r="F21" s="4">
        <v>80</v>
      </c>
      <c r="G21" s="4">
        <v>8</v>
      </c>
    </row>
    <row r="22" spans="1:7" x14ac:dyDescent="0.2">
      <c r="A22" s="4" t="s">
        <v>558</v>
      </c>
      <c r="B22" s="4">
        <v>5803</v>
      </c>
      <c r="C22" s="4">
        <v>1879</v>
      </c>
      <c r="D22" s="4">
        <v>2049</v>
      </c>
      <c r="E22" s="4">
        <v>1097</v>
      </c>
      <c r="F22" s="4">
        <v>484</v>
      </c>
      <c r="G22" s="4">
        <v>294</v>
      </c>
    </row>
    <row r="23" spans="1:7" x14ac:dyDescent="0.2">
      <c r="A23" s="4" t="s">
        <v>559</v>
      </c>
      <c r="B23" s="4">
        <v>93</v>
      </c>
      <c r="C23" s="4">
        <v>50</v>
      </c>
      <c r="D23" s="4">
        <v>17</v>
      </c>
      <c r="E23" s="4">
        <v>6</v>
      </c>
      <c r="F23" s="4">
        <v>11</v>
      </c>
      <c r="G23" s="4">
        <v>9</v>
      </c>
    </row>
    <row r="25" spans="1:7" x14ac:dyDescent="0.2">
      <c r="A25" s="4" t="s">
        <v>560</v>
      </c>
    </row>
    <row r="26" spans="1:7" x14ac:dyDescent="0.2">
      <c r="A26" s="4" t="s">
        <v>556</v>
      </c>
      <c r="B26" s="8">
        <f>B20*100/B$19</f>
        <v>55.823416980085085</v>
      </c>
      <c r="C26" s="8">
        <f t="shared" ref="C26:G26" si="2">C20*100/C$19</f>
        <v>66.975023126734499</v>
      </c>
      <c r="D26" s="8">
        <f t="shared" si="2"/>
        <v>37.577753384559095</v>
      </c>
      <c r="E26" s="8">
        <f t="shared" si="2"/>
        <v>24.559023066485754</v>
      </c>
      <c r="F26" s="8">
        <f t="shared" si="2"/>
        <v>39.46406820950061</v>
      </c>
      <c r="G26" s="8">
        <f t="shared" si="2"/>
        <v>26.509186351706038</v>
      </c>
    </row>
    <row r="27" spans="1:7" x14ac:dyDescent="0.2">
      <c r="A27" s="4" t="s">
        <v>557</v>
      </c>
      <c r="B27" s="8">
        <f t="shared" ref="B27:G29" si="3">B21*100/B$19</f>
        <v>17.263703064307293</v>
      </c>
      <c r="C27" s="8">
        <f t="shared" si="3"/>
        <v>23.061979648473635</v>
      </c>
      <c r="D27" s="8">
        <f t="shared" si="3"/>
        <v>2.8540065861690449</v>
      </c>
      <c r="E27" s="8">
        <f t="shared" si="3"/>
        <v>9.5658073270013571</v>
      </c>
      <c r="F27" s="8">
        <f t="shared" si="3"/>
        <v>9.7442143727162005</v>
      </c>
      <c r="G27" s="8">
        <f t="shared" si="3"/>
        <v>2.0997375328083989</v>
      </c>
    </row>
    <row r="28" spans="1:7" x14ac:dyDescent="0.2">
      <c r="A28" s="4" t="s">
        <v>558</v>
      </c>
      <c r="B28" s="8">
        <f t="shared" si="3"/>
        <v>35.779024600776864</v>
      </c>
      <c r="C28" s="8">
        <f t="shared" si="3"/>
        <v>17.382053654024052</v>
      </c>
      <c r="D28" s="8">
        <f t="shared" si="3"/>
        <v>74.972557628979146</v>
      </c>
      <c r="E28" s="8">
        <f t="shared" si="3"/>
        <v>74.423337856173674</v>
      </c>
      <c r="F28" s="8">
        <f t="shared" si="3"/>
        <v>58.952496954933011</v>
      </c>
      <c r="G28" s="8">
        <f t="shared" si="3"/>
        <v>77.165354330708666</v>
      </c>
    </row>
    <row r="29" spans="1:7" x14ac:dyDescent="0.2">
      <c r="A29" s="4" t="s">
        <v>559</v>
      </c>
      <c r="B29" s="8">
        <f t="shared" si="3"/>
        <v>0.57340156606449222</v>
      </c>
      <c r="C29" s="8">
        <f t="shared" si="3"/>
        <v>0.46253469010175763</v>
      </c>
      <c r="D29" s="8">
        <f t="shared" si="3"/>
        <v>0.62202707647274058</v>
      </c>
      <c r="E29" s="8">
        <f t="shared" si="3"/>
        <v>0.40705563093622793</v>
      </c>
      <c r="F29" s="8">
        <f t="shared" si="3"/>
        <v>1.3398294762484775</v>
      </c>
      <c r="G29" s="8">
        <f t="shared" si="3"/>
        <v>2.3622047244094486</v>
      </c>
    </row>
    <row r="30" spans="1:7" x14ac:dyDescent="0.2">
      <c r="A30" s="22" t="s">
        <v>605</v>
      </c>
      <c r="B30" s="22"/>
      <c r="C30" s="22"/>
      <c r="D30" s="22"/>
      <c r="E30" s="22"/>
      <c r="F30" s="22"/>
      <c r="G30" s="22"/>
    </row>
  </sheetData>
  <mergeCells count="1">
    <mergeCell ref="A30:G30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023DA-DE89-43E9-ABCF-B3AEB44D529C}">
  <dimension ref="A1:G19"/>
  <sheetViews>
    <sheetView view="pageBreakPreview" zoomScale="150" zoomScaleNormal="100" zoomScaleSheetLayoutView="150" workbookViewId="0">
      <selection activeCell="A39" sqref="A1:XFD1048576"/>
    </sheetView>
  </sheetViews>
  <sheetFormatPr defaultRowHeight="9.6" x14ac:dyDescent="0.2"/>
  <cols>
    <col min="1" max="16384" width="8.88671875" style="4"/>
  </cols>
  <sheetData>
    <row r="1" spans="1:7" x14ac:dyDescent="0.2">
      <c r="A1" s="4" t="s">
        <v>624</v>
      </c>
    </row>
    <row r="2" spans="1:7" ht="10.199999999999999" customHeight="1" x14ac:dyDescent="0.2">
      <c r="A2" s="1"/>
      <c r="B2" s="2" t="s">
        <v>0</v>
      </c>
      <c r="C2" s="2" t="s">
        <v>1</v>
      </c>
      <c r="D2" s="2" t="s">
        <v>508</v>
      </c>
      <c r="E2" s="2" t="s">
        <v>2</v>
      </c>
      <c r="F2" s="2" t="s">
        <v>3</v>
      </c>
      <c r="G2" s="3" t="s">
        <v>4</v>
      </c>
    </row>
    <row r="3" spans="1:7" s="7" customFormat="1" x14ac:dyDescent="0.2">
      <c r="A3" s="7" t="s">
        <v>584</v>
      </c>
    </row>
    <row r="5" spans="1:7" x14ac:dyDescent="0.2">
      <c r="A5" s="4" t="s">
        <v>519</v>
      </c>
      <c r="B5" s="4">
        <v>16219</v>
      </c>
      <c r="C5" s="4">
        <v>10810</v>
      </c>
      <c r="D5" s="4">
        <v>2733</v>
      </c>
      <c r="E5" s="4">
        <v>1474</v>
      </c>
      <c r="F5" s="4">
        <v>821</v>
      </c>
      <c r="G5" s="4">
        <v>381</v>
      </c>
    </row>
    <row r="6" spans="1:7" x14ac:dyDescent="0.2">
      <c r="A6" s="4" t="s">
        <v>585</v>
      </c>
      <c r="B6" s="4">
        <v>12749</v>
      </c>
      <c r="C6" s="4">
        <v>9431</v>
      </c>
      <c r="D6" s="4">
        <v>2000</v>
      </c>
      <c r="E6" s="4">
        <v>654</v>
      </c>
      <c r="F6" s="4">
        <v>656</v>
      </c>
      <c r="G6" s="4">
        <v>8</v>
      </c>
    </row>
    <row r="7" spans="1:7" x14ac:dyDescent="0.2">
      <c r="A7" s="4" t="s">
        <v>586</v>
      </c>
      <c r="B7" s="4">
        <v>361</v>
      </c>
      <c r="C7" s="4">
        <v>161</v>
      </c>
      <c r="D7" s="4">
        <v>61</v>
      </c>
      <c r="E7" s="4">
        <v>105</v>
      </c>
      <c r="F7" s="4">
        <v>7</v>
      </c>
      <c r="G7" s="4">
        <v>27</v>
      </c>
    </row>
    <row r="8" spans="1:7" x14ac:dyDescent="0.2">
      <c r="A8" s="4" t="s">
        <v>583</v>
      </c>
      <c r="B8" s="4">
        <v>5893</v>
      </c>
      <c r="C8" s="4">
        <v>3105</v>
      </c>
      <c r="D8" s="4">
        <v>1095</v>
      </c>
      <c r="E8" s="4">
        <v>980</v>
      </c>
      <c r="F8" s="4">
        <v>356</v>
      </c>
      <c r="G8" s="4">
        <v>357</v>
      </c>
    </row>
    <row r="9" spans="1:7" x14ac:dyDescent="0.2">
      <c r="A9" s="4" t="s">
        <v>587</v>
      </c>
      <c r="B9" s="4">
        <v>675</v>
      </c>
      <c r="C9" s="4">
        <v>284</v>
      </c>
      <c r="D9" s="4">
        <v>127</v>
      </c>
      <c r="E9" s="4">
        <v>155</v>
      </c>
      <c r="F9" s="4">
        <v>22</v>
      </c>
      <c r="G9" s="4">
        <v>87</v>
      </c>
    </row>
    <row r="10" spans="1:7" x14ac:dyDescent="0.2">
      <c r="A10" s="4" t="s">
        <v>588</v>
      </c>
      <c r="B10" s="4">
        <v>432</v>
      </c>
      <c r="C10" s="4">
        <v>74</v>
      </c>
      <c r="D10" s="4">
        <v>290</v>
      </c>
      <c r="E10" s="4">
        <v>46</v>
      </c>
      <c r="F10" s="4">
        <v>2</v>
      </c>
      <c r="G10" s="4">
        <v>20</v>
      </c>
    </row>
    <row r="11" spans="1:7" x14ac:dyDescent="0.2">
      <c r="A11" s="4" t="s">
        <v>505</v>
      </c>
      <c r="B11" s="4">
        <v>322</v>
      </c>
      <c r="C11" s="4">
        <v>277</v>
      </c>
      <c r="D11" s="4">
        <v>41</v>
      </c>
      <c r="E11" s="4">
        <v>1</v>
      </c>
      <c r="F11" s="4">
        <v>3</v>
      </c>
      <c r="G11" s="4">
        <v>0</v>
      </c>
    </row>
    <row r="13" spans="1:7" x14ac:dyDescent="0.2">
      <c r="A13" s="4" t="s">
        <v>585</v>
      </c>
      <c r="B13" s="8">
        <f>B6*100/B$5</f>
        <v>78.605339416733457</v>
      </c>
      <c r="C13" s="8">
        <f t="shared" ref="C13:G13" si="0">C6*100/C$5</f>
        <v>87.243293246993531</v>
      </c>
      <c r="D13" s="8">
        <f t="shared" si="0"/>
        <v>73.179656055616533</v>
      </c>
      <c r="E13" s="8">
        <f t="shared" si="0"/>
        <v>44.369063772048847</v>
      </c>
      <c r="F13" s="8">
        <f t="shared" si="0"/>
        <v>79.902557856272836</v>
      </c>
      <c r="G13" s="8">
        <f t="shared" si="0"/>
        <v>2.0997375328083989</v>
      </c>
    </row>
    <row r="14" spans="1:7" x14ac:dyDescent="0.2">
      <c r="A14" s="4" t="s">
        <v>586</v>
      </c>
      <c r="B14" s="8">
        <f t="shared" ref="B14:G18" si="1">B7*100/B$5</f>
        <v>2.2257845736481903</v>
      </c>
      <c r="C14" s="8">
        <f t="shared" si="1"/>
        <v>1.4893617021276595</v>
      </c>
      <c r="D14" s="8">
        <f t="shared" si="1"/>
        <v>2.2319795096963042</v>
      </c>
      <c r="E14" s="8">
        <f t="shared" si="1"/>
        <v>7.1234735413839889</v>
      </c>
      <c r="F14" s="8">
        <f t="shared" si="1"/>
        <v>0.85261875761266748</v>
      </c>
      <c r="G14" s="8">
        <f t="shared" si="1"/>
        <v>7.0866141732283463</v>
      </c>
    </row>
    <row r="15" spans="1:7" x14ac:dyDescent="0.2">
      <c r="A15" s="4" t="s">
        <v>583</v>
      </c>
      <c r="B15" s="8">
        <f t="shared" si="1"/>
        <v>36.333929342129601</v>
      </c>
      <c r="C15" s="8">
        <f t="shared" si="1"/>
        <v>28.723404255319149</v>
      </c>
      <c r="D15" s="8">
        <f t="shared" si="1"/>
        <v>40.065861690450056</v>
      </c>
      <c r="E15" s="8">
        <f t="shared" si="1"/>
        <v>66.485753052917232</v>
      </c>
      <c r="F15" s="8">
        <f t="shared" si="1"/>
        <v>43.361753958587087</v>
      </c>
      <c r="G15" s="8">
        <f t="shared" si="1"/>
        <v>93.7007874015748</v>
      </c>
    </row>
    <row r="16" spans="1:7" x14ac:dyDescent="0.2">
      <c r="A16" s="4" t="s">
        <v>587</v>
      </c>
      <c r="B16" s="8">
        <f t="shared" si="1"/>
        <v>4.1617855601455087</v>
      </c>
      <c r="C16" s="8">
        <f t="shared" si="1"/>
        <v>2.6271970397779834</v>
      </c>
      <c r="D16" s="8">
        <f t="shared" si="1"/>
        <v>4.6469081595316499</v>
      </c>
      <c r="E16" s="8">
        <f t="shared" si="1"/>
        <v>10.515603799185889</v>
      </c>
      <c r="F16" s="8">
        <f t="shared" si="1"/>
        <v>2.679658952496955</v>
      </c>
      <c r="G16" s="8">
        <f t="shared" si="1"/>
        <v>22.834645669291337</v>
      </c>
    </row>
    <row r="17" spans="1:7" x14ac:dyDescent="0.2">
      <c r="A17" s="4" t="s">
        <v>588</v>
      </c>
      <c r="B17" s="8">
        <f t="shared" si="1"/>
        <v>2.6635427584931253</v>
      </c>
      <c r="C17" s="8">
        <f t="shared" si="1"/>
        <v>0.68455134135060125</v>
      </c>
      <c r="D17" s="8">
        <f t="shared" si="1"/>
        <v>10.611050128064399</v>
      </c>
      <c r="E17" s="8">
        <f t="shared" si="1"/>
        <v>3.1207598371777476</v>
      </c>
      <c r="F17" s="8">
        <f t="shared" si="1"/>
        <v>0.243605359317905</v>
      </c>
      <c r="G17" s="8">
        <f t="shared" si="1"/>
        <v>5.2493438320209975</v>
      </c>
    </row>
    <row r="18" spans="1:7" x14ac:dyDescent="0.2">
      <c r="A18" s="4" t="s">
        <v>505</v>
      </c>
      <c r="B18" s="8">
        <f t="shared" si="1"/>
        <v>1.9853258523953388</v>
      </c>
      <c r="C18" s="8">
        <f t="shared" si="1"/>
        <v>2.5624421831637374</v>
      </c>
      <c r="D18" s="8">
        <f t="shared" si="1"/>
        <v>1.5001829491401391</v>
      </c>
      <c r="E18" s="8">
        <f t="shared" si="1"/>
        <v>6.7842605156037988E-2</v>
      </c>
      <c r="F18" s="8">
        <f t="shared" si="1"/>
        <v>0.36540803897685747</v>
      </c>
      <c r="G18" s="8">
        <f t="shared" si="1"/>
        <v>0</v>
      </c>
    </row>
    <row r="19" spans="1:7" x14ac:dyDescent="0.2">
      <c r="A19" s="22" t="s">
        <v>605</v>
      </c>
      <c r="B19" s="22"/>
      <c r="C19" s="22"/>
      <c r="D19" s="22"/>
      <c r="E19" s="22"/>
      <c r="F19" s="22"/>
      <c r="G19" s="22"/>
    </row>
  </sheetData>
  <mergeCells count="1">
    <mergeCell ref="A19:G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B05BC-6BBA-4897-8D97-256E70247551}">
  <dimension ref="A1:S22"/>
  <sheetViews>
    <sheetView view="pageBreakPreview" zoomScale="150" zoomScaleNormal="100" zoomScaleSheetLayoutView="150" workbookViewId="0">
      <selection activeCell="A39" sqref="A1:XFD1048576"/>
    </sheetView>
  </sheetViews>
  <sheetFormatPr defaultRowHeight="9.6" x14ac:dyDescent="0.2"/>
  <cols>
    <col min="1" max="1" width="8.88671875" style="4"/>
    <col min="2" max="19" width="4.44140625" style="4" customWidth="1"/>
    <col min="20" max="16384" width="8.88671875" style="4"/>
  </cols>
  <sheetData>
    <row r="1" spans="1:19" x14ac:dyDescent="0.2">
      <c r="A1" s="4" t="s">
        <v>607</v>
      </c>
    </row>
    <row r="2" spans="1:19" s="7" customFormat="1" x14ac:dyDescent="0.2">
      <c r="A2" s="5"/>
      <c r="B2" s="20" t="s">
        <v>0</v>
      </c>
      <c r="C2" s="20"/>
      <c r="D2" s="20"/>
      <c r="E2" s="20" t="s">
        <v>1</v>
      </c>
      <c r="F2" s="20"/>
      <c r="G2" s="20"/>
      <c r="H2" s="20" t="s">
        <v>508</v>
      </c>
      <c r="I2" s="20"/>
      <c r="J2" s="20"/>
      <c r="K2" s="20" t="s">
        <v>2</v>
      </c>
      <c r="L2" s="20"/>
      <c r="M2" s="20"/>
      <c r="N2" s="20" t="s">
        <v>3</v>
      </c>
      <c r="O2" s="20"/>
      <c r="P2" s="20"/>
      <c r="Q2" s="20" t="s">
        <v>4</v>
      </c>
      <c r="R2" s="20"/>
      <c r="S2" s="21"/>
    </row>
    <row r="3" spans="1:19" s="7" customFormat="1" x14ac:dyDescent="0.2">
      <c r="A3" s="6"/>
      <c r="B3" s="2" t="s">
        <v>0</v>
      </c>
      <c r="C3" s="2" t="s">
        <v>23</v>
      </c>
      <c r="D3" s="2" t="s">
        <v>24</v>
      </c>
      <c r="E3" s="2" t="s">
        <v>0</v>
      </c>
      <c r="F3" s="2" t="s">
        <v>23</v>
      </c>
      <c r="G3" s="2" t="s">
        <v>24</v>
      </c>
      <c r="H3" s="2" t="s">
        <v>0</v>
      </c>
      <c r="I3" s="2" t="s">
        <v>23</v>
      </c>
      <c r="J3" s="2" t="s">
        <v>24</v>
      </c>
      <c r="K3" s="2" t="s">
        <v>0</v>
      </c>
      <c r="L3" s="2" t="s">
        <v>23</v>
      </c>
      <c r="M3" s="2" t="s">
        <v>24</v>
      </c>
      <c r="N3" s="2" t="s">
        <v>0</v>
      </c>
      <c r="O3" s="2" t="s">
        <v>23</v>
      </c>
      <c r="P3" s="2" t="s">
        <v>24</v>
      </c>
      <c r="Q3" s="2" t="s">
        <v>0</v>
      </c>
      <c r="R3" s="2" t="s">
        <v>23</v>
      </c>
      <c r="S3" s="3" t="s">
        <v>24</v>
      </c>
    </row>
    <row r="4" spans="1:19" x14ac:dyDescent="0.2">
      <c r="A4" s="4" t="s">
        <v>509</v>
      </c>
      <c r="B4" s="4">
        <v>97784</v>
      </c>
      <c r="C4" s="4">
        <v>49615</v>
      </c>
      <c r="D4" s="4">
        <v>48169</v>
      </c>
      <c r="E4" s="4">
        <v>66979</v>
      </c>
      <c r="F4" s="4">
        <v>33753</v>
      </c>
      <c r="G4" s="4">
        <v>33226</v>
      </c>
      <c r="H4" s="4">
        <v>15715</v>
      </c>
      <c r="I4" s="4">
        <v>8055</v>
      </c>
      <c r="J4" s="4">
        <v>7660</v>
      </c>
      <c r="K4" s="4">
        <v>8138</v>
      </c>
      <c r="L4" s="4">
        <v>4109</v>
      </c>
      <c r="M4" s="4">
        <v>4029</v>
      </c>
      <c r="N4" s="4">
        <v>4934</v>
      </c>
      <c r="O4" s="4">
        <v>2624</v>
      </c>
      <c r="P4" s="4">
        <v>2310</v>
      </c>
      <c r="Q4" s="4">
        <v>2018</v>
      </c>
      <c r="R4" s="4">
        <v>1074</v>
      </c>
      <c r="S4" s="4">
        <v>944</v>
      </c>
    </row>
    <row r="5" spans="1:19" x14ac:dyDescent="0.2">
      <c r="A5" s="4" t="s">
        <v>6</v>
      </c>
      <c r="B5" s="4">
        <v>13479</v>
      </c>
      <c r="C5" s="4">
        <v>6987</v>
      </c>
      <c r="D5" s="4">
        <v>6492</v>
      </c>
      <c r="E5" s="4">
        <v>9235</v>
      </c>
      <c r="F5" s="4">
        <v>4787</v>
      </c>
      <c r="G5" s="4">
        <v>4448</v>
      </c>
      <c r="H5" s="4">
        <v>2179</v>
      </c>
      <c r="I5" s="4">
        <v>1112</v>
      </c>
      <c r="J5" s="4">
        <v>1067</v>
      </c>
      <c r="K5" s="4">
        <v>1143</v>
      </c>
      <c r="L5" s="4">
        <v>584</v>
      </c>
      <c r="M5" s="4">
        <v>559</v>
      </c>
      <c r="N5" s="4">
        <v>645</v>
      </c>
      <c r="O5" s="4">
        <v>345</v>
      </c>
      <c r="P5" s="4">
        <v>300</v>
      </c>
      <c r="Q5" s="4">
        <v>277</v>
      </c>
      <c r="R5" s="4">
        <v>159</v>
      </c>
      <c r="S5" s="4">
        <v>118</v>
      </c>
    </row>
    <row r="6" spans="1:19" x14ac:dyDescent="0.2">
      <c r="A6" s="4" t="s">
        <v>7</v>
      </c>
      <c r="B6" s="4">
        <v>12258</v>
      </c>
      <c r="C6" s="4">
        <v>6539</v>
      </c>
      <c r="D6" s="4">
        <v>5719</v>
      </c>
      <c r="E6" s="4">
        <v>8126</v>
      </c>
      <c r="F6" s="4">
        <v>4317</v>
      </c>
      <c r="G6" s="4">
        <v>3809</v>
      </c>
      <c r="H6" s="4">
        <v>2045</v>
      </c>
      <c r="I6" s="4">
        <v>1103</v>
      </c>
      <c r="J6" s="4">
        <v>942</v>
      </c>
      <c r="K6" s="4">
        <v>1136</v>
      </c>
      <c r="L6" s="4">
        <v>621</v>
      </c>
      <c r="M6" s="4">
        <v>515</v>
      </c>
      <c r="N6" s="4">
        <v>642</v>
      </c>
      <c r="O6" s="4">
        <v>335</v>
      </c>
      <c r="P6" s="4">
        <v>307</v>
      </c>
      <c r="Q6" s="4">
        <v>309</v>
      </c>
      <c r="R6" s="4">
        <v>163</v>
      </c>
      <c r="S6" s="4">
        <v>146</v>
      </c>
    </row>
    <row r="7" spans="1:19" x14ac:dyDescent="0.2">
      <c r="A7" s="4" t="s">
        <v>8</v>
      </c>
      <c r="B7" s="4">
        <v>12521</v>
      </c>
      <c r="C7" s="4">
        <v>6482</v>
      </c>
      <c r="D7" s="4">
        <v>6039</v>
      </c>
      <c r="E7" s="4">
        <v>8488</v>
      </c>
      <c r="F7" s="4">
        <v>4350</v>
      </c>
      <c r="G7" s="4">
        <v>4138</v>
      </c>
      <c r="H7" s="4">
        <v>2131</v>
      </c>
      <c r="I7" s="4">
        <v>1134</v>
      </c>
      <c r="J7" s="4">
        <v>997</v>
      </c>
      <c r="K7" s="4">
        <v>1008</v>
      </c>
      <c r="L7" s="4">
        <v>538</v>
      </c>
      <c r="M7" s="4">
        <v>470</v>
      </c>
      <c r="N7" s="4">
        <v>626</v>
      </c>
      <c r="O7" s="4">
        <v>322</v>
      </c>
      <c r="P7" s="4">
        <v>304</v>
      </c>
      <c r="Q7" s="4">
        <v>268</v>
      </c>
      <c r="R7" s="4">
        <v>138</v>
      </c>
      <c r="S7" s="4">
        <v>130</v>
      </c>
    </row>
    <row r="8" spans="1:19" x14ac:dyDescent="0.2">
      <c r="A8" s="4" t="s">
        <v>9</v>
      </c>
      <c r="B8" s="4">
        <v>10895</v>
      </c>
      <c r="C8" s="4">
        <v>5609</v>
      </c>
      <c r="D8" s="4">
        <v>5286</v>
      </c>
      <c r="E8" s="4">
        <v>7746</v>
      </c>
      <c r="F8" s="4">
        <v>3989</v>
      </c>
      <c r="G8" s="4">
        <v>3757</v>
      </c>
      <c r="H8" s="4">
        <v>1643</v>
      </c>
      <c r="I8" s="4">
        <v>855</v>
      </c>
      <c r="J8" s="4">
        <v>788</v>
      </c>
      <c r="K8" s="4">
        <v>742</v>
      </c>
      <c r="L8" s="4">
        <v>352</v>
      </c>
      <c r="M8" s="4">
        <v>390</v>
      </c>
      <c r="N8" s="4">
        <v>566</v>
      </c>
      <c r="O8" s="4">
        <v>311</v>
      </c>
      <c r="P8" s="4">
        <v>255</v>
      </c>
      <c r="Q8" s="4">
        <v>198</v>
      </c>
      <c r="R8" s="4">
        <v>102</v>
      </c>
      <c r="S8" s="4">
        <v>96</v>
      </c>
    </row>
    <row r="9" spans="1:19" x14ac:dyDescent="0.2">
      <c r="A9" s="4" t="s">
        <v>10</v>
      </c>
      <c r="B9" s="4">
        <v>8722</v>
      </c>
      <c r="C9" s="4">
        <v>4445</v>
      </c>
      <c r="D9" s="4">
        <v>4277</v>
      </c>
      <c r="E9" s="4">
        <v>6423</v>
      </c>
      <c r="F9" s="4">
        <v>3234</v>
      </c>
      <c r="G9" s="4">
        <v>3189</v>
      </c>
      <c r="H9" s="4">
        <v>1149</v>
      </c>
      <c r="I9" s="4">
        <v>605</v>
      </c>
      <c r="J9" s="4">
        <v>544</v>
      </c>
      <c r="K9" s="4">
        <v>607</v>
      </c>
      <c r="L9" s="4">
        <v>304</v>
      </c>
      <c r="M9" s="4">
        <v>303</v>
      </c>
      <c r="N9" s="4">
        <v>417</v>
      </c>
      <c r="O9" s="4">
        <v>248</v>
      </c>
      <c r="P9" s="4">
        <v>169</v>
      </c>
      <c r="Q9" s="4">
        <v>126</v>
      </c>
      <c r="R9" s="4">
        <v>54</v>
      </c>
      <c r="S9" s="4">
        <v>72</v>
      </c>
    </row>
    <row r="10" spans="1:19" x14ac:dyDescent="0.2">
      <c r="A10" s="4" t="s">
        <v>11</v>
      </c>
      <c r="B10" s="4">
        <v>7757</v>
      </c>
      <c r="C10" s="4">
        <v>3972</v>
      </c>
      <c r="D10" s="4">
        <v>3785</v>
      </c>
      <c r="E10" s="4">
        <v>5494</v>
      </c>
      <c r="F10" s="4">
        <v>2808</v>
      </c>
      <c r="G10" s="4">
        <v>2686</v>
      </c>
      <c r="H10" s="4">
        <v>1138</v>
      </c>
      <c r="I10" s="4">
        <v>585</v>
      </c>
      <c r="J10" s="4">
        <v>553</v>
      </c>
      <c r="K10" s="4">
        <v>569</v>
      </c>
      <c r="L10" s="4">
        <v>289</v>
      </c>
      <c r="M10" s="4">
        <v>280</v>
      </c>
      <c r="N10" s="4">
        <v>427</v>
      </c>
      <c r="O10" s="4">
        <v>224</v>
      </c>
      <c r="P10" s="4">
        <v>203</v>
      </c>
      <c r="Q10" s="4">
        <v>129</v>
      </c>
      <c r="R10" s="4">
        <v>66</v>
      </c>
      <c r="S10" s="4">
        <v>63</v>
      </c>
    </row>
    <row r="11" spans="1:19" x14ac:dyDescent="0.2">
      <c r="A11" s="4" t="s">
        <v>12</v>
      </c>
      <c r="B11" s="4">
        <v>5918</v>
      </c>
      <c r="C11" s="4">
        <v>3009</v>
      </c>
      <c r="D11" s="4">
        <v>2909</v>
      </c>
      <c r="E11" s="4">
        <v>4109</v>
      </c>
      <c r="F11" s="4">
        <v>2101</v>
      </c>
      <c r="G11" s="4">
        <v>2008</v>
      </c>
      <c r="H11" s="4">
        <v>951</v>
      </c>
      <c r="I11" s="4">
        <v>469</v>
      </c>
      <c r="J11" s="4">
        <v>482</v>
      </c>
      <c r="K11" s="4">
        <v>445</v>
      </c>
      <c r="L11" s="4">
        <v>218</v>
      </c>
      <c r="M11" s="4">
        <v>227</v>
      </c>
      <c r="N11" s="4">
        <v>298</v>
      </c>
      <c r="O11" s="4">
        <v>156</v>
      </c>
      <c r="P11" s="4">
        <v>142</v>
      </c>
      <c r="Q11" s="4">
        <v>115</v>
      </c>
      <c r="R11" s="4">
        <v>65</v>
      </c>
      <c r="S11" s="4">
        <v>50</v>
      </c>
    </row>
    <row r="12" spans="1:19" x14ac:dyDescent="0.2">
      <c r="A12" s="4" t="s">
        <v>13</v>
      </c>
      <c r="B12" s="4">
        <v>4686</v>
      </c>
      <c r="C12" s="4">
        <v>2244</v>
      </c>
      <c r="D12" s="4">
        <v>2442</v>
      </c>
      <c r="E12" s="4">
        <v>3194</v>
      </c>
      <c r="F12" s="4">
        <v>1507</v>
      </c>
      <c r="G12" s="4">
        <v>1687</v>
      </c>
      <c r="H12" s="4">
        <v>732</v>
      </c>
      <c r="I12" s="4">
        <v>357</v>
      </c>
      <c r="J12" s="4">
        <v>375</v>
      </c>
      <c r="K12" s="4">
        <v>408</v>
      </c>
      <c r="L12" s="4">
        <v>203</v>
      </c>
      <c r="M12" s="4">
        <v>205</v>
      </c>
      <c r="N12" s="4">
        <v>253</v>
      </c>
      <c r="O12" s="4">
        <v>124</v>
      </c>
      <c r="P12" s="4">
        <v>129</v>
      </c>
      <c r="Q12" s="4">
        <v>99</v>
      </c>
      <c r="R12" s="4">
        <v>53</v>
      </c>
      <c r="S12" s="4">
        <v>46</v>
      </c>
    </row>
    <row r="13" spans="1:19" x14ac:dyDescent="0.2">
      <c r="A13" s="4" t="s">
        <v>14</v>
      </c>
      <c r="B13" s="4">
        <v>4122</v>
      </c>
      <c r="C13" s="4">
        <v>1933</v>
      </c>
      <c r="D13" s="4">
        <v>2189</v>
      </c>
      <c r="E13" s="4">
        <v>2790</v>
      </c>
      <c r="F13" s="4">
        <v>1290</v>
      </c>
      <c r="G13" s="4">
        <v>1500</v>
      </c>
      <c r="H13" s="4">
        <v>686</v>
      </c>
      <c r="I13" s="4">
        <v>325</v>
      </c>
      <c r="J13" s="4">
        <v>361</v>
      </c>
      <c r="K13" s="4">
        <v>353</v>
      </c>
      <c r="L13" s="4">
        <v>170</v>
      </c>
      <c r="M13" s="4">
        <v>183</v>
      </c>
      <c r="N13" s="4">
        <v>200</v>
      </c>
      <c r="O13" s="4">
        <v>102</v>
      </c>
      <c r="P13" s="4">
        <v>98</v>
      </c>
      <c r="Q13" s="4">
        <v>93</v>
      </c>
      <c r="R13" s="4">
        <v>46</v>
      </c>
      <c r="S13" s="4">
        <v>47</v>
      </c>
    </row>
    <row r="14" spans="1:19" x14ac:dyDescent="0.2">
      <c r="A14" s="4" t="s">
        <v>15</v>
      </c>
      <c r="B14" s="4">
        <v>3498</v>
      </c>
      <c r="C14" s="4">
        <v>1606</v>
      </c>
      <c r="D14" s="4">
        <v>1892</v>
      </c>
      <c r="E14" s="4">
        <v>2333</v>
      </c>
      <c r="F14" s="4">
        <v>1073</v>
      </c>
      <c r="G14" s="4">
        <v>1260</v>
      </c>
      <c r="H14" s="4">
        <v>600</v>
      </c>
      <c r="I14" s="4">
        <v>280</v>
      </c>
      <c r="J14" s="4">
        <v>320</v>
      </c>
      <c r="K14" s="4">
        <v>307</v>
      </c>
      <c r="L14" s="4">
        <v>126</v>
      </c>
      <c r="M14" s="4">
        <v>181</v>
      </c>
      <c r="N14" s="4">
        <v>175</v>
      </c>
      <c r="O14" s="4">
        <v>83</v>
      </c>
      <c r="P14" s="4">
        <v>92</v>
      </c>
      <c r="Q14" s="4">
        <v>83</v>
      </c>
      <c r="R14" s="4">
        <v>44</v>
      </c>
      <c r="S14" s="4">
        <v>39</v>
      </c>
    </row>
    <row r="15" spans="1:19" x14ac:dyDescent="0.2">
      <c r="A15" s="4" t="s">
        <v>16</v>
      </c>
      <c r="B15" s="4">
        <v>3310</v>
      </c>
      <c r="C15" s="4">
        <v>1548</v>
      </c>
      <c r="D15" s="4">
        <v>1762</v>
      </c>
      <c r="E15" s="4">
        <v>2158</v>
      </c>
      <c r="F15" s="4">
        <v>955</v>
      </c>
      <c r="G15" s="4">
        <v>1203</v>
      </c>
      <c r="H15" s="4">
        <v>580</v>
      </c>
      <c r="I15" s="4">
        <v>299</v>
      </c>
      <c r="J15" s="4">
        <v>281</v>
      </c>
      <c r="K15" s="4">
        <v>305</v>
      </c>
      <c r="L15" s="4">
        <v>154</v>
      </c>
      <c r="M15" s="4">
        <v>151</v>
      </c>
      <c r="N15" s="4">
        <v>183</v>
      </c>
      <c r="O15" s="4">
        <v>94</v>
      </c>
      <c r="P15" s="4">
        <v>89</v>
      </c>
      <c r="Q15" s="4">
        <v>84</v>
      </c>
      <c r="R15" s="4">
        <v>46</v>
      </c>
      <c r="S15" s="4">
        <v>38</v>
      </c>
    </row>
    <row r="16" spans="1:19" x14ac:dyDescent="0.2">
      <c r="A16" s="4" t="s">
        <v>17</v>
      </c>
      <c r="B16" s="4">
        <v>3008</v>
      </c>
      <c r="C16" s="4">
        <v>1500</v>
      </c>
      <c r="D16" s="4">
        <v>1508</v>
      </c>
      <c r="E16" s="4">
        <v>1982</v>
      </c>
      <c r="F16" s="4">
        <v>982</v>
      </c>
      <c r="G16" s="4">
        <v>1000</v>
      </c>
      <c r="H16" s="4">
        <v>491</v>
      </c>
      <c r="I16" s="4">
        <v>233</v>
      </c>
      <c r="J16" s="4">
        <v>258</v>
      </c>
      <c r="K16" s="4">
        <v>311</v>
      </c>
      <c r="L16" s="4">
        <v>161</v>
      </c>
      <c r="M16" s="4">
        <v>150</v>
      </c>
      <c r="N16" s="4">
        <v>148</v>
      </c>
      <c r="O16" s="4">
        <v>81</v>
      </c>
      <c r="P16" s="4">
        <v>67</v>
      </c>
      <c r="Q16" s="4">
        <v>76</v>
      </c>
      <c r="R16" s="4">
        <v>43</v>
      </c>
      <c r="S16" s="4">
        <v>33</v>
      </c>
    </row>
    <row r="17" spans="1:19" x14ac:dyDescent="0.2">
      <c r="A17" s="4" t="s">
        <v>18</v>
      </c>
      <c r="B17" s="4">
        <v>2562</v>
      </c>
      <c r="C17" s="4">
        <v>1289</v>
      </c>
      <c r="D17" s="4">
        <v>1273</v>
      </c>
      <c r="E17" s="4">
        <v>1690</v>
      </c>
      <c r="F17" s="4">
        <v>822</v>
      </c>
      <c r="G17" s="4">
        <v>868</v>
      </c>
      <c r="H17" s="4">
        <v>445</v>
      </c>
      <c r="I17" s="4">
        <v>231</v>
      </c>
      <c r="J17" s="4">
        <v>214</v>
      </c>
      <c r="K17" s="4">
        <v>254</v>
      </c>
      <c r="L17" s="4">
        <v>131</v>
      </c>
      <c r="M17" s="4">
        <v>123</v>
      </c>
      <c r="N17" s="4">
        <v>113</v>
      </c>
      <c r="O17" s="4">
        <v>65</v>
      </c>
      <c r="P17" s="4">
        <v>48</v>
      </c>
      <c r="Q17" s="4">
        <v>60</v>
      </c>
      <c r="R17" s="4">
        <v>40</v>
      </c>
      <c r="S17" s="4">
        <v>20</v>
      </c>
    </row>
    <row r="18" spans="1:19" x14ac:dyDescent="0.2">
      <c r="A18" s="4" t="s">
        <v>19</v>
      </c>
      <c r="B18" s="4">
        <v>1971</v>
      </c>
      <c r="C18" s="4">
        <v>995</v>
      </c>
      <c r="D18" s="4">
        <v>976</v>
      </c>
      <c r="E18" s="4">
        <v>1273</v>
      </c>
      <c r="F18" s="4">
        <v>634</v>
      </c>
      <c r="G18" s="4">
        <v>639</v>
      </c>
      <c r="H18" s="4">
        <v>350</v>
      </c>
      <c r="I18" s="4">
        <v>181</v>
      </c>
      <c r="J18" s="4">
        <v>169</v>
      </c>
      <c r="K18" s="4">
        <v>206</v>
      </c>
      <c r="L18" s="4">
        <v>99</v>
      </c>
      <c r="M18" s="4">
        <v>107</v>
      </c>
      <c r="N18" s="4">
        <v>100</v>
      </c>
      <c r="O18" s="4">
        <v>59</v>
      </c>
      <c r="P18" s="4">
        <v>41</v>
      </c>
      <c r="Q18" s="4">
        <v>42</v>
      </c>
      <c r="R18" s="4">
        <v>22</v>
      </c>
      <c r="S18" s="4">
        <v>20</v>
      </c>
    </row>
    <row r="19" spans="1:19" x14ac:dyDescent="0.2">
      <c r="A19" s="4" t="s">
        <v>20</v>
      </c>
      <c r="B19" s="4">
        <v>1370</v>
      </c>
      <c r="C19" s="4">
        <v>691</v>
      </c>
      <c r="D19" s="4">
        <v>679</v>
      </c>
      <c r="E19" s="4">
        <v>875</v>
      </c>
      <c r="F19" s="4">
        <v>436</v>
      </c>
      <c r="G19" s="4">
        <v>439</v>
      </c>
      <c r="H19" s="4">
        <v>273</v>
      </c>
      <c r="I19" s="4">
        <v>149</v>
      </c>
      <c r="J19" s="4">
        <v>124</v>
      </c>
      <c r="K19" s="4">
        <v>131</v>
      </c>
      <c r="L19" s="4">
        <v>56</v>
      </c>
      <c r="M19" s="4">
        <v>75</v>
      </c>
      <c r="N19" s="4">
        <v>75</v>
      </c>
      <c r="O19" s="4">
        <v>38</v>
      </c>
      <c r="P19" s="4">
        <v>37</v>
      </c>
      <c r="Q19" s="4">
        <v>16</v>
      </c>
      <c r="R19" s="4">
        <v>12</v>
      </c>
      <c r="S19" s="4">
        <v>4</v>
      </c>
    </row>
    <row r="20" spans="1:19" x14ac:dyDescent="0.2">
      <c r="A20" s="4" t="s">
        <v>21</v>
      </c>
      <c r="B20" s="4">
        <v>1707</v>
      </c>
      <c r="C20" s="4">
        <v>766</v>
      </c>
      <c r="D20" s="4">
        <v>941</v>
      </c>
      <c r="E20" s="4">
        <v>1063</v>
      </c>
      <c r="F20" s="4">
        <v>468</v>
      </c>
      <c r="G20" s="4">
        <v>595</v>
      </c>
      <c r="H20" s="4">
        <v>322</v>
      </c>
      <c r="I20" s="4">
        <v>137</v>
      </c>
      <c r="J20" s="4">
        <v>185</v>
      </c>
      <c r="K20" s="4">
        <v>213</v>
      </c>
      <c r="L20" s="4">
        <v>103</v>
      </c>
      <c r="M20" s="4">
        <v>110</v>
      </c>
      <c r="N20" s="4">
        <v>66</v>
      </c>
      <c r="O20" s="4">
        <v>37</v>
      </c>
      <c r="P20" s="4">
        <v>29</v>
      </c>
      <c r="Q20" s="4">
        <v>43</v>
      </c>
      <c r="R20" s="4">
        <v>21</v>
      </c>
      <c r="S20" s="4">
        <v>22</v>
      </c>
    </row>
    <row r="21" spans="1:19" s="8" customFormat="1" x14ac:dyDescent="0.2">
      <c r="A21" s="8" t="s">
        <v>22</v>
      </c>
      <c r="B21" s="8">
        <v>19.899999999999999</v>
      </c>
      <c r="C21" s="8">
        <v>19.3</v>
      </c>
      <c r="D21" s="8">
        <v>20.6</v>
      </c>
      <c r="E21" s="8">
        <v>19.899999999999999</v>
      </c>
      <c r="F21" s="8">
        <v>19.3</v>
      </c>
      <c r="G21" s="8">
        <v>20.7</v>
      </c>
      <c r="H21" s="8">
        <v>19.600000000000001</v>
      </c>
      <c r="I21" s="8">
        <v>19</v>
      </c>
      <c r="J21" s="8">
        <v>20.3</v>
      </c>
      <c r="K21" s="8">
        <v>20.3</v>
      </c>
      <c r="L21" s="8">
        <v>19.399999999999999</v>
      </c>
      <c r="M21" s="8">
        <v>21.3</v>
      </c>
      <c r="N21" s="8">
        <v>19.899999999999999</v>
      </c>
      <c r="O21" s="8">
        <v>20</v>
      </c>
      <c r="P21" s="8">
        <v>19.8</v>
      </c>
      <c r="Q21" s="8">
        <v>18.899999999999999</v>
      </c>
      <c r="R21" s="8">
        <v>18.8</v>
      </c>
      <c r="S21" s="8">
        <v>19.100000000000001</v>
      </c>
    </row>
    <row r="22" spans="1:19" x14ac:dyDescent="0.2">
      <c r="A22" s="22" t="s">
        <v>605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</row>
  </sheetData>
  <mergeCells count="7">
    <mergeCell ref="Q2:S2"/>
    <mergeCell ref="A22:S22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9BC55-1DEC-45FF-8DE5-0DE1F3D725F6}">
  <dimension ref="A1:G40"/>
  <sheetViews>
    <sheetView view="pageBreakPreview" topLeftCell="A15" zoomScale="150" zoomScaleNormal="100" zoomScaleSheetLayoutView="150" workbookViewId="0">
      <selection activeCell="A39" sqref="A1:XFD1048576"/>
    </sheetView>
  </sheetViews>
  <sheetFormatPr defaultRowHeight="9.6" x14ac:dyDescent="0.2"/>
  <cols>
    <col min="1" max="1" width="12.6640625" style="4" customWidth="1"/>
    <col min="2" max="16384" width="8.88671875" style="4"/>
  </cols>
  <sheetData>
    <row r="1" spans="1:7" x14ac:dyDescent="0.2">
      <c r="A1" s="4" t="s">
        <v>625</v>
      </c>
    </row>
    <row r="2" spans="1:7" ht="10.199999999999999" customHeight="1" x14ac:dyDescent="0.2">
      <c r="A2" s="1"/>
      <c r="B2" s="2" t="s">
        <v>0</v>
      </c>
      <c r="C2" s="2" t="s">
        <v>1</v>
      </c>
      <c r="D2" s="2" t="s">
        <v>508</v>
      </c>
      <c r="E2" s="2" t="s">
        <v>2</v>
      </c>
      <c r="F2" s="2" t="s">
        <v>3</v>
      </c>
      <c r="G2" s="3" t="s">
        <v>4</v>
      </c>
    </row>
    <row r="3" spans="1:7" s="7" customFormat="1" x14ac:dyDescent="0.2">
      <c r="A3" s="7" t="s">
        <v>579</v>
      </c>
    </row>
    <row r="5" spans="1:7" x14ac:dyDescent="0.2">
      <c r="A5" s="4" t="s">
        <v>534</v>
      </c>
      <c r="B5" s="4">
        <v>16219</v>
      </c>
      <c r="C5" s="4">
        <v>10810</v>
      </c>
      <c r="D5" s="4">
        <v>2733</v>
      </c>
      <c r="E5" s="4">
        <v>1474</v>
      </c>
      <c r="F5" s="4">
        <v>821</v>
      </c>
      <c r="G5" s="4">
        <v>381</v>
      </c>
    </row>
    <row r="6" spans="1:7" x14ac:dyDescent="0.2">
      <c r="A6" s="4" t="s">
        <v>580</v>
      </c>
      <c r="B6" s="4">
        <v>1729</v>
      </c>
      <c r="C6" s="4">
        <v>1324</v>
      </c>
      <c r="D6" s="4">
        <v>262</v>
      </c>
      <c r="E6" s="4">
        <v>66</v>
      </c>
      <c r="F6" s="4">
        <v>75</v>
      </c>
      <c r="G6" s="4">
        <v>2</v>
      </c>
    </row>
    <row r="7" spans="1:7" x14ac:dyDescent="0.2">
      <c r="A7" s="4" t="s">
        <v>581</v>
      </c>
      <c r="B7" s="4">
        <v>8846</v>
      </c>
      <c r="C7" s="4">
        <v>7001</v>
      </c>
      <c r="D7" s="4">
        <v>995</v>
      </c>
      <c r="E7" s="4">
        <v>517</v>
      </c>
      <c r="F7" s="4">
        <v>293</v>
      </c>
      <c r="G7" s="4">
        <v>40</v>
      </c>
    </row>
    <row r="8" spans="1:7" x14ac:dyDescent="0.2">
      <c r="A8" s="4" t="s">
        <v>582</v>
      </c>
      <c r="B8" s="4">
        <v>11959</v>
      </c>
      <c r="C8" s="4">
        <v>7390</v>
      </c>
      <c r="D8" s="4">
        <v>2226</v>
      </c>
      <c r="E8" s="4">
        <v>1240</v>
      </c>
      <c r="F8" s="4">
        <v>737</v>
      </c>
      <c r="G8" s="4">
        <v>366</v>
      </c>
    </row>
    <row r="9" spans="1:7" x14ac:dyDescent="0.2">
      <c r="A9" s="4" t="s">
        <v>583</v>
      </c>
      <c r="B9" s="4">
        <v>3799</v>
      </c>
      <c r="C9" s="4">
        <v>2233</v>
      </c>
      <c r="D9" s="4">
        <v>874</v>
      </c>
      <c r="E9" s="4">
        <v>372</v>
      </c>
      <c r="F9" s="4">
        <v>177</v>
      </c>
      <c r="G9" s="4">
        <v>143</v>
      </c>
    </row>
    <row r="10" spans="1:7" x14ac:dyDescent="0.2">
      <c r="A10" s="4" t="s">
        <v>505</v>
      </c>
      <c r="B10" s="4">
        <v>87</v>
      </c>
      <c r="C10" s="4">
        <v>70</v>
      </c>
      <c r="D10" s="4">
        <v>12</v>
      </c>
      <c r="E10" s="4">
        <v>4</v>
      </c>
      <c r="F10" s="4">
        <v>0</v>
      </c>
      <c r="G10" s="4">
        <v>1</v>
      </c>
    </row>
    <row r="12" spans="1:7" x14ac:dyDescent="0.2">
      <c r="A12" s="4" t="s">
        <v>580</v>
      </c>
      <c r="B12" s="8">
        <f>B6*100/B$5</f>
        <v>10.660336642209755</v>
      </c>
      <c r="C12" s="8">
        <f t="shared" ref="C12:G12" si="0">C6*100/C$5</f>
        <v>12.247918593894543</v>
      </c>
      <c r="D12" s="8">
        <f t="shared" si="0"/>
        <v>9.5865349432857663</v>
      </c>
      <c r="E12" s="8">
        <f t="shared" si="0"/>
        <v>4.4776119402985071</v>
      </c>
      <c r="F12" s="8">
        <f t="shared" si="0"/>
        <v>9.1352009744214371</v>
      </c>
      <c r="G12" s="8">
        <f t="shared" si="0"/>
        <v>0.52493438320209973</v>
      </c>
    </row>
    <row r="13" spans="1:7" x14ac:dyDescent="0.2">
      <c r="A13" s="4" t="s">
        <v>581</v>
      </c>
      <c r="B13" s="8">
        <f>B7*100/B$5</f>
        <v>54.540970466736546</v>
      </c>
      <c r="C13" s="8">
        <f t="shared" ref="C13:G13" si="1">C7*100/C$5</f>
        <v>64.764107308048111</v>
      </c>
      <c r="D13" s="8">
        <f t="shared" si="1"/>
        <v>36.40687888766923</v>
      </c>
      <c r="E13" s="8">
        <f t="shared" si="1"/>
        <v>35.07462686567164</v>
      </c>
      <c r="F13" s="8">
        <f t="shared" si="1"/>
        <v>35.688185140073081</v>
      </c>
      <c r="G13" s="8">
        <f t="shared" si="1"/>
        <v>10.498687664041995</v>
      </c>
    </row>
    <row r="14" spans="1:7" x14ac:dyDescent="0.2">
      <c r="A14" s="4" t="s">
        <v>582</v>
      </c>
      <c r="B14" s="8">
        <f>B8*100/B$5</f>
        <v>73.734508909303898</v>
      </c>
      <c r="C14" s="8">
        <f t="shared" ref="C14:G14" si="2">C8*100/C$5</f>
        <v>68.362627197039771</v>
      </c>
      <c r="D14" s="8">
        <f t="shared" si="2"/>
        <v>81.448957189901208</v>
      </c>
      <c r="E14" s="8">
        <f t="shared" si="2"/>
        <v>84.124830393487116</v>
      </c>
      <c r="F14" s="8">
        <f t="shared" si="2"/>
        <v>89.768574908647992</v>
      </c>
      <c r="G14" s="8">
        <f t="shared" si="2"/>
        <v>96.062992125984252</v>
      </c>
    </row>
    <row r="15" spans="1:7" x14ac:dyDescent="0.2">
      <c r="A15" s="4" t="s">
        <v>583</v>
      </c>
      <c r="B15" s="8">
        <f>B9*100/B$5</f>
        <v>23.423145693322645</v>
      </c>
      <c r="C15" s="8">
        <f t="shared" ref="C15:G15" si="3">C9*100/C$5</f>
        <v>20.656799259944496</v>
      </c>
      <c r="D15" s="8">
        <f t="shared" si="3"/>
        <v>31.979509696304426</v>
      </c>
      <c r="E15" s="8">
        <f t="shared" si="3"/>
        <v>25.237449118046133</v>
      </c>
      <c r="F15" s="8">
        <f t="shared" si="3"/>
        <v>21.559074299634592</v>
      </c>
      <c r="G15" s="8">
        <f t="shared" si="3"/>
        <v>37.532808398950131</v>
      </c>
    </row>
    <row r="16" spans="1:7" x14ac:dyDescent="0.2">
      <c r="A16" s="4" t="s">
        <v>505</v>
      </c>
      <c r="B16" s="8">
        <f>B10*100/B$5</f>
        <v>0.53640791664097665</v>
      </c>
      <c r="C16" s="8">
        <f t="shared" ref="C16:G16" si="4">C10*100/C$5</f>
        <v>0.6475485661424607</v>
      </c>
      <c r="D16" s="8">
        <f t="shared" si="4"/>
        <v>0.43907793633369924</v>
      </c>
      <c r="E16" s="8">
        <f t="shared" si="4"/>
        <v>0.27137042062415195</v>
      </c>
      <c r="F16" s="8">
        <f t="shared" si="4"/>
        <v>0</v>
      </c>
      <c r="G16" s="8">
        <f t="shared" si="4"/>
        <v>0.26246719160104987</v>
      </c>
    </row>
    <row r="18" spans="1:7" x14ac:dyDescent="0.2">
      <c r="A18" s="4" t="s">
        <v>487</v>
      </c>
    </row>
    <row r="20" spans="1:7" x14ac:dyDescent="0.2">
      <c r="A20" s="4" t="s">
        <v>5</v>
      </c>
      <c r="B20" s="4">
        <v>16219</v>
      </c>
      <c r="C20" s="4">
        <v>10810</v>
      </c>
      <c r="D20" s="4">
        <v>2733</v>
      </c>
      <c r="E20" s="4">
        <v>1474</v>
      </c>
      <c r="F20" s="4">
        <v>821</v>
      </c>
      <c r="G20" s="4">
        <v>381</v>
      </c>
    </row>
    <row r="21" spans="1:7" x14ac:dyDescent="0.2">
      <c r="A21" s="4" t="s">
        <v>488</v>
      </c>
      <c r="B21" s="4">
        <v>14025</v>
      </c>
      <c r="C21" s="4">
        <v>8932</v>
      </c>
      <c r="D21" s="4">
        <v>2576</v>
      </c>
      <c r="E21" s="4">
        <v>1360</v>
      </c>
      <c r="F21" s="4">
        <v>806</v>
      </c>
      <c r="G21" s="4">
        <v>351</v>
      </c>
    </row>
    <row r="22" spans="1:7" x14ac:dyDescent="0.2">
      <c r="A22" s="4" t="s">
        <v>489</v>
      </c>
      <c r="B22" s="4">
        <v>700</v>
      </c>
      <c r="C22" s="4">
        <v>481</v>
      </c>
      <c r="D22" s="4">
        <v>81</v>
      </c>
      <c r="E22" s="4">
        <v>105</v>
      </c>
      <c r="F22" s="4">
        <v>7</v>
      </c>
      <c r="G22" s="4">
        <v>26</v>
      </c>
    </row>
    <row r="23" spans="1:7" x14ac:dyDescent="0.2">
      <c r="A23" s="4" t="s">
        <v>490</v>
      </c>
      <c r="B23" s="4">
        <v>122</v>
      </c>
      <c r="C23" s="4">
        <v>102</v>
      </c>
      <c r="D23" s="4">
        <v>17</v>
      </c>
      <c r="E23" s="4">
        <v>0</v>
      </c>
      <c r="F23" s="4">
        <v>2</v>
      </c>
      <c r="G23" s="4">
        <v>1</v>
      </c>
    </row>
    <row r="24" spans="1:7" x14ac:dyDescent="0.2">
      <c r="A24" s="4" t="s">
        <v>410</v>
      </c>
      <c r="B24" s="4">
        <v>1372</v>
      </c>
      <c r="C24" s="4">
        <v>1295</v>
      </c>
      <c r="D24" s="4">
        <v>59</v>
      </c>
      <c r="E24" s="4">
        <v>9</v>
      </c>
      <c r="F24" s="4">
        <v>6</v>
      </c>
      <c r="G24" s="4">
        <v>3</v>
      </c>
    </row>
    <row r="26" spans="1:7" x14ac:dyDescent="0.2">
      <c r="A26" s="4" t="s">
        <v>491</v>
      </c>
    </row>
    <row r="28" spans="1:7" x14ac:dyDescent="0.2">
      <c r="A28" s="4" t="s">
        <v>509</v>
      </c>
      <c r="B28" s="4">
        <v>16219</v>
      </c>
      <c r="C28" s="4">
        <v>10810</v>
      </c>
      <c r="D28" s="4">
        <v>2733</v>
      </c>
      <c r="E28" s="4">
        <v>1474</v>
      </c>
      <c r="F28" s="4">
        <v>821</v>
      </c>
      <c r="G28" s="4">
        <v>381</v>
      </c>
    </row>
    <row r="29" spans="1:7" x14ac:dyDescent="0.2">
      <c r="A29" s="4" t="s">
        <v>492</v>
      </c>
      <c r="B29" s="4">
        <v>3773</v>
      </c>
      <c r="C29" s="4">
        <v>1414</v>
      </c>
      <c r="D29" s="4">
        <v>977</v>
      </c>
      <c r="E29" s="4">
        <v>851</v>
      </c>
      <c r="F29" s="4">
        <v>238</v>
      </c>
      <c r="G29" s="4">
        <v>293</v>
      </c>
    </row>
    <row r="30" spans="1:7" x14ac:dyDescent="0.2">
      <c r="A30" s="4" t="s">
        <v>493</v>
      </c>
      <c r="B30" s="4">
        <v>3364</v>
      </c>
      <c r="C30" s="4">
        <v>2028</v>
      </c>
      <c r="D30" s="4">
        <v>740</v>
      </c>
      <c r="E30" s="4">
        <v>277</v>
      </c>
      <c r="F30" s="4">
        <v>254</v>
      </c>
      <c r="G30" s="4">
        <v>65</v>
      </c>
    </row>
    <row r="31" spans="1:7" x14ac:dyDescent="0.2">
      <c r="A31" s="4" t="s">
        <v>494</v>
      </c>
      <c r="B31" s="4">
        <v>3039</v>
      </c>
      <c r="C31" s="4">
        <v>2215</v>
      </c>
      <c r="D31" s="4">
        <v>475</v>
      </c>
      <c r="E31" s="4">
        <v>185</v>
      </c>
      <c r="F31" s="4">
        <v>150</v>
      </c>
      <c r="G31" s="4">
        <v>14</v>
      </c>
    </row>
    <row r="32" spans="1:7" x14ac:dyDescent="0.2">
      <c r="A32" s="4" t="s">
        <v>495</v>
      </c>
      <c r="B32" s="4">
        <v>3063</v>
      </c>
      <c r="C32" s="4">
        <v>2348</v>
      </c>
      <c r="D32" s="4">
        <v>419</v>
      </c>
      <c r="E32" s="4">
        <v>147</v>
      </c>
      <c r="F32" s="4">
        <v>141</v>
      </c>
      <c r="G32" s="4">
        <v>8</v>
      </c>
    </row>
    <row r="33" spans="1:7" x14ac:dyDescent="0.2">
      <c r="A33" s="4" t="s">
        <v>496</v>
      </c>
      <c r="B33" s="4">
        <v>2980</v>
      </c>
      <c r="C33" s="4">
        <v>2805</v>
      </c>
      <c r="D33" s="4">
        <v>122</v>
      </c>
      <c r="E33" s="4">
        <v>14</v>
      </c>
      <c r="F33" s="4">
        <v>38</v>
      </c>
      <c r="G33" s="4">
        <v>1</v>
      </c>
    </row>
    <row r="35" spans="1:7" x14ac:dyDescent="0.2">
      <c r="A35" s="4" t="s">
        <v>492</v>
      </c>
      <c r="B35" s="8">
        <f>B29*100/B$28</f>
        <v>23.262839879154079</v>
      </c>
      <c r="C35" s="8">
        <f t="shared" ref="C35:G35" si="5">C29*100/C$28</f>
        <v>13.080481036077705</v>
      </c>
      <c r="D35" s="8">
        <f t="shared" si="5"/>
        <v>35.748261983168682</v>
      </c>
      <c r="E35" s="8">
        <f t="shared" si="5"/>
        <v>57.734056987788328</v>
      </c>
      <c r="F35" s="8">
        <f t="shared" si="5"/>
        <v>28.989037758830694</v>
      </c>
      <c r="G35" s="8">
        <f t="shared" si="5"/>
        <v>76.902887139107605</v>
      </c>
    </row>
    <row r="36" spans="1:7" x14ac:dyDescent="0.2">
      <c r="A36" s="4" t="s">
        <v>493</v>
      </c>
      <c r="B36" s="8">
        <f t="shared" ref="B36:G39" si="6">B30*100/B$28</f>
        <v>20.741106110117762</v>
      </c>
      <c r="C36" s="8">
        <f t="shared" si="6"/>
        <v>18.76040703052729</v>
      </c>
      <c r="D36" s="8">
        <f t="shared" si="6"/>
        <v>27.076472740578119</v>
      </c>
      <c r="E36" s="8">
        <f t="shared" si="6"/>
        <v>18.792401628222525</v>
      </c>
      <c r="F36" s="8">
        <f t="shared" si="6"/>
        <v>30.937880633373933</v>
      </c>
      <c r="G36" s="8">
        <f t="shared" si="6"/>
        <v>17.060367454068242</v>
      </c>
    </row>
    <row r="37" spans="1:7" x14ac:dyDescent="0.2">
      <c r="A37" s="4" t="s">
        <v>494</v>
      </c>
      <c r="B37" s="8">
        <f t="shared" si="6"/>
        <v>18.737283433010667</v>
      </c>
      <c r="C37" s="8">
        <f t="shared" si="6"/>
        <v>20.490286771507861</v>
      </c>
      <c r="D37" s="8">
        <f t="shared" si="6"/>
        <v>17.380168313208927</v>
      </c>
      <c r="E37" s="8">
        <f t="shared" si="6"/>
        <v>12.550881953867028</v>
      </c>
      <c r="F37" s="8">
        <f t="shared" si="6"/>
        <v>18.270401948842874</v>
      </c>
      <c r="G37" s="8">
        <f t="shared" si="6"/>
        <v>3.674540682414698</v>
      </c>
    </row>
    <row r="38" spans="1:7" x14ac:dyDescent="0.2">
      <c r="A38" s="4" t="s">
        <v>495</v>
      </c>
      <c r="B38" s="8">
        <f t="shared" si="6"/>
        <v>18.88525803070473</v>
      </c>
      <c r="C38" s="8">
        <f t="shared" si="6"/>
        <v>21.720629047178537</v>
      </c>
      <c r="D38" s="8">
        <f t="shared" si="6"/>
        <v>15.331137943651665</v>
      </c>
      <c r="E38" s="8">
        <f t="shared" si="6"/>
        <v>9.9728629579375845</v>
      </c>
      <c r="F38" s="8">
        <f t="shared" si="6"/>
        <v>17.174177831912303</v>
      </c>
      <c r="G38" s="8">
        <f t="shared" si="6"/>
        <v>2.0997375328083989</v>
      </c>
    </row>
    <row r="39" spans="1:7" x14ac:dyDescent="0.2">
      <c r="A39" s="4" t="s">
        <v>496</v>
      </c>
      <c r="B39" s="8">
        <f t="shared" si="6"/>
        <v>18.373512547012762</v>
      </c>
      <c r="C39" s="8">
        <f t="shared" si="6"/>
        <v>25.948196114708605</v>
      </c>
      <c r="D39" s="8">
        <f t="shared" si="6"/>
        <v>4.4639590193926084</v>
      </c>
      <c r="E39" s="8">
        <f t="shared" si="6"/>
        <v>0.94979647218453189</v>
      </c>
      <c r="F39" s="8">
        <f t="shared" si="6"/>
        <v>4.6285018270401945</v>
      </c>
      <c r="G39" s="8">
        <f t="shared" si="6"/>
        <v>0.26246719160104987</v>
      </c>
    </row>
    <row r="40" spans="1:7" x14ac:dyDescent="0.2">
      <c r="A40" s="22" t="s">
        <v>605</v>
      </c>
      <c r="B40" s="22"/>
      <c r="C40" s="22"/>
      <c r="D40" s="22"/>
      <c r="E40" s="22"/>
      <c r="F40" s="22"/>
      <c r="G40" s="22"/>
    </row>
  </sheetData>
  <mergeCells count="1">
    <mergeCell ref="A40:G40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09613-6919-4D57-B81C-96960DF002A1}">
  <dimension ref="A1:G28"/>
  <sheetViews>
    <sheetView view="pageBreakPreview" topLeftCell="A11" zoomScale="150" zoomScaleNormal="100" zoomScaleSheetLayoutView="150" workbookViewId="0">
      <selection activeCell="A39" sqref="A1:XFD1048576"/>
    </sheetView>
  </sheetViews>
  <sheetFormatPr defaultRowHeight="9.6" x14ac:dyDescent="0.2"/>
  <cols>
    <col min="1" max="16384" width="8.88671875" style="4"/>
  </cols>
  <sheetData>
    <row r="1" spans="1:7" x14ac:dyDescent="0.2">
      <c r="A1" s="4" t="s">
        <v>626</v>
      </c>
    </row>
    <row r="2" spans="1:7" ht="10.199999999999999" customHeight="1" x14ac:dyDescent="0.2">
      <c r="A2" s="1"/>
      <c r="B2" s="2" t="s">
        <v>0</v>
      </c>
      <c r="C2" s="2" t="s">
        <v>1</v>
      </c>
      <c r="D2" s="2" t="s">
        <v>508</v>
      </c>
      <c r="E2" s="2" t="s">
        <v>2</v>
      </c>
      <c r="F2" s="2" t="s">
        <v>3</v>
      </c>
      <c r="G2" s="3" t="s">
        <v>4</v>
      </c>
    </row>
    <row r="3" spans="1:7" s="7" customFormat="1" x14ac:dyDescent="0.2">
      <c r="A3" s="7" t="s">
        <v>578</v>
      </c>
    </row>
    <row r="5" spans="1:7" x14ac:dyDescent="0.2">
      <c r="A5" s="4" t="s">
        <v>509</v>
      </c>
      <c r="B5" s="4">
        <v>16219</v>
      </c>
      <c r="C5" s="4">
        <v>10810</v>
      </c>
      <c r="D5" s="4">
        <v>2733</v>
      </c>
      <c r="E5" s="4">
        <v>1474</v>
      </c>
      <c r="F5" s="4">
        <v>821</v>
      </c>
      <c r="G5" s="4">
        <v>381</v>
      </c>
    </row>
    <row r="6" spans="1:7" x14ac:dyDescent="0.2">
      <c r="A6" s="4" t="s">
        <v>568</v>
      </c>
      <c r="B6" s="4">
        <v>14354</v>
      </c>
      <c r="C6" s="4">
        <v>9754</v>
      </c>
      <c r="D6" s="4">
        <v>2350</v>
      </c>
      <c r="E6" s="4">
        <v>1239</v>
      </c>
      <c r="F6" s="4">
        <v>711</v>
      </c>
      <c r="G6" s="4">
        <v>300</v>
      </c>
    </row>
    <row r="7" spans="1:7" x14ac:dyDescent="0.2">
      <c r="A7" s="4" t="s">
        <v>569</v>
      </c>
      <c r="B7" s="4">
        <v>5682</v>
      </c>
      <c r="C7" s="4">
        <v>4290</v>
      </c>
      <c r="D7" s="4">
        <v>470</v>
      </c>
      <c r="E7" s="4">
        <v>552</v>
      </c>
      <c r="F7" s="4">
        <v>211</v>
      </c>
      <c r="G7" s="4">
        <v>159</v>
      </c>
    </row>
    <row r="8" spans="1:7" x14ac:dyDescent="0.2">
      <c r="A8" s="4" t="s">
        <v>570</v>
      </c>
      <c r="B8" s="4">
        <v>1045</v>
      </c>
      <c r="C8" s="4">
        <v>514</v>
      </c>
      <c r="D8" s="4">
        <v>272</v>
      </c>
      <c r="E8" s="4">
        <v>210</v>
      </c>
      <c r="F8" s="4">
        <v>19</v>
      </c>
      <c r="G8" s="4">
        <v>30</v>
      </c>
    </row>
    <row r="9" spans="1:7" x14ac:dyDescent="0.2">
      <c r="A9" s="4" t="s">
        <v>571</v>
      </c>
      <c r="B9" s="4">
        <v>1036</v>
      </c>
      <c r="C9" s="4">
        <v>775</v>
      </c>
      <c r="D9" s="4">
        <v>219</v>
      </c>
      <c r="E9" s="4">
        <v>10</v>
      </c>
      <c r="F9" s="4">
        <v>30</v>
      </c>
      <c r="G9" s="4">
        <v>2</v>
      </c>
    </row>
    <row r="10" spans="1:7" x14ac:dyDescent="0.2">
      <c r="A10" s="4" t="s">
        <v>572</v>
      </c>
      <c r="B10" s="4">
        <v>13762</v>
      </c>
      <c r="C10" s="4">
        <v>9370</v>
      </c>
      <c r="D10" s="4">
        <v>2170</v>
      </c>
      <c r="E10" s="4">
        <v>1120</v>
      </c>
      <c r="F10" s="4">
        <v>755</v>
      </c>
      <c r="G10" s="4">
        <v>347</v>
      </c>
    </row>
    <row r="11" spans="1:7" x14ac:dyDescent="0.2">
      <c r="A11" s="4" t="s">
        <v>573</v>
      </c>
      <c r="B11" s="4">
        <v>5713</v>
      </c>
      <c r="C11" s="4">
        <v>4571</v>
      </c>
      <c r="D11" s="4">
        <v>756</v>
      </c>
      <c r="E11" s="4">
        <v>178</v>
      </c>
      <c r="F11" s="4">
        <v>177</v>
      </c>
      <c r="G11" s="4">
        <v>31</v>
      </c>
    </row>
    <row r="12" spans="1:7" x14ac:dyDescent="0.2">
      <c r="A12" s="4" t="s">
        <v>574</v>
      </c>
      <c r="B12" s="4">
        <v>7913</v>
      </c>
      <c r="C12" s="4">
        <v>6316</v>
      </c>
      <c r="D12" s="4">
        <v>913</v>
      </c>
      <c r="E12" s="4">
        <v>360</v>
      </c>
      <c r="F12" s="4">
        <v>300</v>
      </c>
      <c r="G12" s="4">
        <v>24</v>
      </c>
    </row>
    <row r="13" spans="1:7" x14ac:dyDescent="0.2">
      <c r="A13" s="4" t="s">
        <v>575</v>
      </c>
      <c r="B13" s="4">
        <v>6629</v>
      </c>
      <c r="C13" s="4">
        <v>6006</v>
      </c>
      <c r="D13" s="4">
        <v>391</v>
      </c>
      <c r="E13" s="4">
        <v>49</v>
      </c>
      <c r="F13" s="4">
        <v>174</v>
      </c>
      <c r="G13" s="4">
        <v>9</v>
      </c>
    </row>
    <row r="14" spans="1:7" x14ac:dyDescent="0.2">
      <c r="A14" s="4" t="s">
        <v>576</v>
      </c>
      <c r="B14" s="4">
        <v>5943</v>
      </c>
      <c r="C14" s="4">
        <v>4674</v>
      </c>
      <c r="D14" s="4">
        <v>727</v>
      </c>
      <c r="E14" s="4">
        <v>304</v>
      </c>
      <c r="F14" s="4">
        <v>215</v>
      </c>
      <c r="G14" s="4">
        <v>23</v>
      </c>
    </row>
    <row r="15" spans="1:7" x14ac:dyDescent="0.2">
      <c r="A15" s="4" t="s">
        <v>577</v>
      </c>
      <c r="B15" s="4">
        <v>331</v>
      </c>
      <c r="C15" s="4">
        <v>303</v>
      </c>
      <c r="D15" s="4">
        <v>23</v>
      </c>
      <c r="E15" s="4">
        <v>2</v>
      </c>
      <c r="F15" s="4">
        <v>2</v>
      </c>
      <c r="G15" s="4">
        <v>1</v>
      </c>
    </row>
    <row r="17" spans="1:7" x14ac:dyDescent="0.2">
      <c r="A17" s="4" t="s">
        <v>560</v>
      </c>
    </row>
    <row r="18" spans="1:7" x14ac:dyDescent="0.2">
      <c r="A18" s="4" t="s">
        <v>568</v>
      </c>
      <c r="B18" s="8">
        <f>B6*100/B$5</f>
        <v>88.501140637523889</v>
      </c>
      <c r="C18" s="8">
        <f t="shared" ref="C18:G18" si="0">C6*100/C$5</f>
        <v>90.231267345050881</v>
      </c>
      <c r="D18" s="8">
        <f t="shared" si="0"/>
        <v>85.986095865349427</v>
      </c>
      <c r="E18" s="8">
        <f t="shared" si="0"/>
        <v>84.056987788331071</v>
      </c>
      <c r="F18" s="8">
        <f t="shared" si="0"/>
        <v>86.601705237515219</v>
      </c>
      <c r="G18" s="8">
        <f t="shared" si="0"/>
        <v>78.740157480314963</v>
      </c>
    </row>
    <row r="19" spans="1:7" x14ac:dyDescent="0.2">
      <c r="A19" s="4" t="s">
        <v>569</v>
      </c>
      <c r="B19" s="8">
        <f t="shared" ref="B19:G27" si="1">B7*100/B$5</f>
        <v>35.032986004069301</v>
      </c>
      <c r="C19" s="8">
        <f t="shared" si="1"/>
        <v>39.685476410730807</v>
      </c>
      <c r="D19" s="8">
        <f t="shared" si="1"/>
        <v>17.197219173069886</v>
      </c>
      <c r="E19" s="8">
        <f t="shared" si="1"/>
        <v>37.449118046132973</v>
      </c>
      <c r="F19" s="8">
        <f t="shared" si="1"/>
        <v>25.700365408038977</v>
      </c>
      <c r="G19" s="8">
        <f t="shared" si="1"/>
        <v>41.732283464566926</v>
      </c>
    </row>
    <row r="20" spans="1:7" x14ac:dyDescent="0.2">
      <c r="A20" s="4" t="s">
        <v>570</v>
      </c>
      <c r="B20" s="8">
        <f t="shared" si="1"/>
        <v>6.4430606079289721</v>
      </c>
      <c r="C20" s="8">
        <f t="shared" si="1"/>
        <v>4.7548566142460684</v>
      </c>
      <c r="D20" s="8">
        <f t="shared" si="1"/>
        <v>9.9524332235638493</v>
      </c>
      <c r="E20" s="8">
        <f t="shared" si="1"/>
        <v>14.246947082767978</v>
      </c>
      <c r="F20" s="8">
        <f t="shared" si="1"/>
        <v>2.3142509135200973</v>
      </c>
      <c r="G20" s="8">
        <f t="shared" si="1"/>
        <v>7.8740157480314963</v>
      </c>
    </row>
    <row r="21" spans="1:7" x14ac:dyDescent="0.2">
      <c r="A21" s="4" t="s">
        <v>571</v>
      </c>
      <c r="B21" s="8">
        <f t="shared" si="1"/>
        <v>6.387570133793699</v>
      </c>
      <c r="C21" s="8">
        <f t="shared" si="1"/>
        <v>7.1692876965772436</v>
      </c>
      <c r="D21" s="8">
        <f t="shared" si="1"/>
        <v>8.0131723380900102</v>
      </c>
      <c r="E21" s="8">
        <f t="shared" si="1"/>
        <v>0.67842605156037994</v>
      </c>
      <c r="F21" s="8">
        <f t="shared" si="1"/>
        <v>3.6540803897685747</v>
      </c>
      <c r="G21" s="8">
        <f t="shared" si="1"/>
        <v>0.52493438320209973</v>
      </c>
    </row>
    <row r="22" spans="1:7" x14ac:dyDescent="0.2">
      <c r="A22" s="4" t="s">
        <v>572</v>
      </c>
      <c r="B22" s="8">
        <f t="shared" si="1"/>
        <v>84.851100561070353</v>
      </c>
      <c r="C22" s="8">
        <f t="shared" si="1"/>
        <v>86.679000925069374</v>
      </c>
      <c r="D22" s="8">
        <f t="shared" si="1"/>
        <v>79.39992682034395</v>
      </c>
      <c r="E22" s="8">
        <f t="shared" si="1"/>
        <v>75.983717774762553</v>
      </c>
      <c r="F22" s="8">
        <f t="shared" si="1"/>
        <v>91.961023142509134</v>
      </c>
      <c r="G22" s="8">
        <f t="shared" si="1"/>
        <v>91.076115485564301</v>
      </c>
    </row>
    <row r="23" spans="1:7" x14ac:dyDescent="0.2">
      <c r="A23" s="4" t="s">
        <v>573</v>
      </c>
      <c r="B23" s="8">
        <f t="shared" si="1"/>
        <v>35.224119859424135</v>
      </c>
      <c r="C23" s="8">
        <f t="shared" si="1"/>
        <v>42.284921369102683</v>
      </c>
      <c r="D23" s="8">
        <f t="shared" si="1"/>
        <v>27.661909989023052</v>
      </c>
      <c r="E23" s="8">
        <f t="shared" si="1"/>
        <v>12.075983717774763</v>
      </c>
      <c r="F23" s="8">
        <f t="shared" si="1"/>
        <v>21.559074299634592</v>
      </c>
      <c r="G23" s="8">
        <f t="shared" si="1"/>
        <v>8.1364829396325451</v>
      </c>
    </row>
    <row r="24" spans="1:7" x14ac:dyDescent="0.2">
      <c r="A24" s="4" t="s">
        <v>574</v>
      </c>
      <c r="B24" s="8">
        <f t="shared" si="1"/>
        <v>48.788457981379864</v>
      </c>
      <c r="C24" s="8">
        <f t="shared" si="1"/>
        <v>58.427382053654021</v>
      </c>
      <c r="D24" s="8">
        <f t="shared" si="1"/>
        <v>33.406512989388951</v>
      </c>
      <c r="E24" s="8">
        <f t="shared" si="1"/>
        <v>24.423337856173678</v>
      </c>
      <c r="F24" s="8">
        <f t="shared" si="1"/>
        <v>36.540803897685748</v>
      </c>
      <c r="G24" s="8">
        <f t="shared" si="1"/>
        <v>6.2992125984251972</v>
      </c>
    </row>
    <row r="25" spans="1:7" x14ac:dyDescent="0.2">
      <c r="A25" s="4" t="s">
        <v>575</v>
      </c>
      <c r="B25" s="8">
        <f t="shared" si="1"/>
        <v>40.87181700474752</v>
      </c>
      <c r="C25" s="8">
        <f t="shared" si="1"/>
        <v>55.559666975023127</v>
      </c>
      <c r="D25" s="8">
        <f t="shared" si="1"/>
        <v>14.306622758873033</v>
      </c>
      <c r="E25" s="8">
        <f t="shared" si="1"/>
        <v>3.3242876526458618</v>
      </c>
      <c r="F25" s="8">
        <f t="shared" si="1"/>
        <v>21.193666260657736</v>
      </c>
      <c r="G25" s="8">
        <f t="shared" si="1"/>
        <v>2.3622047244094486</v>
      </c>
    </row>
    <row r="26" spans="1:7" x14ac:dyDescent="0.2">
      <c r="A26" s="4" t="s">
        <v>576</v>
      </c>
      <c r="B26" s="8">
        <f t="shared" si="1"/>
        <v>36.642209753992233</v>
      </c>
      <c r="C26" s="8">
        <f t="shared" si="1"/>
        <v>43.237742830712307</v>
      </c>
      <c r="D26" s="8">
        <f t="shared" si="1"/>
        <v>26.600804976216612</v>
      </c>
      <c r="E26" s="8">
        <f t="shared" si="1"/>
        <v>20.624151967435548</v>
      </c>
      <c r="F26" s="8">
        <f t="shared" si="1"/>
        <v>26.187576126674788</v>
      </c>
      <c r="G26" s="8">
        <f t="shared" si="1"/>
        <v>6.0367454068241466</v>
      </c>
    </row>
    <row r="27" spans="1:7" x14ac:dyDescent="0.2">
      <c r="A27" s="4" t="s">
        <v>577</v>
      </c>
      <c r="B27" s="8">
        <f t="shared" si="1"/>
        <v>2.0408163265306123</v>
      </c>
      <c r="C27" s="8">
        <f t="shared" si="1"/>
        <v>2.8029602220166514</v>
      </c>
      <c r="D27" s="8">
        <f t="shared" si="1"/>
        <v>0.84156604463959017</v>
      </c>
      <c r="E27" s="8">
        <f t="shared" si="1"/>
        <v>0.13568521031207598</v>
      </c>
      <c r="F27" s="8">
        <f t="shared" si="1"/>
        <v>0.243605359317905</v>
      </c>
      <c r="G27" s="8">
        <f t="shared" si="1"/>
        <v>0.26246719160104987</v>
      </c>
    </row>
    <row r="28" spans="1:7" x14ac:dyDescent="0.2">
      <c r="A28" s="22" t="s">
        <v>605</v>
      </c>
      <c r="B28" s="22"/>
      <c r="C28" s="22"/>
      <c r="D28" s="22"/>
      <c r="E28" s="22"/>
      <c r="F28" s="22"/>
      <c r="G28" s="22"/>
    </row>
  </sheetData>
  <mergeCells count="1">
    <mergeCell ref="A28:G28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1951A-9A00-439D-B8F2-8F9908FCBBE9}">
  <dimension ref="A1:G35"/>
  <sheetViews>
    <sheetView view="pageBreakPreview" topLeftCell="A11" zoomScale="150" zoomScaleNormal="100" zoomScaleSheetLayoutView="150" workbookViewId="0">
      <selection activeCell="A39" sqref="A1:XFD1048576"/>
    </sheetView>
  </sheetViews>
  <sheetFormatPr defaultRowHeight="9.6" x14ac:dyDescent="0.2"/>
  <cols>
    <col min="1" max="1" width="15.21875" style="4" customWidth="1"/>
    <col min="2" max="16384" width="8.88671875" style="4"/>
  </cols>
  <sheetData>
    <row r="1" spans="1:7" x14ac:dyDescent="0.2">
      <c r="A1" s="4" t="s">
        <v>627</v>
      </c>
    </row>
    <row r="2" spans="1:7" ht="10.199999999999999" customHeight="1" x14ac:dyDescent="0.2">
      <c r="A2" s="1"/>
      <c r="B2" s="2" t="s">
        <v>0</v>
      </c>
      <c r="C2" s="2" t="s">
        <v>1</v>
      </c>
      <c r="D2" s="2" t="s">
        <v>508</v>
      </c>
      <c r="E2" s="2" t="s">
        <v>2</v>
      </c>
      <c r="F2" s="2" t="s">
        <v>3</v>
      </c>
      <c r="G2" s="3" t="s">
        <v>4</v>
      </c>
    </row>
    <row r="3" spans="1:7" s="7" customFormat="1" x14ac:dyDescent="0.2">
      <c r="A3" s="24" t="s">
        <v>566</v>
      </c>
    </row>
    <row r="5" spans="1:7" x14ac:dyDescent="0.2">
      <c r="A5" s="4" t="s">
        <v>567</v>
      </c>
      <c r="B5" s="4">
        <v>16219</v>
      </c>
      <c r="C5" s="4">
        <v>10810</v>
      </c>
      <c r="D5" s="4">
        <v>2733</v>
      </c>
      <c r="E5" s="4">
        <v>1474</v>
      </c>
      <c r="F5" s="4">
        <v>821</v>
      </c>
      <c r="G5" s="4">
        <v>381</v>
      </c>
    </row>
    <row r="6" spans="1:7" x14ac:dyDescent="0.2">
      <c r="A6" s="4" t="s">
        <v>565</v>
      </c>
      <c r="B6" s="4">
        <v>2490</v>
      </c>
      <c r="C6" s="4">
        <v>1494</v>
      </c>
      <c r="D6" s="4">
        <v>595</v>
      </c>
      <c r="E6" s="4">
        <v>140</v>
      </c>
      <c r="F6" s="4">
        <v>238</v>
      </c>
      <c r="G6" s="4">
        <v>23</v>
      </c>
    </row>
    <row r="7" spans="1:7" x14ac:dyDescent="0.2">
      <c r="A7" s="4" t="s">
        <v>564</v>
      </c>
      <c r="B7" s="4">
        <v>2956</v>
      </c>
      <c r="C7" s="4">
        <v>1139</v>
      </c>
      <c r="D7" s="4">
        <v>788</v>
      </c>
      <c r="E7" s="4">
        <v>489</v>
      </c>
      <c r="F7" s="4">
        <v>353</v>
      </c>
      <c r="G7" s="4">
        <v>187</v>
      </c>
    </row>
    <row r="8" spans="1:7" x14ac:dyDescent="0.2">
      <c r="A8" s="4" t="s">
        <v>563</v>
      </c>
      <c r="B8" s="4">
        <v>12868</v>
      </c>
      <c r="C8" s="4">
        <v>8015</v>
      </c>
      <c r="D8" s="4">
        <v>2449</v>
      </c>
      <c r="E8" s="4">
        <v>1315</v>
      </c>
      <c r="F8" s="4">
        <v>740</v>
      </c>
      <c r="G8" s="4">
        <v>349</v>
      </c>
    </row>
    <row r="9" spans="1:7" x14ac:dyDescent="0.2">
      <c r="A9" s="4" t="s">
        <v>562</v>
      </c>
      <c r="B9" s="4">
        <v>9886</v>
      </c>
      <c r="C9" s="4">
        <v>5870</v>
      </c>
      <c r="D9" s="4">
        <v>1995</v>
      </c>
      <c r="E9" s="4">
        <v>1116</v>
      </c>
      <c r="F9" s="4">
        <v>568</v>
      </c>
      <c r="G9" s="4">
        <v>337</v>
      </c>
    </row>
    <row r="10" spans="1:7" x14ac:dyDescent="0.2">
      <c r="A10" s="4" t="s">
        <v>561</v>
      </c>
      <c r="B10" s="4">
        <v>1636</v>
      </c>
      <c r="C10" s="4">
        <v>690</v>
      </c>
      <c r="D10" s="4">
        <v>343</v>
      </c>
      <c r="E10" s="4">
        <v>392</v>
      </c>
      <c r="F10" s="4">
        <v>147</v>
      </c>
      <c r="G10" s="4">
        <v>64</v>
      </c>
    </row>
    <row r="12" spans="1:7" x14ac:dyDescent="0.2">
      <c r="A12" s="4" t="s">
        <v>560</v>
      </c>
    </row>
    <row r="13" spans="1:7" x14ac:dyDescent="0.2">
      <c r="A13" s="4" t="s">
        <v>565</v>
      </c>
      <c r="B13" s="8">
        <f>B6*100/B$5</f>
        <v>15.352364510758987</v>
      </c>
      <c r="C13" s="8">
        <f t="shared" ref="C13:G13" si="0">C6*100/C$5</f>
        <v>13.820536540240518</v>
      </c>
      <c r="D13" s="8">
        <f t="shared" si="0"/>
        <v>21.770947676545919</v>
      </c>
      <c r="E13" s="8">
        <f t="shared" si="0"/>
        <v>9.4979647218453191</v>
      </c>
      <c r="F13" s="8">
        <f t="shared" si="0"/>
        <v>28.989037758830694</v>
      </c>
      <c r="G13" s="8">
        <f t="shared" si="0"/>
        <v>6.0367454068241466</v>
      </c>
    </row>
    <row r="14" spans="1:7" x14ac:dyDescent="0.2">
      <c r="A14" s="4" t="s">
        <v>564</v>
      </c>
      <c r="B14" s="8">
        <f t="shared" ref="B14:G17" si="1">B7*100/B$5</f>
        <v>18.225537949318699</v>
      </c>
      <c r="C14" s="8">
        <f t="shared" si="1"/>
        <v>10.53654024051804</v>
      </c>
      <c r="D14" s="8">
        <f t="shared" si="1"/>
        <v>28.832784485912917</v>
      </c>
      <c r="E14" s="8">
        <f t="shared" si="1"/>
        <v>33.175033921302578</v>
      </c>
      <c r="F14" s="8">
        <f t="shared" si="1"/>
        <v>42.996345919610235</v>
      </c>
      <c r="G14" s="8">
        <f t="shared" si="1"/>
        <v>49.081364829396328</v>
      </c>
    </row>
    <row r="15" spans="1:7" x14ac:dyDescent="0.2">
      <c r="A15" s="4" t="s">
        <v>563</v>
      </c>
      <c r="B15" s="8">
        <f t="shared" si="1"/>
        <v>79.339046796966514</v>
      </c>
      <c r="C15" s="8">
        <f t="shared" si="1"/>
        <v>74.144310823311741</v>
      </c>
      <c r="D15" s="8">
        <f t="shared" si="1"/>
        <v>89.608488840102453</v>
      </c>
      <c r="E15" s="8">
        <f t="shared" si="1"/>
        <v>89.213025780189966</v>
      </c>
      <c r="F15" s="8">
        <f t="shared" si="1"/>
        <v>90.133982947624844</v>
      </c>
      <c r="G15" s="8">
        <f t="shared" si="1"/>
        <v>91.60104986876641</v>
      </c>
    </row>
    <row r="16" spans="1:7" x14ac:dyDescent="0.2">
      <c r="A16" s="4" t="s">
        <v>562</v>
      </c>
      <c r="B16" s="8">
        <f t="shared" si="1"/>
        <v>60.953203033479255</v>
      </c>
      <c r="C16" s="8">
        <f t="shared" si="1"/>
        <v>54.301572617946348</v>
      </c>
      <c r="D16" s="8">
        <f t="shared" si="1"/>
        <v>72.996706915477503</v>
      </c>
      <c r="E16" s="8">
        <f t="shared" si="1"/>
        <v>75.712347354138402</v>
      </c>
      <c r="F16" s="8">
        <f t="shared" si="1"/>
        <v>69.183922046285019</v>
      </c>
      <c r="G16" s="8">
        <f t="shared" si="1"/>
        <v>88.451443569553803</v>
      </c>
    </row>
    <row r="17" spans="1:7" x14ac:dyDescent="0.2">
      <c r="A17" s="4" t="s">
        <v>561</v>
      </c>
      <c r="B17" s="8">
        <f t="shared" si="1"/>
        <v>10.086935076145261</v>
      </c>
      <c r="C17" s="8">
        <f t="shared" si="1"/>
        <v>6.3829787234042552</v>
      </c>
      <c r="D17" s="8">
        <f t="shared" si="1"/>
        <v>12.550311013538236</v>
      </c>
      <c r="E17" s="8">
        <f t="shared" si="1"/>
        <v>26.594301221166894</v>
      </c>
      <c r="F17" s="8">
        <f t="shared" si="1"/>
        <v>17.904993909866018</v>
      </c>
      <c r="G17" s="8">
        <f t="shared" si="1"/>
        <v>16.797900262467191</v>
      </c>
    </row>
    <row r="19" spans="1:7" x14ac:dyDescent="0.2">
      <c r="A19" s="4" t="s">
        <v>628</v>
      </c>
    </row>
    <row r="21" spans="1:7" x14ac:dyDescent="0.2">
      <c r="A21" s="4" t="s">
        <v>509</v>
      </c>
      <c r="B21" s="4">
        <v>16219</v>
      </c>
      <c r="C21" s="4">
        <v>10810</v>
      </c>
      <c r="D21" s="4">
        <v>2733</v>
      </c>
      <c r="E21" s="4">
        <v>1474</v>
      </c>
      <c r="F21" s="4">
        <v>821</v>
      </c>
      <c r="G21" s="4">
        <v>381</v>
      </c>
    </row>
    <row r="22" spans="1:7" x14ac:dyDescent="0.2">
      <c r="A22" s="4" t="s">
        <v>497</v>
      </c>
      <c r="B22" s="4">
        <v>10979</v>
      </c>
      <c r="C22" s="4">
        <v>6458</v>
      </c>
      <c r="D22" s="4">
        <v>2205</v>
      </c>
      <c r="E22" s="4">
        <v>1301</v>
      </c>
      <c r="F22" s="4">
        <v>658</v>
      </c>
      <c r="G22" s="4">
        <v>357</v>
      </c>
    </row>
    <row r="23" spans="1:7" x14ac:dyDescent="0.2">
      <c r="A23" s="4" t="s">
        <v>498</v>
      </c>
      <c r="B23" s="4">
        <v>60</v>
      </c>
      <c r="C23" s="4">
        <v>47</v>
      </c>
      <c r="D23" s="4">
        <v>9</v>
      </c>
      <c r="E23" s="4">
        <v>1</v>
      </c>
      <c r="F23" s="4">
        <v>2</v>
      </c>
      <c r="G23" s="4">
        <v>1</v>
      </c>
    </row>
    <row r="24" spans="1:7" x14ac:dyDescent="0.2">
      <c r="A24" s="4" t="s">
        <v>499</v>
      </c>
      <c r="B24" s="4">
        <v>1165</v>
      </c>
      <c r="C24" s="4">
        <v>999</v>
      </c>
      <c r="D24" s="4">
        <v>84</v>
      </c>
      <c r="E24" s="4">
        <v>1</v>
      </c>
      <c r="F24" s="4">
        <v>81</v>
      </c>
      <c r="G24" s="4">
        <v>0</v>
      </c>
    </row>
    <row r="25" spans="1:7" x14ac:dyDescent="0.2">
      <c r="A25" s="4" t="s">
        <v>500</v>
      </c>
      <c r="B25" s="4">
        <v>4015</v>
      </c>
      <c r="C25" s="4">
        <v>3306</v>
      </c>
      <c r="D25" s="4">
        <v>435</v>
      </c>
      <c r="E25" s="4">
        <v>171</v>
      </c>
      <c r="F25" s="4">
        <v>80</v>
      </c>
      <c r="G25" s="4">
        <v>23</v>
      </c>
    </row>
    <row r="27" spans="1:7" x14ac:dyDescent="0.2">
      <c r="A27" s="4" t="s">
        <v>501</v>
      </c>
    </row>
    <row r="29" spans="1:7" x14ac:dyDescent="0.2">
      <c r="A29" s="4" t="s">
        <v>5</v>
      </c>
      <c r="B29" s="4">
        <v>16219</v>
      </c>
      <c r="C29" s="4">
        <v>10810</v>
      </c>
      <c r="D29" s="4">
        <v>2733</v>
      </c>
      <c r="E29" s="4">
        <v>1474</v>
      </c>
      <c r="F29" s="4">
        <v>821</v>
      </c>
      <c r="G29" s="4">
        <v>381</v>
      </c>
    </row>
    <row r="30" spans="1:7" x14ac:dyDescent="0.2">
      <c r="A30" s="4" t="s">
        <v>502</v>
      </c>
      <c r="B30" s="4">
        <v>13187</v>
      </c>
      <c r="C30" s="4">
        <v>8638</v>
      </c>
      <c r="D30" s="4">
        <v>2332</v>
      </c>
      <c r="E30" s="4">
        <v>1231</v>
      </c>
      <c r="F30" s="4">
        <v>688</v>
      </c>
      <c r="G30" s="4">
        <v>298</v>
      </c>
    </row>
    <row r="31" spans="1:7" x14ac:dyDescent="0.2">
      <c r="A31" s="4" t="s">
        <v>503</v>
      </c>
      <c r="B31" s="4">
        <v>614</v>
      </c>
      <c r="C31" s="4">
        <v>531</v>
      </c>
      <c r="D31" s="4">
        <v>46</v>
      </c>
      <c r="E31" s="4">
        <v>29</v>
      </c>
      <c r="F31" s="4">
        <v>6</v>
      </c>
      <c r="G31" s="4">
        <v>2</v>
      </c>
    </row>
    <row r="32" spans="1:7" x14ac:dyDescent="0.2">
      <c r="A32" s="4" t="s">
        <v>504</v>
      </c>
      <c r="B32" s="4">
        <v>2090</v>
      </c>
      <c r="C32" s="4">
        <v>1420</v>
      </c>
      <c r="D32" s="4">
        <v>287</v>
      </c>
      <c r="E32" s="4">
        <v>190</v>
      </c>
      <c r="F32" s="4">
        <v>113</v>
      </c>
      <c r="G32" s="4">
        <v>80</v>
      </c>
    </row>
    <row r="33" spans="1:7" x14ac:dyDescent="0.2">
      <c r="A33" s="4" t="s">
        <v>505</v>
      </c>
      <c r="B33" s="4">
        <v>303</v>
      </c>
      <c r="C33" s="4">
        <v>207</v>
      </c>
      <c r="D33" s="4">
        <v>63</v>
      </c>
      <c r="E33" s="4">
        <v>19</v>
      </c>
      <c r="F33" s="4">
        <v>13</v>
      </c>
      <c r="G33" s="4">
        <v>1</v>
      </c>
    </row>
    <row r="34" spans="1:7" x14ac:dyDescent="0.2">
      <c r="A34" s="4" t="s">
        <v>506</v>
      </c>
      <c r="B34" s="4">
        <v>25</v>
      </c>
      <c r="C34" s="4">
        <v>14</v>
      </c>
      <c r="D34" s="4">
        <v>5</v>
      </c>
      <c r="E34" s="4">
        <v>5</v>
      </c>
      <c r="F34" s="4">
        <v>1</v>
      </c>
      <c r="G34" s="4">
        <v>0</v>
      </c>
    </row>
    <row r="35" spans="1:7" x14ac:dyDescent="0.2">
      <c r="A35" s="22" t="s">
        <v>605</v>
      </c>
      <c r="B35" s="22"/>
      <c r="C35" s="22"/>
      <c r="D35" s="22"/>
      <c r="E35" s="22"/>
      <c r="F35" s="22"/>
      <c r="G35" s="22"/>
    </row>
  </sheetData>
  <mergeCells count="1">
    <mergeCell ref="A35:G3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3FCFC-C856-4EEC-B45B-BD7821D7D842}">
  <dimension ref="A1:S110"/>
  <sheetViews>
    <sheetView view="pageBreakPreview" topLeftCell="A57" zoomScale="150" zoomScaleNormal="100" zoomScaleSheetLayoutView="150" workbookViewId="0">
      <selection activeCell="A39" sqref="A1:XFD1048576"/>
    </sheetView>
  </sheetViews>
  <sheetFormatPr defaultRowHeight="9.6" x14ac:dyDescent="0.2"/>
  <cols>
    <col min="1" max="1" width="8.88671875" style="4"/>
    <col min="2" max="19" width="4" style="4" customWidth="1"/>
    <col min="20" max="16384" width="8.88671875" style="4"/>
  </cols>
  <sheetData>
    <row r="1" spans="1:19" x14ac:dyDescent="0.2">
      <c r="A1" s="4" t="s">
        <v>608</v>
      </c>
    </row>
    <row r="2" spans="1:19" s="7" customFormat="1" x14ac:dyDescent="0.2">
      <c r="A2" s="5"/>
      <c r="B2" s="20" t="s">
        <v>0</v>
      </c>
      <c r="C2" s="20"/>
      <c r="D2" s="20"/>
      <c r="E2" s="20" t="s">
        <v>1</v>
      </c>
      <c r="F2" s="20"/>
      <c r="G2" s="20"/>
      <c r="H2" s="20" t="s">
        <v>508</v>
      </c>
      <c r="I2" s="20"/>
      <c r="J2" s="20"/>
      <c r="K2" s="20" t="s">
        <v>2</v>
      </c>
      <c r="L2" s="20"/>
      <c r="M2" s="20"/>
      <c r="N2" s="20" t="s">
        <v>3</v>
      </c>
      <c r="O2" s="20"/>
      <c r="P2" s="20"/>
      <c r="Q2" s="20" t="s">
        <v>4</v>
      </c>
      <c r="R2" s="20"/>
      <c r="S2" s="21"/>
    </row>
    <row r="3" spans="1:19" s="7" customFormat="1" x14ac:dyDescent="0.2">
      <c r="A3" s="6"/>
      <c r="B3" s="2" t="s">
        <v>0</v>
      </c>
      <c r="C3" s="2" t="s">
        <v>23</v>
      </c>
      <c r="D3" s="2" t="s">
        <v>24</v>
      </c>
      <c r="E3" s="2" t="s">
        <v>0</v>
      </c>
      <c r="F3" s="2" t="s">
        <v>23</v>
      </c>
      <c r="G3" s="2" t="s">
        <v>24</v>
      </c>
      <c r="H3" s="2" t="s">
        <v>0</v>
      </c>
      <c r="I3" s="2" t="s">
        <v>23</v>
      </c>
      <c r="J3" s="2" t="s">
        <v>24</v>
      </c>
      <c r="K3" s="2" t="s">
        <v>0</v>
      </c>
      <c r="L3" s="2" t="s">
        <v>23</v>
      </c>
      <c r="M3" s="2" t="s">
        <v>24</v>
      </c>
      <c r="N3" s="2" t="s">
        <v>0</v>
      </c>
      <c r="O3" s="2" t="s">
        <v>23</v>
      </c>
      <c r="P3" s="2" t="s">
        <v>24</v>
      </c>
      <c r="Q3" s="2" t="s">
        <v>0</v>
      </c>
      <c r="R3" s="2" t="s">
        <v>23</v>
      </c>
      <c r="S3" s="3" t="s">
        <v>24</v>
      </c>
    </row>
    <row r="4" spans="1:19" x14ac:dyDescent="0.2">
      <c r="A4" s="4" t="s">
        <v>509</v>
      </c>
      <c r="B4" s="4">
        <v>97784</v>
      </c>
      <c r="C4" s="4">
        <v>49615</v>
      </c>
      <c r="D4" s="4">
        <v>48169</v>
      </c>
      <c r="E4" s="4">
        <v>66979</v>
      </c>
      <c r="F4" s="4">
        <v>33753</v>
      </c>
      <c r="G4" s="4">
        <v>33226</v>
      </c>
      <c r="H4" s="4">
        <v>15715</v>
      </c>
      <c r="I4" s="4">
        <v>8055</v>
      </c>
      <c r="J4" s="4">
        <v>7660</v>
      </c>
      <c r="K4" s="4">
        <v>8138</v>
      </c>
      <c r="L4" s="4">
        <v>4109</v>
      </c>
      <c r="M4" s="4">
        <v>4029</v>
      </c>
      <c r="N4" s="4">
        <v>4934</v>
      </c>
      <c r="O4" s="4">
        <v>2624</v>
      </c>
      <c r="P4" s="4">
        <v>2310</v>
      </c>
      <c r="Q4" s="4">
        <v>2018</v>
      </c>
      <c r="R4" s="4">
        <v>1074</v>
      </c>
      <c r="S4" s="4">
        <v>944</v>
      </c>
    </row>
    <row r="5" spans="1:19" x14ac:dyDescent="0.2">
      <c r="A5" s="4" t="s">
        <v>25</v>
      </c>
      <c r="B5" s="4">
        <v>2484</v>
      </c>
      <c r="C5" s="4">
        <v>1275</v>
      </c>
      <c r="D5" s="4">
        <v>1209</v>
      </c>
      <c r="E5" s="4">
        <v>1708</v>
      </c>
      <c r="F5" s="4">
        <v>875</v>
      </c>
      <c r="G5" s="4">
        <v>833</v>
      </c>
      <c r="H5" s="4">
        <v>414</v>
      </c>
      <c r="I5" s="4">
        <v>222</v>
      </c>
      <c r="J5" s="4">
        <v>192</v>
      </c>
      <c r="K5" s="4">
        <v>195</v>
      </c>
      <c r="L5" s="4">
        <v>92</v>
      </c>
      <c r="M5" s="4">
        <v>103</v>
      </c>
      <c r="N5" s="4">
        <v>116</v>
      </c>
      <c r="O5" s="4">
        <v>56</v>
      </c>
      <c r="P5" s="4">
        <v>60</v>
      </c>
      <c r="Q5" s="4">
        <v>51</v>
      </c>
      <c r="R5" s="4">
        <v>30</v>
      </c>
      <c r="S5" s="4">
        <v>21</v>
      </c>
    </row>
    <row r="6" spans="1:19" x14ac:dyDescent="0.2">
      <c r="A6" s="4" t="s">
        <v>26</v>
      </c>
      <c r="B6" s="4">
        <v>2854</v>
      </c>
      <c r="C6" s="4">
        <v>1445</v>
      </c>
      <c r="D6" s="4">
        <v>1409</v>
      </c>
      <c r="E6" s="4">
        <v>1926</v>
      </c>
      <c r="F6" s="4">
        <v>957</v>
      </c>
      <c r="G6" s="4">
        <v>969</v>
      </c>
      <c r="H6" s="4">
        <v>449</v>
      </c>
      <c r="I6" s="4">
        <v>246</v>
      </c>
      <c r="J6" s="4">
        <v>203</v>
      </c>
      <c r="K6" s="4">
        <v>267</v>
      </c>
      <c r="L6" s="4">
        <v>130</v>
      </c>
      <c r="M6" s="4">
        <v>137</v>
      </c>
      <c r="N6" s="4">
        <v>149</v>
      </c>
      <c r="O6" s="4">
        <v>75</v>
      </c>
      <c r="P6" s="4">
        <v>74</v>
      </c>
      <c r="Q6" s="4">
        <v>63</v>
      </c>
      <c r="R6" s="4">
        <v>37</v>
      </c>
      <c r="S6" s="4">
        <v>26</v>
      </c>
    </row>
    <row r="7" spans="1:19" x14ac:dyDescent="0.2">
      <c r="A7" s="4" t="s">
        <v>27</v>
      </c>
      <c r="B7" s="4">
        <v>2728</v>
      </c>
      <c r="C7" s="4">
        <v>1401</v>
      </c>
      <c r="D7" s="4">
        <v>1327</v>
      </c>
      <c r="E7" s="4">
        <v>1898</v>
      </c>
      <c r="F7" s="4">
        <v>969</v>
      </c>
      <c r="G7" s="4">
        <v>929</v>
      </c>
      <c r="H7" s="4">
        <v>441</v>
      </c>
      <c r="I7" s="4">
        <v>223</v>
      </c>
      <c r="J7" s="4">
        <v>218</v>
      </c>
      <c r="K7" s="4">
        <v>219</v>
      </c>
      <c r="L7" s="4">
        <v>112</v>
      </c>
      <c r="M7" s="4">
        <v>107</v>
      </c>
      <c r="N7" s="4">
        <v>123</v>
      </c>
      <c r="O7" s="4">
        <v>72</v>
      </c>
      <c r="P7" s="4">
        <v>51</v>
      </c>
      <c r="Q7" s="4">
        <v>47</v>
      </c>
      <c r="R7" s="4">
        <v>25</v>
      </c>
      <c r="S7" s="4">
        <v>22</v>
      </c>
    </row>
    <row r="8" spans="1:19" x14ac:dyDescent="0.2">
      <c r="A8" s="4" t="s">
        <v>28</v>
      </c>
      <c r="B8" s="4">
        <v>2811</v>
      </c>
      <c r="C8" s="4">
        <v>1473</v>
      </c>
      <c r="D8" s="4">
        <v>1338</v>
      </c>
      <c r="E8" s="4">
        <v>1901</v>
      </c>
      <c r="F8" s="4">
        <v>1006</v>
      </c>
      <c r="G8" s="4">
        <v>895</v>
      </c>
      <c r="H8" s="4">
        <v>467</v>
      </c>
      <c r="I8" s="4">
        <v>231</v>
      </c>
      <c r="J8" s="4">
        <v>236</v>
      </c>
      <c r="K8" s="4">
        <v>252</v>
      </c>
      <c r="L8" s="4">
        <v>135</v>
      </c>
      <c r="M8" s="4">
        <v>117</v>
      </c>
      <c r="N8" s="4">
        <v>137</v>
      </c>
      <c r="O8" s="4">
        <v>70</v>
      </c>
      <c r="P8" s="4">
        <v>67</v>
      </c>
      <c r="Q8" s="4">
        <v>54</v>
      </c>
      <c r="R8" s="4">
        <v>31</v>
      </c>
      <c r="S8" s="4">
        <v>23</v>
      </c>
    </row>
    <row r="9" spans="1:19" x14ac:dyDescent="0.2">
      <c r="A9" s="4" t="s">
        <v>29</v>
      </c>
      <c r="B9" s="4">
        <v>2602</v>
      </c>
      <c r="C9" s="4">
        <v>1393</v>
      </c>
      <c r="D9" s="4">
        <v>1209</v>
      </c>
      <c r="E9" s="4">
        <v>1802</v>
      </c>
      <c r="F9" s="4">
        <v>980</v>
      </c>
      <c r="G9" s="4">
        <v>822</v>
      </c>
      <c r="H9" s="4">
        <v>408</v>
      </c>
      <c r="I9" s="4">
        <v>190</v>
      </c>
      <c r="J9" s="4">
        <v>218</v>
      </c>
      <c r="K9" s="4">
        <v>210</v>
      </c>
      <c r="L9" s="4">
        <v>115</v>
      </c>
      <c r="M9" s="4">
        <v>95</v>
      </c>
      <c r="N9" s="4">
        <v>120</v>
      </c>
      <c r="O9" s="4">
        <v>72</v>
      </c>
      <c r="P9" s="4">
        <v>48</v>
      </c>
      <c r="Q9" s="4">
        <v>62</v>
      </c>
      <c r="R9" s="4">
        <v>36</v>
      </c>
      <c r="S9" s="4">
        <v>26</v>
      </c>
    </row>
    <row r="10" spans="1:19" x14ac:dyDescent="0.2">
      <c r="A10" s="4" t="s">
        <v>30</v>
      </c>
      <c r="B10" s="4">
        <v>2489</v>
      </c>
      <c r="C10" s="4">
        <v>1299</v>
      </c>
      <c r="D10" s="4">
        <v>1190</v>
      </c>
      <c r="E10" s="4">
        <v>1689</v>
      </c>
      <c r="F10" s="4">
        <v>880</v>
      </c>
      <c r="G10" s="4">
        <v>809</v>
      </c>
      <c r="H10" s="4">
        <v>361</v>
      </c>
      <c r="I10" s="4">
        <v>182</v>
      </c>
      <c r="J10" s="4">
        <v>179</v>
      </c>
      <c r="K10" s="4">
        <v>231</v>
      </c>
      <c r="L10" s="4">
        <v>127</v>
      </c>
      <c r="M10" s="4">
        <v>104</v>
      </c>
      <c r="N10" s="4">
        <v>150</v>
      </c>
      <c r="O10" s="4">
        <v>74</v>
      </c>
      <c r="P10" s="4">
        <v>76</v>
      </c>
      <c r="Q10" s="4">
        <v>58</v>
      </c>
      <c r="R10" s="4">
        <v>36</v>
      </c>
      <c r="S10" s="4">
        <v>22</v>
      </c>
    </row>
    <row r="11" spans="1:19" x14ac:dyDescent="0.2">
      <c r="A11" s="4" t="s">
        <v>31</v>
      </c>
      <c r="B11" s="4">
        <v>2640</v>
      </c>
      <c r="C11" s="4">
        <v>1422</v>
      </c>
      <c r="D11" s="4">
        <v>1218</v>
      </c>
      <c r="E11" s="4">
        <v>1758</v>
      </c>
      <c r="F11" s="4">
        <v>956</v>
      </c>
      <c r="G11" s="4">
        <v>802</v>
      </c>
      <c r="H11" s="4">
        <v>449</v>
      </c>
      <c r="I11" s="4">
        <v>250</v>
      </c>
      <c r="J11" s="4">
        <v>199</v>
      </c>
      <c r="K11" s="4">
        <v>244</v>
      </c>
      <c r="L11" s="4">
        <v>129</v>
      </c>
      <c r="M11" s="4">
        <v>115</v>
      </c>
      <c r="N11" s="4">
        <v>125</v>
      </c>
      <c r="O11" s="4">
        <v>63</v>
      </c>
      <c r="P11" s="4">
        <v>62</v>
      </c>
      <c r="Q11" s="4">
        <v>64</v>
      </c>
      <c r="R11" s="4">
        <v>24</v>
      </c>
      <c r="S11" s="4">
        <v>40</v>
      </c>
    </row>
    <row r="12" spans="1:19" x14ac:dyDescent="0.2">
      <c r="A12" s="4" t="s">
        <v>32</v>
      </c>
      <c r="B12" s="4">
        <v>2417</v>
      </c>
      <c r="C12" s="4">
        <v>1293</v>
      </c>
      <c r="D12" s="4">
        <v>1124</v>
      </c>
      <c r="E12" s="4">
        <v>1549</v>
      </c>
      <c r="F12" s="4">
        <v>820</v>
      </c>
      <c r="G12" s="4">
        <v>729</v>
      </c>
      <c r="H12" s="4">
        <v>444</v>
      </c>
      <c r="I12" s="4">
        <v>248</v>
      </c>
      <c r="J12" s="4">
        <v>196</v>
      </c>
      <c r="K12" s="4">
        <v>220</v>
      </c>
      <c r="L12" s="4">
        <v>115</v>
      </c>
      <c r="M12" s="4">
        <v>105</v>
      </c>
      <c r="N12" s="4">
        <v>145</v>
      </c>
      <c r="O12" s="4">
        <v>77</v>
      </c>
      <c r="P12" s="4">
        <v>68</v>
      </c>
      <c r="Q12" s="4">
        <v>59</v>
      </c>
      <c r="R12" s="4">
        <v>33</v>
      </c>
      <c r="S12" s="4">
        <v>26</v>
      </c>
    </row>
    <row r="13" spans="1:19" x14ac:dyDescent="0.2">
      <c r="A13" s="4" t="s">
        <v>33</v>
      </c>
      <c r="B13" s="4">
        <v>2324</v>
      </c>
      <c r="C13" s="4">
        <v>1255</v>
      </c>
      <c r="D13" s="4">
        <v>1069</v>
      </c>
      <c r="E13" s="4">
        <v>1543</v>
      </c>
      <c r="F13" s="4">
        <v>806</v>
      </c>
      <c r="G13" s="4">
        <v>737</v>
      </c>
      <c r="H13" s="4">
        <v>399</v>
      </c>
      <c r="I13" s="4">
        <v>219</v>
      </c>
      <c r="J13" s="4">
        <v>180</v>
      </c>
      <c r="K13" s="4">
        <v>229</v>
      </c>
      <c r="L13" s="4">
        <v>143</v>
      </c>
      <c r="M13" s="4">
        <v>86</v>
      </c>
      <c r="N13" s="4">
        <v>100</v>
      </c>
      <c r="O13" s="4">
        <v>56</v>
      </c>
      <c r="P13" s="4">
        <v>44</v>
      </c>
      <c r="Q13" s="4">
        <v>53</v>
      </c>
      <c r="R13" s="4">
        <v>31</v>
      </c>
      <c r="S13" s="4">
        <v>22</v>
      </c>
    </row>
    <row r="14" spans="1:19" x14ac:dyDescent="0.2">
      <c r="A14" s="4" t="s">
        <v>34</v>
      </c>
      <c r="B14" s="4">
        <v>2388</v>
      </c>
      <c r="C14" s="4">
        <v>1270</v>
      </c>
      <c r="D14" s="4">
        <v>1118</v>
      </c>
      <c r="E14" s="4">
        <v>1587</v>
      </c>
      <c r="F14" s="4">
        <v>855</v>
      </c>
      <c r="G14" s="4">
        <v>732</v>
      </c>
      <c r="H14" s="4">
        <v>392</v>
      </c>
      <c r="I14" s="4">
        <v>204</v>
      </c>
      <c r="J14" s="4">
        <v>188</v>
      </c>
      <c r="K14" s="4">
        <v>212</v>
      </c>
      <c r="L14" s="4">
        <v>107</v>
      </c>
      <c r="M14" s="4">
        <v>105</v>
      </c>
      <c r="N14" s="4">
        <v>122</v>
      </c>
      <c r="O14" s="4">
        <v>65</v>
      </c>
      <c r="P14" s="4">
        <v>57</v>
      </c>
      <c r="Q14" s="4">
        <v>75</v>
      </c>
      <c r="R14" s="4">
        <v>39</v>
      </c>
      <c r="S14" s="4">
        <v>36</v>
      </c>
    </row>
    <row r="15" spans="1:19" x14ac:dyDescent="0.2">
      <c r="A15" s="4" t="s">
        <v>35</v>
      </c>
      <c r="B15" s="4">
        <v>2563</v>
      </c>
      <c r="C15" s="4">
        <v>1323</v>
      </c>
      <c r="D15" s="4">
        <v>1240</v>
      </c>
      <c r="E15" s="4">
        <v>1680</v>
      </c>
      <c r="F15" s="4">
        <v>851</v>
      </c>
      <c r="G15" s="4">
        <v>829</v>
      </c>
      <c r="H15" s="4">
        <v>451</v>
      </c>
      <c r="I15" s="4">
        <v>247</v>
      </c>
      <c r="J15" s="4">
        <v>204</v>
      </c>
      <c r="K15" s="4">
        <v>235</v>
      </c>
      <c r="L15" s="4">
        <v>125</v>
      </c>
      <c r="M15" s="4">
        <v>110</v>
      </c>
      <c r="N15" s="4">
        <v>136</v>
      </c>
      <c r="O15" s="4">
        <v>70</v>
      </c>
      <c r="P15" s="4">
        <v>66</v>
      </c>
      <c r="Q15" s="4">
        <v>61</v>
      </c>
      <c r="R15" s="4">
        <v>30</v>
      </c>
      <c r="S15" s="4">
        <v>31</v>
      </c>
    </row>
    <row r="16" spans="1:19" x14ac:dyDescent="0.2">
      <c r="A16" s="4" t="s">
        <v>36</v>
      </c>
      <c r="B16" s="4">
        <v>2552</v>
      </c>
      <c r="C16" s="4">
        <v>1319</v>
      </c>
      <c r="D16" s="4">
        <v>1233</v>
      </c>
      <c r="E16" s="4">
        <v>1726</v>
      </c>
      <c r="F16" s="4">
        <v>888</v>
      </c>
      <c r="G16" s="4">
        <v>838</v>
      </c>
      <c r="H16" s="4">
        <v>413</v>
      </c>
      <c r="I16" s="4">
        <v>216</v>
      </c>
      <c r="J16" s="4">
        <v>197</v>
      </c>
      <c r="K16" s="4">
        <v>229</v>
      </c>
      <c r="L16" s="4">
        <v>112</v>
      </c>
      <c r="M16" s="4">
        <v>117</v>
      </c>
      <c r="N16" s="4">
        <v>127</v>
      </c>
      <c r="O16" s="4">
        <v>68</v>
      </c>
      <c r="P16" s="4">
        <v>59</v>
      </c>
      <c r="Q16" s="4">
        <v>57</v>
      </c>
      <c r="R16" s="4">
        <v>35</v>
      </c>
      <c r="S16" s="4">
        <v>22</v>
      </c>
    </row>
    <row r="17" spans="1:19" x14ac:dyDescent="0.2">
      <c r="A17" s="4" t="s">
        <v>37</v>
      </c>
      <c r="B17" s="4">
        <v>2474</v>
      </c>
      <c r="C17" s="4">
        <v>1238</v>
      </c>
      <c r="D17" s="4">
        <v>1236</v>
      </c>
      <c r="E17" s="4">
        <v>1665</v>
      </c>
      <c r="F17" s="4">
        <v>817</v>
      </c>
      <c r="G17" s="4">
        <v>848</v>
      </c>
      <c r="H17" s="4">
        <v>440</v>
      </c>
      <c r="I17" s="4">
        <v>230</v>
      </c>
      <c r="J17" s="4">
        <v>210</v>
      </c>
      <c r="K17" s="4">
        <v>186</v>
      </c>
      <c r="L17" s="4">
        <v>107</v>
      </c>
      <c r="M17" s="4">
        <v>79</v>
      </c>
      <c r="N17" s="4">
        <v>132</v>
      </c>
      <c r="O17" s="4">
        <v>60</v>
      </c>
      <c r="P17" s="4">
        <v>72</v>
      </c>
      <c r="Q17" s="4">
        <v>51</v>
      </c>
      <c r="R17" s="4">
        <v>24</v>
      </c>
      <c r="S17" s="4">
        <v>27</v>
      </c>
    </row>
    <row r="18" spans="1:19" x14ac:dyDescent="0.2">
      <c r="A18" s="4" t="s">
        <v>38</v>
      </c>
      <c r="B18" s="4">
        <v>2512</v>
      </c>
      <c r="C18" s="4">
        <v>1337</v>
      </c>
      <c r="D18" s="4">
        <v>1175</v>
      </c>
      <c r="E18" s="4">
        <v>1737</v>
      </c>
      <c r="F18" s="4">
        <v>932</v>
      </c>
      <c r="G18" s="4">
        <v>805</v>
      </c>
      <c r="H18" s="4">
        <v>433</v>
      </c>
      <c r="I18" s="4">
        <v>228</v>
      </c>
      <c r="J18" s="4">
        <v>205</v>
      </c>
      <c r="K18" s="4">
        <v>188</v>
      </c>
      <c r="L18" s="4">
        <v>101</v>
      </c>
      <c r="M18" s="4">
        <v>87</v>
      </c>
      <c r="N18" s="4">
        <v>103</v>
      </c>
      <c r="O18" s="4">
        <v>55</v>
      </c>
      <c r="P18" s="4">
        <v>48</v>
      </c>
      <c r="Q18" s="4">
        <v>51</v>
      </c>
      <c r="R18" s="4">
        <v>21</v>
      </c>
      <c r="S18" s="4">
        <v>30</v>
      </c>
    </row>
    <row r="19" spans="1:19" x14ac:dyDescent="0.2">
      <c r="A19" s="4" t="s">
        <v>39</v>
      </c>
      <c r="B19" s="4">
        <v>2420</v>
      </c>
      <c r="C19" s="4">
        <v>1265</v>
      </c>
      <c r="D19" s="4">
        <v>1155</v>
      </c>
      <c r="E19" s="4">
        <v>1680</v>
      </c>
      <c r="F19" s="4">
        <v>862</v>
      </c>
      <c r="G19" s="4">
        <v>818</v>
      </c>
      <c r="H19" s="4">
        <v>394</v>
      </c>
      <c r="I19" s="4">
        <v>213</v>
      </c>
      <c r="J19" s="4">
        <v>181</v>
      </c>
      <c r="K19" s="4">
        <v>170</v>
      </c>
      <c r="L19" s="4">
        <v>93</v>
      </c>
      <c r="M19" s="4">
        <v>77</v>
      </c>
      <c r="N19" s="4">
        <v>128</v>
      </c>
      <c r="O19" s="4">
        <v>69</v>
      </c>
      <c r="P19" s="4">
        <v>59</v>
      </c>
      <c r="Q19" s="4">
        <v>48</v>
      </c>
      <c r="R19" s="4">
        <v>28</v>
      </c>
      <c r="S19" s="4">
        <v>20</v>
      </c>
    </row>
    <row r="20" spans="1:19" x14ac:dyDescent="0.2">
      <c r="A20" s="4" t="s">
        <v>40</v>
      </c>
      <c r="B20" s="4">
        <v>2231</v>
      </c>
      <c r="C20" s="4">
        <v>1089</v>
      </c>
      <c r="D20" s="4">
        <v>1142</v>
      </c>
      <c r="E20" s="4">
        <v>1556</v>
      </c>
      <c r="F20" s="4">
        <v>754</v>
      </c>
      <c r="G20" s="4">
        <v>802</v>
      </c>
      <c r="H20" s="4">
        <v>353</v>
      </c>
      <c r="I20" s="4">
        <v>169</v>
      </c>
      <c r="J20" s="4">
        <v>184</v>
      </c>
      <c r="K20" s="4">
        <v>155</v>
      </c>
      <c r="L20" s="4">
        <v>76</v>
      </c>
      <c r="M20" s="4">
        <v>79</v>
      </c>
      <c r="N20" s="4">
        <v>121</v>
      </c>
      <c r="O20" s="4">
        <v>65</v>
      </c>
      <c r="P20" s="4">
        <v>56</v>
      </c>
      <c r="Q20" s="4">
        <v>46</v>
      </c>
      <c r="R20" s="4">
        <v>25</v>
      </c>
      <c r="S20" s="4">
        <v>21</v>
      </c>
    </row>
    <row r="21" spans="1:19" x14ac:dyDescent="0.2">
      <c r="A21" s="4" t="s">
        <v>41</v>
      </c>
      <c r="B21" s="4">
        <v>2486</v>
      </c>
      <c r="C21" s="4">
        <v>1333</v>
      </c>
      <c r="D21" s="4">
        <v>1153</v>
      </c>
      <c r="E21" s="4">
        <v>1715</v>
      </c>
      <c r="F21" s="4">
        <v>924</v>
      </c>
      <c r="G21" s="4">
        <v>791</v>
      </c>
      <c r="H21" s="4">
        <v>396</v>
      </c>
      <c r="I21" s="4">
        <v>219</v>
      </c>
      <c r="J21" s="4">
        <v>177</v>
      </c>
      <c r="K21" s="4">
        <v>179</v>
      </c>
      <c r="L21" s="4">
        <v>87</v>
      </c>
      <c r="M21" s="4">
        <v>92</v>
      </c>
      <c r="N21" s="4">
        <v>139</v>
      </c>
      <c r="O21" s="4">
        <v>70</v>
      </c>
      <c r="P21" s="4">
        <v>69</v>
      </c>
      <c r="Q21" s="4">
        <v>57</v>
      </c>
      <c r="R21" s="4">
        <v>33</v>
      </c>
      <c r="S21" s="4">
        <v>24</v>
      </c>
    </row>
    <row r="22" spans="1:19" x14ac:dyDescent="0.2">
      <c r="A22" s="4" t="s">
        <v>42</v>
      </c>
      <c r="B22" s="4">
        <v>2168</v>
      </c>
      <c r="C22" s="4">
        <v>1114</v>
      </c>
      <c r="D22" s="4">
        <v>1054</v>
      </c>
      <c r="E22" s="4">
        <v>1533</v>
      </c>
      <c r="F22" s="4">
        <v>786</v>
      </c>
      <c r="G22" s="4">
        <v>747</v>
      </c>
      <c r="H22" s="4">
        <v>320</v>
      </c>
      <c r="I22" s="4">
        <v>162</v>
      </c>
      <c r="J22" s="4">
        <v>158</v>
      </c>
      <c r="K22" s="4">
        <v>152</v>
      </c>
      <c r="L22" s="4">
        <v>73</v>
      </c>
      <c r="M22" s="4">
        <v>79</v>
      </c>
      <c r="N22" s="4">
        <v>122</v>
      </c>
      <c r="O22" s="4">
        <v>72</v>
      </c>
      <c r="P22" s="4">
        <v>50</v>
      </c>
      <c r="Q22" s="4">
        <v>41</v>
      </c>
      <c r="R22" s="4">
        <v>21</v>
      </c>
      <c r="S22" s="4">
        <v>20</v>
      </c>
    </row>
    <row r="23" spans="1:19" x14ac:dyDescent="0.2">
      <c r="A23" s="4" t="s">
        <v>43</v>
      </c>
      <c r="B23" s="4">
        <v>2111</v>
      </c>
      <c r="C23" s="4">
        <v>1093</v>
      </c>
      <c r="D23" s="4">
        <v>1018</v>
      </c>
      <c r="E23" s="4">
        <v>1529</v>
      </c>
      <c r="F23" s="4">
        <v>789</v>
      </c>
      <c r="G23" s="4">
        <v>740</v>
      </c>
      <c r="H23" s="4">
        <v>319</v>
      </c>
      <c r="I23" s="4">
        <v>174</v>
      </c>
      <c r="J23" s="4">
        <v>145</v>
      </c>
      <c r="K23" s="4">
        <v>142</v>
      </c>
      <c r="L23" s="4">
        <v>63</v>
      </c>
      <c r="M23" s="4">
        <v>79</v>
      </c>
      <c r="N23" s="4">
        <v>97</v>
      </c>
      <c r="O23" s="4">
        <v>56</v>
      </c>
      <c r="P23" s="4">
        <v>41</v>
      </c>
      <c r="Q23" s="4">
        <v>24</v>
      </c>
      <c r="R23" s="4">
        <v>11</v>
      </c>
      <c r="S23" s="4">
        <v>13</v>
      </c>
    </row>
    <row r="24" spans="1:19" x14ac:dyDescent="0.2">
      <c r="A24" s="4" t="s">
        <v>44</v>
      </c>
      <c r="B24" s="4">
        <v>1899</v>
      </c>
      <c r="C24" s="4">
        <v>980</v>
      </c>
      <c r="D24" s="4">
        <v>919</v>
      </c>
      <c r="E24" s="4">
        <v>1413</v>
      </c>
      <c r="F24" s="4">
        <v>736</v>
      </c>
      <c r="G24" s="4">
        <v>677</v>
      </c>
      <c r="H24" s="4">
        <v>255</v>
      </c>
      <c r="I24" s="4">
        <v>131</v>
      </c>
      <c r="J24" s="4">
        <v>124</v>
      </c>
      <c r="K24" s="4">
        <v>114</v>
      </c>
      <c r="L24" s="4">
        <v>53</v>
      </c>
      <c r="M24" s="4">
        <v>61</v>
      </c>
      <c r="N24" s="4">
        <v>87</v>
      </c>
      <c r="O24" s="4">
        <v>48</v>
      </c>
      <c r="P24" s="4">
        <v>39</v>
      </c>
      <c r="Q24" s="4">
        <v>30</v>
      </c>
      <c r="R24" s="4">
        <v>12</v>
      </c>
      <c r="S24" s="4">
        <v>18</v>
      </c>
    </row>
    <row r="25" spans="1:19" x14ac:dyDescent="0.2">
      <c r="A25" s="4" t="s">
        <v>45</v>
      </c>
      <c r="B25" s="4">
        <v>1842</v>
      </c>
      <c r="C25" s="4">
        <v>954</v>
      </c>
      <c r="D25" s="4">
        <v>888</v>
      </c>
      <c r="E25" s="4">
        <v>1403</v>
      </c>
      <c r="F25" s="4">
        <v>704</v>
      </c>
      <c r="G25" s="4">
        <v>699</v>
      </c>
      <c r="H25" s="4">
        <v>221</v>
      </c>
      <c r="I25" s="4">
        <v>136</v>
      </c>
      <c r="J25" s="4">
        <v>85</v>
      </c>
      <c r="K25" s="4">
        <v>118</v>
      </c>
      <c r="L25" s="4">
        <v>56</v>
      </c>
      <c r="M25" s="4">
        <v>62</v>
      </c>
      <c r="N25" s="4">
        <v>74</v>
      </c>
      <c r="O25" s="4">
        <v>46</v>
      </c>
      <c r="P25" s="4">
        <v>28</v>
      </c>
      <c r="Q25" s="4">
        <v>26</v>
      </c>
      <c r="R25" s="4">
        <v>12</v>
      </c>
      <c r="S25" s="4">
        <v>14</v>
      </c>
    </row>
    <row r="26" spans="1:19" x14ac:dyDescent="0.2">
      <c r="A26" s="4" t="s">
        <v>46</v>
      </c>
      <c r="B26" s="4">
        <v>1760</v>
      </c>
      <c r="C26" s="4">
        <v>912</v>
      </c>
      <c r="D26" s="4">
        <v>848</v>
      </c>
      <c r="E26" s="4">
        <v>1308</v>
      </c>
      <c r="F26" s="4">
        <v>649</v>
      </c>
      <c r="G26" s="4">
        <v>659</v>
      </c>
      <c r="H26" s="4">
        <v>213</v>
      </c>
      <c r="I26" s="4">
        <v>120</v>
      </c>
      <c r="J26" s="4">
        <v>93</v>
      </c>
      <c r="K26" s="4">
        <v>125</v>
      </c>
      <c r="L26" s="4">
        <v>76</v>
      </c>
      <c r="M26" s="4">
        <v>49</v>
      </c>
      <c r="N26" s="4">
        <v>90</v>
      </c>
      <c r="O26" s="4">
        <v>52</v>
      </c>
      <c r="P26" s="4">
        <v>38</v>
      </c>
      <c r="Q26" s="4">
        <v>24</v>
      </c>
      <c r="R26" s="4">
        <v>15</v>
      </c>
      <c r="S26" s="4">
        <v>9</v>
      </c>
    </row>
    <row r="27" spans="1:19" x14ac:dyDescent="0.2">
      <c r="A27" s="4" t="s">
        <v>47</v>
      </c>
      <c r="B27" s="4">
        <v>1723</v>
      </c>
      <c r="C27" s="4">
        <v>891</v>
      </c>
      <c r="D27" s="4">
        <v>832</v>
      </c>
      <c r="E27" s="4">
        <v>1267</v>
      </c>
      <c r="F27" s="4">
        <v>647</v>
      </c>
      <c r="G27" s="4">
        <v>620</v>
      </c>
      <c r="H27" s="4">
        <v>227</v>
      </c>
      <c r="I27" s="4">
        <v>124</v>
      </c>
      <c r="J27" s="4">
        <v>103</v>
      </c>
      <c r="K27" s="4">
        <v>122</v>
      </c>
      <c r="L27" s="4">
        <v>56</v>
      </c>
      <c r="M27" s="4">
        <v>66</v>
      </c>
      <c r="N27" s="4">
        <v>78</v>
      </c>
      <c r="O27" s="4">
        <v>51</v>
      </c>
      <c r="P27" s="4">
        <v>27</v>
      </c>
      <c r="Q27" s="4">
        <v>29</v>
      </c>
      <c r="R27" s="4">
        <v>13</v>
      </c>
      <c r="S27" s="4">
        <v>16</v>
      </c>
    </row>
    <row r="28" spans="1:19" x14ac:dyDescent="0.2">
      <c r="A28" s="4" t="s">
        <v>48</v>
      </c>
      <c r="B28" s="4">
        <v>1674</v>
      </c>
      <c r="C28" s="4">
        <v>842</v>
      </c>
      <c r="D28" s="4">
        <v>832</v>
      </c>
      <c r="E28" s="4">
        <v>1211</v>
      </c>
      <c r="F28" s="4">
        <v>622</v>
      </c>
      <c r="G28" s="4">
        <v>589</v>
      </c>
      <c r="H28" s="4">
        <v>242</v>
      </c>
      <c r="I28" s="4">
        <v>112</v>
      </c>
      <c r="J28" s="4">
        <v>130</v>
      </c>
      <c r="K28" s="4">
        <v>122</v>
      </c>
      <c r="L28" s="4">
        <v>55</v>
      </c>
      <c r="M28" s="4">
        <v>67</v>
      </c>
      <c r="N28" s="4">
        <v>81</v>
      </c>
      <c r="O28" s="4">
        <v>47</v>
      </c>
      <c r="P28" s="4">
        <v>34</v>
      </c>
      <c r="Q28" s="4">
        <v>18</v>
      </c>
      <c r="R28" s="4">
        <v>6</v>
      </c>
      <c r="S28" s="4">
        <v>12</v>
      </c>
    </row>
    <row r="29" spans="1:19" x14ac:dyDescent="0.2">
      <c r="A29" s="4" t="s">
        <v>49</v>
      </c>
      <c r="B29" s="4">
        <v>1723</v>
      </c>
      <c r="C29" s="4">
        <v>846</v>
      </c>
      <c r="D29" s="4">
        <v>877</v>
      </c>
      <c r="E29" s="4">
        <v>1234</v>
      </c>
      <c r="F29" s="4">
        <v>612</v>
      </c>
      <c r="G29" s="4">
        <v>622</v>
      </c>
      <c r="H29" s="4">
        <v>246</v>
      </c>
      <c r="I29" s="4">
        <v>113</v>
      </c>
      <c r="J29" s="4">
        <v>133</v>
      </c>
      <c r="K29" s="4">
        <v>120</v>
      </c>
      <c r="L29" s="4">
        <v>61</v>
      </c>
      <c r="M29" s="4">
        <v>59</v>
      </c>
      <c r="N29" s="4">
        <v>94</v>
      </c>
      <c r="O29" s="4">
        <v>52</v>
      </c>
      <c r="P29" s="4">
        <v>42</v>
      </c>
      <c r="Q29" s="4">
        <v>29</v>
      </c>
      <c r="R29" s="4">
        <v>8</v>
      </c>
      <c r="S29" s="4">
        <v>21</v>
      </c>
    </row>
    <row r="30" spans="1:19" x14ac:dyDescent="0.2">
      <c r="A30" s="4" t="s">
        <v>50</v>
      </c>
      <c r="B30" s="4">
        <v>1623</v>
      </c>
      <c r="C30" s="4">
        <v>857</v>
      </c>
      <c r="D30" s="4">
        <v>766</v>
      </c>
      <c r="E30" s="4">
        <v>1175</v>
      </c>
      <c r="F30" s="4">
        <v>617</v>
      </c>
      <c r="G30" s="4">
        <v>558</v>
      </c>
      <c r="H30" s="4">
        <v>223</v>
      </c>
      <c r="I30" s="4">
        <v>116</v>
      </c>
      <c r="J30" s="4">
        <v>107</v>
      </c>
      <c r="K30" s="4">
        <v>107</v>
      </c>
      <c r="L30" s="4">
        <v>57</v>
      </c>
      <c r="M30" s="4">
        <v>50</v>
      </c>
      <c r="N30" s="4">
        <v>87</v>
      </c>
      <c r="O30" s="4">
        <v>54</v>
      </c>
      <c r="P30" s="4">
        <v>33</v>
      </c>
      <c r="Q30" s="4">
        <v>31</v>
      </c>
      <c r="R30" s="4">
        <v>13</v>
      </c>
      <c r="S30" s="4">
        <v>18</v>
      </c>
    </row>
    <row r="31" spans="1:19" x14ac:dyDescent="0.2">
      <c r="A31" s="4" t="s">
        <v>51</v>
      </c>
      <c r="B31" s="4">
        <v>1770</v>
      </c>
      <c r="C31" s="4">
        <v>892</v>
      </c>
      <c r="D31" s="4">
        <v>878</v>
      </c>
      <c r="E31" s="4">
        <v>1273</v>
      </c>
      <c r="F31" s="4">
        <v>651</v>
      </c>
      <c r="G31" s="4">
        <v>622</v>
      </c>
      <c r="H31" s="4">
        <v>269</v>
      </c>
      <c r="I31" s="4">
        <v>131</v>
      </c>
      <c r="J31" s="4">
        <v>138</v>
      </c>
      <c r="K31" s="4">
        <v>108</v>
      </c>
      <c r="L31" s="4">
        <v>54</v>
      </c>
      <c r="M31" s="4">
        <v>54</v>
      </c>
      <c r="N31" s="4">
        <v>97</v>
      </c>
      <c r="O31" s="4">
        <v>48</v>
      </c>
      <c r="P31" s="4">
        <v>49</v>
      </c>
      <c r="Q31" s="4">
        <v>23</v>
      </c>
      <c r="R31" s="4">
        <v>8</v>
      </c>
      <c r="S31" s="4">
        <v>15</v>
      </c>
    </row>
    <row r="32" spans="1:19" x14ac:dyDescent="0.2">
      <c r="A32" s="4" t="s">
        <v>52</v>
      </c>
      <c r="B32" s="4">
        <v>1598</v>
      </c>
      <c r="C32" s="4">
        <v>821</v>
      </c>
      <c r="D32" s="4">
        <v>777</v>
      </c>
      <c r="E32" s="4">
        <v>1124</v>
      </c>
      <c r="F32" s="4">
        <v>570</v>
      </c>
      <c r="G32" s="4">
        <v>554</v>
      </c>
      <c r="H32" s="4">
        <v>235</v>
      </c>
      <c r="I32" s="4">
        <v>118</v>
      </c>
      <c r="J32" s="4">
        <v>117</v>
      </c>
      <c r="K32" s="4">
        <v>116</v>
      </c>
      <c r="L32" s="4">
        <v>64</v>
      </c>
      <c r="M32" s="4">
        <v>52</v>
      </c>
      <c r="N32" s="4">
        <v>99</v>
      </c>
      <c r="O32" s="4">
        <v>54</v>
      </c>
      <c r="P32" s="4">
        <v>45</v>
      </c>
      <c r="Q32" s="4">
        <v>24</v>
      </c>
      <c r="R32" s="4">
        <v>15</v>
      </c>
      <c r="S32" s="4">
        <v>9</v>
      </c>
    </row>
    <row r="33" spans="1:19" x14ac:dyDescent="0.2">
      <c r="A33" s="4" t="s">
        <v>53</v>
      </c>
      <c r="B33" s="4">
        <v>1530</v>
      </c>
      <c r="C33" s="4">
        <v>762</v>
      </c>
      <c r="D33" s="4">
        <v>768</v>
      </c>
      <c r="E33" s="4">
        <v>1060</v>
      </c>
      <c r="F33" s="4">
        <v>525</v>
      </c>
      <c r="G33" s="4">
        <v>535</v>
      </c>
      <c r="H33" s="4">
        <v>228</v>
      </c>
      <c r="I33" s="4">
        <v>124</v>
      </c>
      <c r="J33" s="4">
        <v>104</v>
      </c>
      <c r="K33" s="4">
        <v>133</v>
      </c>
      <c r="L33" s="4">
        <v>63</v>
      </c>
      <c r="M33" s="4">
        <v>70</v>
      </c>
      <c r="N33" s="4">
        <v>82</v>
      </c>
      <c r="O33" s="4">
        <v>38</v>
      </c>
      <c r="P33" s="4">
        <v>44</v>
      </c>
      <c r="Q33" s="4">
        <v>27</v>
      </c>
      <c r="R33" s="4">
        <v>12</v>
      </c>
      <c r="S33" s="4">
        <v>15</v>
      </c>
    </row>
    <row r="34" spans="1:19" x14ac:dyDescent="0.2">
      <c r="A34" s="4" t="s">
        <v>54</v>
      </c>
      <c r="B34" s="4">
        <v>1236</v>
      </c>
      <c r="C34" s="4">
        <v>640</v>
      </c>
      <c r="D34" s="4">
        <v>596</v>
      </c>
      <c r="E34" s="4">
        <v>862</v>
      </c>
      <c r="F34" s="4">
        <v>445</v>
      </c>
      <c r="G34" s="4">
        <v>417</v>
      </c>
      <c r="H34" s="4">
        <v>183</v>
      </c>
      <c r="I34" s="4">
        <v>96</v>
      </c>
      <c r="J34" s="4">
        <v>87</v>
      </c>
      <c r="K34" s="4">
        <v>105</v>
      </c>
      <c r="L34" s="4">
        <v>51</v>
      </c>
      <c r="M34" s="4">
        <v>54</v>
      </c>
      <c r="N34" s="4">
        <v>62</v>
      </c>
      <c r="O34" s="4">
        <v>30</v>
      </c>
      <c r="P34" s="4">
        <v>32</v>
      </c>
      <c r="Q34" s="4">
        <v>24</v>
      </c>
      <c r="R34" s="4">
        <v>18</v>
      </c>
      <c r="S34" s="4">
        <v>6</v>
      </c>
    </row>
    <row r="35" spans="1:19" x14ac:dyDescent="0.2">
      <c r="A35" s="4" t="s">
        <v>55</v>
      </c>
      <c r="B35" s="4">
        <v>1478</v>
      </c>
      <c r="C35" s="4">
        <v>752</v>
      </c>
      <c r="D35" s="4">
        <v>726</v>
      </c>
      <c r="E35" s="4">
        <v>1038</v>
      </c>
      <c r="F35" s="4">
        <v>539</v>
      </c>
      <c r="G35" s="4">
        <v>499</v>
      </c>
      <c r="H35" s="4">
        <v>229</v>
      </c>
      <c r="I35" s="4">
        <v>107</v>
      </c>
      <c r="J35" s="4">
        <v>122</v>
      </c>
      <c r="K35" s="4">
        <v>114</v>
      </c>
      <c r="L35" s="4">
        <v>59</v>
      </c>
      <c r="M35" s="4">
        <v>55</v>
      </c>
      <c r="N35" s="4">
        <v>74</v>
      </c>
      <c r="O35" s="4">
        <v>33</v>
      </c>
      <c r="P35" s="4">
        <v>41</v>
      </c>
      <c r="Q35" s="4">
        <v>23</v>
      </c>
      <c r="R35" s="4">
        <v>14</v>
      </c>
      <c r="S35" s="4">
        <v>9</v>
      </c>
    </row>
    <row r="36" spans="1:19" x14ac:dyDescent="0.2">
      <c r="A36" s="4" t="s">
        <v>56</v>
      </c>
      <c r="B36" s="4">
        <v>1230</v>
      </c>
      <c r="C36" s="4">
        <v>653</v>
      </c>
      <c r="D36" s="4">
        <v>577</v>
      </c>
      <c r="E36" s="4">
        <v>853</v>
      </c>
      <c r="F36" s="4">
        <v>441</v>
      </c>
      <c r="G36" s="4">
        <v>412</v>
      </c>
      <c r="H36" s="4">
        <v>189</v>
      </c>
      <c r="I36" s="4">
        <v>107</v>
      </c>
      <c r="J36" s="4">
        <v>82</v>
      </c>
      <c r="K36" s="4">
        <v>97</v>
      </c>
      <c r="L36" s="4">
        <v>52</v>
      </c>
      <c r="M36" s="4">
        <v>45</v>
      </c>
      <c r="N36" s="4">
        <v>61</v>
      </c>
      <c r="O36" s="4">
        <v>32</v>
      </c>
      <c r="P36" s="4">
        <v>29</v>
      </c>
      <c r="Q36" s="4">
        <v>30</v>
      </c>
      <c r="R36" s="4">
        <v>21</v>
      </c>
      <c r="S36" s="4">
        <v>9</v>
      </c>
    </row>
    <row r="37" spans="1:19" x14ac:dyDescent="0.2">
      <c r="A37" s="4" t="s">
        <v>57</v>
      </c>
      <c r="B37" s="4">
        <v>1090</v>
      </c>
      <c r="C37" s="4">
        <v>565</v>
      </c>
      <c r="D37" s="4">
        <v>525</v>
      </c>
      <c r="E37" s="4">
        <v>733</v>
      </c>
      <c r="F37" s="4">
        <v>381</v>
      </c>
      <c r="G37" s="4">
        <v>352</v>
      </c>
      <c r="H37" s="4">
        <v>191</v>
      </c>
      <c r="I37" s="4">
        <v>98</v>
      </c>
      <c r="J37" s="4">
        <v>93</v>
      </c>
      <c r="K37" s="4">
        <v>91</v>
      </c>
      <c r="L37" s="4">
        <v>44</v>
      </c>
      <c r="M37" s="4">
        <v>47</v>
      </c>
      <c r="N37" s="4">
        <v>56</v>
      </c>
      <c r="O37" s="4">
        <v>32</v>
      </c>
      <c r="P37" s="4">
        <v>24</v>
      </c>
      <c r="Q37" s="4">
        <v>19</v>
      </c>
      <c r="R37" s="4">
        <v>10</v>
      </c>
      <c r="S37" s="4">
        <v>9</v>
      </c>
    </row>
    <row r="38" spans="1:19" x14ac:dyDescent="0.2">
      <c r="A38" s="4" t="s">
        <v>58</v>
      </c>
      <c r="B38" s="4">
        <v>1081</v>
      </c>
      <c r="C38" s="4">
        <v>517</v>
      </c>
      <c r="D38" s="4">
        <v>564</v>
      </c>
      <c r="E38" s="4">
        <v>772</v>
      </c>
      <c r="F38" s="4">
        <v>377</v>
      </c>
      <c r="G38" s="4">
        <v>395</v>
      </c>
      <c r="H38" s="4">
        <v>183</v>
      </c>
      <c r="I38" s="4">
        <v>78</v>
      </c>
      <c r="J38" s="4">
        <v>105</v>
      </c>
      <c r="K38" s="4">
        <v>69</v>
      </c>
      <c r="L38" s="4">
        <v>33</v>
      </c>
      <c r="M38" s="4">
        <v>36</v>
      </c>
      <c r="N38" s="4">
        <v>40</v>
      </c>
      <c r="O38" s="4">
        <v>18</v>
      </c>
      <c r="P38" s="4">
        <v>22</v>
      </c>
      <c r="Q38" s="4">
        <v>17</v>
      </c>
      <c r="R38" s="4">
        <v>11</v>
      </c>
      <c r="S38" s="4">
        <v>6</v>
      </c>
    </row>
    <row r="39" spans="1:19" x14ac:dyDescent="0.2">
      <c r="A39" s="4" t="s">
        <v>59</v>
      </c>
      <c r="B39" s="4">
        <v>1039</v>
      </c>
      <c r="C39" s="4">
        <v>522</v>
      </c>
      <c r="D39" s="4">
        <v>517</v>
      </c>
      <c r="E39" s="4">
        <v>713</v>
      </c>
      <c r="F39" s="4">
        <v>363</v>
      </c>
      <c r="G39" s="4">
        <v>350</v>
      </c>
      <c r="H39" s="4">
        <v>159</v>
      </c>
      <c r="I39" s="4">
        <v>79</v>
      </c>
      <c r="J39" s="4">
        <v>80</v>
      </c>
      <c r="K39" s="4">
        <v>74</v>
      </c>
      <c r="L39" s="4">
        <v>30</v>
      </c>
      <c r="M39" s="4">
        <v>44</v>
      </c>
      <c r="N39" s="4">
        <v>67</v>
      </c>
      <c r="O39" s="4">
        <v>41</v>
      </c>
      <c r="P39" s="4">
        <v>26</v>
      </c>
      <c r="Q39" s="4">
        <v>26</v>
      </c>
      <c r="R39" s="4">
        <v>9</v>
      </c>
      <c r="S39" s="4">
        <v>17</v>
      </c>
    </row>
    <row r="40" spans="1:19" x14ac:dyDescent="0.2">
      <c r="A40" s="4" t="s">
        <v>60</v>
      </c>
      <c r="B40" s="4">
        <v>933</v>
      </c>
      <c r="C40" s="4">
        <v>426</v>
      </c>
      <c r="D40" s="4">
        <v>507</v>
      </c>
      <c r="E40" s="4">
        <v>627</v>
      </c>
      <c r="F40" s="4">
        <v>278</v>
      </c>
      <c r="G40" s="4">
        <v>349</v>
      </c>
      <c r="H40" s="4">
        <v>145</v>
      </c>
      <c r="I40" s="4">
        <v>67</v>
      </c>
      <c r="J40" s="4">
        <v>78</v>
      </c>
      <c r="K40" s="4">
        <v>91</v>
      </c>
      <c r="L40" s="4">
        <v>45</v>
      </c>
      <c r="M40" s="4">
        <v>46</v>
      </c>
      <c r="N40" s="4">
        <v>56</v>
      </c>
      <c r="O40" s="4">
        <v>28</v>
      </c>
      <c r="P40" s="4">
        <v>28</v>
      </c>
      <c r="Q40" s="4">
        <v>14</v>
      </c>
      <c r="R40" s="4">
        <v>8</v>
      </c>
      <c r="S40" s="4">
        <v>6</v>
      </c>
    </row>
    <row r="41" spans="1:19" x14ac:dyDescent="0.2">
      <c r="A41" s="4" t="s">
        <v>61</v>
      </c>
      <c r="B41" s="4">
        <v>1095</v>
      </c>
      <c r="C41" s="4">
        <v>521</v>
      </c>
      <c r="D41" s="4">
        <v>574</v>
      </c>
      <c r="E41" s="4">
        <v>756</v>
      </c>
      <c r="F41" s="4">
        <v>353</v>
      </c>
      <c r="G41" s="4">
        <v>403</v>
      </c>
      <c r="H41" s="4">
        <v>171</v>
      </c>
      <c r="I41" s="4">
        <v>83</v>
      </c>
      <c r="J41" s="4">
        <v>88</v>
      </c>
      <c r="K41" s="4">
        <v>77</v>
      </c>
      <c r="L41" s="4">
        <v>41</v>
      </c>
      <c r="M41" s="4">
        <v>36</v>
      </c>
      <c r="N41" s="4">
        <v>68</v>
      </c>
      <c r="O41" s="4">
        <v>31</v>
      </c>
      <c r="P41" s="4">
        <v>37</v>
      </c>
      <c r="Q41" s="4">
        <v>23</v>
      </c>
      <c r="R41" s="4">
        <v>13</v>
      </c>
      <c r="S41" s="4">
        <v>10</v>
      </c>
    </row>
    <row r="42" spans="1:19" x14ac:dyDescent="0.2">
      <c r="A42" s="4" t="s">
        <v>62</v>
      </c>
      <c r="B42" s="4">
        <v>913</v>
      </c>
      <c r="C42" s="4">
        <v>456</v>
      </c>
      <c r="D42" s="4">
        <v>457</v>
      </c>
      <c r="E42" s="4">
        <v>622</v>
      </c>
      <c r="F42" s="4">
        <v>309</v>
      </c>
      <c r="G42" s="4">
        <v>313</v>
      </c>
      <c r="H42" s="4">
        <v>143</v>
      </c>
      <c r="I42" s="4">
        <v>70</v>
      </c>
      <c r="J42" s="4">
        <v>73</v>
      </c>
      <c r="K42" s="4">
        <v>78</v>
      </c>
      <c r="L42" s="4">
        <v>38</v>
      </c>
      <c r="M42" s="4">
        <v>40</v>
      </c>
      <c r="N42" s="4">
        <v>47</v>
      </c>
      <c r="O42" s="4">
        <v>28</v>
      </c>
      <c r="P42" s="4">
        <v>19</v>
      </c>
      <c r="Q42" s="4">
        <v>23</v>
      </c>
      <c r="R42" s="4">
        <v>11</v>
      </c>
      <c r="S42" s="4">
        <v>12</v>
      </c>
    </row>
    <row r="43" spans="1:19" x14ac:dyDescent="0.2">
      <c r="A43" s="4" t="s">
        <v>63</v>
      </c>
      <c r="B43" s="4">
        <v>902</v>
      </c>
      <c r="C43" s="4">
        <v>429</v>
      </c>
      <c r="D43" s="4">
        <v>473</v>
      </c>
      <c r="E43" s="4">
        <v>612</v>
      </c>
      <c r="F43" s="4">
        <v>291</v>
      </c>
      <c r="G43" s="4">
        <v>321</v>
      </c>
      <c r="H43" s="4">
        <v>140</v>
      </c>
      <c r="I43" s="4">
        <v>65</v>
      </c>
      <c r="J43" s="4">
        <v>75</v>
      </c>
      <c r="K43" s="4">
        <v>81</v>
      </c>
      <c r="L43" s="4">
        <v>41</v>
      </c>
      <c r="M43" s="4">
        <v>40</v>
      </c>
      <c r="N43" s="4">
        <v>44</v>
      </c>
      <c r="O43" s="4">
        <v>19</v>
      </c>
      <c r="P43" s="4">
        <v>25</v>
      </c>
      <c r="Q43" s="4">
        <v>25</v>
      </c>
      <c r="R43" s="4">
        <v>13</v>
      </c>
      <c r="S43" s="4">
        <v>12</v>
      </c>
    </row>
    <row r="44" spans="1:19" x14ac:dyDescent="0.2">
      <c r="A44" s="4" t="s">
        <v>64</v>
      </c>
      <c r="B44" s="4">
        <v>843</v>
      </c>
      <c r="C44" s="4">
        <v>412</v>
      </c>
      <c r="D44" s="4">
        <v>431</v>
      </c>
      <c r="E44" s="4">
        <v>577</v>
      </c>
      <c r="F44" s="4">
        <v>276</v>
      </c>
      <c r="G44" s="4">
        <v>301</v>
      </c>
      <c r="H44" s="4">
        <v>133</v>
      </c>
      <c r="I44" s="4">
        <v>72</v>
      </c>
      <c r="J44" s="4">
        <v>61</v>
      </c>
      <c r="K44" s="4">
        <v>81</v>
      </c>
      <c r="L44" s="4">
        <v>38</v>
      </c>
      <c r="M44" s="4">
        <v>43</v>
      </c>
      <c r="N44" s="4">
        <v>38</v>
      </c>
      <c r="O44" s="4">
        <v>18</v>
      </c>
      <c r="P44" s="4">
        <v>20</v>
      </c>
      <c r="Q44" s="4">
        <v>14</v>
      </c>
      <c r="R44" s="4">
        <v>8</v>
      </c>
      <c r="S44" s="4">
        <v>6</v>
      </c>
    </row>
    <row r="45" spans="1:19" x14ac:dyDescent="0.2">
      <c r="A45" s="4" t="s">
        <v>65</v>
      </c>
      <c r="B45" s="4">
        <v>851</v>
      </c>
      <c r="C45" s="4">
        <v>411</v>
      </c>
      <c r="D45" s="4">
        <v>440</v>
      </c>
      <c r="E45" s="4">
        <v>578</v>
      </c>
      <c r="F45" s="4">
        <v>268</v>
      </c>
      <c r="G45" s="4">
        <v>310</v>
      </c>
      <c r="H45" s="4">
        <v>131</v>
      </c>
      <c r="I45" s="4">
        <v>67</v>
      </c>
      <c r="J45" s="4">
        <v>64</v>
      </c>
      <c r="K45" s="4">
        <v>87</v>
      </c>
      <c r="L45" s="4">
        <v>48</v>
      </c>
      <c r="M45" s="4">
        <v>39</v>
      </c>
      <c r="N45" s="4">
        <v>37</v>
      </c>
      <c r="O45" s="4">
        <v>21</v>
      </c>
      <c r="P45" s="4">
        <v>16</v>
      </c>
      <c r="Q45" s="4">
        <v>18</v>
      </c>
      <c r="R45" s="4">
        <v>7</v>
      </c>
      <c r="S45" s="4">
        <v>11</v>
      </c>
    </row>
    <row r="46" spans="1:19" x14ac:dyDescent="0.2">
      <c r="A46" s="4" t="s">
        <v>66</v>
      </c>
      <c r="B46" s="4">
        <v>845</v>
      </c>
      <c r="C46" s="4">
        <v>396</v>
      </c>
      <c r="D46" s="4">
        <v>449</v>
      </c>
      <c r="E46" s="4">
        <v>559</v>
      </c>
      <c r="F46" s="4">
        <v>263</v>
      </c>
      <c r="G46" s="4">
        <v>296</v>
      </c>
      <c r="H46" s="4">
        <v>143</v>
      </c>
      <c r="I46" s="4">
        <v>63</v>
      </c>
      <c r="J46" s="4">
        <v>80</v>
      </c>
      <c r="K46" s="4">
        <v>65</v>
      </c>
      <c r="L46" s="4">
        <v>29</v>
      </c>
      <c r="M46" s="4">
        <v>36</v>
      </c>
      <c r="N46" s="4">
        <v>53</v>
      </c>
      <c r="O46" s="4">
        <v>29</v>
      </c>
      <c r="P46" s="4">
        <v>24</v>
      </c>
      <c r="Q46" s="4">
        <v>25</v>
      </c>
      <c r="R46" s="4">
        <v>12</v>
      </c>
      <c r="S46" s="4">
        <v>13</v>
      </c>
    </row>
    <row r="47" spans="1:19" x14ac:dyDescent="0.2">
      <c r="A47" s="4" t="s">
        <v>67</v>
      </c>
      <c r="B47" s="4">
        <v>809</v>
      </c>
      <c r="C47" s="4">
        <v>395</v>
      </c>
      <c r="D47" s="4">
        <v>414</v>
      </c>
      <c r="E47" s="4">
        <v>555</v>
      </c>
      <c r="F47" s="4">
        <v>266</v>
      </c>
      <c r="G47" s="4">
        <v>289</v>
      </c>
      <c r="H47" s="4">
        <v>139</v>
      </c>
      <c r="I47" s="4">
        <v>70</v>
      </c>
      <c r="J47" s="4">
        <v>69</v>
      </c>
      <c r="K47" s="4">
        <v>64</v>
      </c>
      <c r="L47" s="4">
        <v>28</v>
      </c>
      <c r="M47" s="4">
        <v>36</v>
      </c>
      <c r="N47" s="4">
        <v>36</v>
      </c>
      <c r="O47" s="4">
        <v>21</v>
      </c>
      <c r="P47" s="4">
        <v>15</v>
      </c>
      <c r="Q47" s="4">
        <v>15</v>
      </c>
      <c r="R47" s="4">
        <v>10</v>
      </c>
      <c r="S47" s="4">
        <v>5</v>
      </c>
    </row>
    <row r="48" spans="1:19" x14ac:dyDescent="0.2">
      <c r="A48" s="4" t="s">
        <v>68</v>
      </c>
      <c r="B48" s="4">
        <v>786</v>
      </c>
      <c r="C48" s="4">
        <v>379</v>
      </c>
      <c r="D48" s="4">
        <v>407</v>
      </c>
      <c r="E48" s="4">
        <v>509</v>
      </c>
      <c r="F48" s="4">
        <v>245</v>
      </c>
      <c r="G48" s="4">
        <v>264</v>
      </c>
      <c r="H48" s="4">
        <v>147</v>
      </c>
      <c r="I48" s="4">
        <v>69</v>
      </c>
      <c r="J48" s="4">
        <v>78</v>
      </c>
      <c r="K48" s="4">
        <v>71</v>
      </c>
      <c r="L48" s="4">
        <v>36</v>
      </c>
      <c r="M48" s="4">
        <v>35</v>
      </c>
      <c r="N48" s="4">
        <v>38</v>
      </c>
      <c r="O48" s="4">
        <v>18</v>
      </c>
      <c r="P48" s="4">
        <v>20</v>
      </c>
      <c r="Q48" s="4">
        <v>21</v>
      </c>
      <c r="R48" s="4">
        <v>11</v>
      </c>
      <c r="S48" s="4">
        <v>10</v>
      </c>
    </row>
    <row r="49" spans="1:19" x14ac:dyDescent="0.2">
      <c r="A49" s="4" t="s">
        <v>69</v>
      </c>
      <c r="B49" s="4">
        <v>831</v>
      </c>
      <c r="C49" s="4">
        <v>352</v>
      </c>
      <c r="D49" s="4">
        <v>479</v>
      </c>
      <c r="E49" s="4">
        <v>589</v>
      </c>
      <c r="F49" s="4">
        <v>248</v>
      </c>
      <c r="G49" s="4">
        <v>341</v>
      </c>
      <c r="H49" s="4">
        <v>126</v>
      </c>
      <c r="I49" s="4">
        <v>56</v>
      </c>
      <c r="J49" s="4">
        <v>70</v>
      </c>
      <c r="K49" s="4">
        <v>66</v>
      </c>
      <c r="L49" s="4">
        <v>29</v>
      </c>
      <c r="M49" s="4">
        <v>37</v>
      </c>
      <c r="N49" s="4">
        <v>36</v>
      </c>
      <c r="O49" s="4">
        <v>13</v>
      </c>
      <c r="P49" s="4">
        <v>23</v>
      </c>
      <c r="Q49" s="4">
        <v>14</v>
      </c>
      <c r="R49" s="4">
        <v>6</v>
      </c>
      <c r="S49" s="4">
        <v>8</v>
      </c>
    </row>
    <row r="50" spans="1:19" x14ac:dyDescent="0.2">
      <c r="A50" s="4" t="s">
        <v>70</v>
      </c>
      <c r="B50" s="4">
        <v>674</v>
      </c>
      <c r="C50" s="4">
        <v>321</v>
      </c>
      <c r="D50" s="4">
        <v>353</v>
      </c>
      <c r="E50" s="4">
        <v>448</v>
      </c>
      <c r="F50" s="4">
        <v>210</v>
      </c>
      <c r="G50" s="4">
        <v>238</v>
      </c>
      <c r="H50" s="4">
        <v>111</v>
      </c>
      <c r="I50" s="4">
        <v>52</v>
      </c>
      <c r="J50" s="4">
        <v>59</v>
      </c>
      <c r="K50" s="4">
        <v>65</v>
      </c>
      <c r="L50" s="4">
        <v>31</v>
      </c>
      <c r="M50" s="4">
        <v>34</v>
      </c>
      <c r="N50" s="4">
        <v>34</v>
      </c>
      <c r="O50" s="4">
        <v>17</v>
      </c>
      <c r="P50" s="4">
        <v>17</v>
      </c>
      <c r="Q50" s="4">
        <v>16</v>
      </c>
      <c r="R50" s="4">
        <v>11</v>
      </c>
      <c r="S50" s="4">
        <v>5</v>
      </c>
    </row>
    <row r="51" spans="1:19" x14ac:dyDescent="0.2">
      <c r="A51" s="4" t="s">
        <v>71</v>
      </c>
      <c r="B51" s="4">
        <v>783</v>
      </c>
      <c r="C51" s="4">
        <v>363</v>
      </c>
      <c r="D51" s="4">
        <v>420</v>
      </c>
      <c r="E51" s="4">
        <v>537</v>
      </c>
      <c r="F51" s="4">
        <v>243</v>
      </c>
      <c r="G51" s="4">
        <v>294</v>
      </c>
      <c r="H51" s="4">
        <v>122</v>
      </c>
      <c r="I51" s="4">
        <v>60</v>
      </c>
      <c r="J51" s="4">
        <v>62</v>
      </c>
      <c r="K51" s="4">
        <v>68</v>
      </c>
      <c r="L51" s="4">
        <v>30</v>
      </c>
      <c r="M51" s="4">
        <v>38</v>
      </c>
      <c r="N51" s="4">
        <v>39</v>
      </c>
      <c r="O51" s="4">
        <v>19</v>
      </c>
      <c r="P51" s="4">
        <v>20</v>
      </c>
      <c r="Q51" s="4">
        <v>17</v>
      </c>
      <c r="R51" s="4">
        <v>11</v>
      </c>
      <c r="S51" s="4">
        <v>6</v>
      </c>
    </row>
    <row r="52" spans="1:19" x14ac:dyDescent="0.2">
      <c r="A52" s="4" t="s">
        <v>72</v>
      </c>
      <c r="B52" s="4">
        <v>646</v>
      </c>
      <c r="C52" s="4">
        <v>289</v>
      </c>
      <c r="D52" s="4">
        <v>357</v>
      </c>
      <c r="E52" s="4">
        <v>435</v>
      </c>
      <c r="F52" s="4">
        <v>200</v>
      </c>
      <c r="G52" s="4">
        <v>235</v>
      </c>
      <c r="H52" s="4">
        <v>122</v>
      </c>
      <c r="I52" s="4">
        <v>53</v>
      </c>
      <c r="J52" s="4">
        <v>69</v>
      </c>
      <c r="K52" s="4">
        <v>47</v>
      </c>
      <c r="L52" s="4">
        <v>17</v>
      </c>
      <c r="M52" s="4">
        <v>30</v>
      </c>
      <c r="N52" s="4">
        <v>31</v>
      </c>
      <c r="O52" s="4">
        <v>14</v>
      </c>
      <c r="P52" s="4">
        <v>17</v>
      </c>
      <c r="Q52" s="4">
        <v>11</v>
      </c>
      <c r="R52" s="4">
        <v>5</v>
      </c>
      <c r="S52" s="4">
        <v>6</v>
      </c>
    </row>
    <row r="53" spans="1:19" x14ac:dyDescent="0.2">
      <c r="A53" s="4" t="s">
        <v>73</v>
      </c>
      <c r="B53" s="4">
        <v>719</v>
      </c>
      <c r="C53" s="4">
        <v>341</v>
      </c>
      <c r="D53" s="4">
        <v>378</v>
      </c>
      <c r="E53" s="4">
        <v>455</v>
      </c>
      <c r="F53" s="4">
        <v>222</v>
      </c>
      <c r="G53" s="4">
        <v>233</v>
      </c>
      <c r="H53" s="4">
        <v>123</v>
      </c>
      <c r="I53" s="4">
        <v>62</v>
      </c>
      <c r="J53" s="4">
        <v>61</v>
      </c>
      <c r="K53" s="4">
        <v>85</v>
      </c>
      <c r="L53" s="4">
        <v>30</v>
      </c>
      <c r="M53" s="4">
        <v>55</v>
      </c>
      <c r="N53" s="4">
        <v>38</v>
      </c>
      <c r="O53" s="4">
        <v>20</v>
      </c>
      <c r="P53" s="4">
        <v>18</v>
      </c>
      <c r="Q53" s="4">
        <v>18</v>
      </c>
      <c r="R53" s="4">
        <v>7</v>
      </c>
      <c r="S53" s="4">
        <v>11</v>
      </c>
    </row>
    <row r="54" spans="1:19" x14ac:dyDescent="0.2">
      <c r="A54" s="4" t="s">
        <v>74</v>
      </c>
      <c r="B54" s="4">
        <v>676</v>
      </c>
      <c r="C54" s="4">
        <v>292</v>
      </c>
      <c r="D54" s="4">
        <v>384</v>
      </c>
      <c r="E54" s="4">
        <v>458</v>
      </c>
      <c r="F54" s="4">
        <v>198</v>
      </c>
      <c r="G54" s="4">
        <v>260</v>
      </c>
      <c r="H54" s="4">
        <v>122</v>
      </c>
      <c r="I54" s="4">
        <v>53</v>
      </c>
      <c r="J54" s="4">
        <v>69</v>
      </c>
      <c r="K54" s="4">
        <v>42</v>
      </c>
      <c r="L54" s="4">
        <v>18</v>
      </c>
      <c r="M54" s="4">
        <v>24</v>
      </c>
      <c r="N54" s="4">
        <v>33</v>
      </c>
      <c r="O54" s="4">
        <v>13</v>
      </c>
      <c r="P54" s="4">
        <v>20</v>
      </c>
      <c r="Q54" s="4">
        <v>21</v>
      </c>
      <c r="R54" s="4">
        <v>10</v>
      </c>
      <c r="S54" s="4">
        <v>11</v>
      </c>
    </row>
    <row r="55" spans="1:19" x14ac:dyDescent="0.2">
      <c r="A55" s="4" t="s">
        <v>75</v>
      </c>
      <c r="B55" s="4">
        <v>796</v>
      </c>
      <c r="C55" s="4">
        <v>369</v>
      </c>
      <c r="D55" s="4">
        <v>427</v>
      </c>
      <c r="E55" s="4">
        <v>516</v>
      </c>
      <c r="F55" s="4">
        <v>226</v>
      </c>
      <c r="G55" s="4">
        <v>290</v>
      </c>
      <c r="H55" s="4">
        <v>145</v>
      </c>
      <c r="I55" s="4">
        <v>77</v>
      </c>
      <c r="J55" s="4">
        <v>68</v>
      </c>
      <c r="K55" s="4">
        <v>73</v>
      </c>
      <c r="L55" s="4">
        <v>37</v>
      </c>
      <c r="M55" s="4">
        <v>36</v>
      </c>
      <c r="N55" s="4">
        <v>36</v>
      </c>
      <c r="O55" s="4">
        <v>15</v>
      </c>
      <c r="P55" s="4">
        <v>21</v>
      </c>
      <c r="Q55" s="4">
        <v>26</v>
      </c>
      <c r="R55" s="4">
        <v>14</v>
      </c>
      <c r="S55" s="4">
        <v>12</v>
      </c>
    </row>
    <row r="56" spans="1:19" x14ac:dyDescent="0.2">
      <c r="A56" s="4" t="s">
        <v>76</v>
      </c>
      <c r="B56" s="4">
        <v>735</v>
      </c>
      <c r="C56" s="4">
        <v>350</v>
      </c>
      <c r="D56" s="4">
        <v>385</v>
      </c>
      <c r="E56" s="4">
        <v>473</v>
      </c>
      <c r="F56" s="4">
        <v>206</v>
      </c>
      <c r="G56" s="4">
        <v>267</v>
      </c>
      <c r="H56" s="4">
        <v>136</v>
      </c>
      <c r="I56" s="4">
        <v>67</v>
      </c>
      <c r="J56" s="4">
        <v>69</v>
      </c>
      <c r="K56" s="4">
        <v>67</v>
      </c>
      <c r="L56" s="4">
        <v>42</v>
      </c>
      <c r="M56" s="4">
        <v>25</v>
      </c>
      <c r="N56" s="4">
        <v>44</v>
      </c>
      <c r="O56" s="4">
        <v>24</v>
      </c>
      <c r="P56" s="4">
        <v>20</v>
      </c>
      <c r="Q56" s="4">
        <v>15</v>
      </c>
      <c r="R56" s="4">
        <v>11</v>
      </c>
      <c r="S56" s="4">
        <v>4</v>
      </c>
    </row>
    <row r="57" spans="1:19" x14ac:dyDescent="0.2">
      <c r="A57" s="4" t="s">
        <v>77</v>
      </c>
      <c r="B57" s="4">
        <v>536</v>
      </c>
      <c r="C57" s="4">
        <v>251</v>
      </c>
      <c r="D57" s="4">
        <v>285</v>
      </c>
      <c r="E57" s="4">
        <v>369</v>
      </c>
      <c r="F57" s="4">
        <v>161</v>
      </c>
      <c r="G57" s="4">
        <v>208</v>
      </c>
      <c r="H57" s="4">
        <v>71</v>
      </c>
      <c r="I57" s="4">
        <v>40</v>
      </c>
      <c r="J57" s="4">
        <v>31</v>
      </c>
      <c r="K57" s="4">
        <v>50</v>
      </c>
      <c r="L57" s="4">
        <v>27</v>
      </c>
      <c r="M57" s="4">
        <v>23</v>
      </c>
      <c r="N57" s="4">
        <v>35</v>
      </c>
      <c r="O57" s="4">
        <v>17</v>
      </c>
      <c r="P57" s="4">
        <v>18</v>
      </c>
      <c r="Q57" s="4">
        <v>11</v>
      </c>
      <c r="R57" s="4">
        <v>6</v>
      </c>
      <c r="S57" s="4">
        <v>5</v>
      </c>
    </row>
    <row r="58" spans="1:19" x14ac:dyDescent="0.2">
      <c r="A58" s="4" t="s">
        <v>78</v>
      </c>
      <c r="B58" s="4">
        <v>585</v>
      </c>
      <c r="C58" s="4">
        <v>276</v>
      </c>
      <c r="D58" s="4">
        <v>309</v>
      </c>
      <c r="E58" s="4">
        <v>370</v>
      </c>
      <c r="F58" s="4">
        <v>176</v>
      </c>
      <c r="G58" s="4">
        <v>194</v>
      </c>
      <c r="H58" s="4">
        <v>106</v>
      </c>
      <c r="I58" s="4">
        <v>55</v>
      </c>
      <c r="J58" s="4">
        <v>51</v>
      </c>
      <c r="K58" s="4">
        <v>60</v>
      </c>
      <c r="L58" s="4">
        <v>22</v>
      </c>
      <c r="M58" s="4">
        <v>38</v>
      </c>
      <c r="N58" s="4">
        <v>41</v>
      </c>
      <c r="O58" s="4">
        <v>19</v>
      </c>
      <c r="P58" s="4">
        <v>22</v>
      </c>
      <c r="Q58" s="4">
        <v>8</v>
      </c>
      <c r="R58" s="4">
        <v>4</v>
      </c>
      <c r="S58" s="4">
        <v>4</v>
      </c>
    </row>
    <row r="59" spans="1:19" x14ac:dyDescent="0.2">
      <c r="A59" s="4" t="s">
        <v>79</v>
      </c>
      <c r="B59" s="4">
        <v>658</v>
      </c>
      <c r="C59" s="4">
        <v>302</v>
      </c>
      <c r="D59" s="4">
        <v>356</v>
      </c>
      <c r="E59" s="4">
        <v>430</v>
      </c>
      <c r="F59" s="4">
        <v>186</v>
      </c>
      <c r="G59" s="4">
        <v>244</v>
      </c>
      <c r="H59" s="4">
        <v>122</v>
      </c>
      <c r="I59" s="4">
        <v>60</v>
      </c>
      <c r="J59" s="4">
        <v>62</v>
      </c>
      <c r="K59" s="4">
        <v>55</v>
      </c>
      <c r="L59" s="4">
        <v>26</v>
      </c>
      <c r="M59" s="4">
        <v>29</v>
      </c>
      <c r="N59" s="4">
        <v>27</v>
      </c>
      <c r="O59" s="4">
        <v>19</v>
      </c>
      <c r="P59" s="4">
        <v>8</v>
      </c>
      <c r="Q59" s="4">
        <v>24</v>
      </c>
      <c r="R59" s="4">
        <v>11</v>
      </c>
      <c r="S59" s="4">
        <v>13</v>
      </c>
    </row>
    <row r="60" spans="1:19" x14ac:dyDescent="0.2">
      <c r="A60" s="4" t="s">
        <v>80</v>
      </c>
      <c r="B60" s="4">
        <v>558</v>
      </c>
      <c r="C60" s="4">
        <v>281</v>
      </c>
      <c r="D60" s="4">
        <v>277</v>
      </c>
      <c r="E60" s="4">
        <v>371</v>
      </c>
      <c r="F60" s="4">
        <v>201</v>
      </c>
      <c r="G60" s="4">
        <v>170</v>
      </c>
      <c r="H60" s="4">
        <v>87</v>
      </c>
      <c r="I60" s="4">
        <v>38</v>
      </c>
      <c r="J60" s="4">
        <v>49</v>
      </c>
      <c r="K60" s="4">
        <v>62</v>
      </c>
      <c r="L60" s="4">
        <v>26</v>
      </c>
      <c r="M60" s="4">
        <v>36</v>
      </c>
      <c r="N60" s="4">
        <v>30</v>
      </c>
      <c r="O60" s="4">
        <v>13</v>
      </c>
      <c r="P60" s="4">
        <v>17</v>
      </c>
      <c r="Q60" s="4">
        <v>8</v>
      </c>
      <c r="R60" s="4">
        <v>3</v>
      </c>
      <c r="S60" s="4">
        <v>5</v>
      </c>
    </row>
    <row r="61" spans="1:19" x14ac:dyDescent="0.2">
      <c r="A61" s="4" t="s">
        <v>81</v>
      </c>
      <c r="B61" s="4">
        <v>725</v>
      </c>
      <c r="C61" s="4">
        <v>357</v>
      </c>
      <c r="D61" s="4">
        <v>368</v>
      </c>
      <c r="E61" s="4">
        <v>472</v>
      </c>
      <c r="F61" s="4">
        <v>220</v>
      </c>
      <c r="G61" s="4">
        <v>252</v>
      </c>
      <c r="H61" s="4">
        <v>123</v>
      </c>
      <c r="I61" s="4">
        <v>61</v>
      </c>
      <c r="J61" s="4">
        <v>62</v>
      </c>
      <c r="K61" s="4">
        <v>71</v>
      </c>
      <c r="L61" s="4">
        <v>39</v>
      </c>
      <c r="M61" s="4">
        <v>32</v>
      </c>
      <c r="N61" s="4">
        <v>33</v>
      </c>
      <c r="O61" s="4">
        <v>21</v>
      </c>
      <c r="P61" s="4">
        <v>12</v>
      </c>
      <c r="Q61" s="4">
        <v>26</v>
      </c>
      <c r="R61" s="4">
        <v>16</v>
      </c>
      <c r="S61" s="4">
        <v>10</v>
      </c>
    </row>
    <row r="62" spans="1:19" x14ac:dyDescent="0.2">
      <c r="A62" s="4" t="s">
        <v>82</v>
      </c>
      <c r="B62" s="4">
        <v>580</v>
      </c>
      <c r="C62" s="4">
        <v>280</v>
      </c>
      <c r="D62" s="4">
        <v>300</v>
      </c>
      <c r="E62" s="4">
        <v>384</v>
      </c>
      <c r="F62" s="4">
        <v>183</v>
      </c>
      <c r="G62" s="4">
        <v>201</v>
      </c>
      <c r="H62" s="4">
        <v>92</v>
      </c>
      <c r="I62" s="4">
        <v>42</v>
      </c>
      <c r="J62" s="4">
        <v>50</v>
      </c>
      <c r="K62" s="4">
        <v>61</v>
      </c>
      <c r="L62" s="4">
        <v>31</v>
      </c>
      <c r="M62" s="4">
        <v>30</v>
      </c>
      <c r="N62" s="4">
        <v>24</v>
      </c>
      <c r="O62" s="4">
        <v>14</v>
      </c>
      <c r="P62" s="4">
        <v>10</v>
      </c>
      <c r="Q62" s="4">
        <v>19</v>
      </c>
      <c r="R62" s="4">
        <v>10</v>
      </c>
      <c r="S62" s="4">
        <v>9</v>
      </c>
    </row>
    <row r="63" spans="1:19" x14ac:dyDescent="0.2">
      <c r="A63" s="4" t="s">
        <v>83</v>
      </c>
      <c r="B63" s="4">
        <v>622</v>
      </c>
      <c r="C63" s="4">
        <v>312</v>
      </c>
      <c r="D63" s="4">
        <v>310</v>
      </c>
      <c r="E63" s="4">
        <v>411</v>
      </c>
      <c r="F63" s="4">
        <v>205</v>
      </c>
      <c r="G63" s="4">
        <v>206</v>
      </c>
      <c r="H63" s="4">
        <v>100</v>
      </c>
      <c r="I63" s="4">
        <v>48</v>
      </c>
      <c r="J63" s="4">
        <v>52</v>
      </c>
      <c r="K63" s="4">
        <v>70</v>
      </c>
      <c r="L63" s="4">
        <v>37</v>
      </c>
      <c r="M63" s="4">
        <v>33</v>
      </c>
      <c r="N63" s="4">
        <v>25</v>
      </c>
      <c r="O63" s="4">
        <v>14</v>
      </c>
      <c r="P63" s="4">
        <v>11</v>
      </c>
      <c r="Q63" s="4">
        <v>16</v>
      </c>
      <c r="R63" s="4">
        <v>8</v>
      </c>
      <c r="S63" s="4">
        <v>8</v>
      </c>
    </row>
    <row r="64" spans="1:19" x14ac:dyDescent="0.2">
      <c r="A64" s="4" t="s">
        <v>84</v>
      </c>
      <c r="B64" s="4">
        <v>523</v>
      </c>
      <c r="C64" s="4">
        <v>270</v>
      </c>
      <c r="D64" s="4">
        <v>253</v>
      </c>
      <c r="E64" s="4">
        <v>344</v>
      </c>
      <c r="F64" s="4">
        <v>173</v>
      </c>
      <c r="G64" s="4">
        <v>171</v>
      </c>
      <c r="H64" s="4">
        <v>89</v>
      </c>
      <c r="I64" s="4">
        <v>44</v>
      </c>
      <c r="J64" s="4">
        <v>45</v>
      </c>
      <c r="K64" s="4">
        <v>47</v>
      </c>
      <c r="L64" s="4">
        <v>28</v>
      </c>
      <c r="M64" s="4">
        <v>19</v>
      </c>
      <c r="N64" s="4">
        <v>36</v>
      </c>
      <c r="O64" s="4">
        <v>19</v>
      </c>
      <c r="P64" s="4">
        <v>17</v>
      </c>
      <c r="Q64" s="4">
        <v>7</v>
      </c>
      <c r="R64" s="4">
        <v>6</v>
      </c>
      <c r="S64" s="4">
        <v>1</v>
      </c>
    </row>
    <row r="65" spans="1:19" x14ac:dyDescent="0.2">
      <c r="A65" s="4" t="s">
        <v>85</v>
      </c>
      <c r="B65" s="4">
        <v>593</v>
      </c>
      <c r="C65" s="4">
        <v>303</v>
      </c>
      <c r="D65" s="4">
        <v>290</v>
      </c>
      <c r="E65" s="4">
        <v>384</v>
      </c>
      <c r="F65" s="4">
        <v>193</v>
      </c>
      <c r="G65" s="4">
        <v>191</v>
      </c>
      <c r="H65" s="4">
        <v>119</v>
      </c>
      <c r="I65" s="4">
        <v>64</v>
      </c>
      <c r="J65" s="4">
        <v>55</v>
      </c>
      <c r="K65" s="4">
        <v>47</v>
      </c>
      <c r="L65" s="4">
        <v>17</v>
      </c>
      <c r="M65" s="4">
        <v>30</v>
      </c>
      <c r="N65" s="4">
        <v>27</v>
      </c>
      <c r="O65" s="4">
        <v>20</v>
      </c>
      <c r="P65" s="4">
        <v>7</v>
      </c>
      <c r="Q65" s="4">
        <v>16</v>
      </c>
      <c r="R65" s="4">
        <v>9</v>
      </c>
      <c r="S65" s="4">
        <v>7</v>
      </c>
    </row>
    <row r="66" spans="1:19" x14ac:dyDescent="0.2">
      <c r="A66" s="22" t="s">
        <v>605</v>
      </c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</row>
    <row r="68" spans="1:19" x14ac:dyDescent="0.2">
      <c r="A68" s="4" t="s">
        <v>608</v>
      </c>
    </row>
    <row r="69" spans="1:19" s="7" customFormat="1" x14ac:dyDescent="0.2">
      <c r="A69" s="5"/>
      <c r="B69" s="20" t="s">
        <v>0</v>
      </c>
      <c r="C69" s="20"/>
      <c r="D69" s="20"/>
      <c r="E69" s="20" t="s">
        <v>1</v>
      </c>
      <c r="F69" s="20"/>
      <c r="G69" s="20"/>
      <c r="H69" s="20" t="s">
        <v>508</v>
      </c>
      <c r="I69" s="20"/>
      <c r="J69" s="20"/>
      <c r="K69" s="20" t="s">
        <v>2</v>
      </c>
      <c r="L69" s="20"/>
      <c r="M69" s="20"/>
      <c r="N69" s="20" t="s">
        <v>3</v>
      </c>
      <c r="O69" s="20"/>
      <c r="P69" s="20"/>
      <c r="Q69" s="20" t="s">
        <v>4</v>
      </c>
      <c r="R69" s="20"/>
      <c r="S69" s="21"/>
    </row>
    <row r="70" spans="1:19" s="7" customFormat="1" x14ac:dyDescent="0.2">
      <c r="A70" s="6"/>
      <c r="B70" s="2" t="s">
        <v>0</v>
      </c>
      <c r="C70" s="2" t="s">
        <v>23</v>
      </c>
      <c r="D70" s="2" t="s">
        <v>24</v>
      </c>
      <c r="E70" s="2" t="s">
        <v>0</v>
      </c>
      <c r="F70" s="2" t="s">
        <v>23</v>
      </c>
      <c r="G70" s="2" t="s">
        <v>24</v>
      </c>
      <c r="H70" s="2" t="s">
        <v>0</v>
      </c>
      <c r="I70" s="2" t="s">
        <v>23</v>
      </c>
      <c r="J70" s="2" t="s">
        <v>24</v>
      </c>
      <c r="K70" s="2" t="s">
        <v>0</v>
      </c>
      <c r="L70" s="2" t="s">
        <v>23</v>
      </c>
      <c r="M70" s="2" t="s">
        <v>24</v>
      </c>
      <c r="N70" s="2" t="s">
        <v>0</v>
      </c>
      <c r="O70" s="2" t="s">
        <v>23</v>
      </c>
      <c r="P70" s="2" t="s">
        <v>24</v>
      </c>
      <c r="Q70" s="2" t="s">
        <v>0</v>
      </c>
      <c r="R70" s="2" t="s">
        <v>23</v>
      </c>
      <c r="S70" s="3" t="s">
        <v>24</v>
      </c>
    </row>
    <row r="71" spans="1:19" x14ac:dyDescent="0.2">
      <c r="A71" s="4" t="s">
        <v>86</v>
      </c>
      <c r="B71" s="4">
        <v>453</v>
      </c>
      <c r="C71" s="4">
        <v>222</v>
      </c>
      <c r="D71" s="4">
        <v>231</v>
      </c>
      <c r="E71" s="4">
        <v>306</v>
      </c>
      <c r="F71" s="4">
        <v>150</v>
      </c>
      <c r="G71" s="4">
        <v>156</v>
      </c>
      <c r="H71" s="4">
        <v>66</v>
      </c>
      <c r="I71" s="4">
        <v>28</v>
      </c>
      <c r="J71" s="4">
        <v>38</v>
      </c>
      <c r="K71" s="4">
        <v>55</v>
      </c>
      <c r="L71" s="4">
        <v>30</v>
      </c>
      <c r="M71" s="4">
        <v>25</v>
      </c>
      <c r="N71" s="4">
        <v>20</v>
      </c>
      <c r="O71" s="4">
        <v>9</v>
      </c>
      <c r="P71" s="4">
        <v>11</v>
      </c>
      <c r="Q71" s="4">
        <v>6</v>
      </c>
      <c r="R71" s="4">
        <v>5</v>
      </c>
      <c r="S71" s="4">
        <v>1</v>
      </c>
    </row>
    <row r="72" spans="1:19" x14ac:dyDescent="0.2">
      <c r="A72" s="4" t="s">
        <v>87</v>
      </c>
      <c r="B72" s="4">
        <v>510</v>
      </c>
      <c r="C72" s="4">
        <v>249</v>
      </c>
      <c r="D72" s="4">
        <v>261</v>
      </c>
      <c r="E72" s="4">
        <v>353</v>
      </c>
      <c r="F72" s="4">
        <v>163</v>
      </c>
      <c r="G72" s="4">
        <v>190</v>
      </c>
      <c r="H72" s="4">
        <v>83</v>
      </c>
      <c r="I72" s="4">
        <v>43</v>
      </c>
      <c r="J72" s="4">
        <v>40</v>
      </c>
      <c r="K72" s="4">
        <v>47</v>
      </c>
      <c r="L72" s="4">
        <v>26</v>
      </c>
      <c r="M72" s="4">
        <v>21</v>
      </c>
      <c r="N72" s="4">
        <v>18</v>
      </c>
      <c r="O72" s="4">
        <v>9</v>
      </c>
      <c r="P72" s="4">
        <v>9</v>
      </c>
      <c r="Q72" s="4">
        <v>9</v>
      </c>
      <c r="R72" s="4">
        <v>8</v>
      </c>
      <c r="S72" s="4">
        <v>1</v>
      </c>
    </row>
    <row r="73" spans="1:19" x14ac:dyDescent="0.2">
      <c r="A73" s="4" t="s">
        <v>88</v>
      </c>
      <c r="B73" s="4">
        <v>468</v>
      </c>
      <c r="C73" s="4">
        <v>252</v>
      </c>
      <c r="D73" s="4">
        <v>216</v>
      </c>
      <c r="E73" s="4">
        <v>304</v>
      </c>
      <c r="F73" s="4">
        <v>159</v>
      </c>
      <c r="G73" s="4">
        <v>145</v>
      </c>
      <c r="H73" s="4">
        <v>81</v>
      </c>
      <c r="I73" s="4">
        <v>46</v>
      </c>
      <c r="J73" s="4">
        <v>35</v>
      </c>
      <c r="K73" s="4">
        <v>49</v>
      </c>
      <c r="L73" s="4">
        <v>26</v>
      </c>
      <c r="M73" s="4">
        <v>23</v>
      </c>
      <c r="N73" s="4">
        <v>24</v>
      </c>
      <c r="O73" s="4">
        <v>15</v>
      </c>
      <c r="P73" s="4">
        <v>9</v>
      </c>
      <c r="Q73" s="4">
        <v>10</v>
      </c>
      <c r="R73" s="4">
        <v>6</v>
      </c>
      <c r="S73" s="4">
        <v>4</v>
      </c>
    </row>
    <row r="74" spans="1:19" x14ac:dyDescent="0.2">
      <c r="A74" s="4" t="s">
        <v>89</v>
      </c>
      <c r="B74" s="4">
        <v>538</v>
      </c>
      <c r="C74" s="4">
        <v>263</v>
      </c>
      <c r="D74" s="4">
        <v>275</v>
      </c>
      <c r="E74" s="4">
        <v>343</v>
      </c>
      <c r="F74" s="4">
        <v>157</v>
      </c>
      <c r="G74" s="4">
        <v>186</v>
      </c>
      <c r="H74" s="4">
        <v>96</v>
      </c>
      <c r="I74" s="4">
        <v>50</v>
      </c>
      <c r="J74" s="4">
        <v>46</v>
      </c>
      <c r="K74" s="4">
        <v>56</v>
      </c>
      <c r="L74" s="4">
        <v>32</v>
      </c>
      <c r="M74" s="4">
        <v>24</v>
      </c>
      <c r="N74" s="4">
        <v>24</v>
      </c>
      <c r="O74" s="4">
        <v>12</v>
      </c>
      <c r="P74" s="4">
        <v>12</v>
      </c>
      <c r="Q74" s="4">
        <v>19</v>
      </c>
      <c r="R74" s="4">
        <v>12</v>
      </c>
      <c r="S74" s="4">
        <v>7</v>
      </c>
    </row>
    <row r="75" spans="1:19" x14ac:dyDescent="0.2">
      <c r="A75" s="4" t="s">
        <v>90</v>
      </c>
      <c r="B75" s="4">
        <v>443</v>
      </c>
      <c r="C75" s="4">
        <v>213</v>
      </c>
      <c r="D75" s="4">
        <v>230</v>
      </c>
      <c r="E75" s="4">
        <v>274</v>
      </c>
      <c r="F75" s="4">
        <v>132</v>
      </c>
      <c r="G75" s="4">
        <v>142</v>
      </c>
      <c r="H75" s="4">
        <v>81</v>
      </c>
      <c r="I75" s="4">
        <v>40</v>
      </c>
      <c r="J75" s="4">
        <v>41</v>
      </c>
      <c r="K75" s="4">
        <v>55</v>
      </c>
      <c r="L75" s="4">
        <v>24</v>
      </c>
      <c r="M75" s="4">
        <v>31</v>
      </c>
      <c r="N75" s="4">
        <v>19</v>
      </c>
      <c r="O75" s="4">
        <v>9</v>
      </c>
      <c r="P75" s="4">
        <v>10</v>
      </c>
      <c r="Q75" s="4">
        <v>14</v>
      </c>
      <c r="R75" s="4">
        <v>8</v>
      </c>
      <c r="S75" s="4">
        <v>6</v>
      </c>
    </row>
    <row r="76" spans="1:19" x14ac:dyDescent="0.2">
      <c r="A76" s="4" t="s">
        <v>91</v>
      </c>
      <c r="B76" s="4">
        <v>463</v>
      </c>
      <c r="C76" s="4">
        <v>228</v>
      </c>
      <c r="D76" s="4">
        <v>235</v>
      </c>
      <c r="E76" s="4">
        <v>312</v>
      </c>
      <c r="F76" s="4">
        <v>142</v>
      </c>
      <c r="G76" s="4">
        <v>170</v>
      </c>
      <c r="H76" s="4">
        <v>79</v>
      </c>
      <c r="I76" s="4">
        <v>43</v>
      </c>
      <c r="J76" s="4">
        <v>36</v>
      </c>
      <c r="K76" s="4">
        <v>36</v>
      </c>
      <c r="L76" s="4">
        <v>23</v>
      </c>
      <c r="M76" s="4">
        <v>13</v>
      </c>
      <c r="N76" s="4">
        <v>27</v>
      </c>
      <c r="O76" s="4">
        <v>15</v>
      </c>
      <c r="P76" s="4">
        <v>12</v>
      </c>
      <c r="Q76" s="4">
        <v>9</v>
      </c>
      <c r="R76" s="4">
        <v>5</v>
      </c>
      <c r="S76" s="4">
        <v>4</v>
      </c>
    </row>
    <row r="77" spans="1:19" x14ac:dyDescent="0.2">
      <c r="A77" s="4" t="s">
        <v>92</v>
      </c>
      <c r="B77" s="4">
        <v>354</v>
      </c>
      <c r="C77" s="4">
        <v>189</v>
      </c>
      <c r="D77" s="4">
        <v>165</v>
      </c>
      <c r="E77" s="4">
        <v>229</v>
      </c>
      <c r="F77" s="4">
        <v>126</v>
      </c>
      <c r="G77" s="4">
        <v>103</v>
      </c>
      <c r="H77" s="4">
        <v>57</v>
      </c>
      <c r="I77" s="4">
        <v>27</v>
      </c>
      <c r="J77" s="4">
        <v>30</v>
      </c>
      <c r="K77" s="4">
        <v>38</v>
      </c>
      <c r="L77" s="4">
        <v>18</v>
      </c>
      <c r="M77" s="4">
        <v>20</v>
      </c>
      <c r="N77" s="4">
        <v>24</v>
      </c>
      <c r="O77" s="4">
        <v>14</v>
      </c>
      <c r="P77" s="4">
        <v>10</v>
      </c>
      <c r="Q77" s="4">
        <v>6</v>
      </c>
      <c r="R77" s="4">
        <v>4</v>
      </c>
      <c r="S77" s="4">
        <v>2</v>
      </c>
    </row>
    <row r="78" spans="1:19" x14ac:dyDescent="0.2">
      <c r="A78" s="4" t="s">
        <v>93</v>
      </c>
      <c r="B78" s="4">
        <v>370</v>
      </c>
      <c r="C78" s="4">
        <v>203</v>
      </c>
      <c r="D78" s="4">
        <v>167</v>
      </c>
      <c r="E78" s="4">
        <v>242</v>
      </c>
      <c r="F78" s="4">
        <v>136</v>
      </c>
      <c r="G78" s="4">
        <v>106</v>
      </c>
      <c r="H78" s="4">
        <v>73</v>
      </c>
      <c r="I78" s="4">
        <v>42</v>
      </c>
      <c r="J78" s="4">
        <v>31</v>
      </c>
      <c r="K78" s="4">
        <v>38</v>
      </c>
      <c r="L78" s="4">
        <v>15</v>
      </c>
      <c r="M78" s="4">
        <v>23</v>
      </c>
      <c r="N78" s="4">
        <v>9</v>
      </c>
      <c r="O78" s="4">
        <v>8</v>
      </c>
      <c r="P78" s="4">
        <v>1</v>
      </c>
      <c r="Q78" s="4">
        <v>8</v>
      </c>
      <c r="R78" s="4">
        <v>2</v>
      </c>
      <c r="S78" s="4">
        <v>6</v>
      </c>
    </row>
    <row r="79" spans="1:19" x14ac:dyDescent="0.2">
      <c r="A79" s="4" t="s">
        <v>94</v>
      </c>
      <c r="B79" s="4">
        <v>341</v>
      </c>
      <c r="C79" s="4">
        <v>162</v>
      </c>
      <c r="D79" s="4">
        <v>179</v>
      </c>
      <c r="E79" s="4">
        <v>216</v>
      </c>
      <c r="F79" s="4">
        <v>98</v>
      </c>
      <c r="G79" s="4">
        <v>118</v>
      </c>
      <c r="H79" s="4">
        <v>60</v>
      </c>
      <c r="I79" s="4">
        <v>29</v>
      </c>
      <c r="J79" s="4">
        <v>31</v>
      </c>
      <c r="K79" s="4">
        <v>39</v>
      </c>
      <c r="L79" s="4">
        <v>19</v>
      </c>
      <c r="M79" s="4">
        <v>20</v>
      </c>
      <c r="N79" s="4">
        <v>21</v>
      </c>
      <c r="O79" s="4">
        <v>13</v>
      </c>
      <c r="P79" s="4">
        <v>8</v>
      </c>
      <c r="Q79" s="4">
        <v>5</v>
      </c>
      <c r="R79" s="4">
        <v>3</v>
      </c>
      <c r="S79" s="4">
        <v>2</v>
      </c>
    </row>
    <row r="80" spans="1:19" x14ac:dyDescent="0.2">
      <c r="A80" s="4" t="s">
        <v>95</v>
      </c>
      <c r="B80" s="4">
        <v>373</v>
      </c>
      <c r="C80" s="4">
        <v>181</v>
      </c>
      <c r="D80" s="4">
        <v>192</v>
      </c>
      <c r="E80" s="4">
        <v>241</v>
      </c>
      <c r="F80" s="4">
        <v>121</v>
      </c>
      <c r="G80" s="4">
        <v>120</v>
      </c>
      <c r="H80" s="4">
        <v>73</v>
      </c>
      <c r="I80" s="4">
        <v>37</v>
      </c>
      <c r="J80" s="4">
        <v>36</v>
      </c>
      <c r="K80" s="4">
        <v>33</v>
      </c>
      <c r="L80" s="4">
        <v>9</v>
      </c>
      <c r="M80" s="4">
        <v>24</v>
      </c>
      <c r="N80" s="4">
        <v>22</v>
      </c>
      <c r="O80" s="4">
        <v>12</v>
      </c>
      <c r="P80" s="4">
        <v>10</v>
      </c>
      <c r="Q80" s="4">
        <v>4</v>
      </c>
      <c r="R80" s="4">
        <v>2</v>
      </c>
      <c r="S80" s="4">
        <v>2</v>
      </c>
    </row>
    <row r="81" spans="1:19" x14ac:dyDescent="0.2">
      <c r="A81" s="4" t="s">
        <v>96</v>
      </c>
      <c r="B81" s="4">
        <v>237</v>
      </c>
      <c r="C81" s="4">
        <v>135</v>
      </c>
      <c r="D81" s="4">
        <v>102</v>
      </c>
      <c r="E81" s="4">
        <v>150</v>
      </c>
      <c r="F81" s="4">
        <v>85</v>
      </c>
      <c r="G81" s="4">
        <v>65</v>
      </c>
      <c r="H81" s="4">
        <v>57</v>
      </c>
      <c r="I81" s="4">
        <v>32</v>
      </c>
      <c r="J81" s="4">
        <v>25</v>
      </c>
      <c r="K81" s="4">
        <v>16</v>
      </c>
      <c r="L81" s="4">
        <v>8</v>
      </c>
      <c r="M81" s="4">
        <v>8</v>
      </c>
      <c r="N81" s="4">
        <v>11</v>
      </c>
      <c r="O81" s="4">
        <v>7</v>
      </c>
      <c r="P81" s="4">
        <v>4</v>
      </c>
      <c r="Q81" s="4">
        <v>3</v>
      </c>
      <c r="R81" s="4">
        <v>3</v>
      </c>
      <c r="S81" s="4">
        <v>0</v>
      </c>
    </row>
    <row r="82" spans="1:19" x14ac:dyDescent="0.2">
      <c r="A82" s="4" t="s">
        <v>97</v>
      </c>
      <c r="B82" s="4">
        <v>284</v>
      </c>
      <c r="C82" s="4">
        <v>122</v>
      </c>
      <c r="D82" s="4">
        <v>162</v>
      </c>
      <c r="E82" s="4">
        <v>182</v>
      </c>
      <c r="F82" s="4">
        <v>72</v>
      </c>
      <c r="G82" s="4">
        <v>110</v>
      </c>
      <c r="H82" s="4">
        <v>48</v>
      </c>
      <c r="I82" s="4">
        <v>26</v>
      </c>
      <c r="J82" s="4">
        <v>22</v>
      </c>
      <c r="K82" s="4">
        <v>30</v>
      </c>
      <c r="L82" s="4">
        <v>13</v>
      </c>
      <c r="M82" s="4">
        <v>17</v>
      </c>
      <c r="N82" s="4">
        <v>21</v>
      </c>
      <c r="O82" s="4">
        <v>9</v>
      </c>
      <c r="P82" s="4">
        <v>12</v>
      </c>
      <c r="Q82" s="4">
        <v>3</v>
      </c>
      <c r="R82" s="4">
        <v>2</v>
      </c>
      <c r="S82" s="4">
        <v>1</v>
      </c>
    </row>
    <row r="83" spans="1:19" x14ac:dyDescent="0.2">
      <c r="A83" s="4" t="s">
        <v>98</v>
      </c>
      <c r="B83" s="4">
        <v>230</v>
      </c>
      <c r="C83" s="4">
        <v>118</v>
      </c>
      <c r="D83" s="4">
        <v>112</v>
      </c>
      <c r="E83" s="4">
        <v>142</v>
      </c>
      <c r="F83" s="4">
        <v>73</v>
      </c>
      <c r="G83" s="4">
        <v>69</v>
      </c>
      <c r="H83" s="4">
        <v>49</v>
      </c>
      <c r="I83" s="4">
        <v>26</v>
      </c>
      <c r="J83" s="4">
        <v>23</v>
      </c>
      <c r="K83" s="4">
        <v>24</v>
      </c>
      <c r="L83" s="4">
        <v>12</v>
      </c>
      <c r="M83" s="4">
        <v>12</v>
      </c>
      <c r="N83" s="4">
        <v>14</v>
      </c>
      <c r="O83" s="4">
        <v>6</v>
      </c>
      <c r="P83" s="4">
        <v>8</v>
      </c>
      <c r="Q83" s="4">
        <v>1</v>
      </c>
      <c r="R83" s="4">
        <v>1</v>
      </c>
      <c r="S83" s="4">
        <v>0</v>
      </c>
    </row>
    <row r="84" spans="1:19" x14ac:dyDescent="0.2">
      <c r="A84" s="4" t="s">
        <v>99</v>
      </c>
      <c r="B84" s="4">
        <v>246</v>
      </c>
      <c r="C84" s="4">
        <v>135</v>
      </c>
      <c r="D84" s="4">
        <v>111</v>
      </c>
      <c r="E84" s="4">
        <v>160</v>
      </c>
      <c r="F84" s="4">
        <v>85</v>
      </c>
      <c r="G84" s="4">
        <v>75</v>
      </c>
      <c r="H84" s="4">
        <v>46</v>
      </c>
      <c r="I84" s="4">
        <v>28</v>
      </c>
      <c r="J84" s="4">
        <v>18</v>
      </c>
      <c r="K84" s="4">
        <v>28</v>
      </c>
      <c r="L84" s="4">
        <v>14</v>
      </c>
      <c r="M84" s="4">
        <v>14</v>
      </c>
      <c r="N84" s="4">
        <v>7</v>
      </c>
      <c r="O84" s="4">
        <v>4</v>
      </c>
      <c r="P84" s="4">
        <v>3</v>
      </c>
      <c r="Q84" s="4">
        <v>5</v>
      </c>
      <c r="R84" s="4">
        <v>4</v>
      </c>
      <c r="S84" s="4">
        <v>1</v>
      </c>
    </row>
    <row r="85" spans="1:19" x14ac:dyDescent="0.2">
      <c r="A85" s="4" t="s">
        <v>100</v>
      </c>
      <c r="B85" s="4">
        <v>224</v>
      </c>
      <c r="C85" s="4">
        <v>120</v>
      </c>
      <c r="D85" s="4">
        <v>104</v>
      </c>
      <c r="E85" s="4">
        <v>140</v>
      </c>
      <c r="F85" s="4">
        <v>77</v>
      </c>
      <c r="G85" s="4">
        <v>63</v>
      </c>
      <c r="H85" s="4">
        <v>44</v>
      </c>
      <c r="I85" s="4">
        <v>24</v>
      </c>
      <c r="J85" s="4">
        <v>20</v>
      </c>
      <c r="K85" s="4">
        <v>27</v>
      </c>
      <c r="L85" s="4">
        <v>12</v>
      </c>
      <c r="M85" s="4">
        <v>15</v>
      </c>
      <c r="N85" s="4">
        <v>7</v>
      </c>
      <c r="O85" s="4">
        <v>3</v>
      </c>
      <c r="P85" s="4">
        <v>4</v>
      </c>
      <c r="Q85" s="4">
        <v>6</v>
      </c>
      <c r="R85" s="4">
        <v>4</v>
      </c>
      <c r="S85" s="4">
        <v>2</v>
      </c>
    </row>
    <row r="86" spans="1:19" x14ac:dyDescent="0.2">
      <c r="A86" s="4" t="s">
        <v>101</v>
      </c>
      <c r="B86" s="4">
        <v>229</v>
      </c>
      <c r="C86" s="4">
        <v>120</v>
      </c>
      <c r="D86" s="4">
        <v>109</v>
      </c>
      <c r="E86" s="4">
        <v>142</v>
      </c>
      <c r="F86" s="4">
        <v>74</v>
      </c>
      <c r="G86" s="4">
        <v>68</v>
      </c>
      <c r="H86" s="4">
        <v>44</v>
      </c>
      <c r="I86" s="4">
        <v>21</v>
      </c>
      <c r="J86" s="4">
        <v>23</v>
      </c>
      <c r="K86" s="4">
        <v>26</v>
      </c>
      <c r="L86" s="4">
        <v>15</v>
      </c>
      <c r="M86" s="4">
        <v>11</v>
      </c>
      <c r="N86" s="4">
        <v>15</v>
      </c>
      <c r="O86" s="4">
        <v>9</v>
      </c>
      <c r="P86" s="4">
        <v>6</v>
      </c>
      <c r="Q86" s="4">
        <v>2</v>
      </c>
      <c r="R86" s="4">
        <v>1</v>
      </c>
      <c r="S86" s="4">
        <v>1</v>
      </c>
    </row>
    <row r="87" spans="1:19" x14ac:dyDescent="0.2">
      <c r="A87" s="4" t="s">
        <v>102</v>
      </c>
      <c r="B87" s="4">
        <v>133</v>
      </c>
      <c r="C87" s="4">
        <v>60</v>
      </c>
      <c r="D87" s="4">
        <v>73</v>
      </c>
      <c r="E87" s="4">
        <v>78</v>
      </c>
      <c r="F87" s="4">
        <v>33</v>
      </c>
      <c r="G87" s="4">
        <v>45</v>
      </c>
      <c r="H87" s="4">
        <v>31</v>
      </c>
      <c r="I87" s="4">
        <v>13</v>
      </c>
      <c r="J87" s="4">
        <v>18</v>
      </c>
      <c r="K87" s="4">
        <v>18</v>
      </c>
      <c r="L87" s="4">
        <v>9</v>
      </c>
      <c r="M87" s="4">
        <v>9</v>
      </c>
      <c r="N87" s="4">
        <v>3</v>
      </c>
      <c r="O87" s="4">
        <v>3</v>
      </c>
      <c r="P87" s="4">
        <v>0</v>
      </c>
      <c r="Q87" s="4">
        <v>3</v>
      </c>
      <c r="R87" s="4">
        <v>2</v>
      </c>
      <c r="S87" s="4">
        <v>1</v>
      </c>
    </row>
    <row r="88" spans="1:19" x14ac:dyDescent="0.2">
      <c r="A88" s="4" t="s">
        <v>103</v>
      </c>
      <c r="B88" s="4">
        <v>205</v>
      </c>
      <c r="C88" s="4">
        <v>80</v>
      </c>
      <c r="D88" s="4">
        <v>125</v>
      </c>
      <c r="E88" s="4">
        <v>132</v>
      </c>
      <c r="F88" s="4">
        <v>51</v>
      </c>
      <c r="G88" s="4">
        <v>81</v>
      </c>
      <c r="H88" s="4">
        <v>33</v>
      </c>
      <c r="I88" s="4">
        <v>9</v>
      </c>
      <c r="J88" s="4">
        <v>24</v>
      </c>
      <c r="K88" s="4">
        <v>23</v>
      </c>
      <c r="L88" s="4">
        <v>12</v>
      </c>
      <c r="M88" s="4">
        <v>11</v>
      </c>
      <c r="N88" s="4">
        <v>11</v>
      </c>
      <c r="O88" s="4">
        <v>5</v>
      </c>
      <c r="P88" s="4">
        <v>6</v>
      </c>
      <c r="Q88" s="4">
        <v>6</v>
      </c>
      <c r="R88" s="4">
        <v>3</v>
      </c>
      <c r="S88" s="4">
        <v>3</v>
      </c>
    </row>
    <row r="89" spans="1:19" x14ac:dyDescent="0.2">
      <c r="A89" s="4" t="s">
        <v>104</v>
      </c>
      <c r="B89" s="4">
        <v>112</v>
      </c>
      <c r="C89" s="4">
        <v>59</v>
      </c>
      <c r="D89" s="4">
        <v>53</v>
      </c>
      <c r="E89" s="4">
        <v>59</v>
      </c>
      <c r="F89" s="4">
        <v>27</v>
      </c>
      <c r="G89" s="4">
        <v>32</v>
      </c>
      <c r="H89" s="4">
        <v>23</v>
      </c>
      <c r="I89" s="4">
        <v>10</v>
      </c>
      <c r="J89" s="4">
        <v>13</v>
      </c>
      <c r="K89" s="4">
        <v>19</v>
      </c>
      <c r="L89" s="4">
        <v>13</v>
      </c>
      <c r="M89" s="4">
        <v>6</v>
      </c>
      <c r="N89" s="4">
        <v>5</v>
      </c>
      <c r="O89" s="4">
        <v>5</v>
      </c>
      <c r="P89" s="4">
        <v>0</v>
      </c>
      <c r="Q89" s="4">
        <v>6</v>
      </c>
      <c r="R89" s="4">
        <v>4</v>
      </c>
      <c r="S89" s="4">
        <v>2</v>
      </c>
    </row>
    <row r="90" spans="1:19" x14ac:dyDescent="0.2">
      <c r="A90" s="4" t="s">
        <v>105</v>
      </c>
      <c r="B90" s="4">
        <v>116</v>
      </c>
      <c r="C90" s="4">
        <v>50</v>
      </c>
      <c r="D90" s="4">
        <v>66</v>
      </c>
      <c r="E90" s="4">
        <v>76</v>
      </c>
      <c r="F90" s="4">
        <v>35</v>
      </c>
      <c r="G90" s="4">
        <v>41</v>
      </c>
      <c r="H90" s="4">
        <v>26</v>
      </c>
      <c r="I90" s="4">
        <v>11</v>
      </c>
      <c r="J90" s="4">
        <v>15</v>
      </c>
      <c r="K90" s="4">
        <v>8</v>
      </c>
      <c r="L90" s="4">
        <v>2</v>
      </c>
      <c r="M90" s="4">
        <v>6</v>
      </c>
      <c r="N90" s="4">
        <v>3</v>
      </c>
      <c r="O90" s="4">
        <v>1</v>
      </c>
      <c r="P90" s="4">
        <v>2</v>
      </c>
      <c r="Q90" s="4">
        <v>3</v>
      </c>
      <c r="R90" s="4">
        <v>1</v>
      </c>
      <c r="S90" s="4">
        <v>2</v>
      </c>
    </row>
    <row r="91" spans="1:19" x14ac:dyDescent="0.2">
      <c r="A91" s="4" t="s">
        <v>106</v>
      </c>
      <c r="B91" s="4">
        <v>99</v>
      </c>
      <c r="C91" s="4">
        <v>52</v>
      </c>
      <c r="D91" s="4">
        <v>47</v>
      </c>
      <c r="E91" s="4">
        <v>57</v>
      </c>
      <c r="F91" s="4">
        <v>28</v>
      </c>
      <c r="G91" s="4">
        <v>29</v>
      </c>
      <c r="H91" s="4">
        <v>23</v>
      </c>
      <c r="I91" s="4">
        <v>12</v>
      </c>
      <c r="J91" s="4">
        <v>11</v>
      </c>
      <c r="K91" s="4">
        <v>11</v>
      </c>
      <c r="L91" s="4">
        <v>8</v>
      </c>
      <c r="M91" s="4">
        <v>3</v>
      </c>
      <c r="N91" s="4">
        <v>5</v>
      </c>
      <c r="O91" s="4">
        <v>3</v>
      </c>
      <c r="P91" s="4">
        <v>2</v>
      </c>
      <c r="Q91" s="4">
        <v>3</v>
      </c>
      <c r="R91" s="4">
        <v>1</v>
      </c>
      <c r="S91" s="4">
        <v>2</v>
      </c>
    </row>
    <row r="92" spans="1:19" x14ac:dyDescent="0.2">
      <c r="A92" s="4" t="s">
        <v>107</v>
      </c>
      <c r="B92" s="4">
        <v>96</v>
      </c>
      <c r="C92" s="4">
        <v>34</v>
      </c>
      <c r="D92" s="4">
        <v>62</v>
      </c>
      <c r="E92" s="4">
        <v>66</v>
      </c>
      <c r="F92" s="4">
        <v>22</v>
      </c>
      <c r="G92" s="4">
        <v>44</v>
      </c>
      <c r="H92" s="4">
        <v>15</v>
      </c>
      <c r="I92" s="4">
        <v>5</v>
      </c>
      <c r="J92" s="4">
        <v>10</v>
      </c>
      <c r="K92" s="4">
        <v>10</v>
      </c>
      <c r="L92" s="4">
        <v>6</v>
      </c>
      <c r="M92" s="4">
        <v>4</v>
      </c>
      <c r="N92" s="4">
        <v>2</v>
      </c>
      <c r="O92" s="4">
        <v>0</v>
      </c>
      <c r="P92" s="4">
        <v>2</v>
      </c>
      <c r="Q92" s="4">
        <v>3</v>
      </c>
      <c r="R92" s="4">
        <v>1</v>
      </c>
      <c r="S92" s="4">
        <v>2</v>
      </c>
    </row>
    <row r="93" spans="1:19" x14ac:dyDescent="0.2">
      <c r="A93" s="4" t="s">
        <v>108</v>
      </c>
      <c r="B93" s="4">
        <v>76</v>
      </c>
      <c r="C93" s="4">
        <v>31</v>
      </c>
      <c r="D93" s="4">
        <v>45</v>
      </c>
      <c r="E93" s="4">
        <v>47</v>
      </c>
      <c r="F93" s="4">
        <v>16</v>
      </c>
      <c r="G93" s="4">
        <v>31</v>
      </c>
      <c r="H93" s="4">
        <v>14</v>
      </c>
      <c r="I93" s="4">
        <v>7</v>
      </c>
      <c r="J93" s="4">
        <v>7</v>
      </c>
      <c r="K93" s="4">
        <v>11</v>
      </c>
      <c r="L93" s="4">
        <v>6</v>
      </c>
      <c r="M93" s="4">
        <v>5</v>
      </c>
      <c r="N93" s="4">
        <v>1</v>
      </c>
      <c r="O93" s="4">
        <v>1</v>
      </c>
      <c r="P93" s="4">
        <v>0</v>
      </c>
      <c r="Q93" s="4">
        <v>3</v>
      </c>
      <c r="R93" s="4">
        <v>1</v>
      </c>
      <c r="S93" s="4">
        <v>2</v>
      </c>
    </row>
    <row r="94" spans="1:19" x14ac:dyDescent="0.2">
      <c r="A94" s="4" t="s">
        <v>109</v>
      </c>
      <c r="B94" s="4">
        <v>100</v>
      </c>
      <c r="C94" s="4">
        <v>40</v>
      </c>
      <c r="D94" s="4">
        <v>60</v>
      </c>
      <c r="E94" s="4">
        <v>60</v>
      </c>
      <c r="F94" s="4">
        <v>23</v>
      </c>
      <c r="G94" s="4">
        <v>37</v>
      </c>
      <c r="H94" s="4">
        <v>20</v>
      </c>
      <c r="I94" s="4">
        <v>9</v>
      </c>
      <c r="J94" s="4">
        <v>11</v>
      </c>
      <c r="K94" s="4">
        <v>15</v>
      </c>
      <c r="L94" s="4">
        <v>5</v>
      </c>
      <c r="M94" s="4">
        <v>10</v>
      </c>
      <c r="N94" s="4">
        <v>3</v>
      </c>
      <c r="O94" s="4">
        <v>2</v>
      </c>
      <c r="P94" s="4">
        <v>1</v>
      </c>
      <c r="Q94" s="4">
        <v>2</v>
      </c>
      <c r="R94" s="4">
        <v>1</v>
      </c>
      <c r="S94" s="4">
        <v>1</v>
      </c>
    </row>
    <row r="95" spans="1:19" x14ac:dyDescent="0.2">
      <c r="A95" s="4" t="s">
        <v>110</v>
      </c>
      <c r="B95" s="4">
        <v>59</v>
      </c>
      <c r="C95" s="4">
        <v>28</v>
      </c>
      <c r="D95" s="4">
        <v>31</v>
      </c>
      <c r="E95" s="4">
        <v>37</v>
      </c>
      <c r="F95" s="4">
        <v>16</v>
      </c>
      <c r="G95" s="4">
        <v>21</v>
      </c>
      <c r="H95" s="4">
        <v>7</v>
      </c>
      <c r="I95" s="4">
        <v>4</v>
      </c>
      <c r="J95" s="4">
        <v>3</v>
      </c>
      <c r="K95" s="4">
        <v>12</v>
      </c>
      <c r="L95" s="4">
        <v>6</v>
      </c>
      <c r="M95" s="4">
        <v>6</v>
      </c>
      <c r="N95" s="4">
        <v>3</v>
      </c>
      <c r="O95" s="4">
        <v>2</v>
      </c>
      <c r="P95" s="4">
        <v>1</v>
      </c>
      <c r="Q95" s="4">
        <v>0</v>
      </c>
      <c r="R95" s="4">
        <v>0</v>
      </c>
      <c r="S95" s="4">
        <v>0</v>
      </c>
    </row>
    <row r="96" spans="1:19" x14ac:dyDescent="0.2">
      <c r="A96" s="4" t="s">
        <v>111</v>
      </c>
      <c r="B96" s="4">
        <v>57</v>
      </c>
      <c r="C96" s="4">
        <v>24</v>
      </c>
      <c r="D96" s="4">
        <v>33</v>
      </c>
      <c r="E96" s="4">
        <v>43</v>
      </c>
      <c r="F96" s="4">
        <v>19</v>
      </c>
      <c r="G96" s="4">
        <v>24</v>
      </c>
      <c r="H96" s="4">
        <v>7</v>
      </c>
      <c r="I96" s="4">
        <v>3</v>
      </c>
      <c r="J96" s="4">
        <v>4</v>
      </c>
      <c r="K96" s="4">
        <v>5</v>
      </c>
      <c r="L96" s="4">
        <v>1</v>
      </c>
      <c r="M96" s="4">
        <v>4</v>
      </c>
      <c r="N96" s="4">
        <v>0</v>
      </c>
      <c r="O96" s="4">
        <v>0</v>
      </c>
      <c r="P96" s="4">
        <v>0</v>
      </c>
      <c r="Q96" s="4">
        <v>2</v>
      </c>
      <c r="R96" s="4">
        <v>1</v>
      </c>
      <c r="S96" s="4">
        <v>1</v>
      </c>
    </row>
    <row r="97" spans="1:19" x14ac:dyDescent="0.2">
      <c r="A97" s="4" t="s">
        <v>112</v>
      </c>
      <c r="B97" s="4">
        <v>32</v>
      </c>
      <c r="C97" s="4">
        <v>10</v>
      </c>
      <c r="D97" s="4">
        <v>22</v>
      </c>
      <c r="E97" s="4">
        <v>23</v>
      </c>
      <c r="F97" s="4">
        <v>9</v>
      </c>
      <c r="G97" s="4">
        <v>14</v>
      </c>
      <c r="H97" s="4">
        <v>6</v>
      </c>
      <c r="I97" s="4">
        <v>1</v>
      </c>
      <c r="J97" s="4">
        <v>5</v>
      </c>
      <c r="K97" s="4">
        <v>2</v>
      </c>
      <c r="L97" s="4">
        <v>0</v>
      </c>
      <c r="M97" s="4">
        <v>2</v>
      </c>
      <c r="N97" s="4">
        <v>1</v>
      </c>
      <c r="O97" s="4">
        <v>0</v>
      </c>
      <c r="P97" s="4">
        <v>1</v>
      </c>
      <c r="Q97" s="4">
        <v>0</v>
      </c>
      <c r="R97" s="4">
        <v>0</v>
      </c>
      <c r="S97" s="4">
        <v>0</v>
      </c>
    </row>
    <row r="98" spans="1:19" x14ac:dyDescent="0.2">
      <c r="A98" s="4" t="s">
        <v>113</v>
      </c>
      <c r="B98" s="4">
        <v>46</v>
      </c>
      <c r="C98" s="4">
        <v>17</v>
      </c>
      <c r="D98" s="4">
        <v>29</v>
      </c>
      <c r="E98" s="4">
        <v>27</v>
      </c>
      <c r="F98" s="4">
        <v>10</v>
      </c>
      <c r="G98" s="4">
        <v>17</v>
      </c>
      <c r="H98" s="4">
        <v>9</v>
      </c>
      <c r="I98" s="4">
        <v>4</v>
      </c>
      <c r="J98" s="4">
        <v>5</v>
      </c>
      <c r="K98" s="4">
        <v>6</v>
      </c>
      <c r="L98" s="4">
        <v>2</v>
      </c>
      <c r="M98" s="4">
        <v>4</v>
      </c>
      <c r="N98" s="4">
        <v>3</v>
      </c>
      <c r="O98" s="4">
        <v>1</v>
      </c>
      <c r="P98" s="4">
        <v>2</v>
      </c>
      <c r="Q98" s="4">
        <v>1</v>
      </c>
      <c r="R98" s="4">
        <v>0</v>
      </c>
      <c r="S98" s="4">
        <v>1</v>
      </c>
    </row>
    <row r="99" spans="1:19" x14ac:dyDescent="0.2">
      <c r="A99" s="4" t="s">
        <v>114</v>
      </c>
      <c r="B99" s="4">
        <v>18</v>
      </c>
      <c r="C99" s="4">
        <v>10</v>
      </c>
      <c r="D99" s="4">
        <v>8</v>
      </c>
      <c r="E99" s="4">
        <v>8</v>
      </c>
      <c r="F99" s="4">
        <v>6</v>
      </c>
      <c r="G99" s="4">
        <v>2</v>
      </c>
      <c r="H99" s="4">
        <v>2</v>
      </c>
      <c r="I99" s="4">
        <v>0</v>
      </c>
      <c r="J99" s="4">
        <v>2</v>
      </c>
      <c r="K99" s="4">
        <v>6</v>
      </c>
      <c r="L99" s="4">
        <v>3</v>
      </c>
      <c r="M99" s="4">
        <v>3</v>
      </c>
      <c r="N99" s="4">
        <v>0</v>
      </c>
      <c r="O99" s="4">
        <v>0</v>
      </c>
      <c r="P99" s="4">
        <v>0</v>
      </c>
      <c r="Q99" s="4">
        <v>2</v>
      </c>
      <c r="R99" s="4">
        <v>1</v>
      </c>
      <c r="S99" s="4">
        <v>1</v>
      </c>
    </row>
    <row r="100" spans="1:19" x14ac:dyDescent="0.2">
      <c r="A100" s="4" t="s">
        <v>115</v>
      </c>
      <c r="B100" s="4">
        <v>14</v>
      </c>
      <c r="C100" s="4">
        <v>4</v>
      </c>
      <c r="D100" s="4">
        <v>10</v>
      </c>
      <c r="E100" s="4">
        <v>8</v>
      </c>
      <c r="F100" s="4">
        <v>1</v>
      </c>
      <c r="G100" s="4">
        <v>7</v>
      </c>
      <c r="H100" s="4">
        <v>4</v>
      </c>
      <c r="I100" s="4">
        <v>2</v>
      </c>
      <c r="J100" s="4">
        <v>2</v>
      </c>
      <c r="K100" s="4">
        <v>2</v>
      </c>
      <c r="L100" s="4">
        <v>1</v>
      </c>
      <c r="M100" s="4">
        <v>1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</row>
    <row r="101" spans="1:19" x14ac:dyDescent="0.2">
      <c r="A101" s="4" t="s">
        <v>116</v>
      </c>
      <c r="B101" s="4">
        <v>19</v>
      </c>
      <c r="C101" s="4">
        <v>10</v>
      </c>
      <c r="D101" s="4">
        <v>9</v>
      </c>
      <c r="E101" s="4">
        <v>11</v>
      </c>
      <c r="F101" s="4">
        <v>6</v>
      </c>
      <c r="G101" s="4">
        <v>5</v>
      </c>
      <c r="H101" s="4">
        <v>3</v>
      </c>
      <c r="I101" s="4">
        <v>1</v>
      </c>
      <c r="J101" s="4">
        <v>2</v>
      </c>
      <c r="K101" s="4">
        <v>4</v>
      </c>
      <c r="L101" s="4">
        <v>2</v>
      </c>
      <c r="M101" s="4">
        <v>2</v>
      </c>
      <c r="N101" s="4">
        <v>1</v>
      </c>
      <c r="O101" s="4">
        <v>1</v>
      </c>
      <c r="P101" s="4">
        <v>0</v>
      </c>
      <c r="Q101" s="4">
        <v>0</v>
      </c>
      <c r="R101" s="4">
        <v>0</v>
      </c>
      <c r="S101" s="4">
        <v>0</v>
      </c>
    </row>
    <row r="102" spans="1:19" x14ac:dyDescent="0.2">
      <c r="A102" s="4" t="s">
        <v>117</v>
      </c>
      <c r="B102" s="4">
        <v>11</v>
      </c>
      <c r="C102" s="4">
        <v>4</v>
      </c>
      <c r="D102" s="4">
        <v>7</v>
      </c>
      <c r="E102" s="4">
        <v>7</v>
      </c>
      <c r="F102" s="4">
        <v>3</v>
      </c>
      <c r="G102" s="4">
        <v>4</v>
      </c>
      <c r="H102" s="4">
        <v>1</v>
      </c>
      <c r="I102" s="4">
        <v>0</v>
      </c>
      <c r="J102" s="4">
        <v>1</v>
      </c>
      <c r="K102" s="4">
        <v>2</v>
      </c>
      <c r="L102" s="4">
        <v>0</v>
      </c>
      <c r="M102" s="4">
        <v>2</v>
      </c>
      <c r="N102" s="4">
        <v>1</v>
      </c>
      <c r="O102" s="4">
        <v>1</v>
      </c>
      <c r="P102" s="4">
        <v>0</v>
      </c>
      <c r="Q102" s="4">
        <v>0</v>
      </c>
      <c r="R102" s="4">
        <v>0</v>
      </c>
      <c r="S102" s="4">
        <v>0</v>
      </c>
    </row>
    <row r="103" spans="1:19" x14ac:dyDescent="0.2">
      <c r="A103" s="4" t="s">
        <v>118</v>
      </c>
      <c r="B103" s="4">
        <v>21</v>
      </c>
      <c r="C103" s="4">
        <v>9</v>
      </c>
      <c r="D103" s="4">
        <v>12</v>
      </c>
      <c r="E103" s="4">
        <v>16</v>
      </c>
      <c r="F103" s="4">
        <v>8</v>
      </c>
      <c r="G103" s="4">
        <v>8</v>
      </c>
      <c r="H103" s="4">
        <v>3</v>
      </c>
      <c r="I103" s="4">
        <v>1</v>
      </c>
      <c r="J103" s="4">
        <v>2</v>
      </c>
      <c r="K103" s="4">
        <v>2</v>
      </c>
      <c r="L103" s="4">
        <v>0</v>
      </c>
      <c r="M103" s="4">
        <v>2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0</v>
      </c>
    </row>
    <row r="104" spans="1:19" x14ac:dyDescent="0.2">
      <c r="A104" s="4" t="s">
        <v>119</v>
      </c>
      <c r="B104" s="4">
        <v>11</v>
      </c>
      <c r="C104" s="4">
        <v>2</v>
      </c>
      <c r="D104" s="4">
        <v>9</v>
      </c>
      <c r="E104" s="4">
        <v>7</v>
      </c>
      <c r="F104" s="4">
        <v>2</v>
      </c>
      <c r="G104" s="4">
        <v>5</v>
      </c>
      <c r="H104" s="4">
        <v>2</v>
      </c>
      <c r="I104" s="4">
        <v>0</v>
      </c>
      <c r="J104" s="4">
        <v>2</v>
      </c>
      <c r="K104" s="4">
        <v>2</v>
      </c>
      <c r="L104" s="4">
        <v>0</v>
      </c>
      <c r="M104" s="4">
        <v>2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4">
        <v>0</v>
      </c>
    </row>
    <row r="105" spans="1:19" x14ac:dyDescent="0.2">
      <c r="A105" s="4" t="s">
        <v>120</v>
      </c>
      <c r="B105" s="4">
        <v>5</v>
      </c>
      <c r="C105" s="4">
        <v>1</v>
      </c>
      <c r="D105" s="4">
        <v>4</v>
      </c>
      <c r="E105" s="4">
        <v>3</v>
      </c>
      <c r="F105" s="4">
        <v>1</v>
      </c>
      <c r="G105" s="4">
        <v>2</v>
      </c>
      <c r="H105" s="4">
        <v>0</v>
      </c>
      <c r="I105" s="4">
        <v>0</v>
      </c>
      <c r="J105" s="4">
        <v>0</v>
      </c>
      <c r="K105" s="4">
        <v>2</v>
      </c>
      <c r="L105" s="4">
        <v>0</v>
      </c>
      <c r="M105" s="4">
        <v>2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</row>
    <row r="106" spans="1:19" x14ac:dyDescent="0.2">
      <c r="A106" s="4" t="s">
        <v>121</v>
      </c>
      <c r="B106" s="4">
        <v>16</v>
      </c>
      <c r="C106" s="4">
        <v>1</v>
      </c>
      <c r="D106" s="4">
        <v>15</v>
      </c>
      <c r="E106" s="4">
        <v>11</v>
      </c>
      <c r="F106" s="4">
        <v>1</v>
      </c>
      <c r="G106" s="4">
        <v>10</v>
      </c>
      <c r="H106" s="4">
        <v>4</v>
      </c>
      <c r="I106" s="4">
        <v>0</v>
      </c>
      <c r="J106" s="4">
        <v>4</v>
      </c>
      <c r="K106" s="4">
        <v>0</v>
      </c>
      <c r="L106" s="4">
        <v>0</v>
      </c>
      <c r="M106" s="4">
        <v>0</v>
      </c>
      <c r="N106" s="4">
        <v>1</v>
      </c>
      <c r="O106" s="4">
        <v>0</v>
      </c>
      <c r="P106" s="4">
        <v>1</v>
      </c>
      <c r="Q106" s="4">
        <v>0</v>
      </c>
      <c r="R106" s="4">
        <v>0</v>
      </c>
      <c r="S106" s="4">
        <v>0</v>
      </c>
    </row>
    <row r="107" spans="1:19" x14ac:dyDescent="0.2">
      <c r="A107" s="4" t="s">
        <v>122</v>
      </c>
      <c r="B107" s="4">
        <v>2</v>
      </c>
      <c r="C107" s="4">
        <v>0</v>
      </c>
      <c r="D107" s="4">
        <v>2</v>
      </c>
      <c r="E107" s="4">
        <v>2</v>
      </c>
      <c r="F107" s="4">
        <v>0</v>
      </c>
      <c r="G107" s="4">
        <v>2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</row>
    <row r="108" spans="1:19" x14ac:dyDescent="0.2">
      <c r="A108" s="4" t="s">
        <v>123</v>
      </c>
      <c r="B108" s="4">
        <v>6</v>
      </c>
      <c r="C108" s="4">
        <v>0</v>
      </c>
      <c r="D108" s="4">
        <v>6</v>
      </c>
      <c r="E108" s="4">
        <v>3</v>
      </c>
      <c r="F108" s="4">
        <v>0</v>
      </c>
      <c r="G108" s="4">
        <v>3</v>
      </c>
      <c r="H108" s="4">
        <v>1</v>
      </c>
      <c r="I108" s="4">
        <v>0</v>
      </c>
      <c r="J108" s="4">
        <v>1</v>
      </c>
      <c r="K108" s="4">
        <v>0</v>
      </c>
      <c r="L108" s="4">
        <v>0</v>
      </c>
      <c r="M108" s="4">
        <v>0</v>
      </c>
      <c r="N108" s="4">
        <v>1</v>
      </c>
      <c r="O108" s="4">
        <v>0</v>
      </c>
      <c r="P108" s="4">
        <v>1</v>
      </c>
      <c r="Q108" s="4">
        <v>1</v>
      </c>
      <c r="R108" s="4">
        <v>0</v>
      </c>
      <c r="S108" s="4">
        <v>1</v>
      </c>
    </row>
    <row r="109" spans="1:19" x14ac:dyDescent="0.2">
      <c r="A109" s="4" t="s">
        <v>124</v>
      </c>
      <c r="B109" s="4">
        <v>2484</v>
      </c>
      <c r="C109" s="4">
        <v>1275</v>
      </c>
      <c r="D109" s="4">
        <v>1209</v>
      </c>
      <c r="E109" s="4">
        <v>1708</v>
      </c>
      <c r="F109" s="4">
        <v>875</v>
      </c>
      <c r="G109" s="4">
        <v>833</v>
      </c>
      <c r="H109" s="4">
        <v>414</v>
      </c>
      <c r="I109" s="4">
        <v>222</v>
      </c>
      <c r="J109" s="4">
        <v>192</v>
      </c>
      <c r="K109" s="4">
        <v>195</v>
      </c>
      <c r="L109" s="4">
        <v>92</v>
      </c>
      <c r="M109" s="4">
        <v>103</v>
      </c>
      <c r="N109" s="4">
        <v>116</v>
      </c>
      <c r="O109" s="4">
        <v>56</v>
      </c>
      <c r="P109" s="4">
        <v>60</v>
      </c>
      <c r="Q109" s="4">
        <v>51</v>
      </c>
      <c r="R109" s="4">
        <v>30</v>
      </c>
      <c r="S109" s="4">
        <v>21</v>
      </c>
    </row>
    <row r="110" spans="1:19" x14ac:dyDescent="0.2">
      <c r="A110" s="22" t="s">
        <v>605</v>
      </c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</row>
  </sheetData>
  <mergeCells count="14">
    <mergeCell ref="Q2:S2"/>
    <mergeCell ref="A66:S66"/>
    <mergeCell ref="A110:S110"/>
    <mergeCell ref="B69:D69"/>
    <mergeCell ref="E69:G69"/>
    <mergeCell ref="H69:J69"/>
    <mergeCell ref="K69:M69"/>
    <mergeCell ref="N69:P69"/>
    <mergeCell ref="Q69:S69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  <rowBreaks count="1" manualBreakCount="1">
    <brk id="6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76EAD-82CC-458B-9A56-37B29C2410A1}">
  <dimension ref="A1:S233"/>
  <sheetViews>
    <sheetView view="pageBreakPreview" topLeftCell="A225" zoomScale="150" zoomScaleNormal="100" zoomScaleSheetLayoutView="150" workbookViewId="0">
      <selection activeCell="A39" sqref="A1:XFD1048576"/>
    </sheetView>
  </sheetViews>
  <sheetFormatPr defaultRowHeight="9.6" x14ac:dyDescent="0.2"/>
  <cols>
    <col min="1" max="1" width="8.88671875" style="4"/>
    <col min="2" max="8" width="4.6640625" style="4" customWidth="1"/>
    <col min="9" max="19" width="4" style="4" customWidth="1"/>
    <col min="20" max="16384" width="8.88671875" style="4"/>
  </cols>
  <sheetData>
    <row r="1" spans="1:19" x14ac:dyDescent="0.2">
      <c r="A1" s="4" t="s">
        <v>609</v>
      </c>
    </row>
    <row r="2" spans="1:19" s="7" customFormat="1" x14ac:dyDescent="0.2">
      <c r="A2" s="5"/>
      <c r="B2" s="20" t="s">
        <v>0</v>
      </c>
      <c r="C2" s="20"/>
      <c r="D2" s="20"/>
      <c r="E2" s="20" t="s">
        <v>1</v>
      </c>
      <c r="F2" s="20"/>
      <c r="G2" s="20"/>
      <c r="H2" s="20" t="s">
        <v>508</v>
      </c>
      <c r="I2" s="20"/>
      <c r="J2" s="20"/>
      <c r="K2" s="20" t="s">
        <v>2</v>
      </c>
      <c r="L2" s="20"/>
      <c r="M2" s="20"/>
      <c r="N2" s="20" t="s">
        <v>3</v>
      </c>
      <c r="O2" s="20"/>
      <c r="P2" s="20"/>
      <c r="Q2" s="20" t="s">
        <v>4</v>
      </c>
      <c r="R2" s="20"/>
      <c r="S2" s="21"/>
    </row>
    <row r="3" spans="1:19" s="7" customFormat="1" x14ac:dyDescent="0.2">
      <c r="A3" s="6"/>
      <c r="B3" s="2" t="s">
        <v>0</v>
      </c>
      <c r="C3" s="2" t="s">
        <v>23</v>
      </c>
      <c r="D3" s="2" t="s">
        <v>24</v>
      </c>
      <c r="E3" s="2" t="s">
        <v>0</v>
      </c>
      <c r="F3" s="2" t="s">
        <v>23</v>
      </c>
      <c r="G3" s="2" t="s">
        <v>24</v>
      </c>
      <c r="H3" s="2" t="s">
        <v>0</v>
      </c>
      <c r="I3" s="2" t="s">
        <v>23</v>
      </c>
      <c r="J3" s="2" t="s">
        <v>24</v>
      </c>
      <c r="K3" s="2" t="s">
        <v>0</v>
      </c>
      <c r="L3" s="2" t="s">
        <v>23</v>
      </c>
      <c r="M3" s="2" t="s">
        <v>24</v>
      </c>
      <c r="N3" s="2" t="s">
        <v>0</v>
      </c>
      <c r="O3" s="2" t="s">
        <v>23</v>
      </c>
      <c r="P3" s="2" t="s">
        <v>24</v>
      </c>
      <c r="Q3" s="2" t="s">
        <v>0</v>
      </c>
      <c r="R3" s="2" t="s">
        <v>23</v>
      </c>
      <c r="S3" s="3" t="s">
        <v>24</v>
      </c>
    </row>
    <row r="4" spans="1:19" x14ac:dyDescent="0.2">
      <c r="A4" s="4" t="s">
        <v>509</v>
      </c>
      <c r="B4" s="4">
        <v>97784</v>
      </c>
      <c r="C4" s="4">
        <v>49615</v>
      </c>
      <c r="D4" s="4">
        <v>48169</v>
      </c>
      <c r="E4" s="4">
        <v>66979</v>
      </c>
      <c r="F4" s="4">
        <v>33753</v>
      </c>
      <c r="G4" s="4">
        <v>33226</v>
      </c>
      <c r="H4" s="4">
        <v>15715</v>
      </c>
      <c r="I4" s="4">
        <v>8055</v>
      </c>
      <c r="J4" s="4">
        <v>7660</v>
      </c>
      <c r="K4" s="4">
        <v>8138</v>
      </c>
      <c r="L4" s="4">
        <v>4109</v>
      </c>
      <c r="M4" s="4">
        <v>4029</v>
      </c>
      <c r="N4" s="4">
        <v>4934</v>
      </c>
      <c r="O4" s="4">
        <v>2624</v>
      </c>
      <c r="P4" s="4">
        <v>2310</v>
      </c>
      <c r="Q4" s="4">
        <v>2018</v>
      </c>
      <c r="R4" s="4">
        <v>1074</v>
      </c>
      <c r="S4" s="4">
        <v>944</v>
      </c>
    </row>
    <row r="5" spans="1:19" x14ac:dyDescent="0.2">
      <c r="A5" s="4" t="s">
        <v>125</v>
      </c>
      <c r="B5" s="4">
        <v>7393</v>
      </c>
      <c r="C5" s="4">
        <v>3755</v>
      </c>
      <c r="D5" s="4">
        <v>3638</v>
      </c>
      <c r="E5" s="4">
        <v>6799</v>
      </c>
      <c r="F5" s="4">
        <v>3436</v>
      </c>
      <c r="G5" s="4">
        <v>3363</v>
      </c>
      <c r="H5" s="4">
        <v>286</v>
      </c>
      <c r="I5" s="4">
        <v>152</v>
      </c>
      <c r="J5" s="4">
        <v>134</v>
      </c>
      <c r="K5" s="4">
        <v>160</v>
      </c>
      <c r="L5" s="4">
        <v>83</v>
      </c>
      <c r="M5" s="4">
        <v>77</v>
      </c>
      <c r="N5" s="4">
        <v>89</v>
      </c>
      <c r="O5" s="4">
        <v>53</v>
      </c>
      <c r="P5" s="4">
        <v>36</v>
      </c>
      <c r="Q5" s="4">
        <v>59</v>
      </c>
      <c r="R5" s="4">
        <v>31</v>
      </c>
      <c r="S5" s="4">
        <v>28</v>
      </c>
    </row>
    <row r="6" spans="1:19" x14ac:dyDescent="0.2">
      <c r="A6" s="4" t="s">
        <v>126</v>
      </c>
      <c r="B6" s="4">
        <v>4248</v>
      </c>
      <c r="C6" s="4">
        <v>2171</v>
      </c>
      <c r="D6" s="4">
        <v>2077</v>
      </c>
      <c r="E6" s="4">
        <v>3926</v>
      </c>
      <c r="F6" s="4">
        <v>2004</v>
      </c>
      <c r="G6" s="4">
        <v>1922</v>
      </c>
      <c r="H6" s="4">
        <v>88</v>
      </c>
      <c r="I6" s="4">
        <v>34</v>
      </c>
      <c r="J6" s="4">
        <v>54</v>
      </c>
      <c r="K6" s="4">
        <v>75</v>
      </c>
      <c r="L6" s="4">
        <v>44</v>
      </c>
      <c r="M6" s="4">
        <v>31</v>
      </c>
      <c r="N6" s="4">
        <v>140</v>
      </c>
      <c r="O6" s="4">
        <v>79</v>
      </c>
      <c r="P6" s="4">
        <v>61</v>
      </c>
      <c r="Q6" s="4">
        <v>19</v>
      </c>
      <c r="R6" s="4">
        <v>10</v>
      </c>
      <c r="S6" s="4">
        <v>9</v>
      </c>
    </row>
    <row r="7" spans="1:19" x14ac:dyDescent="0.2">
      <c r="A7" s="4" t="s">
        <v>127</v>
      </c>
      <c r="B7" s="4">
        <v>5</v>
      </c>
      <c r="C7" s="4">
        <v>2</v>
      </c>
      <c r="D7" s="4">
        <v>3</v>
      </c>
      <c r="E7" s="4">
        <v>5</v>
      </c>
      <c r="F7" s="4">
        <v>2</v>
      </c>
      <c r="G7" s="4">
        <v>3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</row>
    <row r="8" spans="1:19" x14ac:dyDescent="0.2">
      <c r="A8" s="4" t="s">
        <v>128</v>
      </c>
      <c r="B8" s="4">
        <v>5</v>
      </c>
      <c r="C8" s="4">
        <v>1</v>
      </c>
      <c r="D8" s="4">
        <v>4</v>
      </c>
      <c r="E8" s="4">
        <v>5</v>
      </c>
      <c r="F8" s="4">
        <v>1</v>
      </c>
      <c r="G8" s="4">
        <v>4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</row>
    <row r="9" spans="1:19" x14ac:dyDescent="0.2">
      <c r="A9" s="4" t="s">
        <v>129</v>
      </c>
      <c r="B9" s="4">
        <v>214</v>
      </c>
      <c r="C9" s="4">
        <v>111</v>
      </c>
      <c r="D9" s="4">
        <v>103</v>
      </c>
      <c r="E9" s="4">
        <v>189</v>
      </c>
      <c r="F9" s="4">
        <v>97</v>
      </c>
      <c r="G9" s="4">
        <v>92</v>
      </c>
      <c r="H9" s="4">
        <v>14</v>
      </c>
      <c r="I9" s="4">
        <v>7</v>
      </c>
      <c r="J9" s="4">
        <v>7</v>
      </c>
      <c r="K9" s="4">
        <v>8</v>
      </c>
      <c r="L9" s="4">
        <v>5</v>
      </c>
      <c r="M9" s="4">
        <v>3</v>
      </c>
      <c r="N9" s="4">
        <v>2</v>
      </c>
      <c r="O9" s="4">
        <v>1</v>
      </c>
      <c r="P9" s="4">
        <v>1</v>
      </c>
      <c r="Q9" s="4">
        <v>1</v>
      </c>
      <c r="R9" s="4">
        <v>1</v>
      </c>
      <c r="S9" s="4">
        <v>0</v>
      </c>
    </row>
    <row r="10" spans="1:19" x14ac:dyDescent="0.2">
      <c r="A10" s="4" t="s">
        <v>130</v>
      </c>
      <c r="B10" s="4">
        <v>153</v>
      </c>
      <c r="C10" s="4">
        <v>72</v>
      </c>
      <c r="D10" s="4">
        <v>81</v>
      </c>
      <c r="E10" s="4">
        <v>137</v>
      </c>
      <c r="F10" s="4">
        <v>66</v>
      </c>
      <c r="G10" s="4">
        <v>71</v>
      </c>
      <c r="H10" s="4">
        <v>9</v>
      </c>
      <c r="I10" s="4">
        <v>2</v>
      </c>
      <c r="J10" s="4">
        <v>7</v>
      </c>
      <c r="K10" s="4">
        <v>1</v>
      </c>
      <c r="L10" s="4">
        <v>1</v>
      </c>
      <c r="M10" s="4">
        <v>0</v>
      </c>
      <c r="N10" s="4">
        <v>6</v>
      </c>
      <c r="O10" s="4">
        <v>3</v>
      </c>
      <c r="P10" s="4">
        <v>3</v>
      </c>
      <c r="Q10" s="4">
        <v>0</v>
      </c>
      <c r="R10" s="4">
        <v>0</v>
      </c>
      <c r="S10" s="4">
        <v>0</v>
      </c>
    </row>
    <row r="11" spans="1:19" x14ac:dyDescent="0.2">
      <c r="A11" s="4" t="s">
        <v>131</v>
      </c>
      <c r="B11" s="4">
        <v>6</v>
      </c>
      <c r="C11" s="4">
        <v>0</v>
      </c>
      <c r="D11" s="4">
        <v>6</v>
      </c>
      <c r="E11" s="4">
        <v>5</v>
      </c>
      <c r="F11" s="4">
        <v>0</v>
      </c>
      <c r="G11" s="4">
        <v>5</v>
      </c>
      <c r="H11" s="4">
        <v>1</v>
      </c>
      <c r="I11" s="4">
        <v>0</v>
      </c>
      <c r="J11" s="4">
        <v>1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</row>
    <row r="12" spans="1:19" x14ac:dyDescent="0.2">
      <c r="A12" s="4" t="s">
        <v>132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</row>
    <row r="13" spans="1:19" x14ac:dyDescent="0.2">
      <c r="A13" s="4" t="s">
        <v>133</v>
      </c>
      <c r="B13" s="4">
        <v>1</v>
      </c>
      <c r="C13" s="4">
        <v>0</v>
      </c>
      <c r="D13" s="4">
        <v>1</v>
      </c>
      <c r="E13" s="4">
        <v>1</v>
      </c>
      <c r="F13" s="4">
        <v>0</v>
      </c>
      <c r="G13" s="4">
        <v>1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</row>
    <row r="14" spans="1:19" x14ac:dyDescent="0.2">
      <c r="A14" s="4" t="s">
        <v>134</v>
      </c>
      <c r="B14" s="4">
        <v>11</v>
      </c>
      <c r="C14" s="4">
        <v>7</v>
      </c>
      <c r="D14" s="4">
        <v>4</v>
      </c>
      <c r="E14" s="4">
        <v>9</v>
      </c>
      <c r="F14" s="4">
        <v>6</v>
      </c>
      <c r="G14" s="4">
        <v>3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1</v>
      </c>
      <c r="O14" s="4">
        <v>1</v>
      </c>
      <c r="P14" s="4">
        <v>0</v>
      </c>
      <c r="Q14" s="4">
        <v>1</v>
      </c>
      <c r="R14" s="4">
        <v>0</v>
      </c>
      <c r="S14" s="4">
        <v>1</v>
      </c>
    </row>
    <row r="15" spans="1:19" x14ac:dyDescent="0.2">
      <c r="A15" s="4" t="s">
        <v>135</v>
      </c>
      <c r="B15" s="4">
        <v>2</v>
      </c>
      <c r="C15" s="4">
        <v>1</v>
      </c>
      <c r="D15" s="4">
        <v>1</v>
      </c>
      <c r="E15" s="4">
        <v>2</v>
      </c>
      <c r="F15" s="4">
        <v>1</v>
      </c>
      <c r="G15" s="4">
        <v>1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</row>
    <row r="16" spans="1:19" x14ac:dyDescent="0.2">
      <c r="A16" s="4" t="s">
        <v>136</v>
      </c>
      <c r="B16" s="4">
        <v>3</v>
      </c>
      <c r="C16" s="4">
        <v>1</v>
      </c>
      <c r="D16" s="4">
        <v>2</v>
      </c>
      <c r="E16" s="4">
        <v>3</v>
      </c>
      <c r="F16" s="4">
        <v>1</v>
      </c>
      <c r="G16" s="4">
        <v>2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</row>
    <row r="17" spans="1:19" x14ac:dyDescent="0.2">
      <c r="A17" s="4" t="s">
        <v>137</v>
      </c>
      <c r="B17" s="4">
        <v>4302</v>
      </c>
      <c r="C17" s="4">
        <v>2193</v>
      </c>
      <c r="D17" s="4">
        <v>2109</v>
      </c>
      <c r="E17" s="4">
        <v>4064</v>
      </c>
      <c r="F17" s="4">
        <v>2074</v>
      </c>
      <c r="G17" s="4">
        <v>1990</v>
      </c>
      <c r="H17" s="4">
        <v>96</v>
      </c>
      <c r="I17" s="4">
        <v>42</v>
      </c>
      <c r="J17" s="4">
        <v>54</v>
      </c>
      <c r="K17" s="4">
        <v>53</v>
      </c>
      <c r="L17" s="4">
        <v>30</v>
      </c>
      <c r="M17" s="4">
        <v>23</v>
      </c>
      <c r="N17" s="4">
        <v>81</v>
      </c>
      <c r="O17" s="4">
        <v>42</v>
      </c>
      <c r="P17" s="4">
        <v>39</v>
      </c>
      <c r="Q17" s="4">
        <v>8</v>
      </c>
      <c r="R17" s="4">
        <v>5</v>
      </c>
      <c r="S17" s="4">
        <v>3</v>
      </c>
    </row>
    <row r="18" spans="1:19" x14ac:dyDescent="0.2">
      <c r="A18" s="4" t="s">
        <v>138</v>
      </c>
      <c r="B18" s="4">
        <v>1762</v>
      </c>
      <c r="C18" s="4">
        <v>898</v>
      </c>
      <c r="D18" s="4">
        <v>864</v>
      </c>
      <c r="E18" s="4">
        <v>1630</v>
      </c>
      <c r="F18" s="4">
        <v>824</v>
      </c>
      <c r="G18" s="4">
        <v>806</v>
      </c>
      <c r="H18" s="4">
        <v>61</v>
      </c>
      <c r="I18" s="4">
        <v>32</v>
      </c>
      <c r="J18" s="4">
        <v>29</v>
      </c>
      <c r="K18" s="4">
        <v>27</v>
      </c>
      <c r="L18" s="4">
        <v>12</v>
      </c>
      <c r="M18" s="4">
        <v>15</v>
      </c>
      <c r="N18" s="4">
        <v>40</v>
      </c>
      <c r="O18" s="4">
        <v>27</v>
      </c>
      <c r="P18" s="4">
        <v>13</v>
      </c>
      <c r="Q18" s="4">
        <v>4</v>
      </c>
      <c r="R18" s="4">
        <v>3</v>
      </c>
      <c r="S18" s="4">
        <v>1</v>
      </c>
    </row>
    <row r="19" spans="1:19" x14ac:dyDescent="0.2">
      <c r="A19" s="4" t="s">
        <v>139</v>
      </c>
      <c r="B19" s="4">
        <v>1711</v>
      </c>
      <c r="C19" s="4">
        <v>910</v>
      </c>
      <c r="D19" s="4">
        <v>801</v>
      </c>
      <c r="E19" s="4">
        <v>1452</v>
      </c>
      <c r="F19" s="4">
        <v>784</v>
      </c>
      <c r="G19" s="4">
        <v>668</v>
      </c>
      <c r="H19" s="4">
        <v>111</v>
      </c>
      <c r="I19" s="4">
        <v>50</v>
      </c>
      <c r="J19" s="4">
        <v>61</v>
      </c>
      <c r="K19" s="4">
        <v>107</v>
      </c>
      <c r="L19" s="4">
        <v>58</v>
      </c>
      <c r="M19" s="4">
        <v>49</v>
      </c>
      <c r="N19" s="4">
        <v>18</v>
      </c>
      <c r="O19" s="4">
        <v>9</v>
      </c>
      <c r="P19" s="4">
        <v>9</v>
      </c>
      <c r="Q19" s="4">
        <v>23</v>
      </c>
      <c r="R19" s="4">
        <v>9</v>
      </c>
      <c r="S19" s="4">
        <v>14</v>
      </c>
    </row>
    <row r="20" spans="1:19" x14ac:dyDescent="0.2">
      <c r="A20" s="4" t="s">
        <v>140</v>
      </c>
      <c r="B20" s="4">
        <v>506</v>
      </c>
      <c r="C20" s="4">
        <v>271</v>
      </c>
      <c r="D20" s="4">
        <v>235</v>
      </c>
      <c r="E20" s="4">
        <v>450</v>
      </c>
      <c r="F20" s="4">
        <v>244</v>
      </c>
      <c r="G20" s="4">
        <v>206</v>
      </c>
      <c r="H20" s="4">
        <v>20</v>
      </c>
      <c r="I20" s="4">
        <v>6</v>
      </c>
      <c r="J20" s="4">
        <v>14</v>
      </c>
      <c r="K20" s="4">
        <v>10</v>
      </c>
      <c r="L20" s="4">
        <v>4</v>
      </c>
      <c r="M20" s="4">
        <v>6</v>
      </c>
      <c r="N20" s="4">
        <v>24</v>
      </c>
      <c r="O20" s="4">
        <v>16</v>
      </c>
      <c r="P20" s="4">
        <v>8</v>
      </c>
      <c r="Q20" s="4">
        <v>2</v>
      </c>
      <c r="R20" s="4">
        <v>1</v>
      </c>
      <c r="S20" s="4">
        <v>1</v>
      </c>
    </row>
    <row r="21" spans="1:19" x14ac:dyDescent="0.2">
      <c r="A21" s="4" t="s">
        <v>141</v>
      </c>
      <c r="B21" s="4">
        <v>322</v>
      </c>
      <c r="C21" s="4">
        <v>173</v>
      </c>
      <c r="D21" s="4">
        <v>149</v>
      </c>
      <c r="E21" s="4">
        <v>289</v>
      </c>
      <c r="F21" s="4">
        <v>158</v>
      </c>
      <c r="G21" s="4">
        <v>131</v>
      </c>
      <c r="H21" s="4">
        <v>3</v>
      </c>
      <c r="I21" s="4">
        <v>3</v>
      </c>
      <c r="J21" s="4">
        <v>0</v>
      </c>
      <c r="K21" s="4">
        <v>10</v>
      </c>
      <c r="L21" s="4">
        <v>3</v>
      </c>
      <c r="M21" s="4">
        <v>7</v>
      </c>
      <c r="N21" s="4">
        <v>18</v>
      </c>
      <c r="O21" s="4">
        <v>8</v>
      </c>
      <c r="P21" s="4">
        <v>10</v>
      </c>
      <c r="Q21" s="4">
        <v>2</v>
      </c>
      <c r="R21" s="4">
        <v>1</v>
      </c>
      <c r="S21" s="4">
        <v>1</v>
      </c>
    </row>
    <row r="22" spans="1:19" x14ac:dyDescent="0.2">
      <c r="A22" s="4" t="s">
        <v>142</v>
      </c>
      <c r="B22" s="4">
        <v>161</v>
      </c>
      <c r="C22" s="4">
        <v>86</v>
      </c>
      <c r="D22" s="4">
        <v>75</v>
      </c>
      <c r="E22" s="4">
        <v>102</v>
      </c>
      <c r="F22" s="4">
        <v>51</v>
      </c>
      <c r="G22" s="4">
        <v>51</v>
      </c>
      <c r="H22" s="4">
        <v>31</v>
      </c>
      <c r="I22" s="4">
        <v>17</v>
      </c>
      <c r="J22" s="4">
        <v>14</v>
      </c>
      <c r="K22" s="4">
        <v>8</v>
      </c>
      <c r="L22" s="4">
        <v>5</v>
      </c>
      <c r="M22" s="4">
        <v>3</v>
      </c>
      <c r="N22" s="4">
        <v>15</v>
      </c>
      <c r="O22" s="4">
        <v>11</v>
      </c>
      <c r="P22" s="4">
        <v>4</v>
      </c>
      <c r="Q22" s="4">
        <v>5</v>
      </c>
      <c r="R22" s="4">
        <v>2</v>
      </c>
      <c r="S22" s="4">
        <v>3</v>
      </c>
    </row>
    <row r="23" spans="1:19" x14ac:dyDescent="0.2">
      <c r="A23" s="4" t="s">
        <v>143</v>
      </c>
      <c r="B23" s="4">
        <v>2205</v>
      </c>
      <c r="C23" s="4">
        <v>1151</v>
      </c>
      <c r="D23" s="4">
        <v>1054</v>
      </c>
      <c r="E23" s="4">
        <v>2070</v>
      </c>
      <c r="F23" s="4">
        <v>1091</v>
      </c>
      <c r="G23" s="4">
        <v>979</v>
      </c>
      <c r="H23" s="4">
        <v>55</v>
      </c>
      <c r="I23" s="4">
        <v>29</v>
      </c>
      <c r="J23" s="4">
        <v>26</v>
      </c>
      <c r="K23" s="4">
        <v>32</v>
      </c>
      <c r="L23" s="4">
        <v>11</v>
      </c>
      <c r="M23" s="4">
        <v>21</v>
      </c>
      <c r="N23" s="4">
        <v>35</v>
      </c>
      <c r="O23" s="4">
        <v>16</v>
      </c>
      <c r="P23" s="4">
        <v>19</v>
      </c>
      <c r="Q23" s="4">
        <v>13</v>
      </c>
      <c r="R23" s="4">
        <v>4</v>
      </c>
      <c r="S23" s="4">
        <v>9</v>
      </c>
    </row>
    <row r="24" spans="1:19" x14ac:dyDescent="0.2">
      <c r="A24" s="4" t="s">
        <v>144</v>
      </c>
      <c r="B24" s="4">
        <v>427</v>
      </c>
      <c r="C24" s="4">
        <v>213</v>
      </c>
      <c r="D24" s="4">
        <v>214</v>
      </c>
      <c r="E24" s="4">
        <v>405</v>
      </c>
      <c r="F24" s="4">
        <v>200</v>
      </c>
      <c r="G24" s="4">
        <v>205</v>
      </c>
      <c r="H24" s="4">
        <v>19</v>
      </c>
      <c r="I24" s="4">
        <v>11</v>
      </c>
      <c r="J24" s="4">
        <v>8</v>
      </c>
      <c r="K24" s="4">
        <v>1</v>
      </c>
      <c r="L24" s="4">
        <v>0</v>
      </c>
      <c r="M24" s="4">
        <v>1</v>
      </c>
      <c r="N24" s="4">
        <v>2</v>
      </c>
      <c r="O24" s="4">
        <v>2</v>
      </c>
      <c r="P24" s="4">
        <v>0</v>
      </c>
      <c r="Q24" s="4">
        <v>0</v>
      </c>
      <c r="R24" s="4">
        <v>0</v>
      </c>
      <c r="S24" s="4">
        <v>0</v>
      </c>
    </row>
    <row r="25" spans="1:19" x14ac:dyDescent="0.2">
      <c r="A25" s="4" t="s">
        <v>145</v>
      </c>
      <c r="B25" s="4">
        <v>684</v>
      </c>
      <c r="C25" s="4">
        <v>367</v>
      </c>
      <c r="D25" s="4">
        <v>317</v>
      </c>
      <c r="E25" s="4">
        <v>624</v>
      </c>
      <c r="F25" s="4">
        <v>334</v>
      </c>
      <c r="G25" s="4">
        <v>290</v>
      </c>
      <c r="H25" s="4">
        <v>20</v>
      </c>
      <c r="I25" s="4">
        <v>12</v>
      </c>
      <c r="J25" s="4">
        <v>8</v>
      </c>
      <c r="K25" s="4">
        <v>9</v>
      </c>
      <c r="L25" s="4">
        <v>5</v>
      </c>
      <c r="M25" s="4">
        <v>4</v>
      </c>
      <c r="N25" s="4">
        <v>16</v>
      </c>
      <c r="O25" s="4">
        <v>6</v>
      </c>
      <c r="P25" s="4">
        <v>10</v>
      </c>
      <c r="Q25" s="4">
        <v>15</v>
      </c>
      <c r="R25" s="4">
        <v>10</v>
      </c>
      <c r="S25" s="4">
        <v>5</v>
      </c>
    </row>
    <row r="26" spans="1:19" x14ac:dyDescent="0.2">
      <c r="A26" s="4" t="s">
        <v>146</v>
      </c>
      <c r="B26" s="4">
        <v>963</v>
      </c>
      <c r="C26" s="4">
        <v>452</v>
      </c>
      <c r="D26" s="4">
        <v>511</v>
      </c>
      <c r="E26" s="4">
        <v>894</v>
      </c>
      <c r="F26" s="4">
        <v>416</v>
      </c>
      <c r="G26" s="4">
        <v>478</v>
      </c>
      <c r="H26" s="4">
        <v>19</v>
      </c>
      <c r="I26" s="4">
        <v>9</v>
      </c>
      <c r="J26" s="4">
        <v>10</v>
      </c>
      <c r="K26" s="4">
        <v>21</v>
      </c>
      <c r="L26" s="4">
        <v>11</v>
      </c>
      <c r="M26" s="4">
        <v>10</v>
      </c>
      <c r="N26" s="4">
        <v>25</v>
      </c>
      <c r="O26" s="4">
        <v>13</v>
      </c>
      <c r="P26" s="4">
        <v>12</v>
      </c>
      <c r="Q26" s="4">
        <v>4</v>
      </c>
      <c r="R26" s="4">
        <v>3</v>
      </c>
      <c r="S26" s="4">
        <v>1</v>
      </c>
    </row>
    <row r="27" spans="1:19" x14ac:dyDescent="0.2">
      <c r="A27" s="4" t="s">
        <v>147</v>
      </c>
      <c r="B27" s="4">
        <v>277</v>
      </c>
      <c r="C27" s="4">
        <v>148</v>
      </c>
      <c r="D27" s="4">
        <v>129</v>
      </c>
      <c r="E27" s="4">
        <v>270</v>
      </c>
      <c r="F27" s="4">
        <v>144</v>
      </c>
      <c r="G27" s="4">
        <v>126</v>
      </c>
      <c r="H27" s="4">
        <v>2</v>
      </c>
      <c r="I27" s="4">
        <v>0</v>
      </c>
      <c r="J27" s="4">
        <v>2</v>
      </c>
      <c r="K27" s="4">
        <v>2</v>
      </c>
      <c r="L27" s="4">
        <v>2</v>
      </c>
      <c r="M27" s="4">
        <v>0</v>
      </c>
      <c r="N27" s="4">
        <v>3</v>
      </c>
      <c r="O27" s="4">
        <v>2</v>
      </c>
      <c r="P27" s="4">
        <v>1</v>
      </c>
      <c r="Q27" s="4">
        <v>0</v>
      </c>
      <c r="R27" s="4">
        <v>0</v>
      </c>
      <c r="S27" s="4">
        <v>0</v>
      </c>
    </row>
    <row r="28" spans="1:19" x14ac:dyDescent="0.2">
      <c r="A28" s="4" t="s">
        <v>148</v>
      </c>
      <c r="B28" s="4">
        <v>933</v>
      </c>
      <c r="C28" s="4">
        <v>460</v>
      </c>
      <c r="D28" s="4">
        <v>473</v>
      </c>
      <c r="E28" s="4">
        <v>856</v>
      </c>
      <c r="F28" s="4">
        <v>425</v>
      </c>
      <c r="G28" s="4">
        <v>431</v>
      </c>
      <c r="H28" s="4">
        <v>25</v>
      </c>
      <c r="I28" s="4">
        <v>12</v>
      </c>
      <c r="J28" s="4">
        <v>13</v>
      </c>
      <c r="K28" s="4">
        <v>11</v>
      </c>
      <c r="L28" s="4">
        <v>8</v>
      </c>
      <c r="M28" s="4">
        <v>3</v>
      </c>
      <c r="N28" s="4">
        <v>30</v>
      </c>
      <c r="O28" s="4">
        <v>12</v>
      </c>
      <c r="P28" s="4">
        <v>18</v>
      </c>
      <c r="Q28" s="4">
        <v>11</v>
      </c>
      <c r="R28" s="4">
        <v>3</v>
      </c>
      <c r="S28" s="4">
        <v>8</v>
      </c>
    </row>
    <row r="29" spans="1:19" x14ac:dyDescent="0.2">
      <c r="A29" s="4" t="s">
        <v>149</v>
      </c>
      <c r="B29" s="4">
        <v>1355</v>
      </c>
      <c r="C29" s="4">
        <v>694</v>
      </c>
      <c r="D29" s="4">
        <v>661</v>
      </c>
      <c r="E29" s="4">
        <v>1265</v>
      </c>
      <c r="F29" s="4">
        <v>650</v>
      </c>
      <c r="G29" s="4">
        <v>615</v>
      </c>
      <c r="H29" s="4">
        <v>28</v>
      </c>
      <c r="I29" s="4">
        <v>16</v>
      </c>
      <c r="J29" s="4">
        <v>12</v>
      </c>
      <c r="K29" s="4">
        <v>24</v>
      </c>
      <c r="L29" s="4">
        <v>12</v>
      </c>
      <c r="M29" s="4">
        <v>12</v>
      </c>
      <c r="N29" s="4">
        <v>24</v>
      </c>
      <c r="O29" s="4">
        <v>10</v>
      </c>
      <c r="P29" s="4">
        <v>14</v>
      </c>
      <c r="Q29" s="4">
        <v>14</v>
      </c>
      <c r="R29" s="4">
        <v>6</v>
      </c>
      <c r="S29" s="4">
        <v>8</v>
      </c>
    </row>
    <row r="30" spans="1:19" x14ac:dyDescent="0.2">
      <c r="A30" s="4" t="s">
        <v>150</v>
      </c>
      <c r="B30" s="4">
        <v>1347</v>
      </c>
      <c r="C30" s="4">
        <v>718</v>
      </c>
      <c r="D30" s="4">
        <v>629</v>
      </c>
      <c r="E30" s="4">
        <v>1264</v>
      </c>
      <c r="F30" s="4">
        <v>671</v>
      </c>
      <c r="G30" s="4">
        <v>593</v>
      </c>
      <c r="H30" s="4">
        <v>20</v>
      </c>
      <c r="I30" s="4">
        <v>9</v>
      </c>
      <c r="J30" s="4">
        <v>11</v>
      </c>
      <c r="K30" s="4">
        <v>14</v>
      </c>
      <c r="L30" s="4">
        <v>8</v>
      </c>
      <c r="M30" s="4">
        <v>6</v>
      </c>
      <c r="N30" s="4">
        <v>45</v>
      </c>
      <c r="O30" s="4">
        <v>27</v>
      </c>
      <c r="P30" s="4">
        <v>18</v>
      </c>
      <c r="Q30" s="4">
        <v>4</v>
      </c>
      <c r="R30" s="4">
        <v>3</v>
      </c>
      <c r="S30" s="4">
        <v>1</v>
      </c>
    </row>
    <row r="31" spans="1:19" x14ac:dyDescent="0.2">
      <c r="A31" s="4" t="s">
        <v>151</v>
      </c>
      <c r="B31" s="4">
        <v>1006</v>
      </c>
      <c r="C31" s="4">
        <v>505</v>
      </c>
      <c r="D31" s="4">
        <v>501</v>
      </c>
      <c r="E31" s="4">
        <v>906</v>
      </c>
      <c r="F31" s="4">
        <v>441</v>
      </c>
      <c r="G31" s="4">
        <v>465</v>
      </c>
      <c r="H31" s="4">
        <v>43</v>
      </c>
      <c r="I31" s="4">
        <v>27</v>
      </c>
      <c r="J31" s="4">
        <v>16</v>
      </c>
      <c r="K31" s="4">
        <v>14</v>
      </c>
      <c r="L31" s="4">
        <v>11</v>
      </c>
      <c r="M31" s="4">
        <v>3</v>
      </c>
      <c r="N31" s="4">
        <v>36</v>
      </c>
      <c r="O31" s="4">
        <v>24</v>
      </c>
      <c r="P31" s="4">
        <v>12</v>
      </c>
      <c r="Q31" s="4">
        <v>7</v>
      </c>
      <c r="R31" s="4">
        <v>2</v>
      </c>
      <c r="S31" s="4">
        <v>5</v>
      </c>
    </row>
    <row r="32" spans="1:19" x14ac:dyDescent="0.2">
      <c r="A32" s="4" t="s">
        <v>152</v>
      </c>
      <c r="B32" s="4">
        <v>1745</v>
      </c>
      <c r="C32" s="4">
        <v>875</v>
      </c>
      <c r="D32" s="4">
        <v>870</v>
      </c>
      <c r="E32" s="4">
        <v>1643</v>
      </c>
      <c r="F32" s="4">
        <v>826</v>
      </c>
      <c r="G32" s="4">
        <v>817</v>
      </c>
      <c r="H32" s="4">
        <v>54</v>
      </c>
      <c r="I32" s="4">
        <v>25</v>
      </c>
      <c r="J32" s="4">
        <v>29</v>
      </c>
      <c r="K32" s="4">
        <v>13</v>
      </c>
      <c r="L32" s="4">
        <v>7</v>
      </c>
      <c r="M32" s="4">
        <v>6</v>
      </c>
      <c r="N32" s="4">
        <v>28</v>
      </c>
      <c r="O32" s="4">
        <v>13</v>
      </c>
      <c r="P32" s="4">
        <v>15</v>
      </c>
      <c r="Q32" s="4">
        <v>7</v>
      </c>
      <c r="R32" s="4">
        <v>4</v>
      </c>
      <c r="S32" s="4">
        <v>3</v>
      </c>
    </row>
    <row r="33" spans="1:19" x14ac:dyDescent="0.2">
      <c r="A33" s="4" t="s">
        <v>153</v>
      </c>
      <c r="B33" s="4">
        <v>474</v>
      </c>
      <c r="C33" s="4">
        <v>231</v>
      </c>
      <c r="D33" s="4">
        <v>243</v>
      </c>
      <c r="E33" s="4">
        <v>442</v>
      </c>
      <c r="F33" s="4">
        <v>218</v>
      </c>
      <c r="G33" s="4">
        <v>224</v>
      </c>
      <c r="H33" s="4">
        <v>16</v>
      </c>
      <c r="I33" s="4">
        <v>6</v>
      </c>
      <c r="J33" s="4">
        <v>10</v>
      </c>
      <c r="K33" s="4">
        <v>1</v>
      </c>
      <c r="L33" s="4">
        <v>0</v>
      </c>
      <c r="M33" s="4">
        <v>1</v>
      </c>
      <c r="N33" s="4">
        <v>14</v>
      </c>
      <c r="O33" s="4">
        <v>6</v>
      </c>
      <c r="P33" s="4">
        <v>8</v>
      </c>
      <c r="Q33" s="4">
        <v>1</v>
      </c>
      <c r="R33" s="4">
        <v>1</v>
      </c>
      <c r="S33" s="4">
        <v>0</v>
      </c>
    </row>
    <row r="34" spans="1:19" x14ac:dyDescent="0.2">
      <c r="A34" s="4" t="s">
        <v>154</v>
      </c>
      <c r="B34" s="4">
        <v>587</v>
      </c>
      <c r="C34" s="4">
        <v>309</v>
      </c>
      <c r="D34" s="4">
        <v>278</v>
      </c>
      <c r="E34" s="4">
        <v>562</v>
      </c>
      <c r="F34" s="4">
        <v>291</v>
      </c>
      <c r="G34" s="4">
        <v>271</v>
      </c>
      <c r="H34" s="4">
        <v>8</v>
      </c>
      <c r="I34" s="4">
        <v>6</v>
      </c>
      <c r="J34" s="4">
        <v>2</v>
      </c>
      <c r="K34" s="4">
        <v>9</v>
      </c>
      <c r="L34" s="4">
        <v>7</v>
      </c>
      <c r="M34" s="4">
        <v>2</v>
      </c>
      <c r="N34" s="4">
        <v>6</v>
      </c>
      <c r="O34" s="4">
        <v>5</v>
      </c>
      <c r="P34" s="4">
        <v>1</v>
      </c>
      <c r="Q34" s="4">
        <v>2</v>
      </c>
      <c r="R34" s="4">
        <v>0</v>
      </c>
      <c r="S34" s="4">
        <v>2</v>
      </c>
    </row>
    <row r="35" spans="1:19" x14ac:dyDescent="0.2">
      <c r="A35" s="4" t="s">
        <v>155</v>
      </c>
      <c r="B35" s="4">
        <v>1226</v>
      </c>
      <c r="C35" s="4">
        <v>614</v>
      </c>
      <c r="D35" s="4">
        <v>612</v>
      </c>
      <c r="E35" s="4">
        <v>1121</v>
      </c>
      <c r="F35" s="4">
        <v>561</v>
      </c>
      <c r="G35" s="4">
        <v>560</v>
      </c>
      <c r="H35" s="4">
        <v>49</v>
      </c>
      <c r="I35" s="4">
        <v>24</v>
      </c>
      <c r="J35" s="4">
        <v>25</v>
      </c>
      <c r="K35" s="4">
        <v>19</v>
      </c>
      <c r="L35" s="4">
        <v>11</v>
      </c>
      <c r="M35" s="4">
        <v>8</v>
      </c>
      <c r="N35" s="4">
        <v>31</v>
      </c>
      <c r="O35" s="4">
        <v>14</v>
      </c>
      <c r="P35" s="4">
        <v>17</v>
      </c>
      <c r="Q35" s="4">
        <v>6</v>
      </c>
      <c r="R35" s="4">
        <v>4</v>
      </c>
      <c r="S35" s="4">
        <v>2</v>
      </c>
    </row>
    <row r="36" spans="1:19" x14ac:dyDescent="0.2">
      <c r="A36" s="4" t="s">
        <v>156</v>
      </c>
      <c r="B36" s="4">
        <v>414</v>
      </c>
      <c r="C36" s="4">
        <v>220</v>
      </c>
      <c r="D36" s="4">
        <v>194</v>
      </c>
      <c r="E36" s="4">
        <v>397</v>
      </c>
      <c r="F36" s="4">
        <v>210</v>
      </c>
      <c r="G36" s="4">
        <v>187</v>
      </c>
      <c r="H36" s="4">
        <v>5</v>
      </c>
      <c r="I36" s="4">
        <v>3</v>
      </c>
      <c r="J36" s="4">
        <v>2</v>
      </c>
      <c r="K36" s="4">
        <v>3</v>
      </c>
      <c r="L36" s="4">
        <v>2</v>
      </c>
      <c r="M36" s="4">
        <v>1</v>
      </c>
      <c r="N36" s="4">
        <v>6</v>
      </c>
      <c r="O36" s="4">
        <v>3</v>
      </c>
      <c r="P36" s="4">
        <v>3</v>
      </c>
      <c r="Q36" s="4">
        <v>3</v>
      </c>
      <c r="R36" s="4">
        <v>2</v>
      </c>
      <c r="S36" s="4">
        <v>1</v>
      </c>
    </row>
    <row r="37" spans="1:19" x14ac:dyDescent="0.2">
      <c r="A37" s="4" t="s">
        <v>157</v>
      </c>
      <c r="B37" s="4">
        <v>763</v>
      </c>
      <c r="C37" s="4">
        <v>379</v>
      </c>
      <c r="D37" s="4">
        <v>384</v>
      </c>
      <c r="E37" s="4">
        <v>705</v>
      </c>
      <c r="F37" s="4">
        <v>358</v>
      </c>
      <c r="G37" s="4">
        <v>347</v>
      </c>
      <c r="H37" s="4">
        <v>19</v>
      </c>
      <c r="I37" s="4">
        <v>6</v>
      </c>
      <c r="J37" s="4">
        <v>13</v>
      </c>
      <c r="K37" s="4">
        <v>9</v>
      </c>
      <c r="L37" s="4">
        <v>4</v>
      </c>
      <c r="M37" s="4">
        <v>5</v>
      </c>
      <c r="N37" s="4">
        <v>24</v>
      </c>
      <c r="O37" s="4">
        <v>9</v>
      </c>
      <c r="P37" s="4">
        <v>15</v>
      </c>
      <c r="Q37" s="4">
        <v>6</v>
      </c>
      <c r="R37" s="4">
        <v>2</v>
      </c>
      <c r="S37" s="4">
        <v>4</v>
      </c>
    </row>
    <row r="38" spans="1:19" x14ac:dyDescent="0.2">
      <c r="A38" s="4" t="s">
        <v>158</v>
      </c>
      <c r="B38" s="4">
        <v>293</v>
      </c>
      <c r="C38" s="4">
        <v>146</v>
      </c>
      <c r="D38" s="4">
        <v>147</v>
      </c>
      <c r="E38" s="4">
        <v>283</v>
      </c>
      <c r="F38" s="4">
        <v>140</v>
      </c>
      <c r="G38" s="4">
        <v>143</v>
      </c>
      <c r="H38" s="4">
        <v>5</v>
      </c>
      <c r="I38" s="4">
        <v>3</v>
      </c>
      <c r="J38" s="4">
        <v>2</v>
      </c>
      <c r="K38" s="4">
        <v>2</v>
      </c>
      <c r="L38" s="4">
        <v>2</v>
      </c>
      <c r="M38" s="4">
        <v>0</v>
      </c>
      <c r="N38" s="4">
        <v>3</v>
      </c>
      <c r="O38" s="4">
        <v>1</v>
      </c>
      <c r="P38" s="4">
        <v>2</v>
      </c>
      <c r="Q38" s="4">
        <v>0</v>
      </c>
      <c r="R38" s="4">
        <v>0</v>
      </c>
      <c r="S38" s="4">
        <v>0</v>
      </c>
    </row>
    <row r="39" spans="1:19" x14ac:dyDescent="0.2">
      <c r="A39" s="4" t="s">
        <v>159</v>
      </c>
      <c r="B39" s="4">
        <v>146</v>
      </c>
      <c r="C39" s="4">
        <v>77</v>
      </c>
      <c r="D39" s="4">
        <v>69</v>
      </c>
      <c r="E39" s="4">
        <v>142</v>
      </c>
      <c r="F39" s="4">
        <v>74</v>
      </c>
      <c r="G39" s="4">
        <v>68</v>
      </c>
      <c r="H39" s="4">
        <v>2</v>
      </c>
      <c r="I39" s="4">
        <v>1</v>
      </c>
      <c r="J39" s="4">
        <v>1</v>
      </c>
      <c r="K39" s="4">
        <v>1</v>
      </c>
      <c r="L39" s="4">
        <v>1</v>
      </c>
      <c r="M39" s="4">
        <v>0</v>
      </c>
      <c r="N39" s="4">
        <v>1</v>
      </c>
      <c r="O39" s="4">
        <v>1</v>
      </c>
      <c r="P39" s="4">
        <v>0</v>
      </c>
      <c r="Q39" s="4">
        <v>0</v>
      </c>
      <c r="R39" s="4">
        <v>0</v>
      </c>
      <c r="S39" s="4">
        <v>0</v>
      </c>
    </row>
    <row r="40" spans="1:19" x14ac:dyDescent="0.2">
      <c r="A40" s="4" t="s">
        <v>160</v>
      </c>
      <c r="B40" s="4">
        <v>418</v>
      </c>
      <c r="C40" s="4">
        <v>210</v>
      </c>
      <c r="D40" s="4">
        <v>208</v>
      </c>
      <c r="E40" s="4">
        <v>379</v>
      </c>
      <c r="F40" s="4">
        <v>193</v>
      </c>
      <c r="G40" s="4">
        <v>186</v>
      </c>
      <c r="H40" s="4">
        <v>9</v>
      </c>
      <c r="I40" s="4">
        <v>2</v>
      </c>
      <c r="J40" s="4">
        <v>7</v>
      </c>
      <c r="K40" s="4">
        <v>11</v>
      </c>
      <c r="L40" s="4">
        <v>6</v>
      </c>
      <c r="M40" s="4">
        <v>5</v>
      </c>
      <c r="N40" s="4">
        <v>17</v>
      </c>
      <c r="O40" s="4">
        <v>9</v>
      </c>
      <c r="P40" s="4">
        <v>8</v>
      </c>
      <c r="Q40" s="4">
        <v>2</v>
      </c>
      <c r="R40" s="4">
        <v>0</v>
      </c>
      <c r="S40" s="4">
        <v>2</v>
      </c>
    </row>
    <row r="41" spans="1:19" x14ac:dyDescent="0.2">
      <c r="A41" s="4" t="s">
        <v>161</v>
      </c>
      <c r="B41" s="4">
        <v>2082</v>
      </c>
      <c r="C41" s="4">
        <v>1036</v>
      </c>
      <c r="D41" s="4">
        <v>1046</v>
      </c>
      <c r="E41" s="4">
        <v>1971</v>
      </c>
      <c r="F41" s="4">
        <v>966</v>
      </c>
      <c r="G41" s="4">
        <v>1005</v>
      </c>
      <c r="H41" s="4">
        <v>33</v>
      </c>
      <c r="I41" s="4">
        <v>22</v>
      </c>
      <c r="J41" s="4">
        <v>11</v>
      </c>
      <c r="K41" s="4">
        <v>16</v>
      </c>
      <c r="L41" s="4">
        <v>7</v>
      </c>
      <c r="M41" s="4">
        <v>9</v>
      </c>
      <c r="N41" s="4">
        <v>35</v>
      </c>
      <c r="O41" s="4">
        <v>22</v>
      </c>
      <c r="P41" s="4">
        <v>13</v>
      </c>
      <c r="Q41" s="4">
        <v>27</v>
      </c>
      <c r="R41" s="4">
        <v>19</v>
      </c>
      <c r="S41" s="4">
        <v>8</v>
      </c>
    </row>
    <row r="42" spans="1:19" x14ac:dyDescent="0.2">
      <c r="A42" s="4" t="s">
        <v>162</v>
      </c>
      <c r="B42" s="4">
        <v>75</v>
      </c>
      <c r="C42" s="4">
        <v>40</v>
      </c>
      <c r="D42" s="4">
        <v>35</v>
      </c>
      <c r="E42" s="4">
        <v>74</v>
      </c>
      <c r="F42" s="4">
        <v>40</v>
      </c>
      <c r="G42" s="4">
        <v>34</v>
      </c>
      <c r="H42" s="4">
        <v>0</v>
      </c>
      <c r="I42" s="4">
        <v>0</v>
      </c>
      <c r="J42" s="4">
        <v>0</v>
      </c>
      <c r="K42" s="4">
        <v>1</v>
      </c>
      <c r="L42" s="4">
        <v>0</v>
      </c>
      <c r="M42" s="4">
        <v>1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</row>
    <row r="43" spans="1:19" x14ac:dyDescent="0.2">
      <c r="A43" s="4" t="s">
        <v>163</v>
      </c>
      <c r="B43" s="4">
        <v>419</v>
      </c>
      <c r="C43" s="4">
        <v>215</v>
      </c>
      <c r="D43" s="4">
        <v>204</v>
      </c>
      <c r="E43" s="4">
        <v>404</v>
      </c>
      <c r="F43" s="4">
        <v>205</v>
      </c>
      <c r="G43" s="4">
        <v>199</v>
      </c>
      <c r="H43" s="4">
        <v>7</v>
      </c>
      <c r="I43" s="4">
        <v>5</v>
      </c>
      <c r="J43" s="4">
        <v>2</v>
      </c>
      <c r="K43" s="4">
        <v>2</v>
      </c>
      <c r="L43" s="4">
        <v>2</v>
      </c>
      <c r="M43" s="4">
        <v>0</v>
      </c>
      <c r="N43" s="4">
        <v>4</v>
      </c>
      <c r="O43" s="4">
        <v>2</v>
      </c>
      <c r="P43" s="4">
        <v>2</v>
      </c>
      <c r="Q43" s="4">
        <v>2</v>
      </c>
      <c r="R43" s="4">
        <v>1</v>
      </c>
      <c r="S43" s="4">
        <v>1</v>
      </c>
    </row>
    <row r="44" spans="1:19" x14ac:dyDescent="0.2">
      <c r="A44" s="4" t="s">
        <v>164</v>
      </c>
      <c r="B44" s="4">
        <v>354</v>
      </c>
      <c r="C44" s="4">
        <v>195</v>
      </c>
      <c r="D44" s="4">
        <v>159</v>
      </c>
      <c r="E44" s="4">
        <v>329</v>
      </c>
      <c r="F44" s="4">
        <v>185</v>
      </c>
      <c r="G44" s="4">
        <v>144</v>
      </c>
      <c r="H44" s="4">
        <v>6</v>
      </c>
      <c r="I44" s="4">
        <v>0</v>
      </c>
      <c r="J44" s="4">
        <v>6</v>
      </c>
      <c r="K44" s="4">
        <v>6</v>
      </c>
      <c r="L44" s="4">
        <v>2</v>
      </c>
      <c r="M44" s="4">
        <v>4</v>
      </c>
      <c r="N44" s="4">
        <v>12</v>
      </c>
      <c r="O44" s="4">
        <v>7</v>
      </c>
      <c r="P44" s="4">
        <v>5</v>
      </c>
      <c r="Q44" s="4">
        <v>1</v>
      </c>
      <c r="R44" s="4">
        <v>1</v>
      </c>
      <c r="S44" s="4">
        <v>0</v>
      </c>
    </row>
    <row r="45" spans="1:19" x14ac:dyDescent="0.2">
      <c r="A45" s="4" t="s">
        <v>165</v>
      </c>
      <c r="B45" s="4">
        <v>332</v>
      </c>
      <c r="C45" s="4">
        <v>162</v>
      </c>
      <c r="D45" s="4">
        <v>170</v>
      </c>
      <c r="E45" s="4">
        <v>315</v>
      </c>
      <c r="F45" s="4">
        <v>155</v>
      </c>
      <c r="G45" s="4">
        <v>160</v>
      </c>
      <c r="H45" s="4">
        <v>11</v>
      </c>
      <c r="I45" s="4">
        <v>4</v>
      </c>
      <c r="J45" s="4">
        <v>7</v>
      </c>
      <c r="K45" s="4">
        <v>3</v>
      </c>
      <c r="L45" s="4">
        <v>1</v>
      </c>
      <c r="M45" s="4">
        <v>2</v>
      </c>
      <c r="N45" s="4">
        <v>3</v>
      </c>
      <c r="O45" s="4">
        <v>2</v>
      </c>
      <c r="P45" s="4">
        <v>1</v>
      </c>
      <c r="Q45" s="4">
        <v>0</v>
      </c>
      <c r="R45" s="4">
        <v>0</v>
      </c>
      <c r="S45" s="4">
        <v>0</v>
      </c>
    </row>
    <row r="46" spans="1:19" x14ac:dyDescent="0.2">
      <c r="A46" s="4" t="s">
        <v>166</v>
      </c>
      <c r="B46" s="4">
        <v>510</v>
      </c>
      <c r="C46" s="4">
        <v>249</v>
      </c>
      <c r="D46" s="4">
        <v>261</v>
      </c>
      <c r="E46" s="4">
        <v>468</v>
      </c>
      <c r="F46" s="4">
        <v>235</v>
      </c>
      <c r="G46" s="4">
        <v>233</v>
      </c>
      <c r="H46" s="4">
        <v>16</v>
      </c>
      <c r="I46" s="4">
        <v>3</v>
      </c>
      <c r="J46" s="4">
        <v>13</v>
      </c>
      <c r="K46" s="4">
        <v>14</v>
      </c>
      <c r="L46" s="4">
        <v>5</v>
      </c>
      <c r="M46" s="4">
        <v>9</v>
      </c>
      <c r="N46" s="4">
        <v>11</v>
      </c>
      <c r="O46" s="4">
        <v>5</v>
      </c>
      <c r="P46" s="4">
        <v>6</v>
      </c>
      <c r="Q46" s="4">
        <v>1</v>
      </c>
      <c r="R46" s="4">
        <v>1</v>
      </c>
      <c r="S46" s="4">
        <v>0</v>
      </c>
    </row>
    <row r="47" spans="1:19" x14ac:dyDescent="0.2">
      <c r="A47" s="4" t="s">
        <v>167</v>
      </c>
      <c r="B47" s="4">
        <v>269</v>
      </c>
      <c r="C47" s="4">
        <v>137</v>
      </c>
      <c r="D47" s="4">
        <v>132</v>
      </c>
      <c r="E47" s="4">
        <v>245</v>
      </c>
      <c r="F47" s="4">
        <v>127</v>
      </c>
      <c r="G47" s="4">
        <v>118</v>
      </c>
      <c r="H47" s="4">
        <v>7</v>
      </c>
      <c r="I47" s="4">
        <v>1</v>
      </c>
      <c r="J47" s="4">
        <v>6</v>
      </c>
      <c r="K47" s="4">
        <v>5</v>
      </c>
      <c r="L47" s="4">
        <v>2</v>
      </c>
      <c r="M47" s="4">
        <v>3</v>
      </c>
      <c r="N47" s="4">
        <v>7</v>
      </c>
      <c r="O47" s="4">
        <v>3</v>
      </c>
      <c r="P47" s="4">
        <v>4</v>
      </c>
      <c r="Q47" s="4">
        <v>5</v>
      </c>
      <c r="R47" s="4">
        <v>4</v>
      </c>
      <c r="S47" s="4">
        <v>1</v>
      </c>
    </row>
    <row r="48" spans="1:19" x14ac:dyDescent="0.2">
      <c r="A48" s="4" t="s">
        <v>168</v>
      </c>
      <c r="B48" s="4">
        <v>665</v>
      </c>
      <c r="C48" s="4">
        <v>346</v>
      </c>
      <c r="D48" s="4">
        <v>319</v>
      </c>
      <c r="E48" s="4">
        <v>650</v>
      </c>
      <c r="F48" s="4">
        <v>341</v>
      </c>
      <c r="G48" s="4">
        <v>309</v>
      </c>
      <c r="H48" s="4">
        <v>4</v>
      </c>
      <c r="I48" s="4">
        <v>2</v>
      </c>
      <c r="J48" s="4">
        <v>2</v>
      </c>
      <c r="K48" s="4">
        <v>7</v>
      </c>
      <c r="L48" s="4">
        <v>1</v>
      </c>
      <c r="M48" s="4">
        <v>6</v>
      </c>
      <c r="N48" s="4">
        <v>3</v>
      </c>
      <c r="O48" s="4">
        <v>1</v>
      </c>
      <c r="P48" s="4">
        <v>2</v>
      </c>
      <c r="Q48" s="4">
        <v>1</v>
      </c>
      <c r="R48" s="4">
        <v>1</v>
      </c>
      <c r="S48" s="4">
        <v>0</v>
      </c>
    </row>
    <row r="49" spans="1:19" x14ac:dyDescent="0.2">
      <c r="A49" s="4" t="s">
        <v>169</v>
      </c>
      <c r="B49" s="4">
        <v>1247</v>
      </c>
      <c r="C49" s="4">
        <v>642</v>
      </c>
      <c r="D49" s="4">
        <v>605</v>
      </c>
      <c r="E49" s="4">
        <v>1181</v>
      </c>
      <c r="F49" s="4">
        <v>609</v>
      </c>
      <c r="G49" s="4">
        <v>572</v>
      </c>
      <c r="H49" s="4">
        <v>24</v>
      </c>
      <c r="I49" s="4">
        <v>9</v>
      </c>
      <c r="J49" s="4">
        <v>15</v>
      </c>
      <c r="K49" s="4">
        <v>14</v>
      </c>
      <c r="L49" s="4">
        <v>11</v>
      </c>
      <c r="M49" s="4">
        <v>3</v>
      </c>
      <c r="N49" s="4">
        <v>25</v>
      </c>
      <c r="O49" s="4">
        <v>11</v>
      </c>
      <c r="P49" s="4">
        <v>14</v>
      </c>
      <c r="Q49" s="4">
        <v>3</v>
      </c>
      <c r="R49" s="4">
        <v>2</v>
      </c>
      <c r="S49" s="4">
        <v>1</v>
      </c>
    </row>
    <row r="50" spans="1:19" x14ac:dyDescent="0.2">
      <c r="A50" s="4" t="s">
        <v>170</v>
      </c>
      <c r="B50" s="4">
        <v>371</v>
      </c>
      <c r="C50" s="4">
        <v>197</v>
      </c>
      <c r="D50" s="4">
        <v>174</v>
      </c>
      <c r="E50" s="4">
        <v>327</v>
      </c>
      <c r="F50" s="4">
        <v>168</v>
      </c>
      <c r="G50" s="4">
        <v>159</v>
      </c>
      <c r="H50" s="4">
        <v>18</v>
      </c>
      <c r="I50" s="4">
        <v>13</v>
      </c>
      <c r="J50" s="4">
        <v>5</v>
      </c>
      <c r="K50" s="4">
        <v>15</v>
      </c>
      <c r="L50" s="4">
        <v>10</v>
      </c>
      <c r="M50" s="4">
        <v>5</v>
      </c>
      <c r="N50" s="4">
        <v>9</v>
      </c>
      <c r="O50" s="4">
        <v>6</v>
      </c>
      <c r="P50" s="4">
        <v>3</v>
      </c>
      <c r="Q50" s="4">
        <v>2</v>
      </c>
      <c r="R50" s="4">
        <v>0</v>
      </c>
      <c r="S50" s="4">
        <v>2</v>
      </c>
    </row>
    <row r="51" spans="1:19" x14ac:dyDescent="0.2">
      <c r="A51" s="4" t="s">
        <v>171</v>
      </c>
      <c r="B51" s="4">
        <v>791</v>
      </c>
      <c r="C51" s="4">
        <v>402</v>
      </c>
      <c r="D51" s="4">
        <v>389</v>
      </c>
      <c r="E51" s="4">
        <v>746</v>
      </c>
      <c r="F51" s="4">
        <v>381</v>
      </c>
      <c r="G51" s="4">
        <v>365</v>
      </c>
      <c r="H51" s="4">
        <v>22</v>
      </c>
      <c r="I51" s="4">
        <v>7</v>
      </c>
      <c r="J51" s="4">
        <v>15</v>
      </c>
      <c r="K51" s="4">
        <v>8</v>
      </c>
      <c r="L51" s="4">
        <v>6</v>
      </c>
      <c r="M51" s="4">
        <v>2</v>
      </c>
      <c r="N51" s="4">
        <v>10</v>
      </c>
      <c r="O51" s="4">
        <v>7</v>
      </c>
      <c r="P51" s="4">
        <v>3</v>
      </c>
      <c r="Q51" s="4">
        <v>5</v>
      </c>
      <c r="R51" s="4">
        <v>1</v>
      </c>
      <c r="S51" s="4">
        <v>4</v>
      </c>
    </row>
    <row r="52" spans="1:19" x14ac:dyDescent="0.2">
      <c r="A52" s="4" t="s">
        <v>172</v>
      </c>
      <c r="B52" s="4">
        <v>93</v>
      </c>
      <c r="C52" s="4">
        <v>48</v>
      </c>
      <c r="D52" s="4">
        <v>45</v>
      </c>
      <c r="E52" s="4">
        <v>74</v>
      </c>
      <c r="F52" s="4">
        <v>40</v>
      </c>
      <c r="G52" s="4">
        <v>34</v>
      </c>
      <c r="H52" s="4">
        <v>0</v>
      </c>
      <c r="I52" s="4">
        <v>0</v>
      </c>
      <c r="J52" s="4">
        <v>0</v>
      </c>
      <c r="K52" s="4">
        <v>3</v>
      </c>
      <c r="L52" s="4">
        <v>2</v>
      </c>
      <c r="M52" s="4">
        <v>1</v>
      </c>
      <c r="N52" s="4">
        <v>15</v>
      </c>
      <c r="O52" s="4">
        <v>5</v>
      </c>
      <c r="P52" s="4">
        <v>10</v>
      </c>
      <c r="Q52" s="4">
        <v>1</v>
      </c>
      <c r="R52" s="4">
        <v>1</v>
      </c>
      <c r="S52" s="4">
        <v>0</v>
      </c>
    </row>
    <row r="53" spans="1:19" x14ac:dyDescent="0.2">
      <c r="A53" s="4" t="s">
        <v>173</v>
      </c>
      <c r="B53" s="4">
        <v>1171</v>
      </c>
      <c r="C53" s="4">
        <v>597</v>
      </c>
      <c r="D53" s="4">
        <v>574</v>
      </c>
      <c r="E53" s="4">
        <v>1104</v>
      </c>
      <c r="F53" s="4">
        <v>567</v>
      </c>
      <c r="G53" s="4">
        <v>537</v>
      </c>
      <c r="H53" s="4">
        <v>24</v>
      </c>
      <c r="I53" s="4">
        <v>10</v>
      </c>
      <c r="J53" s="4">
        <v>14</v>
      </c>
      <c r="K53" s="4">
        <v>26</v>
      </c>
      <c r="L53" s="4">
        <v>11</v>
      </c>
      <c r="M53" s="4">
        <v>15</v>
      </c>
      <c r="N53" s="4">
        <v>9</v>
      </c>
      <c r="O53" s="4">
        <v>4</v>
      </c>
      <c r="P53" s="4">
        <v>5</v>
      </c>
      <c r="Q53" s="4">
        <v>8</v>
      </c>
      <c r="R53" s="4">
        <v>5</v>
      </c>
      <c r="S53" s="4">
        <v>3</v>
      </c>
    </row>
    <row r="54" spans="1:19" x14ac:dyDescent="0.2">
      <c r="A54" s="4" t="s">
        <v>174</v>
      </c>
      <c r="B54" s="4">
        <v>481</v>
      </c>
      <c r="C54" s="4">
        <v>263</v>
      </c>
      <c r="D54" s="4">
        <v>218</v>
      </c>
      <c r="E54" s="4">
        <v>450</v>
      </c>
      <c r="F54" s="4">
        <v>251</v>
      </c>
      <c r="G54" s="4">
        <v>199</v>
      </c>
      <c r="H54" s="4">
        <v>16</v>
      </c>
      <c r="I54" s="4">
        <v>6</v>
      </c>
      <c r="J54" s="4">
        <v>10</v>
      </c>
      <c r="K54" s="4">
        <v>9</v>
      </c>
      <c r="L54" s="4">
        <v>3</v>
      </c>
      <c r="M54" s="4">
        <v>6</v>
      </c>
      <c r="N54" s="4">
        <v>6</v>
      </c>
      <c r="O54" s="4">
        <v>3</v>
      </c>
      <c r="P54" s="4">
        <v>3</v>
      </c>
      <c r="Q54" s="4">
        <v>0</v>
      </c>
      <c r="R54" s="4">
        <v>0</v>
      </c>
      <c r="S54" s="4">
        <v>0</v>
      </c>
    </row>
    <row r="55" spans="1:19" x14ac:dyDescent="0.2">
      <c r="A55" s="4" t="s">
        <v>175</v>
      </c>
      <c r="B55" s="4">
        <v>133</v>
      </c>
      <c r="C55" s="4">
        <v>71</v>
      </c>
      <c r="D55" s="4">
        <v>62</v>
      </c>
      <c r="E55" s="4">
        <v>133</v>
      </c>
      <c r="F55" s="4">
        <v>71</v>
      </c>
      <c r="G55" s="4">
        <v>62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</row>
    <row r="56" spans="1:19" x14ac:dyDescent="0.2">
      <c r="A56" s="4" t="s">
        <v>176</v>
      </c>
      <c r="B56" s="4">
        <v>369</v>
      </c>
      <c r="C56" s="4">
        <v>166</v>
      </c>
      <c r="D56" s="4">
        <v>203</v>
      </c>
      <c r="E56" s="4">
        <v>332</v>
      </c>
      <c r="F56" s="4">
        <v>147</v>
      </c>
      <c r="G56" s="4">
        <v>185</v>
      </c>
      <c r="H56" s="4">
        <v>12</v>
      </c>
      <c r="I56" s="4">
        <v>5</v>
      </c>
      <c r="J56" s="4">
        <v>7</v>
      </c>
      <c r="K56" s="4">
        <v>8</v>
      </c>
      <c r="L56" s="4">
        <v>5</v>
      </c>
      <c r="M56" s="4">
        <v>3</v>
      </c>
      <c r="N56" s="4">
        <v>15</v>
      </c>
      <c r="O56" s="4">
        <v>8</v>
      </c>
      <c r="P56" s="4">
        <v>7</v>
      </c>
      <c r="Q56" s="4">
        <v>2</v>
      </c>
      <c r="R56" s="4">
        <v>1</v>
      </c>
      <c r="S56" s="4">
        <v>1</v>
      </c>
    </row>
    <row r="57" spans="1:19" x14ac:dyDescent="0.2">
      <c r="A57" s="4" t="s">
        <v>177</v>
      </c>
      <c r="B57" s="4">
        <v>329</v>
      </c>
      <c r="C57" s="4">
        <v>145</v>
      </c>
      <c r="D57" s="4">
        <v>184</v>
      </c>
      <c r="E57" s="4">
        <v>304</v>
      </c>
      <c r="F57" s="4">
        <v>134</v>
      </c>
      <c r="G57" s="4">
        <v>170</v>
      </c>
      <c r="H57" s="4">
        <v>9</v>
      </c>
      <c r="I57" s="4">
        <v>3</v>
      </c>
      <c r="J57" s="4">
        <v>6</v>
      </c>
      <c r="K57" s="4">
        <v>12</v>
      </c>
      <c r="L57" s="4">
        <v>7</v>
      </c>
      <c r="M57" s="4">
        <v>5</v>
      </c>
      <c r="N57" s="4">
        <v>4</v>
      </c>
      <c r="O57" s="4">
        <v>1</v>
      </c>
      <c r="P57" s="4">
        <v>3</v>
      </c>
      <c r="Q57" s="4">
        <v>0</v>
      </c>
      <c r="R57" s="4">
        <v>0</v>
      </c>
      <c r="S57" s="4">
        <v>0</v>
      </c>
    </row>
    <row r="58" spans="1:19" x14ac:dyDescent="0.2">
      <c r="A58" s="4" t="s">
        <v>178</v>
      </c>
      <c r="B58" s="4">
        <v>382</v>
      </c>
      <c r="C58" s="4">
        <v>171</v>
      </c>
      <c r="D58" s="4">
        <v>211</v>
      </c>
      <c r="E58" s="4">
        <v>361</v>
      </c>
      <c r="F58" s="4">
        <v>166</v>
      </c>
      <c r="G58" s="4">
        <v>195</v>
      </c>
      <c r="H58" s="4">
        <v>6</v>
      </c>
      <c r="I58" s="4">
        <v>0</v>
      </c>
      <c r="J58" s="4">
        <v>6</v>
      </c>
      <c r="K58" s="4">
        <v>4</v>
      </c>
      <c r="L58" s="4">
        <v>2</v>
      </c>
      <c r="M58" s="4">
        <v>2</v>
      </c>
      <c r="N58" s="4">
        <v>8</v>
      </c>
      <c r="O58" s="4">
        <v>2</v>
      </c>
      <c r="P58" s="4">
        <v>6</v>
      </c>
      <c r="Q58" s="4">
        <v>3</v>
      </c>
      <c r="R58" s="4">
        <v>1</v>
      </c>
      <c r="S58" s="4">
        <v>2</v>
      </c>
    </row>
    <row r="59" spans="1:19" x14ac:dyDescent="0.2">
      <c r="A59" s="4" t="s">
        <v>179</v>
      </c>
      <c r="B59" s="4">
        <v>550</v>
      </c>
      <c r="C59" s="4">
        <v>267</v>
      </c>
      <c r="D59" s="4">
        <v>283</v>
      </c>
      <c r="E59" s="4">
        <v>517</v>
      </c>
      <c r="F59" s="4">
        <v>256</v>
      </c>
      <c r="G59" s="4">
        <v>261</v>
      </c>
      <c r="H59" s="4">
        <v>14</v>
      </c>
      <c r="I59" s="4">
        <v>6</v>
      </c>
      <c r="J59" s="4">
        <v>8</v>
      </c>
      <c r="K59" s="4">
        <v>11</v>
      </c>
      <c r="L59" s="4">
        <v>3</v>
      </c>
      <c r="M59" s="4">
        <v>8</v>
      </c>
      <c r="N59" s="4">
        <v>6</v>
      </c>
      <c r="O59" s="4">
        <v>2</v>
      </c>
      <c r="P59" s="4">
        <v>4</v>
      </c>
      <c r="Q59" s="4">
        <v>2</v>
      </c>
      <c r="R59" s="4">
        <v>0</v>
      </c>
      <c r="S59" s="4">
        <v>2</v>
      </c>
    </row>
    <row r="60" spans="1:19" x14ac:dyDescent="0.2">
      <c r="A60" s="4" t="s">
        <v>180</v>
      </c>
      <c r="B60" s="4">
        <v>297</v>
      </c>
      <c r="C60" s="4">
        <v>143</v>
      </c>
      <c r="D60" s="4">
        <v>154</v>
      </c>
      <c r="E60" s="4">
        <v>282</v>
      </c>
      <c r="F60" s="4">
        <v>135</v>
      </c>
      <c r="G60" s="4">
        <v>147</v>
      </c>
      <c r="H60" s="4">
        <v>6</v>
      </c>
      <c r="I60" s="4">
        <v>2</v>
      </c>
      <c r="J60" s="4">
        <v>4</v>
      </c>
      <c r="K60" s="4">
        <v>1</v>
      </c>
      <c r="L60" s="4">
        <v>1</v>
      </c>
      <c r="M60" s="4">
        <v>0</v>
      </c>
      <c r="N60" s="4">
        <v>8</v>
      </c>
      <c r="O60" s="4">
        <v>5</v>
      </c>
      <c r="P60" s="4">
        <v>3</v>
      </c>
      <c r="Q60" s="4">
        <v>0</v>
      </c>
      <c r="R60" s="4">
        <v>0</v>
      </c>
      <c r="S60" s="4">
        <v>0</v>
      </c>
    </row>
    <row r="61" spans="1:19" x14ac:dyDescent="0.2">
      <c r="A61" s="4" t="s">
        <v>181</v>
      </c>
      <c r="B61" s="4">
        <v>473</v>
      </c>
      <c r="C61" s="4">
        <v>254</v>
      </c>
      <c r="D61" s="4">
        <v>219</v>
      </c>
      <c r="E61" s="4">
        <v>433</v>
      </c>
      <c r="F61" s="4">
        <v>237</v>
      </c>
      <c r="G61" s="4">
        <v>196</v>
      </c>
      <c r="H61" s="4">
        <v>31</v>
      </c>
      <c r="I61" s="4">
        <v>11</v>
      </c>
      <c r="J61" s="4">
        <v>20</v>
      </c>
      <c r="K61" s="4">
        <v>4</v>
      </c>
      <c r="L61" s="4">
        <v>3</v>
      </c>
      <c r="M61" s="4">
        <v>1</v>
      </c>
      <c r="N61" s="4">
        <v>3</v>
      </c>
      <c r="O61" s="4">
        <v>2</v>
      </c>
      <c r="P61" s="4">
        <v>1</v>
      </c>
      <c r="Q61" s="4">
        <v>2</v>
      </c>
      <c r="R61" s="4">
        <v>1</v>
      </c>
      <c r="S61" s="4">
        <v>1</v>
      </c>
    </row>
    <row r="62" spans="1:19" x14ac:dyDescent="0.2">
      <c r="A62" s="4" t="s">
        <v>182</v>
      </c>
      <c r="B62" s="4">
        <v>1518</v>
      </c>
      <c r="C62" s="4">
        <v>783</v>
      </c>
      <c r="D62" s="4">
        <v>735</v>
      </c>
      <c r="E62" s="4">
        <v>1440</v>
      </c>
      <c r="F62" s="4">
        <v>749</v>
      </c>
      <c r="G62" s="4">
        <v>691</v>
      </c>
      <c r="H62" s="4">
        <v>46</v>
      </c>
      <c r="I62" s="4">
        <v>21</v>
      </c>
      <c r="J62" s="4">
        <v>25</v>
      </c>
      <c r="K62" s="4">
        <v>10</v>
      </c>
      <c r="L62" s="4">
        <v>1</v>
      </c>
      <c r="M62" s="4">
        <v>9</v>
      </c>
      <c r="N62" s="4">
        <v>21</v>
      </c>
      <c r="O62" s="4">
        <v>11</v>
      </c>
      <c r="P62" s="4">
        <v>10</v>
      </c>
      <c r="Q62" s="4">
        <v>1</v>
      </c>
      <c r="R62" s="4">
        <v>1</v>
      </c>
      <c r="S62" s="4">
        <v>0</v>
      </c>
    </row>
    <row r="63" spans="1:19" x14ac:dyDescent="0.2">
      <c r="A63" s="4" t="s">
        <v>183</v>
      </c>
      <c r="B63" s="4">
        <v>747</v>
      </c>
      <c r="C63" s="4">
        <v>338</v>
      </c>
      <c r="D63" s="4">
        <v>409</v>
      </c>
      <c r="E63" s="4">
        <v>711</v>
      </c>
      <c r="F63" s="4">
        <v>324</v>
      </c>
      <c r="G63" s="4">
        <v>387</v>
      </c>
      <c r="H63" s="4">
        <v>15</v>
      </c>
      <c r="I63" s="4">
        <v>8</v>
      </c>
      <c r="J63" s="4">
        <v>7</v>
      </c>
      <c r="K63" s="4">
        <v>9</v>
      </c>
      <c r="L63" s="4">
        <v>2</v>
      </c>
      <c r="M63" s="4">
        <v>7</v>
      </c>
      <c r="N63" s="4">
        <v>11</v>
      </c>
      <c r="O63" s="4">
        <v>4</v>
      </c>
      <c r="P63" s="4">
        <v>7</v>
      </c>
      <c r="Q63" s="4">
        <v>1</v>
      </c>
      <c r="R63" s="4">
        <v>0</v>
      </c>
      <c r="S63" s="4">
        <v>1</v>
      </c>
    </row>
    <row r="64" spans="1:19" x14ac:dyDescent="0.2">
      <c r="A64" s="4" t="s">
        <v>184</v>
      </c>
      <c r="B64" s="4">
        <v>436</v>
      </c>
      <c r="C64" s="4">
        <v>237</v>
      </c>
      <c r="D64" s="4">
        <v>199</v>
      </c>
      <c r="E64" s="4">
        <v>406</v>
      </c>
      <c r="F64" s="4">
        <v>220</v>
      </c>
      <c r="G64" s="4">
        <v>186</v>
      </c>
      <c r="H64" s="4">
        <v>14</v>
      </c>
      <c r="I64" s="4">
        <v>7</v>
      </c>
      <c r="J64" s="4">
        <v>7</v>
      </c>
      <c r="K64" s="4">
        <v>3</v>
      </c>
      <c r="L64" s="4">
        <v>3</v>
      </c>
      <c r="M64" s="4">
        <v>0</v>
      </c>
      <c r="N64" s="4">
        <v>9</v>
      </c>
      <c r="O64" s="4">
        <v>5</v>
      </c>
      <c r="P64" s="4">
        <v>4</v>
      </c>
      <c r="Q64" s="4">
        <v>4</v>
      </c>
      <c r="R64" s="4">
        <v>2</v>
      </c>
      <c r="S64" s="4">
        <v>2</v>
      </c>
    </row>
    <row r="65" spans="1:19" x14ac:dyDescent="0.2">
      <c r="A65" s="4" t="s">
        <v>185</v>
      </c>
      <c r="B65" s="4">
        <v>171</v>
      </c>
      <c r="C65" s="4">
        <v>78</v>
      </c>
      <c r="D65" s="4">
        <v>93</v>
      </c>
      <c r="E65" s="4">
        <v>161</v>
      </c>
      <c r="F65" s="4">
        <v>75</v>
      </c>
      <c r="G65" s="4">
        <v>86</v>
      </c>
      <c r="H65" s="4">
        <v>6</v>
      </c>
      <c r="I65" s="4">
        <v>2</v>
      </c>
      <c r="J65" s="4">
        <v>4</v>
      </c>
      <c r="K65" s="4">
        <v>1</v>
      </c>
      <c r="L65" s="4">
        <v>0</v>
      </c>
      <c r="M65" s="4">
        <v>1</v>
      </c>
      <c r="N65" s="4">
        <v>3</v>
      </c>
      <c r="O65" s="4">
        <v>1</v>
      </c>
      <c r="P65" s="4">
        <v>2</v>
      </c>
      <c r="Q65" s="4">
        <v>0</v>
      </c>
      <c r="R65" s="4">
        <v>0</v>
      </c>
      <c r="S65" s="4">
        <v>0</v>
      </c>
    </row>
    <row r="66" spans="1:19" x14ac:dyDescent="0.2">
      <c r="A66" s="4" t="s">
        <v>186</v>
      </c>
      <c r="B66" s="4">
        <v>391</v>
      </c>
      <c r="C66" s="4">
        <v>200</v>
      </c>
      <c r="D66" s="4">
        <v>191</v>
      </c>
      <c r="E66" s="4">
        <v>357</v>
      </c>
      <c r="F66" s="4">
        <v>186</v>
      </c>
      <c r="G66" s="4">
        <v>171</v>
      </c>
      <c r="H66" s="4">
        <v>5</v>
      </c>
      <c r="I66" s="4">
        <v>0</v>
      </c>
      <c r="J66" s="4">
        <v>5</v>
      </c>
      <c r="K66" s="4">
        <v>13</v>
      </c>
      <c r="L66" s="4">
        <v>6</v>
      </c>
      <c r="M66" s="4">
        <v>7</v>
      </c>
      <c r="N66" s="4">
        <v>11</v>
      </c>
      <c r="O66" s="4">
        <v>6</v>
      </c>
      <c r="P66" s="4">
        <v>5</v>
      </c>
      <c r="Q66" s="4">
        <v>5</v>
      </c>
      <c r="R66" s="4">
        <v>2</v>
      </c>
      <c r="S66" s="4">
        <v>3</v>
      </c>
    </row>
    <row r="67" spans="1:19" x14ac:dyDescent="0.2">
      <c r="A67" s="4" t="s">
        <v>187</v>
      </c>
      <c r="B67" s="4">
        <v>124</v>
      </c>
      <c r="C67" s="4">
        <v>61</v>
      </c>
      <c r="D67" s="4">
        <v>63</v>
      </c>
      <c r="E67" s="4">
        <v>122</v>
      </c>
      <c r="F67" s="4">
        <v>60</v>
      </c>
      <c r="G67" s="4">
        <v>62</v>
      </c>
      <c r="H67" s="4">
        <v>0</v>
      </c>
      <c r="I67" s="4">
        <v>0</v>
      </c>
      <c r="J67" s="4">
        <v>0</v>
      </c>
      <c r="K67" s="4">
        <v>1</v>
      </c>
      <c r="L67" s="4">
        <v>0</v>
      </c>
      <c r="M67" s="4">
        <v>1</v>
      </c>
      <c r="N67" s="4">
        <v>1</v>
      </c>
      <c r="O67" s="4">
        <v>1</v>
      </c>
      <c r="P67" s="4">
        <v>0</v>
      </c>
      <c r="Q67" s="4">
        <v>0</v>
      </c>
      <c r="R67" s="4">
        <v>0</v>
      </c>
      <c r="S67" s="4">
        <v>0</v>
      </c>
    </row>
    <row r="68" spans="1:19" x14ac:dyDescent="0.2">
      <c r="A68" s="4" t="s">
        <v>188</v>
      </c>
      <c r="B68" s="4">
        <v>94</v>
      </c>
      <c r="C68" s="4">
        <v>47</v>
      </c>
      <c r="D68" s="4">
        <v>47</v>
      </c>
      <c r="E68" s="4">
        <v>89</v>
      </c>
      <c r="F68" s="4">
        <v>45</v>
      </c>
      <c r="G68" s="4">
        <v>44</v>
      </c>
      <c r="H68" s="4">
        <v>2</v>
      </c>
      <c r="I68" s="4">
        <v>0</v>
      </c>
      <c r="J68" s="4">
        <v>2</v>
      </c>
      <c r="K68" s="4">
        <v>0</v>
      </c>
      <c r="L68" s="4">
        <v>0</v>
      </c>
      <c r="M68" s="4">
        <v>0</v>
      </c>
      <c r="N68" s="4">
        <v>2</v>
      </c>
      <c r="O68" s="4">
        <v>1</v>
      </c>
      <c r="P68" s="4">
        <v>1</v>
      </c>
      <c r="Q68" s="4">
        <v>1</v>
      </c>
      <c r="R68" s="4">
        <v>1</v>
      </c>
      <c r="S68" s="4">
        <v>0</v>
      </c>
    </row>
    <row r="69" spans="1:19" x14ac:dyDescent="0.2">
      <c r="A69" s="4" t="s">
        <v>189</v>
      </c>
      <c r="B69" s="4">
        <v>515</v>
      </c>
      <c r="C69" s="4">
        <v>271</v>
      </c>
      <c r="D69" s="4">
        <v>244</v>
      </c>
      <c r="E69" s="4">
        <v>478</v>
      </c>
      <c r="F69" s="4">
        <v>251</v>
      </c>
      <c r="G69" s="4">
        <v>227</v>
      </c>
      <c r="H69" s="4">
        <v>18</v>
      </c>
      <c r="I69" s="4">
        <v>9</v>
      </c>
      <c r="J69" s="4">
        <v>9</v>
      </c>
      <c r="K69" s="4">
        <v>7</v>
      </c>
      <c r="L69" s="4">
        <v>4</v>
      </c>
      <c r="M69" s="4">
        <v>3</v>
      </c>
      <c r="N69" s="4">
        <v>8</v>
      </c>
      <c r="O69" s="4">
        <v>4</v>
      </c>
      <c r="P69" s="4">
        <v>4</v>
      </c>
      <c r="Q69" s="4">
        <v>4</v>
      </c>
      <c r="R69" s="4">
        <v>3</v>
      </c>
      <c r="S69" s="4">
        <v>1</v>
      </c>
    </row>
    <row r="70" spans="1:19" x14ac:dyDescent="0.2">
      <c r="A70" s="4" t="s">
        <v>190</v>
      </c>
      <c r="B70" s="4">
        <v>242</v>
      </c>
      <c r="C70" s="4">
        <v>124</v>
      </c>
      <c r="D70" s="4">
        <v>118</v>
      </c>
      <c r="E70" s="4">
        <v>236</v>
      </c>
      <c r="F70" s="4">
        <v>120</v>
      </c>
      <c r="G70" s="4">
        <v>116</v>
      </c>
      <c r="H70" s="4">
        <v>1</v>
      </c>
      <c r="I70" s="4">
        <v>1</v>
      </c>
      <c r="J70" s="4">
        <v>0</v>
      </c>
      <c r="K70" s="4">
        <v>2</v>
      </c>
      <c r="L70" s="4">
        <v>1</v>
      </c>
      <c r="M70" s="4">
        <v>1</v>
      </c>
      <c r="N70" s="4">
        <v>3</v>
      </c>
      <c r="O70" s="4">
        <v>2</v>
      </c>
      <c r="P70" s="4">
        <v>1</v>
      </c>
      <c r="Q70" s="4">
        <v>0</v>
      </c>
      <c r="R70" s="4">
        <v>0</v>
      </c>
      <c r="S70" s="4">
        <v>0</v>
      </c>
    </row>
    <row r="71" spans="1:19" x14ac:dyDescent="0.2">
      <c r="A71" s="4" t="s">
        <v>191</v>
      </c>
      <c r="B71" s="4">
        <v>415</v>
      </c>
      <c r="C71" s="4">
        <v>208</v>
      </c>
      <c r="D71" s="4">
        <v>207</v>
      </c>
      <c r="E71" s="4">
        <v>382</v>
      </c>
      <c r="F71" s="4">
        <v>190</v>
      </c>
      <c r="G71" s="4">
        <v>192</v>
      </c>
      <c r="H71" s="4">
        <v>13</v>
      </c>
      <c r="I71" s="4">
        <v>3</v>
      </c>
      <c r="J71" s="4">
        <v>10</v>
      </c>
      <c r="K71" s="4">
        <v>5</v>
      </c>
      <c r="L71" s="4">
        <v>3</v>
      </c>
      <c r="M71" s="4">
        <v>2</v>
      </c>
      <c r="N71" s="4">
        <v>15</v>
      </c>
      <c r="O71" s="4">
        <v>12</v>
      </c>
      <c r="P71" s="4">
        <v>3</v>
      </c>
      <c r="Q71" s="4">
        <v>0</v>
      </c>
      <c r="R71" s="4">
        <v>0</v>
      </c>
      <c r="S71" s="4">
        <v>0</v>
      </c>
    </row>
    <row r="72" spans="1:19" x14ac:dyDescent="0.2">
      <c r="A72" s="4" t="s">
        <v>192</v>
      </c>
      <c r="B72" s="4">
        <v>462</v>
      </c>
      <c r="C72" s="4">
        <v>236</v>
      </c>
      <c r="D72" s="4">
        <v>226</v>
      </c>
      <c r="E72" s="4">
        <v>433</v>
      </c>
      <c r="F72" s="4">
        <v>218</v>
      </c>
      <c r="G72" s="4">
        <v>215</v>
      </c>
      <c r="H72" s="4">
        <v>12</v>
      </c>
      <c r="I72" s="4">
        <v>7</v>
      </c>
      <c r="J72" s="4">
        <v>5</v>
      </c>
      <c r="K72" s="4">
        <v>5</v>
      </c>
      <c r="L72" s="4">
        <v>2</v>
      </c>
      <c r="M72" s="4">
        <v>3</v>
      </c>
      <c r="N72" s="4">
        <v>8</v>
      </c>
      <c r="O72" s="4">
        <v>6</v>
      </c>
      <c r="P72" s="4">
        <v>2</v>
      </c>
      <c r="Q72" s="4">
        <v>4</v>
      </c>
      <c r="R72" s="4">
        <v>3</v>
      </c>
      <c r="S72" s="4">
        <v>1</v>
      </c>
    </row>
    <row r="73" spans="1:19" x14ac:dyDescent="0.2">
      <c r="A73" s="4" t="s">
        <v>193</v>
      </c>
      <c r="B73" s="4">
        <v>273</v>
      </c>
      <c r="C73" s="4">
        <v>117</v>
      </c>
      <c r="D73" s="4">
        <v>156</v>
      </c>
      <c r="E73" s="4">
        <v>239</v>
      </c>
      <c r="F73" s="4">
        <v>101</v>
      </c>
      <c r="G73" s="4">
        <v>138</v>
      </c>
      <c r="H73" s="4">
        <v>2</v>
      </c>
      <c r="I73" s="4">
        <v>1</v>
      </c>
      <c r="J73" s="4">
        <v>1</v>
      </c>
      <c r="K73" s="4">
        <v>8</v>
      </c>
      <c r="L73" s="4">
        <v>6</v>
      </c>
      <c r="M73" s="4">
        <v>2</v>
      </c>
      <c r="N73" s="4">
        <v>16</v>
      </c>
      <c r="O73" s="4">
        <v>2</v>
      </c>
      <c r="P73" s="4">
        <v>14</v>
      </c>
      <c r="Q73" s="4">
        <v>8</v>
      </c>
      <c r="R73" s="4">
        <v>7</v>
      </c>
      <c r="S73" s="4">
        <v>1</v>
      </c>
    </row>
    <row r="74" spans="1:19" x14ac:dyDescent="0.2">
      <c r="A74" s="4" t="s">
        <v>194</v>
      </c>
      <c r="B74" s="4">
        <v>131</v>
      </c>
      <c r="C74" s="4">
        <v>71</v>
      </c>
      <c r="D74" s="4">
        <v>60</v>
      </c>
      <c r="E74" s="4">
        <v>123</v>
      </c>
      <c r="F74" s="4">
        <v>67</v>
      </c>
      <c r="G74" s="4">
        <v>56</v>
      </c>
      <c r="H74" s="4">
        <v>1</v>
      </c>
      <c r="I74" s="4">
        <v>1</v>
      </c>
      <c r="J74" s="4">
        <v>0</v>
      </c>
      <c r="K74" s="4">
        <v>2</v>
      </c>
      <c r="L74" s="4">
        <v>1</v>
      </c>
      <c r="M74" s="4">
        <v>1</v>
      </c>
      <c r="N74" s="4">
        <v>3</v>
      </c>
      <c r="O74" s="4">
        <v>2</v>
      </c>
      <c r="P74" s="4">
        <v>1</v>
      </c>
      <c r="Q74" s="4">
        <v>2</v>
      </c>
      <c r="R74" s="4">
        <v>0</v>
      </c>
      <c r="S74" s="4">
        <v>2</v>
      </c>
    </row>
    <row r="75" spans="1:19" x14ac:dyDescent="0.2">
      <c r="A75" s="4" t="s">
        <v>195</v>
      </c>
      <c r="B75" s="4">
        <v>4719</v>
      </c>
      <c r="C75" s="4">
        <v>2487</v>
      </c>
      <c r="D75" s="4">
        <v>2232</v>
      </c>
      <c r="E75" s="4">
        <v>1668</v>
      </c>
      <c r="F75" s="4">
        <v>839</v>
      </c>
      <c r="G75" s="4">
        <v>829</v>
      </c>
      <c r="H75" s="4">
        <v>2897</v>
      </c>
      <c r="I75" s="4">
        <v>1569</v>
      </c>
      <c r="J75" s="4">
        <v>1328</v>
      </c>
      <c r="K75" s="4">
        <v>82</v>
      </c>
      <c r="L75" s="4">
        <v>41</v>
      </c>
      <c r="M75" s="4">
        <v>41</v>
      </c>
      <c r="N75" s="4">
        <v>32</v>
      </c>
      <c r="O75" s="4">
        <v>18</v>
      </c>
      <c r="P75" s="4">
        <v>14</v>
      </c>
      <c r="Q75" s="4">
        <v>40</v>
      </c>
      <c r="R75" s="4">
        <v>20</v>
      </c>
      <c r="S75" s="4">
        <v>20</v>
      </c>
    </row>
    <row r="76" spans="1:19" x14ac:dyDescent="0.2">
      <c r="A76" s="4" t="s">
        <v>196</v>
      </c>
      <c r="B76" s="4">
        <v>480</v>
      </c>
      <c r="C76" s="4">
        <v>253</v>
      </c>
      <c r="D76" s="4">
        <v>227</v>
      </c>
      <c r="E76" s="4">
        <v>148</v>
      </c>
      <c r="F76" s="4">
        <v>71</v>
      </c>
      <c r="G76" s="4">
        <v>77</v>
      </c>
      <c r="H76" s="4">
        <v>309</v>
      </c>
      <c r="I76" s="4">
        <v>169</v>
      </c>
      <c r="J76" s="4">
        <v>140</v>
      </c>
      <c r="K76" s="4">
        <v>7</v>
      </c>
      <c r="L76" s="4">
        <v>2</v>
      </c>
      <c r="M76" s="4">
        <v>5</v>
      </c>
      <c r="N76" s="4">
        <v>10</v>
      </c>
      <c r="O76" s="4">
        <v>8</v>
      </c>
      <c r="P76" s="4">
        <v>2</v>
      </c>
      <c r="Q76" s="4">
        <v>6</v>
      </c>
      <c r="R76" s="4">
        <v>3</v>
      </c>
      <c r="S76" s="4">
        <v>3</v>
      </c>
    </row>
    <row r="77" spans="1:19" x14ac:dyDescent="0.2">
      <c r="A77" s="4" t="s">
        <v>197</v>
      </c>
      <c r="B77" s="4">
        <v>329</v>
      </c>
      <c r="C77" s="4">
        <v>154</v>
      </c>
      <c r="D77" s="4">
        <v>175</v>
      </c>
      <c r="E77" s="4">
        <v>67</v>
      </c>
      <c r="F77" s="4">
        <v>29</v>
      </c>
      <c r="G77" s="4">
        <v>38</v>
      </c>
      <c r="H77" s="4">
        <v>241</v>
      </c>
      <c r="I77" s="4">
        <v>119</v>
      </c>
      <c r="J77" s="4">
        <v>122</v>
      </c>
      <c r="K77" s="4">
        <v>13</v>
      </c>
      <c r="L77" s="4">
        <v>4</v>
      </c>
      <c r="M77" s="4">
        <v>9</v>
      </c>
      <c r="N77" s="4">
        <v>3</v>
      </c>
      <c r="O77" s="4">
        <v>1</v>
      </c>
      <c r="P77" s="4">
        <v>2</v>
      </c>
      <c r="Q77" s="4">
        <v>5</v>
      </c>
      <c r="R77" s="4">
        <v>1</v>
      </c>
      <c r="S77" s="4">
        <v>4</v>
      </c>
    </row>
    <row r="78" spans="1:19" x14ac:dyDescent="0.2">
      <c r="A78" s="4" t="s">
        <v>198</v>
      </c>
      <c r="B78" s="4">
        <v>336</v>
      </c>
      <c r="C78" s="4">
        <v>173</v>
      </c>
      <c r="D78" s="4">
        <v>163</v>
      </c>
      <c r="E78" s="4">
        <v>88</v>
      </c>
      <c r="F78" s="4">
        <v>43</v>
      </c>
      <c r="G78" s="4">
        <v>45</v>
      </c>
      <c r="H78" s="4">
        <v>231</v>
      </c>
      <c r="I78" s="4">
        <v>120</v>
      </c>
      <c r="J78" s="4">
        <v>111</v>
      </c>
      <c r="K78" s="4">
        <v>6</v>
      </c>
      <c r="L78" s="4">
        <v>3</v>
      </c>
      <c r="M78" s="4">
        <v>3</v>
      </c>
      <c r="N78" s="4">
        <v>6</v>
      </c>
      <c r="O78" s="4">
        <v>4</v>
      </c>
      <c r="P78" s="4">
        <v>2</v>
      </c>
      <c r="Q78" s="4">
        <v>5</v>
      </c>
      <c r="R78" s="4">
        <v>3</v>
      </c>
      <c r="S78" s="4">
        <v>2</v>
      </c>
    </row>
    <row r="79" spans="1:19" x14ac:dyDescent="0.2">
      <c r="A79" s="4" t="s">
        <v>199</v>
      </c>
      <c r="B79" s="4">
        <v>291</v>
      </c>
      <c r="C79" s="4">
        <v>144</v>
      </c>
      <c r="D79" s="4">
        <v>147</v>
      </c>
      <c r="E79" s="4">
        <v>110</v>
      </c>
      <c r="F79" s="4">
        <v>57</v>
      </c>
      <c r="G79" s="4">
        <v>53</v>
      </c>
      <c r="H79" s="4">
        <v>173</v>
      </c>
      <c r="I79" s="4">
        <v>82</v>
      </c>
      <c r="J79" s="4">
        <v>91</v>
      </c>
      <c r="K79" s="4">
        <v>4</v>
      </c>
      <c r="L79" s="4">
        <v>3</v>
      </c>
      <c r="M79" s="4">
        <v>1</v>
      </c>
      <c r="N79" s="4">
        <v>4</v>
      </c>
      <c r="O79" s="4">
        <v>2</v>
      </c>
      <c r="P79" s="4">
        <v>2</v>
      </c>
      <c r="Q79" s="4">
        <v>0</v>
      </c>
      <c r="R79" s="4">
        <v>0</v>
      </c>
      <c r="S79" s="4">
        <v>0</v>
      </c>
    </row>
    <row r="80" spans="1:19" x14ac:dyDescent="0.2">
      <c r="A80" s="4" t="s">
        <v>200</v>
      </c>
      <c r="B80" s="4">
        <v>316</v>
      </c>
      <c r="C80" s="4">
        <v>147</v>
      </c>
      <c r="D80" s="4">
        <v>169</v>
      </c>
      <c r="E80" s="4">
        <v>69</v>
      </c>
      <c r="F80" s="4">
        <v>33</v>
      </c>
      <c r="G80" s="4">
        <v>36</v>
      </c>
      <c r="H80" s="4">
        <v>231</v>
      </c>
      <c r="I80" s="4">
        <v>108</v>
      </c>
      <c r="J80" s="4">
        <v>123</v>
      </c>
      <c r="K80" s="4">
        <v>13</v>
      </c>
      <c r="L80" s="4">
        <v>6</v>
      </c>
      <c r="M80" s="4">
        <v>7</v>
      </c>
      <c r="N80" s="4">
        <v>1</v>
      </c>
      <c r="O80" s="4">
        <v>0</v>
      </c>
      <c r="P80" s="4">
        <v>1</v>
      </c>
      <c r="Q80" s="4">
        <v>2</v>
      </c>
      <c r="R80" s="4">
        <v>0</v>
      </c>
      <c r="S80" s="4">
        <v>2</v>
      </c>
    </row>
    <row r="81" spans="1:19" x14ac:dyDescent="0.2">
      <c r="A81" s="4" t="s">
        <v>201</v>
      </c>
      <c r="B81" s="4">
        <v>156</v>
      </c>
      <c r="C81" s="4">
        <v>89</v>
      </c>
      <c r="D81" s="4">
        <v>67</v>
      </c>
      <c r="E81" s="4">
        <v>37</v>
      </c>
      <c r="F81" s="4">
        <v>20</v>
      </c>
      <c r="G81" s="4">
        <v>17</v>
      </c>
      <c r="H81" s="4">
        <v>113</v>
      </c>
      <c r="I81" s="4">
        <v>64</v>
      </c>
      <c r="J81" s="4">
        <v>49</v>
      </c>
      <c r="K81" s="4">
        <v>1</v>
      </c>
      <c r="L81" s="4">
        <v>1</v>
      </c>
      <c r="M81" s="4">
        <v>0</v>
      </c>
      <c r="N81" s="4">
        <v>5</v>
      </c>
      <c r="O81" s="4">
        <v>4</v>
      </c>
      <c r="P81" s="4">
        <v>1</v>
      </c>
      <c r="Q81" s="4">
        <v>0</v>
      </c>
      <c r="R81" s="4">
        <v>0</v>
      </c>
      <c r="S81" s="4">
        <v>0</v>
      </c>
    </row>
    <row r="82" spans="1:19" x14ac:dyDescent="0.2">
      <c r="A82" s="4" t="s">
        <v>202</v>
      </c>
      <c r="B82" s="4">
        <v>1</v>
      </c>
      <c r="C82" s="4">
        <v>0</v>
      </c>
      <c r="D82" s="4">
        <v>1</v>
      </c>
      <c r="E82" s="4">
        <v>0</v>
      </c>
      <c r="F82" s="4">
        <v>0</v>
      </c>
      <c r="G82" s="4">
        <v>0</v>
      </c>
      <c r="H82" s="4">
        <v>1</v>
      </c>
      <c r="I82" s="4">
        <v>0</v>
      </c>
      <c r="J82" s="4">
        <v>1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</row>
    <row r="83" spans="1:19" x14ac:dyDescent="0.2">
      <c r="A83" s="4" t="s">
        <v>203</v>
      </c>
      <c r="B83" s="4">
        <v>776</v>
      </c>
      <c r="C83" s="4">
        <v>412</v>
      </c>
      <c r="D83" s="4">
        <v>364</v>
      </c>
      <c r="E83" s="4">
        <v>170</v>
      </c>
      <c r="F83" s="4">
        <v>82</v>
      </c>
      <c r="G83" s="4">
        <v>88</v>
      </c>
      <c r="H83" s="4">
        <v>567</v>
      </c>
      <c r="I83" s="4">
        <v>309</v>
      </c>
      <c r="J83" s="4">
        <v>258</v>
      </c>
      <c r="K83" s="4">
        <v>16</v>
      </c>
      <c r="L83" s="4">
        <v>5</v>
      </c>
      <c r="M83" s="4">
        <v>11</v>
      </c>
      <c r="N83" s="4">
        <v>6</v>
      </c>
      <c r="O83" s="4">
        <v>4</v>
      </c>
      <c r="P83" s="4">
        <v>2</v>
      </c>
      <c r="Q83" s="4">
        <v>17</v>
      </c>
      <c r="R83" s="4">
        <v>12</v>
      </c>
      <c r="S83" s="4">
        <v>5</v>
      </c>
    </row>
    <row r="84" spans="1:19" x14ac:dyDescent="0.2">
      <c r="A84" s="4" t="s">
        <v>204</v>
      </c>
      <c r="B84" s="4">
        <v>197</v>
      </c>
      <c r="C84" s="4">
        <v>102</v>
      </c>
      <c r="D84" s="4">
        <v>95</v>
      </c>
      <c r="E84" s="4">
        <v>46</v>
      </c>
      <c r="F84" s="4">
        <v>24</v>
      </c>
      <c r="G84" s="4">
        <v>22</v>
      </c>
      <c r="H84" s="4">
        <v>142</v>
      </c>
      <c r="I84" s="4">
        <v>71</v>
      </c>
      <c r="J84" s="4">
        <v>71</v>
      </c>
      <c r="K84" s="4">
        <v>3</v>
      </c>
      <c r="L84" s="4">
        <v>2</v>
      </c>
      <c r="M84" s="4">
        <v>1</v>
      </c>
      <c r="N84" s="4">
        <v>2</v>
      </c>
      <c r="O84" s="4">
        <v>2</v>
      </c>
      <c r="P84" s="4">
        <v>0</v>
      </c>
      <c r="Q84" s="4">
        <v>4</v>
      </c>
      <c r="R84" s="4">
        <v>3</v>
      </c>
      <c r="S84" s="4">
        <v>1</v>
      </c>
    </row>
    <row r="85" spans="1:19" x14ac:dyDescent="0.2">
      <c r="A85" s="4" t="s">
        <v>205</v>
      </c>
      <c r="B85" s="4">
        <v>195</v>
      </c>
      <c r="C85" s="4">
        <v>100</v>
      </c>
      <c r="D85" s="4">
        <v>95</v>
      </c>
      <c r="E85" s="4">
        <v>68</v>
      </c>
      <c r="F85" s="4">
        <v>33</v>
      </c>
      <c r="G85" s="4">
        <v>35</v>
      </c>
      <c r="H85" s="4">
        <v>120</v>
      </c>
      <c r="I85" s="4">
        <v>63</v>
      </c>
      <c r="J85" s="4">
        <v>57</v>
      </c>
      <c r="K85" s="4">
        <v>1</v>
      </c>
      <c r="L85" s="4">
        <v>1</v>
      </c>
      <c r="M85" s="4">
        <v>0</v>
      </c>
      <c r="N85" s="4">
        <v>6</v>
      </c>
      <c r="O85" s="4">
        <v>3</v>
      </c>
      <c r="P85" s="4">
        <v>3</v>
      </c>
      <c r="Q85" s="4">
        <v>0</v>
      </c>
      <c r="R85" s="4">
        <v>0</v>
      </c>
      <c r="S85" s="4">
        <v>0</v>
      </c>
    </row>
    <row r="86" spans="1:19" x14ac:dyDescent="0.2">
      <c r="A86" s="4" t="s">
        <v>206</v>
      </c>
      <c r="B86" s="4">
        <v>329</v>
      </c>
      <c r="C86" s="4">
        <v>175</v>
      </c>
      <c r="D86" s="4">
        <v>154</v>
      </c>
      <c r="E86" s="4">
        <v>94</v>
      </c>
      <c r="F86" s="4">
        <v>47</v>
      </c>
      <c r="G86" s="4">
        <v>47</v>
      </c>
      <c r="H86" s="4">
        <v>224</v>
      </c>
      <c r="I86" s="4">
        <v>122</v>
      </c>
      <c r="J86" s="4">
        <v>102</v>
      </c>
      <c r="K86" s="4">
        <v>2</v>
      </c>
      <c r="L86" s="4">
        <v>0</v>
      </c>
      <c r="M86" s="4">
        <v>2</v>
      </c>
      <c r="N86" s="4">
        <v>7</v>
      </c>
      <c r="O86" s="4">
        <v>4</v>
      </c>
      <c r="P86" s="4">
        <v>3</v>
      </c>
      <c r="Q86" s="4">
        <v>2</v>
      </c>
      <c r="R86" s="4">
        <v>2</v>
      </c>
      <c r="S86" s="4">
        <v>0</v>
      </c>
    </row>
    <row r="87" spans="1:19" x14ac:dyDescent="0.2">
      <c r="A87" s="4" t="s">
        <v>207</v>
      </c>
      <c r="B87" s="4">
        <v>2</v>
      </c>
      <c r="C87" s="4">
        <v>1</v>
      </c>
      <c r="D87" s="4">
        <v>1</v>
      </c>
      <c r="E87" s="4">
        <v>1</v>
      </c>
      <c r="F87" s="4">
        <v>0</v>
      </c>
      <c r="G87" s="4">
        <v>1</v>
      </c>
      <c r="H87" s="4">
        <v>1</v>
      </c>
      <c r="I87" s="4">
        <v>1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</row>
    <row r="88" spans="1:19" x14ac:dyDescent="0.2">
      <c r="A88" s="4" t="s">
        <v>208</v>
      </c>
      <c r="B88" s="4">
        <v>576</v>
      </c>
      <c r="C88" s="4">
        <v>287</v>
      </c>
      <c r="D88" s="4">
        <v>289</v>
      </c>
      <c r="E88" s="4">
        <v>154</v>
      </c>
      <c r="F88" s="4">
        <v>67</v>
      </c>
      <c r="G88" s="4">
        <v>87</v>
      </c>
      <c r="H88" s="4">
        <v>397</v>
      </c>
      <c r="I88" s="4">
        <v>210</v>
      </c>
      <c r="J88" s="4">
        <v>187</v>
      </c>
      <c r="K88" s="4">
        <v>13</v>
      </c>
      <c r="L88" s="4">
        <v>5</v>
      </c>
      <c r="M88" s="4">
        <v>8</v>
      </c>
      <c r="N88" s="4">
        <v>8</v>
      </c>
      <c r="O88" s="4">
        <v>3</v>
      </c>
      <c r="P88" s="4">
        <v>5</v>
      </c>
      <c r="Q88" s="4">
        <v>4</v>
      </c>
      <c r="R88" s="4">
        <v>2</v>
      </c>
      <c r="S88" s="4">
        <v>2</v>
      </c>
    </row>
    <row r="89" spans="1:19" x14ac:dyDescent="0.2">
      <c r="A89" s="4" t="s">
        <v>209</v>
      </c>
      <c r="B89" s="4">
        <v>229</v>
      </c>
      <c r="C89" s="4">
        <v>119</v>
      </c>
      <c r="D89" s="4">
        <v>110</v>
      </c>
      <c r="E89" s="4">
        <v>79</v>
      </c>
      <c r="F89" s="4">
        <v>41</v>
      </c>
      <c r="G89" s="4">
        <v>38</v>
      </c>
      <c r="H89" s="4">
        <v>145</v>
      </c>
      <c r="I89" s="4">
        <v>75</v>
      </c>
      <c r="J89" s="4">
        <v>70</v>
      </c>
      <c r="K89" s="4">
        <v>0</v>
      </c>
      <c r="L89" s="4">
        <v>0</v>
      </c>
      <c r="M89" s="4">
        <v>0</v>
      </c>
      <c r="N89" s="4">
        <v>5</v>
      </c>
      <c r="O89" s="4">
        <v>3</v>
      </c>
      <c r="P89" s="4">
        <v>2</v>
      </c>
      <c r="Q89" s="4">
        <v>0</v>
      </c>
      <c r="R89" s="4">
        <v>0</v>
      </c>
      <c r="S89" s="4">
        <v>0</v>
      </c>
    </row>
    <row r="90" spans="1:19" x14ac:dyDescent="0.2">
      <c r="A90" s="4" t="s">
        <v>210</v>
      </c>
      <c r="B90" s="4">
        <v>229</v>
      </c>
      <c r="C90" s="4">
        <v>113</v>
      </c>
      <c r="D90" s="4">
        <v>116</v>
      </c>
      <c r="E90" s="4">
        <v>87</v>
      </c>
      <c r="F90" s="4">
        <v>42</v>
      </c>
      <c r="G90" s="4">
        <v>45</v>
      </c>
      <c r="H90" s="4">
        <v>138</v>
      </c>
      <c r="I90" s="4">
        <v>70</v>
      </c>
      <c r="J90" s="4">
        <v>68</v>
      </c>
      <c r="K90" s="4">
        <v>4</v>
      </c>
      <c r="L90" s="4">
        <v>1</v>
      </c>
      <c r="M90" s="4">
        <v>3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</row>
    <row r="91" spans="1:19" x14ac:dyDescent="0.2">
      <c r="A91" s="4" t="s">
        <v>211</v>
      </c>
      <c r="B91" s="4">
        <v>112</v>
      </c>
      <c r="C91" s="4">
        <v>53</v>
      </c>
      <c r="D91" s="4">
        <v>59</v>
      </c>
      <c r="E91" s="4">
        <v>24</v>
      </c>
      <c r="F91" s="4">
        <v>9</v>
      </c>
      <c r="G91" s="4">
        <v>15</v>
      </c>
      <c r="H91" s="4">
        <v>85</v>
      </c>
      <c r="I91" s="4">
        <v>43</v>
      </c>
      <c r="J91" s="4">
        <v>42</v>
      </c>
      <c r="K91" s="4">
        <v>1</v>
      </c>
      <c r="L91" s="4">
        <v>0</v>
      </c>
      <c r="M91" s="4">
        <v>1</v>
      </c>
      <c r="N91" s="4">
        <v>1</v>
      </c>
      <c r="O91" s="4">
        <v>0</v>
      </c>
      <c r="P91" s="4">
        <v>1</v>
      </c>
      <c r="Q91" s="4">
        <v>1</v>
      </c>
      <c r="R91" s="4">
        <v>1</v>
      </c>
      <c r="S91" s="4">
        <v>0</v>
      </c>
    </row>
    <row r="92" spans="1:19" x14ac:dyDescent="0.2">
      <c r="A92" s="4" t="s">
        <v>212</v>
      </c>
      <c r="B92" s="4">
        <v>672</v>
      </c>
      <c r="C92" s="4">
        <v>356</v>
      </c>
      <c r="D92" s="4">
        <v>316</v>
      </c>
      <c r="E92" s="4">
        <v>133</v>
      </c>
      <c r="F92" s="4">
        <v>53</v>
      </c>
      <c r="G92" s="4">
        <v>80</v>
      </c>
      <c r="H92" s="4">
        <v>521</v>
      </c>
      <c r="I92" s="4">
        <v>294</v>
      </c>
      <c r="J92" s="4">
        <v>227</v>
      </c>
      <c r="K92" s="4">
        <v>13</v>
      </c>
      <c r="L92" s="4">
        <v>5</v>
      </c>
      <c r="M92" s="4">
        <v>8</v>
      </c>
      <c r="N92" s="4">
        <v>3</v>
      </c>
      <c r="O92" s="4">
        <v>3</v>
      </c>
      <c r="P92" s="4">
        <v>0</v>
      </c>
      <c r="Q92" s="4">
        <v>2</v>
      </c>
      <c r="R92" s="4">
        <v>1</v>
      </c>
      <c r="S92" s="4">
        <v>1</v>
      </c>
    </row>
    <row r="93" spans="1:19" x14ac:dyDescent="0.2">
      <c r="A93" s="4" t="s">
        <v>213</v>
      </c>
      <c r="B93" s="4">
        <v>484</v>
      </c>
      <c r="C93" s="4">
        <v>250</v>
      </c>
      <c r="D93" s="4">
        <v>234</v>
      </c>
      <c r="E93" s="4">
        <v>135</v>
      </c>
      <c r="F93" s="4">
        <v>64</v>
      </c>
      <c r="G93" s="4">
        <v>71</v>
      </c>
      <c r="H93" s="4">
        <v>333</v>
      </c>
      <c r="I93" s="4">
        <v>176</v>
      </c>
      <c r="J93" s="4">
        <v>157</v>
      </c>
      <c r="K93" s="4">
        <v>8</v>
      </c>
      <c r="L93" s="4">
        <v>5</v>
      </c>
      <c r="M93" s="4">
        <v>3</v>
      </c>
      <c r="N93" s="4">
        <v>6</v>
      </c>
      <c r="O93" s="4">
        <v>3</v>
      </c>
      <c r="P93" s="4">
        <v>3</v>
      </c>
      <c r="Q93" s="4">
        <v>2</v>
      </c>
      <c r="R93" s="4">
        <v>2</v>
      </c>
      <c r="S93" s="4">
        <v>0</v>
      </c>
    </row>
    <row r="94" spans="1:19" x14ac:dyDescent="0.2">
      <c r="A94" s="4" t="s">
        <v>214</v>
      </c>
      <c r="B94" s="4">
        <v>273</v>
      </c>
      <c r="C94" s="4">
        <v>137</v>
      </c>
      <c r="D94" s="4">
        <v>136</v>
      </c>
      <c r="E94" s="4">
        <v>65</v>
      </c>
      <c r="F94" s="4">
        <v>30</v>
      </c>
      <c r="G94" s="4">
        <v>35</v>
      </c>
      <c r="H94" s="4">
        <v>200</v>
      </c>
      <c r="I94" s="4">
        <v>103</v>
      </c>
      <c r="J94" s="4">
        <v>97</v>
      </c>
      <c r="K94" s="4">
        <v>3</v>
      </c>
      <c r="L94" s="4">
        <v>1</v>
      </c>
      <c r="M94" s="4">
        <v>2</v>
      </c>
      <c r="N94" s="4">
        <v>1</v>
      </c>
      <c r="O94" s="4">
        <v>1</v>
      </c>
      <c r="P94" s="4">
        <v>0</v>
      </c>
      <c r="Q94" s="4">
        <v>4</v>
      </c>
      <c r="R94" s="4">
        <v>2</v>
      </c>
      <c r="S94" s="4">
        <v>2</v>
      </c>
    </row>
    <row r="95" spans="1:19" x14ac:dyDescent="0.2">
      <c r="A95" s="4" t="s">
        <v>215</v>
      </c>
      <c r="B95" s="4">
        <v>129</v>
      </c>
      <c r="C95" s="4">
        <v>53</v>
      </c>
      <c r="D95" s="4">
        <v>76</v>
      </c>
      <c r="E95" s="4">
        <v>18</v>
      </c>
      <c r="F95" s="4">
        <v>7</v>
      </c>
      <c r="G95" s="4">
        <v>11</v>
      </c>
      <c r="H95" s="4">
        <v>99</v>
      </c>
      <c r="I95" s="4">
        <v>45</v>
      </c>
      <c r="J95" s="4">
        <v>54</v>
      </c>
      <c r="K95" s="4">
        <v>10</v>
      </c>
      <c r="L95" s="4">
        <v>1</v>
      </c>
      <c r="M95" s="4">
        <v>9</v>
      </c>
      <c r="N95" s="4">
        <v>0</v>
      </c>
      <c r="O95" s="4">
        <v>0</v>
      </c>
      <c r="P95" s="4">
        <v>0</v>
      </c>
      <c r="Q95" s="4">
        <v>2</v>
      </c>
      <c r="R95" s="4">
        <v>0</v>
      </c>
      <c r="S95" s="4">
        <v>2</v>
      </c>
    </row>
    <row r="96" spans="1:19" x14ac:dyDescent="0.2">
      <c r="A96" s="4" t="s">
        <v>216</v>
      </c>
      <c r="B96" s="4">
        <v>1465</v>
      </c>
      <c r="C96" s="4">
        <v>742</v>
      </c>
      <c r="D96" s="4">
        <v>723</v>
      </c>
      <c r="E96" s="4">
        <v>387</v>
      </c>
      <c r="F96" s="4">
        <v>190</v>
      </c>
      <c r="G96" s="4">
        <v>197</v>
      </c>
      <c r="H96" s="4">
        <v>1044</v>
      </c>
      <c r="I96" s="4">
        <v>535</v>
      </c>
      <c r="J96" s="4">
        <v>509</v>
      </c>
      <c r="K96" s="4">
        <v>13</v>
      </c>
      <c r="L96" s="4">
        <v>6</v>
      </c>
      <c r="M96" s="4">
        <v>7</v>
      </c>
      <c r="N96" s="4">
        <v>16</v>
      </c>
      <c r="O96" s="4">
        <v>10</v>
      </c>
      <c r="P96" s="4">
        <v>6</v>
      </c>
      <c r="Q96" s="4">
        <v>5</v>
      </c>
      <c r="R96" s="4">
        <v>1</v>
      </c>
      <c r="S96" s="4">
        <v>4</v>
      </c>
    </row>
    <row r="97" spans="1:19" x14ac:dyDescent="0.2">
      <c r="A97" s="4" t="s">
        <v>217</v>
      </c>
      <c r="B97" s="4">
        <v>649</v>
      </c>
      <c r="C97" s="4">
        <v>308</v>
      </c>
      <c r="D97" s="4">
        <v>341</v>
      </c>
      <c r="E97" s="4">
        <v>188</v>
      </c>
      <c r="F97" s="4">
        <v>76</v>
      </c>
      <c r="G97" s="4">
        <v>112</v>
      </c>
      <c r="H97" s="4">
        <v>438</v>
      </c>
      <c r="I97" s="4">
        <v>227</v>
      </c>
      <c r="J97" s="4">
        <v>211</v>
      </c>
      <c r="K97" s="4">
        <v>13</v>
      </c>
      <c r="L97" s="4">
        <v>3</v>
      </c>
      <c r="M97" s="4">
        <v>10</v>
      </c>
      <c r="N97" s="4">
        <v>7</v>
      </c>
      <c r="O97" s="4">
        <v>2</v>
      </c>
      <c r="P97" s="4">
        <v>5</v>
      </c>
      <c r="Q97" s="4">
        <v>3</v>
      </c>
      <c r="R97" s="4">
        <v>0</v>
      </c>
      <c r="S97" s="4">
        <v>3</v>
      </c>
    </row>
    <row r="98" spans="1:19" x14ac:dyDescent="0.2">
      <c r="A98" s="4" t="s">
        <v>218</v>
      </c>
      <c r="B98" s="4">
        <v>512</v>
      </c>
      <c r="C98" s="4">
        <v>250</v>
      </c>
      <c r="D98" s="4">
        <v>262</v>
      </c>
      <c r="E98" s="4">
        <v>114</v>
      </c>
      <c r="F98" s="4">
        <v>54</v>
      </c>
      <c r="G98" s="4">
        <v>60</v>
      </c>
      <c r="H98" s="4">
        <v>375</v>
      </c>
      <c r="I98" s="4">
        <v>185</v>
      </c>
      <c r="J98" s="4">
        <v>190</v>
      </c>
      <c r="K98" s="4">
        <v>10</v>
      </c>
      <c r="L98" s="4">
        <v>3</v>
      </c>
      <c r="M98" s="4">
        <v>7</v>
      </c>
      <c r="N98" s="4">
        <v>7</v>
      </c>
      <c r="O98" s="4">
        <v>5</v>
      </c>
      <c r="P98" s="4">
        <v>2</v>
      </c>
      <c r="Q98" s="4">
        <v>6</v>
      </c>
      <c r="R98" s="4">
        <v>3</v>
      </c>
      <c r="S98" s="4">
        <v>3</v>
      </c>
    </row>
    <row r="99" spans="1:19" x14ac:dyDescent="0.2">
      <c r="A99" s="4" t="s">
        <v>219</v>
      </c>
      <c r="B99" s="4">
        <v>681</v>
      </c>
      <c r="C99" s="4">
        <v>346</v>
      </c>
      <c r="D99" s="4">
        <v>335</v>
      </c>
      <c r="E99" s="4">
        <v>156</v>
      </c>
      <c r="F99" s="4">
        <v>77</v>
      </c>
      <c r="G99" s="4">
        <v>79</v>
      </c>
      <c r="H99" s="4">
        <v>507</v>
      </c>
      <c r="I99" s="4">
        <v>260</v>
      </c>
      <c r="J99" s="4">
        <v>247</v>
      </c>
      <c r="K99" s="4">
        <v>11</v>
      </c>
      <c r="L99" s="4">
        <v>5</v>
      </c>
      <c r="M99" s="4">
        <v>6</v>
      </c>
      <c r="N99" s="4">
        <v>5</v>
      </c>
      <c r="O99" s="4">
        <v>4</v>
      </c>
      <c r="P99" s="4">
        <v>1</v>
      </c>
      <c r="Q99" s="4">
        <v>2</v>
      </c>
      <c r="R99" s="4">
        <v>0</v>
      </c>
      <c r="S99" s="4">
        <v>2</v>
      </c>
    </row>
    <row r="100" spans="1:19" x14ac:dyDescent="0.2">
      <c r="A100" s="4" t="s">
        <v>220</v>
      </c>
      <c r="B100" s="4">
        <v>867</v>
      </c>
      <c r="C100" s="4">
        <v>434</v>
      </c>
      <c r="D100" s="4">
        <v>433</v>
      </c>
      <c r="E100" s="4">
        <v>169</v>
      </c>
      <c r="F100" s="4">
        <v>73</v>
      </c>
      <c r="G100" s="4">
        <v>96</v>
      </c>
      <c r="H100" s="4">
        <v>676</v>
      </c>
      <c r="I100" s="4">
        <v>356</v>
      </c>
      <c r="J100" s="4">
        <v>320</v>
      </c>
      <c r="K100" s="4">
        <v>17</v>
      </c>
      <c r="L100" s="4">
        <v>4</v>
      </c>
      <c r="M100" s="4">
        <v>13</v>
      </c>
      <c r="N100" s="4">
        <v>5</v>
      </c>
      <c r="O100" s="4">
        <v>1</v>
      </c>
      <c r="P100" s="4">
        <v>4</v>
      </c>
      <c r="Q100" s="4">
        <v>0</v>
      </c>
      <c r="R100" s="4">
        <v>0</v>
      </c>
      <c r="S100" s="4">
        <v>0</v>
      </c>
    </row>
    <row r="101" spans="1:19" x14ac:dyDescent="0.2">
      <c r="A101" s="4" t="s">
        <v>221</v>
      </c>
      <c r="B101" s="4">
        <v>642</v>
      </c>
      <c r="C101" s="4">
        <v>331</v>
      </c>
      <c r="D101" s="4">
        <v>311</v>
      </c>
      <c r="E101" s="4">
        <v>128</v>
      </c>
      <c r="F101" s="4">
        <v>72</v>
      </c>
      <c r="G101" s="4">
        <v>56</v>
      </c>
      <c r="H101" s="4">
        <v>505</v>
      </c>
      <c r="I101" s="4">
        <v>252</v>
      </c>
      <c r="J101" s="4">
        <v>253</v>
      </c>
      <c r="K101" s="4">
        <v>5</v>
      </c>
      <c r="L101" s="4">
        <v>3</v>
      </c>
      <c r="M101" s="4">
        <v>2</v>
      </c>
      <c r="N101" s="4">
        <v>2</v>
      </c>
      <c r="O101" s="4">
        <v>2</v>
      </c>
      <c r="P101" s="4">
        <v>0</v>
      </c>
      <c r="Q101" s="4">
        <v>2</v>
      </c>
      <c r="R101" s="4">
        <v>2</v>
      </c>
      <c r="S101" s="4">
        <v>0</v>
      </c>
    </row>
    <row r="102" spans="1:19" x14ac:dyDescent="0.2">
      <c r="A102" s="4" t="s">
        <v>222</v>
      </c>
      <c r="B102" s="4">
        <v>751</v>
      </c>
      <c r="C102" s="4">
        <v>360</v>
      </c>
      <c r="D102" s="4">
        <v>391</v>
      </c>
      <c r="E102" s="4">
        <v>190</v>
      </c>
      <c r="F102" s="4">
        <v>81</v>
      </c>
      <c r="G102" s="4">
        <v>109</v>
      </c>
      <c r="H102" s="4">
        <v>532</v>
      </c>
      <c r="I102" s="4">
        <v>265</v>
      </c>
      <c r="J102" s="4">
        <v>267</v>
      </c>
      <c r="K102" s="4">
        <v>15</v>
      </c>
      <c r="L102" s="4">
        <v>6</v>
      </c>
      <c r="M102" s="4">
        <v>9</v>
      </c>
      <c r="N102" s="4">
        <v>7</v>
      </c>
      <c r="O102" s="4">
        <v>5</v>
      </c>
      <c r="P102" s="4">
        <v>2</v>
      </c>
      <c r="Q102" s="4">
        <v>7</v>
      </c>
      <c r="R102" s="4">
        <v>3</v>
      </c>
      <c r="S102" s="4">
        <v>4</v>
      </c>
    </row>
    <row r="103" spans="1:19" x14ac:dyDescent="0.2">
      <c r="A103" s="4" t="s">
        <v>223</v>
      </c>
      <c r="B103" s="4">
        <v>121</v>
      </c>
      <c r="C103" s="4">
        <v>58</v>
      </c>
      <c r="D103" s="4">
        <v>63</v>
      </c>
      <c r="E103" s="4">
        <v>32</v>
      </c>
      <c r="F103" s="4">
        <v>15</v>
      </c>
      <c r="G103" s="4">
        <v>17</v>
      </c>
      <c r="H103" s="4">
        <v>85</v>
      </c>
      <c r="I103" s="4">
        <v>41</v>
      </c>
      <c r="J103" s="4">
        <v>44</v>
      </c>
      <c r="K103" s="4">
        <v>1</v>
      </c>
      <c r="L103" s="4">
        <v>0</v>
      </c>
      <c r="M103" s="4">
        <v>1</v>
      </c>
      <c r="N103" s="4">
        <v>2</v>
      </c>
      <c r="O103" s="4">
        <v>1</v>
      </c>
      <c r="P103" s="4">
        <v>1</v>
      </c>
      <c r="Q103" s="4">
        <v>1</v>
      </c>
      <c r="R103" s="4">
        <v>1</v>
      </c>
      <c r="S103" s="4">
        <v>0</v>
      </c>
    </row>
    <row r="104" spans="1:19" x14ac:dyDescent="0.2">
      <c r="A104" s="4" t="s">
        <v>224</v>
      </c>
      <c r="B104" s="4">
        <v>446</v>
      </c>
      <c r="C104" s="4">
        <v>235</v>
      </c>
      <c r="D104" s="4">
        <v>211</v>
      </c>
      <c r="E104" s="4">
        <v>153</v>
      </c>
      <c r="F104" s="4">
        <v>77</v>
      </c>
      <c r="G104" s="4">
        <v>76</v>
      </c>
      <c r="H104" s="4">
        <v>278</v>
      </c>
      <c r="I104" s="4">
        <v>153</v>
      </c>
      <c r="J104" s="4">
        <v>125</v>
      </c>
      <c r="K104" s="4">
        <v>11</v>
      </c>
      <c r="L104" s="4">
        <v>2</v>
      </c>
      <c r="M104" s="4">
        <v>9</v>
      </c>
      <c r="N104" s="4">
        <v>3</v>
      </c>
      <c r="O104" s="4">
        <v>3</v>
      </c>
      <c r="P104" s="4">
        <v>0</v>
      </c>
      <c r="Q104" s="4">
        <v>1</v>
      </c>
      <c r="R104" s="4">
        <v>0</v>
      </c>
      <c r="S104" s="4">
        <v>1</v>
      </c>
    </row>
    <row r="105" spans="1:19" x14ac:dyDescent="0.2">
      <c r="A105" s="4" t="s">
        <v>225</v>
      </c>
      <c r="B105" s="4">
        <v>200</v>
      </c>
      <c r="C105" s="4">
        <v>97</v>
      </c>
      <c r="D105" s="4">
        <v>103</v>
      </c>
      <c r="E105" s="4">
        <v>71</v>
      </c>
      <c r="F105" s="4">
        <v>34</v>
      </c>
      <c r="G105" s="4">
        <v>37</v>
      </c>
      <c r="H105" s="4">
        <v>123</v>
      </c>
      <c r="I105" s="4">
        <v>58</v>
      </c>
      <c r="J105" s="4">
        <v>65</v>
      </c>
      <c r="K105" s="4">
        <v>0</v>
      </c>
      <c r="L105" s="4">
        <v>0</v>
      </c>
      <c r="M105" s="4">
        <v>0</v>
      </c>
      <c r="N105" s="4">
        <v>5</v>
      </c>
      <c r="O105" s="4">
        <v>4</v>
      </c>
      <c r="P105" s="4">
        <v>1</v>
      </c>
      <c r="Q105" s="4">
        <v>1</v>
      </c>
      <c r="R105" s="4">
        <v>1</v>
      </c>
      <c r="S105" s="4">
        <v>0</v>
      </c>
    </row>
    <row r="106" spans="1:19" x14ac:dyDescent="0.2">
      <c r="A106" s="4" t="s">
        <v>226</v>
      </c>
      <c r="B106" s="4">
        <v>273</v>
      </c>
      <c r="C106" s="4">
        <v>122</v>
      </c>
      <c r="D106" s="4">
        <v>151</v>
      </c>
      <c r="E106" s="4">
        <v>140</v>
      </c>
      <c r="F106" s="4">
        <v>61</v>
      </c>
      <c r="G106" s="4">
        <v>79</v>
      </c>
      <c r="H106" s="4">
        <v>124</v>
      </c>
      <c r="I106" s="4">
        <v>55</v>
      </c>
      <c r="J106" s="4">
        <v>69</v>
      </c>
      <c r="K106" s="4">
        <v>3</v>
      </c>
      <c r="L106" s="4">
        <v>2</v>
      </c>
      <c r="M106" s="4">
        <v>1</v>
      </c>
      <c r="N106" s="4">
        <v>3</v>
      </c>
      <c r="O106" s="4">
        <v>3</v>
      </c>
      <c r="P106" s="4">
        <v>0</v>
      </c>
      <c r="Q106" s="4">
        <v>3</v>
      </c>
      <c r="R106" s="4">
        <v>1</v>
      </c>
      <c r="S106" s="4">
        <v>2</v>
      </c>
    </row>
    <row r="107" spans="1:19" x14ac:dyDescent="0.2">
      <c r="A107" s="4" t="s">
        <v>227</v>
      </c>
      <c r="B107" s="4">
        <v>227</v>
      </c>
      <c r="C107" s="4">
        <v>120</v>
      </c>
      <c r="D107" s="4">
        <v>107</v>
      </c>
      <c r="E107" s="4">
        <v>77</v>
      </c>
      <c r="F107" s="4">
        <v>35</v>
      </c>
      <c r="G107" s="4">
        <v>42</v>
      </c>
      <c r="H107" s="4">
        <v>146</v>
      </c>
      <c r="I107" s="4">
        <v>81</v>
      </c>
      <c r="J107" s="4">
        <v>65</v>
      </c>
      <c r="K107" s="4">
        <v>1</v>
      </c>
      <c r="L107" s="4">
        <v>1</v>
      </c>
      <c r="M107" s="4">
        <v>0</v>
      </c>
      <c r="N107" s="4">
        <v>3</v>
      </c>
      <c r="O107" s="4">
        <v>3</v>
      </c>
      <c r="P107" s="4">
        <v>0</v>
      </c>
      <c r="Q107" s="4">
        <v>0</v>
      </c>
      <c r="R107" s="4">
        <v>0</v>
      </c>
      <c r="S107" s="4">
        <v>0</v>
      </c>
    </row>
    <row r="108" spans="1:19" x14ac:dyDescent="0.2">
      <c r="A108" s="4" t="s">
        <v>228</v>
      </c>
      <c r="B108" s="4">
        <v>28</v>
      </c>
      <c r="C108" s="4">
        <v>17</v>
      </c>
      <c r="D108" s="4">
        <v>11</v>
      </c>
      <c r="E108" s="4">
        <v>6</v>
      </c>
      <c r="F108" s="4">
        <v>5</v>
      </c>
      <c r="G108" s="4">
        <v>1</v>
      </c>
      <c r="H108" s="4">
        <v>17</v>
      </c>
      <c r="I108" s="4">
        <v>8</v>
      </c>
      <c r="J108" s="4">
        <v>9</v>
      </c>
      <c r="K108" s="4">
        <v>0</v>
      </c>
      <c r="L108" s="4">
        <v>0</v>
      </c>
      <c r="M108" s="4">
        <v>0</v>
      </c>
      <c r="N108" s="4">
        <v>2</v>
      </c>
      <c r="O108" s="4">
        <v>1</v>
      </c>
      <c r="P108" s="4">
        <v>1</v>
      </c>
      <c r="Q108" s="4">
        <v>3</v>
      </c>
      <c r="R108" s="4">
        <v>3</v>
      </c>
      <c r="S108" s="4">
        <v>0</v>
      </c>
    </row>
    <row r="109" spans="1:19" x14ac:dyDescent="0.2">
      <c r="A109" s="4" t="s">
        <v>229</v>
      </c>
      <c r="B109" s="4">
        <v>216</v>
      </c>
      <c r="C109" s="4">
        <v>110</v>
      </c>
      <c r="D109" s="4">
        <v>106</v>
      </c>
      <c r="E109" s="4">
        <v>60</v>
      </c>
      <c r="F109" s="4">
        <v>34</v>
      </c>
      <c r="G109" s="4">
        <v>26</v>
      </c>
      <c r="H109" s="4">
        <v>151</v>
      </c>
      <c r="I109" s="4">
        <v>75</v>
      </c>
      <c r="J109" s="4">
        <v>76</v>
      </c>
      <c r="K109" s="4">
        <v>0</v>
      </c>
      <c r="L109" s="4">
        <v>0</v>
      </c>
      <c r="M109" s="4">
        <v>0</v>
      </c>
      <c r="N109" s="4">
        <v>3</v>
      </c>
      <c r="O109" s="4">
        <v>0</v>
      </c>
      <c r="P109" s="4">
        <v>3</v>
      </c>
      <c r="Q109" s="4">
        <v>2</v>
      </c>
      <c r="R109" s="4">
        <v>1</v>
      </c>
      <c r="S109" s="4">
        <v>1</v>
      </c>
    </row>
    <row r="110" spans="1:19" x14ac:dyDescent="0.2">
      <c r="A110" s="4" t="s">
        <v>230</v>
      </c>
      <c r="B110" s="4">
        <v>324</v>
      </c>
      <c r="C110" s="4">
        <v>162</v>
      </c>
      <c r="D110" s="4">
        <v>162</v>
      </c>
      <c r="E110" s="4">
        <v>97</v>
      </c>
      <c r="F110" s="4">
        <v>43</v>
      </c>
      <c r="G110" s="4">
        <v>54</v>
      </c>
      <c r="H110" s="4">
        <v>212</v>
      </c>
      <c r="I110" s="4">
        <v>111</v>
      </c>
      <c r="J110" s="4">
        <v>101</v>
      </c>
      <c r="K110" s="4">
        <v>11</v>
      </c>
      <c r="L110" s="4">
        <v>5</v>
      </c>
      <c r="M110" s="4">
        <v>6</v>
      </c>
      <c r="N110" s="4">
        <v>3</v>
      </c>
      <c r="O110" s="4">
        <v>2</v>
      </c>
      <c r="P110" s="4">
        <v>1</v>
      </c>
      <c r="Q110" s="4">
        <v>1</v>
      </c>
      <c r="R110" s="4">
        <v>1</v>
      </c>
      <c r="S110" s="4">
        <v>0</v>
      </c>
    </row>
    <row r="111" spans="1:19" x14ac:dyDescent="0.2">
      <c r="A111" s="4" t="s">
        <v>231</v>
      </c>
      <c r="B111" s="4">
        <v>188</v>
      </c>
      <c r="C111" s="4">
        <v>105</v>
      </c>
      <c r="D111" s="4">
        <v>83</v>
      </c>
      <c r="E111" s="4">
        <v>51</v>
      </c>
      <c r="F111" s="4">
        <v>30</v>
      </c>
      <c r="G111" s="4">
        <v>21</v>
      </c>
      <c r="H111" s="4">
        <v>125</v>
      </c>
      <c r="I111" s="4">
        <v>69</v>
      </c>
      <c r="J111" s="4">
        <v>56</v>
      </c>
      <c r="K111" s="4">
        <v>6</v>
      </c>
      <c r="L111" s="4">
        <v>3</v>
      </c>
      <c r="M111" s="4">
        <v>3</v>
      </c>
      <c r="N111" s="4">
        <v>4</v>
      </c>
      <c r="O111" s="4">
        <v>3</v>
      </c>
      <c r="P111" s="4">
        <v>1</v>
      </c>
      <c r="Q111" s="4">
        <v>2</v>
      </c>
      <c r="R111" s="4">
        <v>0</v>
      </c>
      <c r="S111" s="4">
        <v>2</v>
      </c>
    </row>
    <row r="112" spans="1:19" x14ac:dyDescent="0.2">
      <c r="A112" s="4" t="s">
        <v>232</v>
      </c>
      <c r="B112" s="4">
        <v>125</v>
      </c>
      <c r="C112" s="4">
        <v>64</v>
      </c>
      <c r="D112" s="4">
        <v>61</v>
      </c>
      <c r="E112" s="4">
        <v>47</v>
      </c>
      <c r="F112" s="4">
        <v>25</v>
      </c>
      <c r="G112" s="4">
        <v>22</v>
      </c>
      <c r="H112" s="4">
        <v>78</v>
      </c>
      <c r="I112" s="4">
        <v>39</v>
      </c>
      <c r="J112" s="4">
        <v>39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4">
        <v>0</v>
      </c>
    </row>
    <row r="113" spans="1:19" x14ac:dyDescent="0.2">
      <c r="A113" s="4" t="s">
        <v>233</v>
      </c>
      <c r="B113" s="4">
        <v>454</v>
      </c>
      <c r="C113" s="4">
        <v>220</v>
      </c>
      <c r="D113" s="4">
        <v>234</v>
      </c>
      <c r="E113" s="4">
        <v>114</v>
      </c>
      <c r="F113" s="4">
        <v>59</v>
      </c>
      <c r="G113" s="4">
        <v>55</v>
      </c>
      <c r="H113" s="4">
        <v>328</v>
      </c>
      <c r="I113" s="4">
        <v>157</v>
      </c>
      <c r="J113" s="4">
        <v>171</v>
      </c>
      <c r="K113" s="4">
        <v>9</v>
      </c>
      <c r="L113" s="4">
        <v>3</v>
      </c>
      <c r="M113" s="4">
        <v>6</v>
      </c>
      <c r="N113" s="4">
        <v>2</v>
      </c>
      <c r="O113" s="4">
        <v>1</v>
      </c>
      <c r="P113" s="4">
        <v>1</v>
      </c>
      <c r="Q113" s="4">
        <v>1</v>
      </c>
      <c r="R113" s="4">
        <v>0</v>
      </c>
      <c r="S113" s="4">
        <v>1</v>
      </c>
    </row>
    <row r="114" spans="1:19" x14ac:dyDescent="0.2">
      <c r="A114" s="4" t="s">
        <v>234</v>
      </c>
      <c r="B114" s="4">
        <v>2</v>
      </c>
      <c r="C114" s="4">
        <v>1</v>
      </c>
      <c r="D114" s="4">
        <v>1</v>
      </c>
      <c r="E114" s="4">
        <v>1</v>
      </c>
      <c r="F114" s="4">
        <v>0</v>
      </c>
      <c r="G114" s="4">
        <v>1</v>
      </c>
      <c r="H114" s="4">
        <v>1</v>
      </c>
      <c r="I114" s="4">
        <v>1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0</v>
      </c>
    </row>
    <row r="115" spans="1:19" x14ac:dyDescent="0.2">
      <c r="A115" s="4" t="s">
        <v>235</v>
      </c>
      <c r="B115" s="4">
        <v>1</v>
      </c>
      <c r="C115" s="4">
        <v>0</v>
      </c>
      <c r="D115" s="4">
        <v>1</v>
      </c>
      <c r="E115" s="4">
        <v>0</v>
      </c>
      <c r="F115" s="4">
        <v>0</v>
      </c>
      <c r="G115" s="4">
        <v>0</v>
      </c>
      <c r="H115" s="4">
        <v>1</v>
      </c>
      <c r="I115" s="4">
        <v>0</v>
      </c>
      <c r="J115" s="4">
        <v>1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0</v>
      </c>
    </row>
    <row r="116" spans="1:19" x14ac:dyDescent="0.2">
      <c r="A116" s="4" t="s">
        <v>236</v>
      </c>
      <c r="B116" s="4">
        <v>2380</v>
      </c>
      <c r="C116" s="4">
        <v>1228</v>
      </c>
      <c r="D116" s="4">
        <v>1152</v>
      </c>
      <c r="E116" s="4">
        <v>1161</v>
      </c>
      <c r="F116" s="4">
        <v>584</v>
      </c>
      <c r="G116" s="4">
        <v>577</v>
      </c>
      <c r="H116" s="4">
        <v>114</v>
      </c>
      <c r="I116" s="4">
        <v>59</v>
      </c>
      <c r="J116" s="4">
        <v>55</v>
      </c>
      <c r="K116" s="4">
        <v>1057</v>
      </c>
      <c r="L116" s="4">
        <v>564</v>
      </c>
      <c r="M116" s="4">
        <v>493</v>
      </c>
      <c r="N116" s="4">
        <v>40</v>
      </c>
      <c r="O116" s="4">
        <v>16</v>
      </c>
      <c r="P116" s="4">
        <v>24</v>
      </c>
      <c r="Q116" s="4">
        <v>8</v>
      </c>
      <c r="R116" s="4">
        <v>5</v>
      </c>
      <c r="S116" s="4">
        <v>3</v>
      </c>
    </row>
    <row r="117" spans="1:19" x14ac:dyDescent="0.2">
      <c r="A117" s="4" t="s">
        <v>237</v>
      </c>
      <c r="B117" s="4">
        <v>1428</v>
      </c>
      <c r="C117" s="4">
        <v>713</v>
      </c>
      <c r="D117" s="4">
        <v>715</v>
      </c>
      <c r="E117" s="4">
        <v>502</v>
      </c>
      <c r="F117" s="4">
        <v>238</v>
      </c>
      <c r="G117" s="4">
        <v>264</v>
      </c>
      <c r="H117" s="4">
        <v>35</v>
      </c>
      <c r="I117" s="4">
        <v>17</v>
      </c>
      <c r="J117" s="4">
        <v>18</v>
      </c>
      <c r="K117" s="4">
        <v>865</v>
      </c>
      <c r="L117" s="4">
        <v>443</v>
      </c>
      <c r="M117" s="4">
        <v>422</v>
      </c>
      <c r="N117" s="4">
        <v>22</v>
      </c>
      <c r="O117" s="4">
        <v>13</v>
      </c>
      <c r="P117" s="4">
        <v>9</v>
      </c>
      <c r="Q117" s="4">
        <v>4</v>
      </c>
      <c r="R117" s="4">
        <v>2</v>
      </c>
      <c r="S117" s="4">
        <v>2</v>
      </c>
    </row>
    <row r="118" spans="1:19" x14ac:dyDescent="0.2">
      <c r="A118" s="4" t="s">
        <v>238</v>
      </c>
      <c r="B118" s="4">
        <v>209</v>
      </c>
      <c r="C118" s="4">
        <v>112</v>
      </c>
      <c r="D118" s="4">
        <v>97</v>
      </c>
      <c r="E118" s="4">
        <v>57</v>
      </c>
      <c r="F118" s="4">
        <v>28</v>
      </c>
      <c r="G118" s="4">
        <v>29</v>
      </c>
      <c r="H118" s="4">
        <v>9</v>
      </c>
      <c r="I118" s="4">
        <v>4</v>
      </c>
      <c r="J118" s="4">
        <v>5</v>
      </c>
      <c r="K118" s="4">
        <v>142</v>
      </c>
      <c r="L118" s="4">
        <v>79</v>
      </c>
      <c r="M118" s="4">
        <v>63</v>
      </c>
      <c r="N118" s="4">
        <v>1</v>
      </c>
      <c r="O118" s="4">
        <v>1</v>
      </c>
      <c r="P118" s="4">
        <v>0</v>
      </c>
      <c r="Q118" s="4">
        <v>0</v>
      </c>
      <c r="R118" s="4">
        <v>0</v>
      </c>
      <c r="S118" s="4">
        <v>0</v>
      </c>
    </row>
    <row r="119" spans="1:19" x14ac:dyDescent="0.2">
      <c r="A119" s="4" t="s">
        <v>239</v>
      </c>
      <c r="B119" s="4">
        <v>446</v>
      </c>
      <c r="C119" s="4">
        <v>212</v>
      </c>
      <c r="D119" s="4">
        <v>234</v>
      </c>
      <c r="E119" s="4">
        <v>188</v>
      </c>
      <c r="F119" s="4">
        <v>87</v>
      </c>
      <c r="G119" s="4">
        <v>101</v>
      </c>
      <c r="H119" s="4">
        <v>19</v>
      </c>
      <c r="I119" s="4">
        <v>8</v>
      </c>
      <c r="J119" s="4">
        <v>11</v>
      </c>
      <c r="K119" s="4">
        <v>226</v>
      </c>
      <c r="L119" s="4">
        <v>110</v>
      </c>
      <c r="M119" s="4">
        <v>116</v>
      </c>
      <c r="N119" s="4">
        <v>8</v>
      </c>
      <c r="O119" s="4">
        <v>4</v>
      </c>
      <c r="P119" s="4">
        <v>4</v>
      </c>
      <c r="Q119" s="4">
        <v>5</v>
      </c>
      <c r="R119" s="4">
        <v>3</v>
      </c>
      <c r="S119" s="4">
        <v>2</v>
      </c>
    </row>
    <row r="120" spans="1:19" x14ac:dyDescent="0.2">
      <c r="A120" s="4" t="s">
        <v>240</v>
      </c>
      <c r="B120" s="4">
        <v>295</v>
      </c>
      <c r="C120" s="4">
        <v>143</v>
      </c>
      <c r="D120" s="4">
        <v>152</v>
      </c>
      <c r="E120" s="4">
        <v>109</v>
      </c>
      <c r="F120" s="4">
        <v>48</v>
      </c>
      <c r="G120" s="4">
        <v>61</v>
      </c>
      <c r="H120" s="4">
        <v>13</v>
      </c>
      <c r="I120" s="4">
        <v>4</v>
      </c>
      <c r="J120" s="4">
        <v>9</v>
      </c>
      <c r="K120" s="4">
        <v>155</v>
      </c>
      <c r="L120" s="4">
        <v>79</v>
      </c>
      <c r="M120" s="4">
        <v>76</v>
      </c>
      <c r="N120" s="4">
        <v>17</v>
      </c>
      <c r="O120" s="4">
        <v>12</v>
      </c>
      <c r="P120" s="4">
        <v>5</v>
      </c>
      <c r="Q120" s="4">
        <v>1</v>
      </c>
      <c r="R120" s="4">
        <v>0</v>
      </c>
      <c r="S120" s="4">
        <v>1</v>
      </c>
    </row>
    <row r="121" spans="1:19" x14ac:dyDescent="0.2">
      <c r="A121" s="4" t="s">
        <v>241</v>
      </c>
      <c r="B121" s="4">
        <v>288</v>
      </c>
      <c r="C121" s="4">
        <v>141</v>
      </c>
      <c r="D121" s="4">
        <v>147</v>
      </c>
      <c r="E121" s="4">
        <v>119</v>
      </c>
      <c r="F121" s="4">
        <v>53</v>
      </c>
      <c r="G121" s="4">
        <v>66</v>
      </c>
      <c r="H121" s="4">
        <v>7</v>
      </c>
      <c r="I121" s="4">
        <v>4</v>
      </c>
      <c r="J121" s="4">
        <v>3</v>
      </c>
      <c r="K121" s="4">
        <v>158</v>
      </c>
      <c r="L121" s="4">
        <v>81</v>
      </c>
      <c r="M121" s="4">
        <v>77</v>
      </c>
      <c r="N121" s="4">
        <v>3</v>
      </c>
      <c r="O121" s="4">
        <v>2</v>
      </c>
      <c r="P121" s="4">
        <v>1</v>
      </c>
      <c r="Q121" s="4">
        <v>1</v>
      </c>
      <c r="R121" s="4">
        <v>1</v>
      </c>
      <c r="S121" s="4">
        <v>0</v>
      </c>
    </row>
    <row r="122" spans="1:19" x14ac:dyDescent="0.2">
      <c r="A122" s="4" t="s">
        <v>242</v>
      </c>
      <c r="B122" s="4">
        <v>681</v>
      </c>
      <c r="C122" s="4">
        <v>345</v>
      </c>
      <c r="D122" s="4">
        <v>336</v>
      </c>
      <c r="E122" s="4">
        <v>306</v>
      </c>
      <c r="F122" s="4">
        <v>145</v>
      </c>
      <c r="G122" s="4">
        <v>161</v>
      </c>
      <c r="H122" s="4">
        <v>28</v>
      </c>
      <c r="I122" s="4">
        <v>13</v>
      </c>
      <c r="J122" s="4">
        <v>15</v>
      </c>
      <c r="K122" s="4">
        <v>331</v>
      </c>
      <c r="L122" s="4">
        <v>181</v>
      </c>
      <c r="M122" s="4">
        <v>150</v>
      </c>
      <c r="N122" s="4">
        <v>13</v>
      </c>
      <c r="O122" s="4">
        <v>6</v>
      </c>
      <c r="P122" s="4">
        <v>7</v>
      </c>
      <c r="Q122" s="4">
        <v>3</v>
      </c>
      <c r="R122" s="4">
        <v>0</v>
      </c>
      <c r="S122" s="4">
        <v>3</v>
      </c>
    </row>
    <row r="123" spans="1:19" x14ac:dyDescent="0.2">
      <c r="A123" s="4" t="s">
        <v>243</v>
      </c>
      <c r="B123" s="4">
        <v>722</v>
      </c>
      <c r="C123" s="4">
        <v>357</v>
      </c>
      <c r="D123" s="4">
        <v>365</v>
      </c>
      <c r="E123" s="4">
        <v>238</v>
      </c>
      <c r="F123" s="4">
        <v>119</v>
      </c>
      <c r="G123" s="4">
        <v>119</v>
      </c>
      <c r="H123" s="4">
        <v>67</v>
      </c>
      <c r="I123" s="4">
        <v>25</v>
      </c>
      <c r="J123" s="4">
        <v>42</v>
      </c>
      <c r="K123" s="4">
        <v>394</v>
      </c>
      <c r="L123" s="4">
        <v>201</v>
      </c>
      <c r="M123" s="4">
        <v>193</v>
      </c>
      <c r="N123" s="4">
        <v>21</v>
      </c>
      <c r="O123" s="4">
        <v>11</v>
      </c>
      <c r="P123" s="4">
        <v>10</v>
      </c>
      <c r="Q123" s="4">
        <v>2</v>
      </c>
      <c r="R123" s="4">
        <v>1</v>
      </c>
      <c r="S123" s="4">
        <v>1</v>
      </c>
    </row>
    <row r="124" spans="1:19" x14ac:dyDescent="0.2">
      <c r="A124" s="4" t="s">
        <v>244</v>
      </c>
      <c r="B124" s="4">
        <v>72</v>
      </c>
      <c r="C124" s="4">
        <v>40</v>
      </c>
      <c r="D124" s="4">
        <v>32</v>
      </c>
      <c r="E124" s="4">
        <v>2</v>
      </c>
      <c r="F124" s="4">
        <v>2</v>
      </c>
      <c r="G124" s="4">
        <v>0</v>
      </c>
      <c r="H124" s="4">
        <v>0</v>
      </c>
      <c r="I124" s="4">
        <v>0</v>
      </c>
      <c r="J124" s="4">
        <v>0</v>
      </c>
      <c r="K124" s="4">
        <v>70</v>
      </c>
      <c r="L124" s="4">
        <v>38</v>
      </c>
      <c r="M124" s="4">
        <v>32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0</v>
      </c>
    </row>
    <row r="125" spans="1:19" x14ac:dyDescent="0.2">
      <c r="A125" s="4" t="s">
        <v>245</v>
      </c>
      <c r="B125" s="4">
        <v>17</v>
      </c>
      <c r="C125" s="4">
        <v>10</v>
      </c>
      <c r="D125" s="4">
        <v>7</v>
      </c>
      <c r="E125" s="4">
        <v>3</v>
      </c>
      <c r="F125" s="4">
        <v>2</v>
      </c>
      <c r="G125" s="4">
        <v>1</v>
      </c>
      <c r="H125" s="4">
        <v>0</v>
      </c>
      <c r="I125" s="4">
        <v>0</v>
      </c>
      <c r="J125" s="4">
        <v>0</v>
      </c>
      <c r="K125" s="4">
        <v>14</v>
      </c>
      <c r="L125" s="4">
        <v>8</v>
      </c>
      <c r="M125" s="4">
        <v>6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</row>
    <row r="126" spans="1:19" x14ac:dyDescent="0.2">
      <c r="A126" s="4" t="s">
        <v>246</v>
      </c>
      <c r="B126" s="4">
        <v>710</v>
      </c>
      <c r="C126" s="4">
        <v>326</v>
      </c>
      <c r="D126" s="4">
        <v>384</v>
      </c>
      <c r="E126" s="4">
        <v>405</v>
      </c>
      <c r="F126" s="4">
        <v>190</v>
      </c>
      <c r="G126" s="4">
        <v>215</v>
      </c>
      <c r="H126" s="4">
        <v>29</v>
      </c>
      <c r="I126" s="4">
        <v>13</v>
      </c>
      <c r="J126" s="4">
        <v>16</v>
      </c>
      <c r="K126" s="4">
        <v>248</v>
      </c>
      <c r="L126" s="4">
        <v>108</v>
      </c>
      <c r="M126" s="4">
        <v>140</v>
      </c>
      <c r="N126" s="4">
        <v>25</v>
      </c>
      <c r="O126" s="4">
        <v>13</v>
      </c>
      <c r="P126" s="4">
        <v>12</v>
      </c>
      <c r="Q126" s="4">
        <v>3</v>
      </c>
      <c r="R126" s="4">
        <v>2</v>
      </c>
      <c r="S126" s="4">
        <v>1</v>
      </c>
    </row>
    <row r="127" spans="1:19" x14ac:dyDescent="0.2">
      <c r="A127" s="4" t="s">
        <v>247</v>
      </c>
      <c r="B127" s="4">
        <v>482</v>
      </c>
      <c r="C127" s="4">
        <v>240</v>
      </c>
      <c r="D127" s="4">
        <v>242</v>
      </c>
      <c r="E127" s="4">
        <v>254</v>
      </c>
      <c r="F127" s="4">
        <v>121</v>
      </c>
      <c r="G127" s="4">
        <v>133</v>
      </c>
      <c r="H127" s="4">
        <v>21</v>
      </c>
      <c r="I127" s="4">
        <v>7</v>
      </c>
      <c r="J127" s="4">
        <v>14</v>
      </c>
      <c r="K127" s="4">
        <v>197</v>
      </c>
      <c r="L127" s="4">
        <v>105</v>
      </c>
      <c r="M127" s="4">
        <v>92</v>
      </c>
      <c r="N127" s="4">
        <v>10</v>
      </c>
      <c r="O127" s="4">
        <v>7</v>
      </c>
      <c r="P127" s="4">
        <v>3</v>
      </c>
      <c r="Q127" s="4">
        <v>0</v>
      </c>
      <c r="R127" s="4">
        <v>0</v>
      </c>
      <c r="S127" s="4">
        <v>0</v>
      </c>
    </row>
    <row r="128" spans="1:19" x14ac:dyDescent="0.2">
      <c r="A128" s="4" t="s">
        <v>248</v>
      </c>
      <c r="B128" s="4">
        <v>249</v>
      </c>
      <c r="C128" s="4">
        <v>129</v>
      </c>
      <c r="D128" s="4">
        <v>120</v>
      </c>
      <c r="E128" s="4">
        <v>89</v>
      </c>
      <c r="F128" s="4">
        <v>51</v>
      </c>
      <c r="G128" s="4">
        <v>38</v>
      </c>
      <c r="H128" s="4">
        <v>13</v>
      </c>
      <c r="I128" s="4">
        <v>2</v>
      </c>
      <c r="J128" s="4">
        <v>11</v>
      </c>
      <c r="K128" s="4">
        <v>131</v>
      </c>
      <c r="L128" s="4">
        <v>67</v>
      </c>
      <c r="M128" s="4">
        <v>64</v>
      </c>
      <c r="N128" s="4">
        <v>13</v>
      </c>
      <c r="O128" s="4">
        <v>8</v>
      </c>
      <c r="P128" s="4">
        <v>5</v>
      </c>
      <c r="Q128" s="4">
        <v>3</v>
      </c>
      <c r="R128" s="4">
        <v>1</v>
      </c>
      <c r="S128" s="4">
        <v>2</v>
      </c>
    </row>
    <row r="129" spans="1:19" x14ac:dyDescent="0.2">
      <c r="A129" s="4" t="s">
        <v>249</v>
      </c>
      <c r="B129" s="4">
        <v>375</v>
      </c>
      <c r="C129" s="4">
        <v>167</v>
      </c>
      <c r="D129" s="4">
        <v>208</v>
      </c>
      <c r="E129" s="4">
        <v>185</v>
      </c>
      <c r="F129" s="4">
        <v>73</v>
      </c>
      <c r="G129" s="4">
        <v>112</v>
      </c>
      <c r="H129" s="4">
        <v>4</v>
      </c>
      <c r="I129" s="4">
        <v>4</v>
      </c>
      <c r="J129" s="4">
        <v>0</v>
      </c>
      <c r="K129" s="4">
        <v>181</v>
      </c>
      <c r="L129" s="4">
        <v>87</v>
      </c>
      <c r="M129" s="4">
        <v>94</v>
      </c>
      <c r="N129" s="4">
        <v>4</v>
      </c>
      <c r="O129" s="4">
        <v>2</v>
      </c>
      <c r="P129" s="4">
        <v>2</v>
      </c>
      <c r="Q129" s="4">
        <v>1</v>
      </c>
      <c r="R129" s="4">
        <v>1</v>
      </c>
      <c r="S129" s="4">
        <v>0</v>
      </c>
    </row>
    <row r="130" spans="1:19" x14ac:dyDescent="0.2">
      <c r="A130" s="4" t="s">
        <v>250</v>
      </c>
      <c r="B130" s="4">
        <v>198</v>
      </c>
      <c r="C130" s="4">
        <v>100</v>
      </c>
      <c r="D130" s="4">
        <v>98</v>
      </c>
      <c r="E130" s="4">
        <v>77</v>
      </c>
      <c r="F130" s="4">
        <v>40</v>
      </c>
      <c r="G130" s="4">
        <v>37</v>
      </c>
      <c r="H130" s="4">
        <v>6</v>
      </c>
      <c r="I130" s="4">
        <v>3</v>
      </c>
      <c r="J130" s="4">
        <v>3</v>
      </c>
      <c r="K130" s="4">
        <v>111</v>
      </c>
      <c r="L130" s="4">
        <v>54</v>
      </c>
      <c r="M130" s="4">
        <v>57</v>
      </c>
      <c r="N130" s="4">
        <v>3</v>
      </c>
      <c r="O130" s="4">
        <v>3</v>
      </c>
      <c r="P130" s="4">
        <v>0</v>
      </c>
      <c r="Q130" s="4">
        <v>1</v>
      </c>
      <c r="R130" s="4">
        <v>0</v>
      </c>
      <c r="S130" s="4">
        <v>1</v>
      </c>
    </row>
    <row r="131" spans="1:19" x14ac:dyDescent="0.2">
      <c r="A131" s="4" t="s">
        <v>251</v>
      </c>
      <c r="B131" s="4">
        <v>335</v>
      </c>
      <c r="C131" s="4">
        <v>169</v>
      </c>
      <c r="D131" s="4">
        <v>166</v>
      </c>
      <c r="E131" s="4">
        <v>102</v>
      </c>
      <c r="F131" s="4">
        <v>53</v>
      </c>
      <c r="G131" s="4">
        <v>49</v>
      </c>
      <c r="H131" s="4">
        <v>24</v>
      </c>
      <c r="I131" s="4">
        <v>14</v>
      </c>
      <c r="J131" s="4">
        <v>10</v>
      </c>
      <c r="K131" s="4">
        <v>203</v>
      </c>
      <c r="L131" s="4">
        <v>98</v>
      </c>
      <c r="M131" s="4">
        <v>105</v>
      </c>
      <c r="N131" s="4">
        <v>2</v>
      </c>
      <c r="O131" s="4">
        <v>1</v>
      </c>
      <c r="P131" s="4">
        <v>1</v>
      </c>
      <c r="Q131" s="4">
        <v>4</v>
      </c>
      <c r="R131" s="4">
        <v>3</v>
      </c>
      <c r="S131" s="4">
        <v>1</v>
      </c>
    </row>
    <row r="132" spans="1:19" x14ac:dyDescent="0.2">
      <c r="A132" s="4" t="s">
        <v>252</v>
      </c>
      <c r="B132" s="4">
        <v>1081</v>
      </c>
      <c r="C132" s="4">
        <v>531</v>
      </c>
      <c r="D132" s="4">
        <v>550</v>
      </c>
      <c r="E132" s="4">
        <v>550</v>
      </c>
      <c r="F132" s="4">
        <v>259</v>
      </c>
      <c r="G132" s="4">
        <v>291</v>
      </c>
      <c r="H132" s="4">
        <v>14</v>
      </c>
      <c r="I132" s="4">
        <v>4</v>
      </c>
      <c r="J132" s="4">
        <v>10</v>
      </c>
      <c r="K132" s="4">
        <v>479</v>
      </c>
      <c r="L132" s="4">
        <v>241</v>
      </c>
      <c r="M132" s="4">
        <v>238</v>
      </c>
      <c r="N132" s="4">
        <v>34</v>
      </c>
      <c r="O132" s="4">
        <v>25</v>
      </c>
      <c r="P132" s="4">
        <v>9</v>
      </c>
      <c r="Q132" s="4">
        <v>4</v>
      </c>
      <c r="R132" s="4">
        <v>2</v>
      </c>
      <c r="S132" s="4">
        <v>2</v>
      </c>
    </row>
    <row r="133" spans="1:19" x14ac:dyDescent="0.2">
      <c r="A133" s="4" t="s">
        <v>253</v>
      </c>
      <c r="B133" s="4">
        <v>88</v>
      </c>
      <c r="C133" s="4">
        <v>47</v>
      </c>
      <c r="D133" s="4">
        <v>41</v>
      </c>
      <c r="E133" s="4">
        <v>33</v>
      </c>
      <c r="F133" s="4">
        <v>15</v>
      </c>
      <c r="G133" s="4">
        <v>18</v>
      </c>
      <c r="H133" s="4">
        <v>0</v>
      </c>
      <c r="I133" s="4">
        <v>0</v>
      </c>
      <c r="J133" s="4">
        <v>0</v>
      </c>
      <c r="K133" s="4">
        <v>54</v>
      </c>
      <c r="L133" s="4">
        <v>32</v>
      </c>
      <c r="M133" s="4">
        <v>22</v>
      </c>
      <c r="N133" s="4">
        <v>0</v>
      </c>
      <c r="O133" s="4">
        <v>0</v>
      </c>
      <c r="P133" s="4">
        <v>0</v>
      </c>
      <c r="Q133" s="4">
        <v>1</v>
      </c>
      <c r="R133" s="4">
        <v>0</v>
      </c>
      <c r="S133" s="4">
        <v>1</v>
      </c>
    </row>
    <row r="134" spans="1:19" x14ac:dyDescent="0.2">
      <c r="A134" s="4" t="s">
        <v>254</v>
      </c>
      <c r="B134" s="4">
        <v>128</v>
      </c>
      <c r="C134" s="4">
        <v>56</v>
      </c>
      <c r="D134" s="4">
        <v>72</v>
      </c>
      <c r="E134" s="4">
        <v>37</v>
      </c>
      <c r="F134" s="4">
        <v>19</v>
      </c>
      <c r="G134" s="4">
        <v>18</v>
      </c>
      <c r="H134" s="4">
        <v>2</v>
      </c>
      <c r="I134" s="4">
        <v>1</v>
      </c>
      <c r="J134" s="4">
        <v>1</v>
      </c>
      <c r="K134" s="4">
        <v>84</v>
      </c>
      <c r="L134" s="4">
        <v>33</v>
      </c>
      <c r="M134" s="4">
        <v>51</v>
      </c>
      <c r="N134" s="4">
        <v>4</v>
      </c>
      <c r="O134" s="4">
        <v>2</v>
      </c>
      <c r="P134" s="4">
        <v>2</v>
      </c>
      <c r="Q134" s="4">
        <v>1</v>
      </c>
      <c r="R134" s="4">
        <v>1</v>
      </c>
      <c r="S134" s="4">
        <v>0</v>
      </c>
    </row>
    <row r="135" spans="1:19" x14ac:dyDescent="0.2">
      <c r="A135" s="4" t="s">
        <v>255</v>
      </c>
      <c r="B135" s="4">
        <v>3</v>
      </c>
      <c r="C135" s="4">
        <v>3</v>
      </c>
      <c r="D135" s="4">
        <v>0</v>
      </c>
      <c r="E135" s="4">
        <v>3</v>
      </c>
      <c r="F135" s="4">
        <v>3</v>
      </c>
      <c r="G135" s="4">
        <v>0</v>
      </c>
      <c r="H135" s="4">
        <v>0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</row>
    <row r="136" spans="1:19" x14ac:dyDescent="0.2">
      <c r="A136" s="4" t="s">
        <v>256</v>
      </c>
      <c r="B136" s="4">
        <v>493</v>
      </c>
      <c r="C136" s="4">
        <v>240</v>
      </c>
      <c r="D136" s="4">
        <v>253</v>
      </c>
      <c r="E136" s="4">
        <v>245</v>
      </c>
      <c r="F136" s="4">
        <v>115</v>
      </c>
      <c r="G136" s="4">
        <v>130</v>
      </c>
      <c r="H136" s="4">
        <v>22</v>
      </c>
      <c r="I136" s="4">
        <v>12</v>
      </c>
      <c r="J136" s="4">
        <v>10</v>
      </c>
      <c r="K136" s="4">
        <v>214</v>
      </c>
      <c r="L136" s="4">
        <v>107</v>
      </c>
      <c r="M136" s="4">
        <v>107</v>
      </c>
      <c r="N136" s="4">
        <v>12</v>
      </c>
      <c r="O136" s="4">
        <v>6</v>
      </c>
      <c r="P136" s="4">
        <v>6</v>
      </c>
      <c r="Q136" s="4">
        <v>0</v>
      </c>
      <c r="R136" s="4">
        <v>0</v>
      </c>
      <c r="S136" s="4">
        <v>0</v>
      </c>
    </row>
    <row r="137" spans="1:19" x14ac:dyDescent="0.2">
      <c r="A137" s="4" t="s">
        <v>257</v>
      </c>
      <c r="B137" s="4">
        <v>304</v>
      </c>
      <c r="C137" s="4">
        <v>147</v>
      </c>
      <c r="D137" s="4">
        <v>157</v>
      </c>
      <c r="E137" s="4">
        <v>148</v>
      </c>
      <c r="F137" s="4">
        <v>80</v>
      </c>
      <c r="G137" s="4">
        <v>68</v>
      </c>
      <c r="H137" s="4">
        <v>31</v>
      </c>
      <c r="I137" s="4">
        <v>11</v>
      </c>
      <c r="J137" s="4">
        <v>20</v>
      </c>
      <c r="K137" s="4">
        <v>123</v>
      </c>
      <c r="L137" s="4">
        <v>55</v>
      </c>
      <c r="M137" s="4">
        <v>68</v>
      </c>
      <c r="N137" s="4">
        <v>2</v>
      </c>
      <c r="O137" s="4">
        <v>1</v>
      </c>
      <c r="P137" s="4">
        <v>1</v>
      </c>
      <c r="Q137" s="4">
        <v>0</v>
      </c>
      <c r="R137" s="4">
        <v>0</v>
      </c>
      <c r="S137" s="4">
        <v>0</v>
      </c>
    </row>
    <row r="138" spans="1:19" x14ac:dyDescent="0.2">
      <c r="A138" s="4" t="s">
        <v>258</v>
      </c>
      <c r="B138" s="4">
        <v>494</v>
      </c>
      <c r="C138" s="4">
        <v>230</v>
      </c>
      <c r="D138" s="4">
        <v>264</v>
      </c>
      <c r="E138" s="4">
        <v>300</v>
      </c>
      <c r="F138" s="4">
        <v>125</v>
      </c>
      <c r="G138" s="4">
        <v>175</v>
      </c>
      <c r="H138" s="4">
        <v>21</v>
      </c>
      <c r="I138" s="4">
        <v>13</v>
      </c>
      <c r="J138" s="4">
        <v>8</v>
      </c>
      <c r="K138" s="4">
        <v>161</v>
      </c>
      <c r="L138" s="4">
        <v>86</v>
      </c>
      <c r="M138" s="4">
        <v>75</v>
      </c>
      <c r="N138" s="4">
        <v>12</v>
      </c>
      <c r="O138" s="4">
        <v>6</v>
      </c>
      <c r="P138" s="4">
        <v>6</v>
      </c>
      <c r="Q138" s="4">
        <v>0</v>
      </c>
      <c r="R138" s="4">
        <v>0</v>
      </c>
      <c r="S138" s="4">
        <v>0</v>
      </c>
    </row>
    <row r="139" spans="1:19" x14ac:dyDescent="0.2">
      <c r="A139" s="4" t="s">
        <v>259</v>
      </c>
      <c r="B139" s="4">
        <v>137</v>
      </c>
      <c r="C139" s="4">
        <v>61</v>
      </c>
      <c r="D139" s="4">
        <v>76</v>
      </c>
      <c r="E139" s="4">
        <v>62</v>
      </c>
      <c r="F139" s="4">
        <v>25</v>
      </c>
      <c r="G139" s="4">
        <v>37</v>
      </c>
      <c r="H139" s="4">
        <v>5</v>
      </c>
      <c r="I139" s="4">
        <v>3</v>
      </c>
      <c r="J139" s="4">
        <v>2</v>
      </c>
      <c r="K139" s="4">
        <v>65</v>
      </c>
      <c r="L139" s="4">
        <v>28</v>
      </c>
      <c r="M139" s="4">
        <v>37</v>
      </c>
      <c r="N139" s="4">
        <v>4</v>
      </c>
      <c r="O139" s="4">
        <v>4</v>
      </c>
      <c r="P139" s="4">
        <v>0</v>
      </c>
      <c r="Q139" s="4">
        <v>1</v>
      </c>
      <c r="R139" s="4">
        <v>1</v>
      </c>
      <c r="S139" s="4">
        <v>0</v>
      </c>
    </row>
    <row r="140" spans="1:19" x14ac:dyDescent="0.2">
      <c r="A140" s="4" t="s">
        <v>260</v>
      </c>
      <c r="B140" s="4">
        <v>366</v>
      </c>
      <c r="C140" s="4">
        <v>180</v>
      </c>
      <c r="D140" s="4">
        <v>186</v>
      </c>
      <c r="E140" s="4">
        <v>165</v>
      </c>
      <c r="F140" s="4">
        <v>82</v>
      </c>
      <c r="G140" s="4">
        <v>83</v>
      </c>
      <c r="H140" s="4">
        <v>26</v>
      </c>
      <c r="I140" s="4">
        <v>9</v>
      </c>
      <c r="J140" s="4">
        <v>17</v>
      </c>
      <c r="K140" s="4">
        <v>164</v>
      </c>
      <c r="L140" s="4">
        <v>81</v>
      </c>
      <c r="M140" s="4">
        <v>83</v>
      </c>
      <c r="N140" s="4">
        <v>9</v>
      </c>
      <c r="O140" s="4">
        <v>7</v>
      </c>
      <c r="P140" s="4">
        <v>2</v>
      </c>
      <c r="Q140" s="4">
        <v>2</v>
      </c>
      <c r="R140" s="4">
        <v>1</v>
      </c>
      <c r="S140" s="4">
        <v>1</v>
      </c>
    </row>
    <row r="141" spans="1:19" x14ac:dyDescent="0.2">
      <c r="A141" s="4" t="s">
        <v>261</v>
      </c>
      <c r="B141" s="4">
        <v>954</v>
      </c>
      <c r="C141" s="4">
        <v>472</v>
      </c>
      <c r="D141" s="4">
        <v>482</v>
      </c>
      <c r="E141" s="4">
        <v>407</v>
      </c>
      <c r="F141" s="4">
        <v>207</v>
      </c>
      <c r="G141" s="4">
        <v>200</v>
      </c>
      <c r="H141" s="4">
        <v>32</v>
      </c>
      <c r="I141" s="4">
        <v>17</v>
      </c>
      <c r="J141" s="4">
        <v>15</v>
      </c>
      <c r="K141" s="4">
        <v>497</v>
      </c>
      <c r="L141" s="4">
        <v>242</v>
      </c>
      <c r="M141" s="4">
        <v>255</v>
      </c>
      <c r="N141" s="4">
        <v>16</v>
      </c>
      <c r="O141" s="4">
        <v>5</v>
      </c>
      <c r="P141" s="4">
        <v>11</v>
      </c>
      <c r="Q141" s="4">
        <v>2</v>
      </c>
      <c r="R141" s="4">
        <v>1</v>
      </c>
      <c r="S141" s="4">
        <v>1</v>
      </c>
    </row>
    <row r="142" spans="1:19" x14ac:dyDescent="0.2">
      <c r="A142" s="4" t="s">
        <v>262</v>
      </c>
      <c r="B142" s="4">
        <v>453</v>
      </c>
      <c r="C142" s="4">
        <v>217</v>
      </c>
      <c r="D142" s="4">
        <v>236</v>
      </c>
      <c r="E142" s="4">
        <v>239</v>
      </c>
      <c r="F142" s="4">
        <v>121</v>
      </c>
      <c r="G142" s="4">
        <v>118</v>
      </c>
      <c r="H142" s="4">
        <v>16</v>
      </c>
      <c r="I142" s="4">
        <v>6</v>
      </c>
      <c r="J142" s="4">
        <v>10</v>
      </c>
      <c r="K142" s="4">
        <v>190</v>
      </c>
      <c r="L142" s="4">
        <v>86</v>
      </c>
      <c r="M142" s="4">
        <v>104</v>
      </c>
      <c r="N142" s="4">
        <v>8</v>
      </c>
      <c r="O142" s="4">
        <v>4</v>
      </c>
      <c r="P142" s="4">
        <v>4</v>
      </c>
      <c r="Q142" s="4">
        <v>0</v>
      </c>
      <c r="R142" s="4">
        <v>0</v>
      </c>
      <c r="S142" s="4">
        <v>0</v>
      </c>
    </row>
    <row r="143" spans="1:19" x14ac:dyDescent="0.2">
      <c r="A143" s="4" t="s">
        <v>263</v>
      </c>
      <c r="B143" s="4">
        <v>459</v>
      </c>
      <c r="C143" s="4">
        <v>239</v>
      </c>
      <c r="D143" s="4">
        <v>220</v>
      </c>
      <c r="E143" s="4">
        <v>249</v>
      </c>
      <c r="F143" s="4">
        <v>126</v>
      </c>
      <c r="G143" s="4">
        <v>123</v>
      </c>
      <c r="H143" s="4">
        <v>13</v>
      </c>
      <c r="I143" s="4">
        <v>4</v>
      </c>
      <c r="J143" s="4">
        <v>9</v>
      </c>
      <c r="K143" s="4">
        <v>189</v>
      </c>
      <c r="L143" s="4">
        <v>104</v>
      </c>
      <c r="M143" s="4">
        <v>85</v>
      </c>
      <c r="N143" s="4">
        <v>7</v>
      </c>
      <c r="O143" s="4">
        <v>4</v>
      </c>
      <c r="P143" s="4">
        <v>3</v>
      </c>
      <c r="Q143" s="4">
        <v>1</v>
      </c>
      <c r="R143" s="4">
        <v>1</v>
      </c>
      <c r="S143" s="4">
        <v>0</v>
      </c>
    </row>
    <row r="144" spans="1:19" x14ac:dyDescent="0.2">
      <c r="A144" s="4" t="s">
        <v>264</v>
      </c>
      <c r="B144" s="4">
        <v>21</v>
      </c>
      <c r="C144" s="4">
        <v>10</v>
      </c>
      <c r="D144" s="4">
        <v>11</v>
      </c>
      <c r="E144" s="4">
        <v>16</v>
      </c>
      <c r="F144" s="4">
        <v>5</v>
      </c>
      <c r="G144" s="4">
        <v>11</v>
      </c>
      <c r="H144" s="4">
        <v>0</v>
      </c>
      <c r="I144" s="4">
        <v>0</v>
      </c>
      <c r="J144" s="4">
        <v>0</v>
      </c>
      <c r="K144" s="4">
        <v>5</v>
      </c>
      <c r="L144" s="4">
        <v>5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v>0</v>
      </c>
    </row>
    <row r="145" spans="1:19" x14ac:dyDescent="0.2">
      <c r="A145" s="4" t="s">
        <v>265</v>
      </c>
      <c r="B145" s="4">
        <v>1510</v>
      </c>
      <c r="C145" s="4">
        <v>771</v>
      </c>
      <c r="D145" s="4">
        <v>739</v>
      </c>
      <c r="E145" s="4">
        <v>522</v>
      </c>
      <c r="F145" s="4">
        <v>244</v>
      </c>
      <c r="G145" s="4">
        <v>278</v>
      </c>
      <c r="H145" s="4">
        <v>46</v>
      </c>
      <c r="I145" s="4">
        <v>20</v>
      </c>
      <c r="J145" s="4">
        <v>26</v>
      </c>
      <c r="K145" s="4">
        <v>30</v>
      </c>
      <c r="L145" s="4">
        <v>14</v>
      </c>
      <c r="M145" s="4">
        <v>16</v>
      </c>
      <c r="N145" s="4">
        <v>906</v>
      </c>
      <c r="O145" s="4">
        <v>490</v>
      </c>
      <c r="P145" s="4">
        <v>416</v>
      </c>
      <c r="Q145" s="4">
        <v>6</v>
      </c>
      <c r="R145" s="4">
        <v>3</v>
      </c>
      <c r="S145" s="4">
        <v>3</v>
      </c>
    </row>
    <row r="146" spans="1:19" x14ac:dyDescent="0.2">
      <c r="A146" s="4" t="s">
        <v>266</v>
      </c>
      <c r="B146" s="4">
        <v>186</v>
      </c>
      <c r="C146" s="4">
        <v>110</v>
      </c>
      <c r="D146" s="4">
        <v>76</v>
      </c>
      <c r="E146" s="4">
        <v>44</v>
      </c>
      <c r="F146" s="4">
        <v>24</v>
      </c>
      <c r="G146" s="4">
        <v>20</v>
      </c>
      <c r="H146" s="4">
        <v>1</v>
      </c>
      <c r="I146" s="4">
        <v>1</v>
      </c>
      <c r="J146" s="4">
        <v>0</v>
      </c>
      <c r="K146" s="4">
        <v>4</v>
      </c>
      <c r="L146" s="4">
        <v>3</v>
      </c>
      <c r="M146" s="4">
        <v>1</v>
      </c>
      <c r="N146" s="4">
        <v>136</v>
      </c>
      <c r="O146" s="4">
        <v>82</v>
      </c>
      <c r="P146" s="4">
        <v>54</v>
      </c>
      <c r="Q146" s="4">
        <v>1</v>
      </c>
      <c r="R146" s="4">
        <v>0</v>
      </c>
      <c r="S146" s="4">
        <v>1</v>
      </c>
    </row>
    <row r="147" spans="1:19" x14ac:dyDescent="0.2">
      <c r="A147" s="4" t="s">
        <v>267</v>
      </c>
      <c r="B147" s="4">
        <v>178</v>
      </c>
      <c r="C147" s="4">
        <v>97</v>
      </c>
      <c r="D147" s="4">
        <v>81</v>
      </c>
      <c r="E147" s="4">
        <v>29</v>
      </c>
      <c r="F147" s="4">
        <v>15</v>
      </c>
      <c r="G147" s="4">
        <v>14</v>
      </c>
      <c r="H147" s="4">
        <v>6</v>
      </c>
      <c r="I147" s="4">
        <v>2</v>
      </c>
      <c r="J147" s="4">
        <v>4</v>
      </c>
      <c r="K147" s="4">
        <v>3</v>
      </c>
      <c r="L147" s="4">
        <v>2</v>
      </c>
      <c r="M147" s="4">
        <v>1</v>
      </c>
      <c r="N147" s="4">
        <v>140</v>
      </c>
      <c r="O147" s="4">
        <v>78</v>
      </c>
      <c r="P147" s="4">
        <v>62</v>
      </c>
      <c r="Q147" s="4">
        <v>0</v>
      </c>
      <c r="R147" s="4">
        <v>0</v>
      </c>
      <c r="S147" s="4">
        <v>0</v>
      </c>
    </row>
    <row r="148" spans="1:19" x14ac:dyDescent="0.2">
      <c r="A148" s="4" t="s">
        <v>268</v>
      </c>
      <c r="B148" s="4">
        <v>227</v>
      </c>
      <c r="C148" s="4">
        <v>121</v>
      </c>
      <c r="D148" s="4">
        <v>106</v>
      </c>
      <c r="E148" s="4">
        <v>67</v>
      </c>
      <c r="F148" s="4">
        <v>36</v>
      </c>
      <c r="G148" s="4">
        <v>31</v>
      </c>
      <c r="H148" s="4">
        <v>3</v>
      </c>
      <c r="I148" s="4">
        <v>1</v>
      </c>
      <c r="J148" s="4">
        <v>2</v>
      </c>
      <c r="K148" s="4">
        <v>2</v>
      </c>
      <c r="L148" s="4">
        <v>1</v>
      </c>
      <c r="M148" s="4">
        <v>1</v>
      </c>
      <c r="N148" s="4">
        <v>155</v>
      </c>
      <c r="O148" s="4">
        <v>83</v>
      </c>
      <c r="P148" s="4">
        <v>72</v>
      </c>
      <c r="Q148" s="4">
        <v>0</v>
      </c>
      <c r="R148" s="4">
        <v>0</v>
      </c>
      <c r="S148" s="4">
        <v>0</v>
      </c>
    </row>
    <row r="149" spans="1:19" x14ac:dyDescent="0.2">
      <c r="A149" s="4" t="s">
        <v>269</v>
      </c>
      <c r="B149" s="4">
        <v>407</v>
      </c>
      <c r="C149" s="4">
        <v>199</v>
      </c>
      <c r="D149" s="4">
        <v>208</v>
      </c>
      <c r="E149" s="4">
        <v>72</v>
      </c>
      <c r="F149" s="4">
        <v>28</v>
      </c>
      <c r="G149" s="4">
        <v>44</v>
      </c>
      <c r="H149" s="4">
        <v>3</v>
      </c>
      <c r="I149" s="4">
        <v>3</v>
      </c>
      <c r="J149" s="4">
        <v>0</v>
      </c>
      <c r="K149" s="4">
        <v>3</v>
      </c>
      <c r="L149" s="4">
        <v>1</v>
      </c>
      <c r="M149" s="4">
        <v>2</v>
      </c>
      <c r="N149" s="4">
        <v>325</v>
      </c>
      <c r="O149" s="4">
        <v>164</v>
      </c>
      <c r="P149" s="4">
        <v>161</v>
      </c>
      <c r="Q149" s="4">
        <v>4</v>
      </c>
      <c r="R149" s="4">
        <v>3</v>
      </c>
      <c r="S149" s="4">
        <v>1</v>
      </c>
    </row>
    <row r="150" spans="1:19" x14ac:dyDescent="0.2">
      <c r="A150" s="4" t="s">
        <v>270</v>
      </c>
      <c r="B150" s="4">
        <v>431</v>
      </c>
      <c r="C150" s="4">
        <v>214</v>
      </c>
      <c r="D150" s="4">
        <v>217</v>
      </c>
      <c r="E150" s="4">
        <v>135</v>
      </c>
      <c r="F150" s="4">
        <v>59</v>
      </c>
      <c r="G150" s="4">
        <v>76</v>
      </c>
      <c r="H150" s="4">
        <v>6</v>
      </c>
      <c r="I150" s="4">
        <v>2</v>
      </c>
      <c r="J150" s="4">
        <v>4</v>
      </c>
      <c r="K150" s="4">
        <v>1</v>
      </c>
      <c r="L150" s="4">
        <v>0</v>
      </c>
      <c r="M150" s="4">
        <v>1</v>
      </c>
      <c r="N150" s="4">
        <v>281</v>
      </c>
      <c r="O150" s="4">
        <v>149</v>
      </c>
      <c r="P150" s="4">
        <v>132</v>
      </c>
      <c r="Q150" s="4">
        <v>8</v>
      </c>
      <c r="R150" s="4">
        <v>4</v>
      </c>
      <c r="S150" s="4">
        <v>4</v>
      </c>
    </row>
    <row r="151" spans="1:19" x14ac:dyDescent="0.2">
      <c r="A151" s="4" t="s">
        <v>271</v>
      </c>
      <c r="B151" s="4">
        <v>252</v>
      </c>
      <c r="C151" s="4">
        <v>121</v>
      </c>
      <c r="D151" s="4">
        <v>131</v>
      </c>
      <c r="E151" s="4">
        <v>58</v>
      </c>
      <c r="F151" s="4">
        <v>25</v>
      </c>
      <c r="G151" s="4">
        <v>33</v>
      </c>
      <c r="H151" s="4">
        <v>13</v>
      </c>
      <c r="I151" s="4">
        <v>5</v>
      </c>
      <c r="J151" s="4">
        <v>8</v>
      </c>
      <c r="K151" s="4">
        <v>13</v>
      </c>
      <c r="L151" s="4">
        <v>6</v>
      </c>
      <c r="M151" s="4">
        <v>7</v>
      </c>
      <c r="N151" s="4">
        <v>166</v>
      </c>
      <c r="O151" s="4">
        <v>83</v>
      </c>
      <c r="P151" s="4">
        <v>83</v>
      </c>
      <c r="Q151" s="4">
        <v>2</v>
      </c>
      <c r="R151" s="4">
        <v>2</v>
      </c>
      <c r="S151" s="4">
        <v>0</v>
      </c>
    </row>
    <row r="152" spans="1:19" x14ac:dyDescent="0.2">
      <c r="A152" s="4" t="s">
        <v>272</v>
      </c>
      <c r="B152" s="4">
        <v>151</v>
      </c>
      <c r="C152" s="4">
        <v>82</v>
      </c>
      <c r="D152" s="4">
        <v>69</v>
      </c>
      <c r="E152" s="4">
        <v>39</v>
      </c>
      <c r="F152" s="4">
        <v>20</v>
      </c>
      <c r="G152" s="4">
        <v>19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106</v>
      </c>
      <c r="O152" s="4">
        <v>59</v>
      </c>
      <c r="P152" s="4">
        <v>47</v>
      </c>
      <c r="Q152" s="4">
        <v>6</v>
      </c>
      <c r="R152" s="4">
        <v>3</v>
      </c>
      <c r="S152" s="4">
        <v>3</v>
      </c>
    </row>
    <row r="153" spans="1:19" x14ac:dyDescent="0.2">
      <c r="A153" s="4" t="s">
        <v>273</v>
      </c>
      <c r="B153" s="4">
        <v>152</v>
      </c>
      <c r="C153" s="4">
        <v>70</v>
      </c>
      <c r="D153" s="4">
        <v>82</v>
      </c>
      <c r="E153" s="4">
        <v>36</v>
      </c>
      <c r="F153" s="4">
        <v>14</v>
      </c>
      <c r="G153" s="4">
        <v>22</v>
      </c>
      <c r="H153" s="4">
        <v>2</v>
      </c>
      <c r="I153" s="4">
        <v>2</v>
      </c>
      <c r="J153" s="4">
        <v>0</v>
      </c>
      <c r="K153" s="4">
        <v>3</v>
      </c>
      <c r="L153" s="4">
        <v>2</v>
      </c>
      <c r="M153" s="4">
        <v>1</v>
      </c>
      <c r="N153" s="4">
        <v>109</v>
      </c>
      <c r="O153" s="4">
        <v>52</v>
      </c>
      <c r="P153" s="4">
        <v>57</v>
      </c>
      <c r="Q153" s="4">
        <v>2</v>
      </c>
      <c r="R153" s="4">
        <v>0</v>
      </c>
      <c r="S153" s="4">
        <v>2</v>
      </c>
    </row>
    <row r="154" spans="1:19" x14ac:dyDescent="0.2">
      <c r="A154" s="4" t="s">
        <v>274</v>
      </c>
      <c r="B154" s="4">
        <v>205</v>
      </c>
      <c r="C154" s="4">
        <v>105</v>
      </c>
      <c r="D154" s="4">
        <v>100</v>
      </c>
      <c r="E154" s="4">
        <v>37</v>
      </c>
      <c r="F154" s="4">
        <v>15</v>
      </c>
      <c r="G154" s="4">
        <v>22</v>
      </c>
      <c r="H154" s="4">
        <v>5</v>
      </c>
      <c r="I154" s="4">
        <v>1</v>
      </c>
      <c r="J154" s="4">
        <v>4</v>
      </c>
      <c r="K154" s="4">
        <v>1</v>
      </c>
      <c r="L154" s="4">
        <v>0</v>
      </c>
      <c r="M154" s="4">
        <v>1</v>
      </c>
      <c r="N154" s="4">
        <v>160</v>
      </c>
      <c r="O154" s="4">
        <v>88</v>
      </c>
      <c r="P154" s="4">
        <v>72</v>
      </c>
      <c r="Q154" s="4">
        <v>2</v>
      </c>
      <c r="R154" s="4">
        <v>1</v>
      </c>
      <c r="S154" s="4">
        <v>1</v>
      </c>
    </row>
    <row r="155" spans="1:19" x14ac:dyDescent="0.2">
      <c r="A155" s="4" t="s">
        <v>275</v>
      </c>
      <c r="B155" s="4">
        <v>158</v>
      </c>
      <c r="C155" s="4">
        <v>76</v>
      </c>
      <c r="D155" s="4">
        <v>82</v>
      </c>
      <c r="E155" s="4">
        <v>31</v>
      </c>
      <c r="F155" s="4">
        <v>13</v>
      </c>
      <c r="G155" s="4">
        <v>18</v>
      </c>
      <c r="H155" s="4">
        <v>1</v>
      </c>
      <c r="I155" s="4">
        <v>1</v>
      </c>
      <c r="J155" s="4">
        <v>0</v>
      </c>
      <c r="K155" s="4">
        <v>0</v>
      </c>
      <c r="L155" s="4">
        <v>0</v>
      </c>
      <c r="M155" s="4">
        <v>0</v>
      </c>
      <c r="N155" s="4">
        <v>124</v>
      </c>
      <c r="O155" s="4">
        <v>60</v>
      </c>
      <c r="P155" s="4">
        <v>64</v>
      </c>
      <c r="Q155" s="4">
        <v>2</v>
      </c>
      <c r="R155" s="4">
        <v>2</v>
      </c>
      <c r="S155" s="4">
        <v>0</v>
      </c>
    </row>
    <row r="156" spans="1:19" x14ac:dyDescent="0.2">
      <c r="A156" s="4" t="s">
        <v>276</v>
      </c>
      <c r="B156" s="4">
        <v>179</v>
      </c>
      <c r="C156" s="4">
        <v>90</v>
      </c>
      <c r="D156" s="4">
        <v>89</v>
      </c>
      <c r="E156" s="4">
        <v>37</v>
      </c>
      <c r="F156" s="4">
        <v>17</v>
      </c>
      <c r="G156" s="4">
        <v>20</v>
      </c>
      <c r="H156" s="4">
        <v>2</v>
      </c>
      <c r="I156" s="4">
        <v>0</v>
      </c>
      <c r="J156" s="4">
        <v>2</v>
      </c>
      <c r="K156" s="4">
        <v>3</v>
      </c>
      <c r="L156" s="4">
        <v>2</v>
      </c>
      <c r="M156" s="4">
        <v>1</v>
      </c>
      <c r="N156" s="4">
        <v>133</v>
      </c>
      <c r="O156" s="4">
        <v>71</v>
      </c>
      <c r="P156" s="4">
        <v>62</v>
      </c>
      <c r="Q156" s="4">
        <v>4</v>
      </c>
      <c r="R156" s="4">
        <v>0</v>
      </c>
      <c r="S156" s="4">
        <v>4</v>
      </c>
    </row>
    <row r="157" spans="1:19" x14ac:dyDescent="0.2">
      <c r="A157" s="4" t="s">
        <v>277</v>
      </c>
      <c r="B157" s="4">
        <v>189</v>
      </c>
      <c r="C157" s="4">
        <v>97</v>
      </c>
      <c r="D157" s="4">
        <v>92</v>
      </c>
      <c r="E157" s="4">
        <v>64</v>
      </c>
      <c r="F157" s="4">
        <v>40</v>
      </c>
      <c r="G157" s="4">
        <v>24</v>
      </c>
      <c r="H157" s="4">
        <v>0</v>
      </c>
      <c r="I157" s="4">
        <v>0</v>
      </c>
      <c r="J157" s="4">
        <v>0</v>
      </c>
      <c r="K157" s="4">
        <v>3</v>
      </c>
      <c r="L157" s="4">
        <v>1</v>
      </c>
      <c r="M157" s="4">
        <v>2</v>
      </c>
      <c r="N157" s="4">
        <v>121</v>
      </c>
      <c r="O157" s="4">
        <v>56</v>
      </c>
      <c r="P157" s="4">
        <v>65</v>
      </c>
      <c r="Q157" s="4">
        <v>1</v>
      </c>
      <c r="R157" s="4">
        <v>0</v>
      </c>
      <c r="S157" s="4">
        <v>1</v>
      </c>
    </row>
    <row r="158" spans="1:19" x14ac:dyDescent="0.2">
      <c r="A158" s="4" t="s">
        <v>278</v>
      </c>
      <c r="B158" s="4">
        <v>293</v>
      </c>
      <c r="C158" s="4">
        <v>134</v>
      </c>
      <c r="D158" s="4">
        <v>159</v>
      </c>
      <c r="E158" s="4">
        <v>77</v>
      </c>
      <c r="F158" s="4">
        <v>29</v>
      </c>
      <c r="G158" s="4">
        <v>48</v>
      </c>
      <c r="H158" s="4">
        <v>2</v>
      </c>
      <c r="I158" s="4">
        <v>2</v>
      </c>
      <c r="J158" s="4">
        <v>0</v>
      </c>
      <c r="K158" s="4">
        <v>0</v>
      </c>
      <c r="L158" s="4">
        <v>0</v>
      </c>
      <c r="M158" s="4">
        <v>0</v>
      </c>
      <c r="N158" s="4">
        <v>201</v>
      </c>
      <c r="O158" s="4">
        <v>99</v>
      </c>
      <c r="P158" s="4">
        <v>102</v>
      </c>
      <c r="Q158" s="4">
        <v>13</v>
      </c>
      <c r="R158" s="4">
        <v>4</v>
      </c>
      <c r="S158" s="4">
        <v>9</v>
      </c>
    </row>
    <row r="159" spans="1:19" x14ac:dyDescent="0.2">
      <c r="A159" s="4" t="s">
        <v>279</v>
      </c>
      <c r="B159" s="4">
        <v>1189</v>
      </c>
      <c r="C159" s="4">
        <v>575</v>
      </c>
      <c r="D159" s="4">
        <v>614</v>
      </c>
      <c r="E159" s="4">
        <v>634</v>
      </c>
      <c r="F159" s="4">
        <v>301</v>
      </c>
      <c r="G159" s="4">
        <v>333</v>
      </c>
      <c r="H159" s="4">
        <v>74</v>
      </c>
      <c r="I159" s="4">
        <v>32</v>
      </c>
      <c r="J159" s="4">
        <v>42</v>
      </c>
      <c r="K159" s="4">
        <v>26</v>
      </c>
      <c r="L159" s="4">
        <v>10</v>
      </c>
      <c r="M159" s="4">
        <v>16</v>
      </c>
      <c r="N159" s="4">
        <v>12</v>
      </c>
      <c r="O159" s="4">
        <v>8</v>
      </c>
      <c r="P159" s="4">
        <v>4</v>
      </c>
      <c r="Q159" s="4">
        <v>443</v>
      </c>
      <c r="R159" s="4">
        <v>224</v>
      </c>
      <c r="S159" s="4">
        <v>219</v>
      </c>
    </row>
    <row r="160" spans="1:19" x14ac:dyDescent="0.2">
      <c r="A160" s="4" t="s">
        <v>280</v>
      </c>
      <c r="B160" s="4">
        <v>502</v>
      </c>
      <c r="C160" s="4">
        <v>257</v>
      </c>
      <c r="D160" s="4">
        <v>245</v>
      </c>
      <c r="E160" s="4">
        <v>187</v>
      </c>
      <c r="F160" s="4">
        <v>98</v>
      </c>
      <c r="G160" s="4">
        <v>89</v>
      </c>
      <c r="H160" s="4">
        <v>31</v>
      </c>
      <c r="I160" s="4">
        <v>7</v>
      </c>
      <c r="J160" s="4">
        <v>24</v>
      </c>
      <c r="K160" s="4">
        <v>9</v>
      </c>
      <c r="L160" s="4">
        <v>3</v>
      </c>
      <c r="M160" s="4">
        <v>6</v>
      </c>
      <c r="N160" s="4">
        <v>3</v>
      </c>
      <c r="O160" s="4">
        <v>2</v>
      </c>
      <c r="P160" s="4">
        <v>1</v>
      </c>
      <c r="Q160" s="4">
        <v>272</v>
      </c>
      <c r="R160" s="4">
        <v>147</v>
      </c>
      <c r="S160" s="4">
        <v>125</v>
      </c>
    </row>
    <row r="161" spans="1:19" x14ac:dyDescent="0.2">
      <c r="A161" s="4" t="s">
        <v>281</v>
      </c>
      <c r="B161" s="4">
        <v>327</v>
      </c>
      <c r="C161" s="4">
        <v>168</v>
      </c>
      <c r="D161" s="4">
        <v>159</v>
      </c>
      <c r="E161" s="4">
        <v>83</v>
      </c>
      <c r="F161" s="4">
        <v>47</v>
      </c>
      <c r="G161" s="4">
        <v>36</v>
      </c>
      <c r="H161" s="4">
        <v>18</v>
      </c>
      <c r="I161" s="4">
        <v>7</v>
      </c>
      <c r="J161" s="4">
        <v>11</v>
      </c>
      <c r="K161" s="4">
        <v>1</v>
      </c>
      <c r="L161" s="4">
        <v>1</v>
      </c>
      <c r="M161" s="4">
        <v>0</v>
      </c>
      <c r="N161" s="4">
        <v>1</v>
      </c>
      <c r="O161" s="4">
        <v>1</v>
      </c>
      <c r="P161" s="4">
        <v>0</v>
      </c>
      <c r="Q161" s="4">
        <v>224</v>
      </c>
      <c r="R161" s="4">
        <v>112</v>
      </c>
      <c r="S161" s="4">
        <v>112</v>
      </c>
    </row>
    <row r="162" spans="1:19" x14ac:dyDescent="0.2">
      <c r="A162" s="4" t="s">
        <v>282</v>
      </c>
      <c r="B162" s="4">
        <v>147</v>
      </c>
      <c r="C162" s="4">
        <v>84</v>
      </c>
      <c r="D162" s="4">
        <v>63</v>
      </c>
      <c r="E162" s="4">
        <v>52</v>
      </c>
      <c r="F162" s="4">
        <v>29</v>
      </c>
      <c r="G162" s="4">
        <v>23</v>
      </c>
      <c r="H162" s="4">
        <v>17</v>
      </c>
      <c r="I162" s="4">
        <v>9</v>
      </c>
      <c r="J162" s="4">
        <v>8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78</v>
      </c>
      <c r="R162" s="4">
        <v>46</v>
      </c>
      <c r="S162" s="4">
        <v>32</v>
      </c>
    </row>
    <row r="163" spans="1:19" x14ac:dyDescent="0.2">
      <c r="A163" s="4" t="s">
        <v>283</v>
      </c>
      <c r="B163" s="4">
        <v>371</v>
      </c>
      <c r="C163" s="4">
        <v>198</v>
      </c>
      <c r="D163" s="4">
        <v>173</v>
      </c>
      <c r="E163" s="4">
        <v>177</v>
      </c>
      <c r="F163" s="4">
        <v>87</v>
      </c>
      <c r="G163" s="4">
        <v>90</v>
      </c>
      <c r="H163" s="4">
        <v>27</v>
      </c>
      <c r="I163" s="4">
        <v>15</v>
      </c>
      <c r="J163" s="4">
        <v>12</v>
      </c>
      <c r="K163" s="4">
        <v>6</v>
      </c>
      <c r="L163" s="4">
        <v>5</v>
      </c>
      <c r="M163" s="4">
        <v>1</v>
      </c>
      <c r="N163" s="4">
        <v>71</v>
      </c>
      <c r="O163" s="4">
        <v>38</v>
      </c>
      <c r="P163" s="4">
        <v>33</v>
      </c>
      <c r="Q163" s="4">
        <v>90</v>
      </c>
      <c r="R163" s="4">
        <v>53</v>
      </c>
      <c r="S163" s="4">
        <v>37</v>
      </c>
    </row>
    <row r="164" spans="1:19" x14ac:dyDescent="0.2">
      <c r="A164" s="4" t="s">
        <v>284</v>
      </c>
      <c r="B164" s="4">
        <v>88</v>
      </c>
      <c r="C164" s="4">
        <v>46</v>
      </c>
      <c r="D164" s="4">
        <v>42</v>
      </c>
      <c r="E164" s="4">
        <v>29</v>
      </c>
      <c r="F164" s="4">
        <v>16</v>
      </c>
      <c r="G164" s="4">
        <v>13</v>
      </c>
      <c r="H164" s="4">
        <v>11</v>
      </c>
      <c r="I164" s="4">
        <v>5</v>
      </c>
      <c r="J164" s="4">
        <v>6</v>
      </c>
      <c r="K164" s="4">
        <v>1</v>
      </c>
      <c r="L164" s="4">
        <v>0</v>
      </c>
      <c r="M164" s="4">
        <v>1</v>
      </c>
      <c r="N164" s="4">
        <v>8</v>
      </c>
      <c r="O164" s="4">
        <v>4</v>
      </c>
      <c r="P164" s="4">
        <v>4</v>
      </c>
      <c r="Q164" s="4">
        <v>39</v>
      </c>
      <c r="R164" s="4">
        <v>21</v>
      </c>
      <c r="S164" s="4">
        <v>18</v>
      </c>
    </row>
    <row r="165" spans="1:19" x14ac:dyDescent="0.2">
      <c r="A165" s="4" t="s">
        <v>285</v>
      </c>
      <c r="B165" s="4">
        <v>213</v>
      </c>
      <c r="C165" s="4">
        <v>110</v>
      </c>
      <c r="D165" s="4">
        <v>103</v>
      </c>
      <c r="E165" s="4">
        <v>75</v>
      </c>
      <c r="F165" s="4">
        <v>36</v>
      </c>
      <c r="G165" s="4">
        <v>39</v>
      </c>
      <c r="H165" s="4">
        <v>9</v>
      </c>
      <c r="I165" s="4">
        <v>2</v>
      </c>
      <c r="J165" s="4">
        <v>7</v>
      </c>
      <c r="K165" s="4">
        <v>1</v>
      </c>
      <c r="L165" s="4">
        <v>0</v>
      </c>
      <c r="M165" s="4">
        <v>1</v>
      </c>
      <c r="N165" s="4">
        <v>23</v>
      </c>
      <c r="O165" s="4">
        <v>12</v>
      </c>
      <c r="P165" s="4">
        <v>11</v>
      </c>
      <c r="Q165" s="4">
        <v>105</v>
      </c>
      <c r="R165" s="4">
        <v>60</v>
      </c>
      <c r="S165" s="4">
        <v>45</v>
      </c>
    </row>
    <row r="166" spans="1:19" x14ac:dyDescent="0.2">
      <c r="A166" s="4" t="s">
        <v>286</v>
      </c>
      <c r="B166" s="4">
        <v>117</v>
      </c>
      <c r="C166" s="4">
        <v>62</v>
      </c>
      <c r="D166" s="4">
        <v>55</v>
      </c>
      <c r="E166" s="4">
        <v>43</v>
      </c>
      <c r="F166" s="4">
        <v>21</v>
      </c>
      <c r="G166" s="4">
        <v>22</v>
      </c>
      <c r="H166" s="4">
        <v>1</v>
      </c>
      <c r="I166" s="4">
        <v>0</v>
      </c>
      <c r="J166" s="4">
        <v>1</v>
      </c>
      <c r="K166" s="4">
        <v>3</v>
      </c>
      <c r="L166" s="4">
        <v>1</v>
      </c>
      <c r="M166" s="4">
        <v>2</v>
      </c>
      <c r="N166" s="4">
        <v>13</v>
      </c>
      <c r="O166" s="4">
        <v>5</v>
      </c>
      <c r="P166" s="4">
        <v>8</v>
      </c>
      <c r="Q166" s="4">
        <v>57</v>
      </c>
      <c r="R166" s="4">
        <v>35</v>
      </c>
      <c r="S166" s="4">
        <v>22</v>
      </c>
    </row>
    <row r="167" spans="1:19" x14ac:dyDescent="0.2">
      <c r="A167" s="4" t="s">
        <v>287</v>
      </c>
      <c r="B167" s="4">
        <v>63</v>
      </c>
      <c r="C167" s="4">
        <v>34</v>
      </c>
      <c r="D167" s="4">
        <v>29</v>
      </c>
      <c r="E167" s="4">
        <v>19</v>
      </c>
      <c r="F167" s="4">
        <v>8</v>
      </c>
      <c r="G167" s="4">
        <v>11</v>
      </c>
      <c r="H167" s="4">
        <v>0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4">
        <v>24</v>
      </c>
      <c r="O167" s="4">
        <v>15</v>
      </c>
      <c r="P167" s="4">
        <v>9</v>
      </c>
      <c r="Q167" s="4">
        <v>20</v>
      </c>
      <c r="R167" s="4">
        <v>11</v>
      </c>
      <c r="S167" s="4">
        <v>9</v>
      </c>
    </row>
    <row r="168" spans="1:19" x14ac:dyDescent="0.2">
      <c r="A168" s="4" t="s">
        <v>288</v>
      </c>
      <c r="B168" s="4">
        <v>57</v>
      </c>
      <c r="C168" s="4">
        <v>25</v>
      </c>
      <c r="D168" s="4">
        <v>32</v>
      </c>
      <c r="E168" s="4">
        <v>19</v>
      </c>
      <c r="F168" s="4">
        <v>9</v>
      </c>
      <c r="G168" s="4">
        <v>10</v>
      </c>
      <c r="H168" s="4">
        <v>4</v>
      </c>
      <c r="I168" s="4">
        <v>1</v>
      </c>
      <c r="J168" s="4">
        <v>3</v>
      </c>
      <c r="K168" s="4">
        <v>0</v>
      </c>
      <c r="L168" s="4">
        <v>0</v>
      </c>
      <c r="M168" s="4">
        <v>0</v>
      </c>
      <c r="N168" s="4">
        <v>6</v>
      </c>
      <c r="O168" s="4">
        <v>1</v>
      </c>
      <c r="P168" s="4">
        <v>5</v>
      </c>
      <c r="Q168" s="4">
        <v>28</v>
      </c>
      <c r="R168" s="4">
        <v>14</v>
      </c>
      <c r="S168" s="4">
        <v>14</v>
      </c>
    </row>
    <row r="169" spans="1:19" x14ac:dyDescent="0.2">
      <c r="A169" s="4" t="s">
        <v>289</v>
      </c>
      <c r="B169" s="4">
        <v>66</v>
      </c>
      <c r="C169" s="4">
        <v>33</v>
      </c>
      <c r="D169" s="4">
        <v>33</v>
      </c>
      <c r="E169" s="4">
        <v>20</v>
      </c>
      <c r="F169" s="4">
        <v>10</v>
      </c>
      <c r="G169" s="4">
        <v>10</v>
      </c>
      <c r="H169" s="4">
        <v>2</v>
      </c>
      <c r="I169" s="4">
        <v>0</v>
      </c>
      <c r="J169" s="4">
        <v>2</v>
      </c>
      <c r="K169" s="4">
        <v>0</v>
      </c>
      <c r="L169" s="4">
        <v>0</v>
      </c>
      <c r="M169" s="4">
        <v>0</v>
      </c>
      <c r="N169" s="4">
        <v>29</v>
      </c>
      <c r="O169" s="4">
        <v>11</v>
      </c>
      <c r="P169" s="4">
        <v>18</v>
      </c>
      <c r="Q169" s="4">
        <v>15</v>
      </c>
      <c r="R169" s="4">
        <v>12</v>
      </c>
      <c r="S169" s="4">
        <v>3</v>
      </c>
    </row>
    <row r="170" spans="1:19" x14ac:dyDescent="0.2">
      <c r="A170" s="4" t="s">
        <v>290</v>
      </c>
      <c r="B170" s="4">
        <v>163</v>
      </c>
      <c r="C170" s="4">
        <v>89</v>
      </c>
      <c r="D170" s="4">
        <v>74</v>
      </c>
      <c r="E170" s="4">
        <v>56</v>
      </c>
      <c r="F170" s="4">
        <v>30</v>
      </c>
      <c r="G170" s="4">
        <v>26</v>
      </c>
      <c r="H170" s="4">
        <v>4</v>
      </c>
      <c r="I170" s="4">
        <v>1</v>
      </c>
      <c r="J170" s="4">
        <v>3</v>
      </c>
      <c r="K170" s="4">
        <v>0</v>
      </c>
      <c r="L170" s="4">
        <v>0</v>
      </c>
      <c r="M170" s="4">
        <v>0</v>
      </c>
      <c r="N170" s="4">
        <v>24</v>
      </c>
      <c r="O170" s="4">
        <v>12</v>
      </c>
      <c r="P170" s="4">
        <v>12</v>
      </c>
      <c r="Q170" s="4">
        <v>79</v>
      </c>
      <c r="R170" s="4">
        <v>46</v>
      </c>
      <c r="S170" s="4">
        <v>33</v>
      </c>
    </row>
    <row r="171" spans="1:19" x14ac:dyDescent="0.2">
      <c r="A171" s="4" t="s">
        <v>291</v>
      </c>
      <c r="B171" s="4">
        <v>396</v>
      </c>
      <c r="C171" s="4">
        <v>215</v>
      </c>
      <c r="D171" s="4">
        <v>181</v>
      </c>
      <c r="E171" s="4">
        <v>358</v>
      </c>
      <c r="F171" s="4">
        <v>192</v>
      </c>
      <c r="G171" s="4">
        <v>166</v>
      </c>
      <c r="H171" s="4">
        <v>21</v>
      </c>
      <c r="I171" s="4">
        <v>13</v>
      </c>
      <c r="J171" s="4">
        <v>8</v>
      </c>
      <c r="K171" s="4">
        <v>9</v>
      </c>
      <c r="L171" s="4">
        <v>4</v>
      </c>
      <c r="M171" s="4">
        <v>5</v>
      </c>
      <c r="N171" s="4">
        <v>6</v>
      </c>
      <c r="O171" s="4">
        <v>4</v>
      </c>
      <c r="P171" s="4">
        <v>2</v>
      </c>
      <c r="Q171" s="4">
        <v>2</v>
      </c>
      <c r="R171" s="4">
        <v>2</v>
      </c>
      <c r="S171" s="4">
        <v>0</v>
      </c>
    </row>
    <row r="172" spans="1:19" x14ac:dyDescent="0.2">
      <c r="A172" s="4" t="s">
        <v>292</v>
      </c>
      <c r="B172" s="4">
        <v>233</v>
      </c>
      <c r="C172" s="4">
        <v>115</v>
      </c>
      <c r="D172" s="4">
        <v>118</v>
      </c>
      <c r="E172" s="4">
        <v>156</v>
      </c>
      <c r="F172" s="4">
        <v>77</v>
      </c>
      <c r="G172" s="4">
        <v>79</v>
      </c>
      <c r="H172" s="4">
        <v>54</v>
      </c>
      <c r="I172" s="4">
        <v>28</v>
      </c>
      <c r="J172" s="4">
        <v>26</v>
      </c>
      <c r="K172" s="4">
        <v>11</v>
      </c>
      <c r="L172" s="4">
        <v>4</v>
      </c>
      <c r="M172" s="4">
        <v>7</v>
      </c>
      <c r="N172" s="4">
        <v>10</v>
      </c>
      <c r="O172" s="4">
        <v>5</v>
      </c>
      <c r="P172" s="4">
        <v>5</v>
      </c>
      <c r="Q172" s="4">
        <v>2</v>
      </c>
      <c r="R172" s="4">
        <v>1</v>
      </c>
      <c r="S172" s="4">
        <v>1</v>
      </c>
    </row>
    <row r="173" spans="1:19" x14ac:dyDescent="0.2">
      <c r="A173" s="4" t="s">
        <v>293</v>
      </c>
      <c r="B173" s="4">
        <v>112</v>
      </c>
      <c r="C173" s="4">
        <v>46</v>
      </c>
      <c r="D173" s="4">
        <v>66</v>
      </c>
      <c r="E173" s="4">
        <v>94</v>
      </c>
      <c r="F173" s="4">
        <v>40</v>
      </c>
      <c r="G173" s="4">
        <v>54</v>
      </c>
      <c r="H173" s="4">
        <v>14</v>
      </c>
      <c r="I173" s="4">
        <v>5</v>
      </c>
      <c r="J173" s="4">
        <v>9</v>
      </c>
      <c r="K173" s="4">
        <v>1</v>
      </c>
      <c r="L173" s="4">
        <v>1</v>
      </c>
      <c r="M173" s="4">
        <v>0</v>
      </c>
      <c r="N173" s="4">
        <v>3</v>
      </c>
      <c r="O173" s="4">
        <v>0</v>
      </c>
      <c r="P173" s="4">
        <v>3</v>
      </c>
      <c r="Q173" s="4">
        <v>0</v>
      </c>
      <c r="R173" s="4">
        <v>0</v>
      </c>
      <c r="S173" s="4">
        <v>0</v>
      </c>
    </row>
    <row r="174" spans="1:19" x14ac:dyDescent="0.2">
      <c r="A174" s="4" t="s">
        <v>294</v>
      </c>
      <c r="B174" s="4">
        <v>21</v>
      </c>
      <c r="C174" s="4">
        <v>13</v>
      </c>
      <c r="D174" s="4">
        <v>8</v>
      </c>
      <c r="E174" s="4">
        <v>20</v>
      </c>
      <c r="F174" s="4">
        <v>12</v>
      </c>
      <c r="G174" s="4">
        <v>8</v>
      </c>
      <c r="H174" s="4">
        <v>0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  <c r="N174" s="4">
        <v>1</v>
      </c>
      <c r="O174" s="4">
        <v>1</v>
      </c>
      <c r="P174" s="4">
        <v>0</v>
      </c>
      <c r="Q174" s="4">
        <v>0</v>
      </c>
      <c r="R174" s="4">
        <v>0</v>
      </c>
      <c r="S174" s="4">
        <v>0</v>
      </c>
    </row>
    <row r="175" spans="1:19" x14ac:dyDescent="0.2">
      <c r="A175" s="4" t="s">
        <v>295</v>
      </c>
      <c r="B175" s="4">
        <v>27</v>
      </c>
      <c r="C175" s="4">
        <v>19</v>
      </c>
      <c r="D175" s="4">
        <v>8</v>
      </c>
      <c r="E175" s="4">
        <v>25</v>
      </c>
      <c r="F175" s="4">
        <v>18</v>
      </c>
      <c r="G175" s="4">
        <v>7</v>
      </c>
      <c r="H175" s="4">
        <v>1</v>
      </c>
      <c r="I175" s="4">
        <v>0</v>
      </c>
      <c r="J175" s="4">
        <v>1</v>
      </c>
      <c r="K175" s="4">
        <v>0</v>
      </c>
      <c r="L175" s="4">
        <v>0</v>
      </c>
      <c r="M175" s="4">
        <v>0</v>
      </c>
      <c r="N175" s="4">
        <v>1</v>
      </c>
      <c r="O175" s="4">
        <v>1</v>
      </c>
      <c r="P175" s="4">
        <v>0</v>
      </c>
      <c r="Q175" s="4">
        <v>0</v>
      </c>
      <c r="R175" s="4">
        <v>0</v>
      </c>
      <c r="S175" s="4">
        <v>0</v>
      </c>
    </row>
    <row r="176" spans="1:19" x14ac:dyDescent="0.2">
      <c r="A176" s="4" t="s">
        <v>296</v>
      </c>
      <c r="B176" s="4">
        <v>19</v>
      </c>
      <c r="C176" s="4">
        <v>10</v>
      </c>
      <c r="D176" s="4">
        <v>9</v>
      </c>
      <c r="E176" s="4">
        <v>18</v>
      </c>
      <c r="F176" s="4">
        <v>9</v>
      </c>
      <c r="G176" s="4">
        <v>9</v>
      </c>
      <c r="H176" s="4">
        <v>1</v>
      </c>
      <c r="I176" s="4">
        <v>1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  <c r="S176" s="4">
        <v>0</v>
      </c>
    </row>
    <row r="177" spans="1:19" x14ac:dyDescent="0.2">
      <c r="A177" s="4" t="s">
        <v>297</v>
      </c>
      <c r="B177" s="4">
        <v>18</v>
      </c>
      <c r="C177" s="4">
        <v>9</v>
      </c>
      <c r="D177" s="4">
        <v>9</v>
      </c>
      <c r="E177" s="4">
        <v>16</v>
      </c>
      <c r="F177" s="4">
        <v>8</v>
      </c>
      <c r="G177" s="4">
        <v>8</v>
      </c>
      <c r="H177" s="4">
        <v>0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  <c r="N177" s="4">
        <v>2</v>
      </c>
      <c r="O177" s="4">
        <v>1</v>
      </c>
      <c r="P177" s="4">
        <v>1</v>
      </c>
      <c r="Q177" s="4">
        <v>0</v>
      </c>
      <c r="R177" s="4">
        <v>0</v>
      </c>
      <c r="S177" s="4">
        <v>0</v>
      </c>
    </row>
    <row r="178" spans="1:19" x14ac:dyDescent="0.2">
      <c r="A178" s="4" t="s">
        <v>298</v>
      </c>
      <c r="B178" s="4">
        <v>0</v>
      </c>
      <c r="C178" s="4">
        <v>0</v>
      </c>
      <c r="D178" s="4">
        <v>0</v>
      </c>
      <c r="E178" s="4">
        <v>0</v>
      </c>
      <c r="F178" s="4">
        <v>0</v>
      </c>
      <c r="G178" s="4">
        <v>0</v>
      </c>
      <c r="H178" s="4">
        <v>0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4">
        <v>0</v>
      </c>
      <c r="S178" s="4">
        <v>0</v>
      </c>
    </row>
    <row r="179" spans="1:19" x14ac:dyDescent="0.2">
      <c r="A179" s="4" t="s">
        <v>299</v>
      </c>
      <c r="B179" s="4">
        <v>24</v>
      </c>
      <c r="C179" s="4">
        <v>8</v>
      </c>
      <c r="D179" s="4">
        <v>16</v>
      </c>
      <c r="E179" s="4">
        <v>22</v>
      </c>
      <c r="F179" s="4">
        <v>6</v>
      </c>
      <c r="G179" s="4">
        <v>16</v>
      </c>
      <c r="H179" s="4">
        <v>0</v>
      </c>
      <c r="I179" s="4">
        <v>0</v>
      </c>
      <c r="J179" s="4">
        <v>0</v>
      </c>
      <c r="K179" s="4">
        <v>2</v>
      </c>
      <c r="L179" s="4">
        <v>2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4">
        <v>0</v>
      </c>
      <c r="S179" s="4">
        <v>0</v>
      </c>
    </row>
    <row r="180" spans="1:19" x14ac:dyDescent="0.2">
      <c r="A180" s="4" t="s">
        <v>300</v>
      </c>
      <c r="B180" s="4">
        <v>0</v>
      </c>
      <c r="C180" s="4">
        <v>0</v>
      </c>
      <c r="D180" s="4">
        <v>0</v>
      </c>
      <c r="E180" s="4">
        <v>0</v>
      </c>
      <c r="F180" s="4">
        <v>0</v>
      </c>
      <c r="G180" s="4">
        <v>0</v>
      </c>
      <c r="H180" s="4">
        <v>0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0</v>
      </c>
      <c r="S180" s="4">
        <v>0</v>
      </c>
    </row>
    <row r="181" spans="1:19" x14ac:dyDescent="0.2">
      <c r="A181" s="4" t="s">
        <v>301</v>
      </c>
      <c r="B181" s="4">
        <v>12</v>
      </c>
      <c r="C181" s="4">
        <v>4</v>
      </c>
      <c r="D181" s="4">
        <v>8</v>
      </c>
      <c r="E181" s="4">
        <v>12</v>
      </c>
      <c r="F181" s="4">
        <v>4</v>
      </c>
      <c r="G181" s="4">
        <v>8</v>
      </c>
      <c r="H181" s="4">
        <v>0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S181" s="4">
        <v>0</v>
      </c>
    </row>
    <row r="182" spans="1:19" x14ac:dyDescent="0.2">
      <c r="A182" s="4" t="s">
        <v>302</v>
      </c>
      <c r="B182" s="4">
        <v>612</v>
      </c>
      <c r="C182" s="4">
        <v>295</v>
      </c>
      <c r="D182" s="4">
        <v>317</v>
      </c>
      <c r="E182" s="4">
        <v>537</v>
      </c>
      <c r="F182" s="4">
        <v>261</v>
      </c>
      <c r="G182" s="4">
        <v>276</v>
      </c>
      <c r="H182" s="4">
        <v>29</v>
      </c>
      <c r="I182" s="4">
        <v>14</v>
      </c>
      <c r="J182" s="4">
        <v>15</v>
      </c>
      <c r="K182" s="4">
        <v>19</v>
      </c>
      <c r="L182" s="4">
        <v>10</v>
      </c>
      <c r="M182" s="4">
        <v>9</v>
      </c>
      <c r="N182" s="4">
        <v>25</v>
      </c>
      <c r="O182" s="4">
        <v>9</v>
      </c>
      <c r="P182" s="4">
        <v>16</v>
      </c>
      <c r="Q182" s="4">
        <v>2</v>
      </c>
      <c r="R182" s="4">
        <v>1</v>
      </c>
      <c r="S182" s="4">
        <v>1</v>
      </c>
    </row>
    <row r="183" spans="1:19" x14ac:dyDescent="0.2">
      <c r="A183" s="4" t="s">
        <v>303</v>
      </c>
      <c r="B183" s="4">
        <v>1094</v>
      </c>
      <c r="C183" s="4">
        <v>576</v>
      </c>
      <c r="D183" s="4">
        <v>518</v>
      </c>
      <c r="E183" s="4">
        <v>942</v>
      </c>
      <c r="F183" s="4">
        <v>499</v>
      </c>
      <c r="G183" s="4">
        <v>443</v>
      </c>
      <c r="H183" s="4">
        <v>91</v>
      </c>
      <c r="I183" s="4">
        <v>48</v>
      </c>
      <c r="J183" s="4">
        <v>43</v>
      </c>
      <c r="K183" s="4">
        <v>24</v>
      </c>
      <c r="L183" s="4">
        <v>11</v>
      </c>
      <c r="M183" s="4">
        <v>13</v>
      </c>
      <c r="N183" s="4">
        <v>32</v>
      </c>
      <c r="O183" s="4">
        <v>15</v>
      </c>
      <c r="P183" s="4">
        <v>17</v>
      </c>
      <c r="Q183" s="4">
        <v>5</v>
      </c>
      <c r="R183" s="4">
        <v>3</v>
      </c>
      <c r="S183" s="4">
        <v>2</v>
      </c>
    </row>
    <row r="184" spans="1:19" x14ac:dyDescent="0.2">
      <c r="A184" s="4" t="s">
        <v>304</v>
      </c>
      <c r="B184" s="4">
        <v>23</v>
      </c>
      <c r="C184" s="4">
        <v>11</v>
      </c>
      <c r="D184" s="4">
        <v>12</v>
      </c>
      <c r="E184" s="4">
        <v>20</v>
      </c>
      <c r="F184" s="4">
        <v>8</v>
      </c>
      <c r="G184" s="4">
        <v>12</v>
      </c>
      <c r="H184" s="4">
        <v>0</v>
      </c>
      <c r="I184" s="4">
        <v>0</v>
      </c>
      <c r="J184" s="4">
        <v>0</v>
      </c>
      <c r="K184" s="4">
        <v>3</v>
      </c>
      <c r="L184" s="4">
        <v>3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</row>
    <row r="185" spans="1:19" x14ac:dyDescent="0.2">
      <c r="A185" s="4" t="s">
        <v>305</v>
      </c>
      <c r="B185" s="4">
        <v>50</v>
      </c>
      <c r="C185" s="4">
        <v>32</v>
      </c>
      <c r="D185" s="4">
        <v>18</v>
      </c>
      <c r="E185" s="4">
        <v>47</v>
      </c>
      <c r="F185" s="4">
        <v>31</v>
      </c>
      <c r="G185" s="4">
        <v>16</v>
      </c>
      <c r="H185" s="4">
        <v>1</v>
      </c>
      <c r="I185" s="4">
        <v>0</v>
      </c>
      <c r="J185" s="4">
        <v>1</v>
      </c>
      <c r="K185" s="4">
        <v>1</v>
      </c>
      <c r="L185" s="4">
        <v>1</v>
      </c>
      <c r="M185" s="4">
        <v>0</v>
      </c>
      <c r="N185" s="4">
        <v>1</v>
      </c>
      <c r="O185" s="4">
        <v>0</v>
      </c>
      <c r="P185" s="4">
        <v>1</v>
      </c>
      <c r="Q185" s="4">
        <v>0</v>
      </c>
      <c r="R185" s="4">
        <v>0</v>
      </c>
      <c r="S185" s="4">
        <v>0</v>
      </c>
    </row>
    <row r="186" spans="1:19" x14ac:dyDescent="0.2">
      <c r="A186" s="4" t="s">
        <v>306</v>
      </c>
      <c r="B186" s="4">
        <v>88</v>
      </c>
      <c r="C186" s="4">
        <v>58</v>
      </c>
      <c r="D186" s="4">
        <v>30</v>
      </c>
      <c r="E186" s="4">
        <v>86</v>
      </c>
      <c r="F186" s="4">
        <v>56</v>
      </c>
      <c r="G186" s="4">
        <v>30</v>
      </c>
      <c r="H186" s="4">
        <v>0</v>
      </c>
      <c r="I186" s="4">
        <v>0</v>
      </c>
      <c r="J186" s="4">
        <v>0</v>
      </c>
      <c r="K186" s="4">
        <v>2</v>
      </c>
      <c r="L186" s="4">
        <v>2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S186" s="4">
        <v>0</v>
      </c>
    </row>
    <row r="187" spans="1:19" x14ac:dyDescent="0.2">
      <c r="A187" s="4" t="s">
        <v>307</v>
      </c>
      <c r="B187" s="4">
        <v>29</v>
      </c>
      <c r="C187" s="4">
        <v>12</v>
      </c>
      <c r="D187" s="4">
        <v>17</v>
      </c>
      <c r="E187" s="4">
        <v>28</v>
      </c>
      <c r="F187" s="4">
        <v>12</v>
      </c>
      <c r="G187" s="4">
        <v>16</v>
      </c>
      <c r="H187" s="4">
        <v>0</v>
      </c>
      <c r="I187" s="4">
        <v>0</v>
      </c>
      <c r="J187" s="4">
        <v>0</v>
      </c>
      <c r="K187" s="4">
        <v>0</v>
      </c>
      <c r="L187" s="4">
        <v>0</v>
      </c>
      <c r="M187" s="4">
        <v>0</v>
      </c>
      <c r="N187" s="4">
        <v>1</v>
      </c>
      <c r="O187" s="4">
        <v>0</v>
      </c>
      <c r="P187" s="4">
        <v>1</v>
      </c>
      <c r="Q187" s="4">
        <v>0</v>
      </c>
      <c r="R187" s="4">
        <v>0</v>
      </c>
      <c r="S187" s="4">
        <v>0</v>
      </c>
    </row>
    <row r="188" spans="1:19" x14ac:dyDescent="0.2">
      <c r="A188" s="4" t="s">
        <v>308</v>
      </c>
      <c r="B188" s="4">
        <v>24</v>
      </c>
      <c r="C188" s="4">
        <v>10</v>
      </c>
      <c r="D188" s="4">
        <v>14</v>
      </c>
      <c r="E188" s="4">
        <v>21</v>
      </c>
      <c r="F188" s="4">
        <v>9</v>
      </c>
      <c r="G188" s="4">
        <v>12</v>
      </c>
      <c r="H188" s="4">
        <v>2</v>
      </c>
      <c r="I188" s="4">
        <v>1</v>
      </c>
      <c r="J188" s="4">
        <v>1</v>
      </c>
      <c r="K188" s="4">
        <v>0</v>
      </c>
      <c r="L188" s="4">
        <v>0</v>
      </c>
      <c r="M188" s="4">
        <v>0</v>
      </c>
      <c r="N188" s="4">
        <v>1</v>
      </c>
      <c r="O188" s="4">
        <v>0</v>
      </c>
      <c r="P188" s="4">
        <v>1</v>
      </c>
      <c r="Q188" s="4">
        <v>0</v>
      </c>
      <c r="R188" s="4">
        <v>0</v>
      </c>
      <c r="S188" s="4">
        <v>0</v>
      </c>
    </row>
    <row r="189" spans="1:19" x14ac:dyDescent="0.2">
      <c r="A189" s="4" t="s">
        <v>309</v>
      </c>
      <c r="B189" s="4">
        <v>15</v>
      </c>
      <c r="C189" s="4">
        <v>9</v>
      </c>
      <c r="D189" s="4">
        <v>6</v>
      </c>
      <c r="E189" s="4">
        <v>15</v>
      </c>
      <c r="F189" s="4">
        <v>9</v>
      </c>
      <c r="G189" s="4">
        <v>6</v>
      </c>
      <c r="H189" s="4">
        <v>0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>
        <v>0</v>
      </c>
      <c r="Q189" s="4">
        <v>0</v>
      </c>
      <c r="R189" s="4">
        <v>0</v>
      </c>
      <c r="S189" s="4">
        <v>0</v>
      </c>
    </row>
    <row r="190" spans="1:19" x14ac:dyDescent="0.2">
      <c r="A190" s="4" t="s">
        <v>310</v>
      </c>
      <c r="B190" s="4">
        <v>9</v>
      </c>
      <c r="C190" s="4">
        <v>6</v>
      </c>
      <c r="D190" s="4">
        <v>3</v>
      </c>
      <c r="E190" s="4">
        <v>8</v>
      </c>
      <c r="F190" s="4">
        <v>6</v>
      </c>
      <c r="G190" s="4">
        <v>2</v>
      </c>
      <c r="H190" s="4">
        <v>1</v>
      </c>
      <c r="I190" s="4">
        <v>0</v>
      </c>
      <c r="J190" s="4">
        <v>1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4">
        <v>0</v>
      </c>
      <c r="R190" s="4">
        <v>0</v>
      </c>
      <c r="S190" s="4">
        <v>0</v>
      </c>
    </row>
    <row r="191" spans="1:19" x14ac:dyDescent="0.2">
      <c r="A191" s="4" t="s">
        <v>311</v>
      </c>
      <c r="B191" s="4">
        <v>11</v>
      </c>
      <c r="C191" s="4">
        <v>7</v>
      </c>
      <c r="D191" s="4">
        <v>4</v>
      </c>
      <c r="E191" s="4">
        <v>9</v>
      </c>
      <c r="F191" s="4">
        <v>5</v>
      </c>
      <c r="G191" s="4">
        <v>4</v>
      </c>
      <c r="H191" s="4">
        <v>2</v>
      </c>
      <c r="I191" s="4">
        <v>2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>
        <v>0</v>
      </c>
      <c r="S191" s="4">
        <v>0</v>
      </c>
    </row>
    <row r="192" spans="1:19" x14ac:dyDescent="0.2">
      <c r="A192" s="4" t="s">
        <v>312</v>
      </c>
      <c r="B192" s="4">
        <v>4</v>
      </c>
      <c r="C192" s="4">
        <v>3</v>
      </c>
      <c r="D192" s="4">
        <v>1</v>
      </c>
      <c r="E192" s="4">
        <v>4</v>
      </c>
      <c r="F192" s="4">
        <v>3</v>
      </c>
      <c r="G192" s="4">
        <v>1</v>
      </c>
      <c r="H192" s="4">
        <v>0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0</v>
      </c>
      <c r="S192" s="4">
        <v>0</v>
      </c>
    </row>
    <row r="193" spans="1:19" x14ac:dyDescent="0.2">
      <c r="A193" s="4" t="s">
        <v>313</v>
      </c>
      <c r="B193" s="4">
        <v>22</v>
      </c>
      <c r="C193" s="4">
        <v>10</v>
      </c>
      <c r="D193" s="4">
        <v>12</v>
      </c>
      <c r="E193" s="4">
        <v>18</v>
      </c>
      <c r="F193" s="4">
        <v>9</v>
      </c>
      <c r="G193" s="4">
        <v>9</v>
      </c>
      <c r="H193" s="4">
        <v>4</v>
      </c>
      <c r="I193" s="4">
        <v>1</v>
      </c>
      <c r="J193" s="4">
        <v>3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S193" s="4">
        <v>0</v>
      </c>
    </row>
    <row r="194" spans="1:19" x14ac:dyDescent="0.2">
      <c r="A194" s="4" t="s">
        <v>314</v>
      </c>
      <c r="B194" s="4">
        <v>93</v>
      </c>
      <c r="C194" s="4">
        <v>57</v>
      </c>
      <c r="D194" s="4">
        <v>36</v>
      </c>
      <c r="E194" s="4">
        <v>81</v>
      </c>
      <c r="F194" s="4">
        <v>47</v>
      </c>
      <c r="G194" s="4">
        <v>34</v>
      </c>
      <c r="H194" s="4">
        <v>10</v>
      </c>
      <c r="I194" s="4">
        <v>8</v>
      </c>
      <c r="J194" s="4">
        <v>2</v>
      </c>
      <c r="K194" s="4">
        <v>1</v>
      </c>
      <c r="L194" s="4">
        <v>1</v>
      </c>
      <c r="M194" s="4">
        <v>0</v>
      </c>
      <c r="N194" s="4">
        <v>1</v>
      </c>
      <c r="O194" s="4">
        <v>1</v>
      </c>
      <c r="P194" s="4">
        <v>0</v>
      </c>
      <c r="Q194" s="4">
        <v>0</v>
      </c>
      <c r="R194" s="4">
        <v>0</v>
      </c>
      <c r="S194" s="4">
        <v>0</v>
      </c>
    </row>
    <row r="195" spans="1:19" x14ac:dyDescent="0.2">
      <c r="A195" s="4" t="s">
        <v>315</v>
      </c>
      <c r="B195" s="4">
        <v>86</v>
      </c>
      <c r="C195" s="4">
        <v>53</v>
      </c>
      <c r="D195" s="4">
        <v>33</v>
      </c>
      <c r="E195" s="4">
        <v>65</v>
      </c>
      <c r="F195" s="4">
        <v>40</v>
      </c>
      <c r="G195" s="4">
        <v>25</v>
      </c>
      <c r="H195" s="4">
        <v>14</v>
      </c>
      <c r="I195" s="4">
        <v>8</v>
      </c>
      <c r="J195" s="4">
        <v>6</v>
      </c>
      <c r="K195" s="4">
        <v>5</v>
      </c>
      <c r="L195" s="4">
        <v>3</v>
      </c>
      <c r="M195" s="4">
        <v>2</v>
      </c>
      <c r="N195" s="4">
        <v>1</v>
      </c>
      <c r="O195" s="4">
        <v>1</v>
      </c>
      <c r="P195" s="4">
        <v>0</v>
      </c>
      <c r="Q195" s="4">
        <v>1</v>
      </c>
      <c r="R195" s="4">
        <v>1</v>
      </c>
      <c r="S195" s="4">
        <v>0</v>
      </c>
    </row>
    <row r="196" spans="1:19" x14ac:dyDescent="0.2">
      <c r="A196" s="4" t="s">
        <v>316</v>
      </c>
      <c r="B196" s="4">
        <v>6</v>
      </c>
      <c r="C196" s="4">
        <v>5</v>
      </c>
      <c r="D196" s="4">
        <v>1</v>
      </c>
      <c r="E196" s="4">
        <v>5</v>
      </c>
      <c r="F196" s="4">
        <v>4</v>
      </c>
      <c r="G196" s="4">
        <v>1</v>
      </c>
      <c r="H196" s="4">
        <v>1</v>
      </c>
      <c r="I196" s="4">
        <v>1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4">
        <v>0</v>
      </c>
      <c r="S196" s="4">
        <v>0</v>
      </c>
    </row>
    <row r="197" spans="1:19" x14ac:dyDescent="0.2">
      <c r="A197" s="4" t="s">
        <v>317</v>
      </c>
      <c r="B197" s="4">
        <v>24</v>
      </c>
      <c r="C197" s="4">
        <v>14</v>
      </c>
      <c r="D197" s="4">
        <v>10</v>
      </c>
      <c r="E197" s="4">
        <v>22</v>
      </c>
      <c r="F197" s="4">
        <v>13</v>
      </c>
      <c r="G197" s="4">
        <v>9</v>
      </c>
      <c r="H197" s="4">
        <v>2</v>
      </c>
      <c r="I197" s="4">
        <v>1</v>
      </c>
      <c r="J197" s="4">
        <v>1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S197" s="4">
        <v>0</v>
      </c>
    </row>
    <row r="198" spans="1:19" x14ac:dyDescent="0.2">
      <c r="A198" s="4" t="s">
        <v>318</v>
      </c>
      <c r="B198" s="4">
        <v>4</v>
      </c>
      <c r="C198" s="4">
        <v>3</v>
      </c>
      <c r="D198" s="4">
        <v>1</v>
      </c>
      <c r="E198" s="4">
        <v>4</v>
      </c>
      <c r="F198" s="4">
        <v>3</v>
      </c>
      <c r="G198" s="4">
        <v>1</v>
      </c>
      <c r="H198" s="4">
        <v>0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S198" s="4">
        <v>0</v>
      </c>
    </row>
    <row r="199" spans="1:19" x14ac:dyDescent="0.2">
      <c r="A199" s="4" t="s">
        <v>319</v>
      </c>
      <c r="B199" s="4">
        <v>12</v>
      </c>
      <c r="C199" s="4">
        <v>9</v>
      </c>
      <c r="D199" s="4">
        <v>3</v>
      </c>
      <c r="E199" s="4">
        <v>8</v>
      </c>
      <c r="F199" s="4">
        <v>7</v>
      </c>
      <c r="G199" s="4">
        <v>1</v>
      </c>
      <c r="H199" s="4">
        <v>4</v>
      </c>
      <c r="I199" s="4">
        <v>2</v>
      </c>
      <c r="J199" s="4">
        <v>2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S199" s="4">
        <v>0</v>
      </c>
    </row>
    <row r="200" spans="1:19" x14ac:dyDescent="0.2">
      <c r="A200" s="4" t="s">
        <v>320</v>
      </c>
      <c r="B200" s="4">
        <v>2</v>
      </c>
      <c r="C200" s="4">
        <v>0</v>
      </c>
      <c r="D200" s="4">
        <v>2</v>
      </c>
      <c r="E200" s="4">
        <v>2</v>
      </c>
      <c r="F200" s="4">
        <v>0</v>
      </c>
      <c r="G200" s="4">
        <v>2</v>
      </c>
      <c r="H200" s="4">
        <v>0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S200" s="4">
        <v>0</v>
      </c>
    </row>
    <row r="201" spans="1:19" x14ac:dyDescent="0.2">
      <c r="A201" s="4" t="s">
        <v>321</v>
      </c>
      <c r="B201" s="4">
        <v>3</v>
      </c>
      <c r="C201" s="4">
        <v>3</v>
      </c>
      <c r="D201" s="4">
        <v>0</v>
      </c>
      <c r="E201" s="4">
        <v>2</v>
      </c>
      <c r="F201" s="4">
        <v>2</v>
      </c>
      <c r="G201" s="4">
        <v>0</v>
      </c>
      <c r="H201" s="4">
        <v>1</v>
      </c>
      <c r="I201" s="4">
        <v>1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S201" s="4">
        <v>0</v>
      </c>
    </row>
    <row r="202" spans="1:19" x14ac:dyDescent="0.2">
      <c r="A202" s="4" t="s">
        <v>322</v>
      </c>
      <c r="B202" s="4">
        <v>27</v>
      </c>
      <c r="C202" s="4">
        <v>18</v>
      </c>
      <c r="D202" s="4">
        <v>9</v>
      </c>
      <c r="E202" s="4">
        <v>20</v>
      </c>
      <c r="F202" s="4">
        <v>13</v>
      </c>
      <c r="G202" s="4">
        <v>7</v>
      </c>
      <c r="H202" s="4">
        <v>6</v>
      </c>
      <c r="I202" s="4">
        <v>4</v>
      </c>
      <c r="J202" s="4">
        <v>2</v>
      </c>
      <c r="K202" s="4">
        <v>1</v>
      </c>
      <c r="L202" s="4">
        <v>1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  <c r="S202" s="4">
        <v>0</v>
      </c>
    </row>
    <row r="203" spans="1:19" x14ac:dyDescent="0.2">
      <c r="A203" s="4" t="s">
        <v>323</v>
      </c>
      <c r="B203" s="4">
        <v>0</v>
      </c>
      <c r="C203" s="4">
        <v>0</v>
      </c>
      <c r="D203" s="4">
        <v>0</v>
      </c>
      <c r="E203" s="4">
        <v>0</v>
      </c>
      <c r="F203" s="4">
        <v>0</v>
      </c>
      <c r="G203" s="4">
        <v>0</v>
      </c>
      <c r="H203" s="4">
        <v>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4">
        <v>0</v>
      </c>
    </row>
    <row r="204" spans="1:19" x14ac:dyDescent="0.2">
      <c r="A204" s="4" t="s">
        <v>324</v>
      </c>
      <c r="B204" s="4">
        <v>0</v>
      </c>
      <c r="C204" s="4">
        <v>0</v>
      </c>
      <c r="D204" s="4">
        <v>0</v>
      </c>
      <c r="E204" s="4">
        <v>0</v>
      </c>
      <c r="F204" s="4">
        <v>0</v>
      </c>
      <c r="G204" s="4">
        <v>0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</row>
    <row r="205" spans="1:19" x14ac:dyDescent="0.2">
      <c r="A205" s="4" t="s">
        <v>325</v>
      </c>
      <c r="B205" s="4">
        <v>5</v>
      </c>
      <c r="C205" s="4">
        <v>1</v>
      </c>
      <c r="D205" s="4">
        <v>4</v>
      </c>
      <c r="E205" s="4">
        <v>5</v>
      </c>
      <c r="F205" s="4">
        <v>1</v>
      </c>
      <c r="G205" s="4">
        <v>4</v>
      </c>
      <c r="H205" s="4">
        <v>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4">
        <v>0</v>
      </c>
    </row>
    <row r="206" spans="1:19" x14ac:dyDescent="0.2">
      <c r="A206" s="4" t="s">
        <v>326</v>
      </c>
      <c r="B206" s="4">
        <v>1</v>
      </c>
      <c r="C206" s="4">
        <v>1</v>
      </c>
      <c r="D206" s="4">
        <v>0</v>
      </c>
      <c r="E206" s="4">
        <v>1</v>
      </c>
      <c r="F206" s="4">
        <v>1</v>
      </c>
      <c r="G206" s="4">
        <v>0</v>
      </c>
      <c r="H206" s="4">
        <v>0</v>
      </c>
      <c r="I206" s="4">
        <v>0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S206" s="4">
        <v>0</v>
      </c>
    </row>
    <row r="207" spans="1:19" x14ac:dyDescent="0.2">
      <c r="A207" s="4" t="s">
        <v>327</v>
      </c>
      <c r="B207" s="4">
        <v>1</v>
      </c>
      <c r="C207" s="4">
        <v>1</v>
      </c>
      <c r="D207" s="4">
        <v>0</v>
      </c>
      <c r="E207" s="4">
        <v>0</v>
      </c>
      <c r="F207" s="4">
        <v>0</v>
      </c>
      <c r="G207" s="4">
        <v>0</v>
      </c>
      <c r="H207" s="4">
        <v>1</v>
      </c>
      <c r="I207" s="4">
        <v>1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4">
        <v>0</v>
      </c>
      <c r="S207" s="4">
        <v>0</v>
      </c>
    </row>
    <row r="208" spans="1:19" x14ac:dyDescent="0.2">
      <c r="A208" s="4" t="s">
        <v>328</v>
      </c>
      <c r="B208" s="4">
        <v>0</v>
      </c>
      <c r="C208" s="4">
        <v>0</v>
      </c>
      <c r="D208" s="4">
        <v>0</v>
      </c>
      <c r="E208" s="4">
        <v>0</v>
      </c>
      <c r="F208" s="4">
        <v>0</v>
      </c>
      <c r="G208" s="4">
        <v>0</v>
      </c>
      <c r="H208" s="4">
        <v>0</v>
      </c>
      <c r="I208" s="4">
        <v>0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>
        <v>0</v>
      </c>
      <c r="Q208" s="4">
        <v>0</v>
      </c>
      <c r="R208" s="4">
        <v>0</v>
      </c>
      <c r="S208" s="4">
        <v>0</v>
      </c>
    </row>
    <row r="209" spans="1:19" x14ac:dyDescent="0.2">
      <c r="A209" s="4" t="s">
        <v>329</v>
      </c>
      <c r="B209" s="4">
        <v>0</v>
      </c>
      <c r="C209" s="4">
        <v>0</v>
      </c>
      <c r="D209" s="4">
        <v>0</v>
      </c>
      <c r="E209" s="4">
        <v>0</v>
      </c>
      <c r="F209" s="4">
        <v>0</v>
      </c>
      <c r="G209" s="4">
        <v>0</v>
      </c>
      <c r="H209" s="4">
        <v>0</v>
      </c>
      <c r="I209" s="4">
        <v>0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4">
        <v>0</v>
      </c>
      <c r="S209" s="4">
        <v>0</v>
      </c>
    </row>
    <row r="210" spans="1:19" x14ac:dyDescent="0.2">
      <c r="A210" s="4" t="s">
        <v>330</v>
      </c>
      <c r="B210" s="4">
        <v>0</v>
      </c>
      <c r="C210" s="4">
        <v>0</v>
      </c>
      <c r="D210" s="4">
        <v>0</v>
      </c>
      <c r="E210" s="4">
        <v>0</v>
      </c>
      <c r="F210" s="4">
        <v>0</v>
      </c>
      <c r="G210" s="4">
        <v>0</v>
      </c>
      <c r="H210" s="4">
        <v>0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S210" s="4">
        <v>0</v>
      </c>
    </row>
    <row r="211" spans="1:19" x14ac:dyDescent="0.2">
      <c r="A211" s="4" t="s">
        <v>331</v>
      </c>
      <c r="B211" s="4">
        <v>0</v>
      </c>
      <c r="C211" s="4">
        <v>0</v>
      </c>
      <c r="D211" s="4">
        <v>0</v>
      </c>
      <c r="E211" s="4">
        <v>0</v>
      </c>
      <c r="F211" s="4">
        <v>0</v>
      </c>
      <c r="G211" s="4">
        <v>0</v>
      </c>
      <c r="H211" s="4">
        <v>0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S211" s="4">
        <v>0</v>
      </c>
    </row>
    <row r="212" spans="1:19" x14ac:dyDescent="0.2">
      <c r="A212" s="4" t="s">
        <v>332</v>
      </c>
      <c r="B212" s="4">
        <v>727</v>
      </c>
      <c r="C212" s="4">
        <v>376</v>
      </c>
      <c r="D212" s="4">
        <v>351</v>
      </c>
      <c r="E212" s="4">
        <v>577</v>
      </c>
      <c r="F212" s="4">
        <v>301</v>
      </c>
      <c r="G212" s="4">
        <v>276</v>
      </c>
      <c r="H212" s="4">
        <v>117</v>
      </c>
      <c r="I212" s="4">
        <v>57</v>
      </c>
      <c r="J212" s="4">
        <v>60</v>
      </c>
      <c r="K212" s="4">
        <v>16</v>
      </c>
      <c r="L212" s="4">
        <v>9</v>
      </c>
      <c r="M212" s="4">
        <v>7</v>
      </c>
      <c r="N212" s="4">
        <v>10</v>
      </c>
      <c r="O212" s="4">
        <v>6</v>
      </c>
      <c r="P212" s="4">
        <v>4</v>
      </c>
      <c r="Q212" s="4">
        <v>7</v>
      </c>
      <c r="R212" s="4">
        <v>3</v>
      </c>
      <c r="S212" s="4">
        <v>4</v>
      </c>
    </row>
    <row r="213" spans="1:19" x14ac:dyDescent="0.2">
      <c r="A213" s="4" t="s">
        <v>333</v>
      </c>
      <c r="B213" s="4">
        <v>46</v>
      </c>
      <c r="C213" s="4">
        <v>24</v>
      </c>
      <c r="D213" s="4">
        <v>22</v>
      </c>
      <c r="E213" s="4">
        <v>30</v>
      </c>
      <c r="F213" s="4">
        <v>15</v>
      </c>
      <c r="G213" s="4">
        <v>15</v>
      </c>
      <c r="H213" s="4">
        <v>14</v>
      </c>
      <c r="I213" s="4">
        <v>8</v>
      </c>
      <c r="J213" s="4">
        <v>6</v>
      </c>
      <c r="K213" s="4">
        <v>2</v>
      </c>
      <c r="L213" s="4">
        <v>1</v>
      </c>
      <c r="M213" s="4">
        <v>1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S213" s="4">
        <v>0</v>
      </c>
    </row>
    <row r="214" spans="1:19" x14ac:dyDescent="0.2">
      <c r="A214" s="4" t="s">
        <v>334</v>
      </c>
      <c r="B214" s="4">
        <v>4</v>
      </c>
      <c r="C214" s="4">
        <v>0</v>
      </c>
      <c r="D214" s="4">
        <v>4</v>
      </c>
      <c r="E214" s="4">
        <v>4</v>
      </c>
      <c r="F214" s="4">
        <v>0</v>
      </c>
      <c r="G214" s="4">
        <v>4</v>
      </c>
      <c r="H214" s="4">
        <v>0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S214" s="4">
        <v>0</v>
      </c>
    </row>
    <row r="215" spans="1:19" x14ac:dyDescent="0.2">
      <c r="A215" s="4" t="s">
        <v>335</v>
      </c>
      <c r="B215" s="4">
        <v>180</v>
      </c>
      <c r="C215" s="4">
        <v>97</v>
      </c>
      <c r="D215" s="4">
        <v>83</v>
      </c>
      <c r="E215" s="4">
        <v>150</v>
      </c>
      <c r="F215" s="4">
        <v>77</v>
      </c>
      <c r="G215" s="4">
        <v>73</v>
      </c>
      <c r="H215" s="4">
        <v>24</v>
      </c>
      <c r="I215" s="4">
        <v>15</v>
      </c>
      <c r="J215" s="4">
        <v>9</v>
      </c>
      <c r="K215" s="4">
        <v>3</v>
      </c>
      <c r="L215" s="4">
        <v>2</v>
      </c>
      <c r="M215" s="4">
        <v>1</v>
      </c>
      <c r="N215" s="4">
        <v>3</v>
      </c>
      <c r="O215" s="4">
        <v>3</v>
      </c>
      <c r="P215" s="4">
        <v>0</v>
      </c>
      <c r="Q215" s="4">
        <v>0</v>
      </c>
      <c r="R215" s="4">
        <v>0</v>
      </c>
      <c r="S215" s="4">
        <v>0</v>
      </c>
    </row>
    <row r="216" spans="1:19" x14ac:dyDescent="0.2">
      <c r="A216" s="4" t="s">
        <v>336</v>
      </c>
      <c r="B216" s="4">
        <v>2</v>
      </c>
      <c r="C216" s="4">
        <v>2</v>
      </c>
      <c r="D216" s="4">
        <v>0</v>
      </c>
      <c r="E216" s="4">
        <v>1</v>
      </c>
      <c r="F216" s="4">
        <v>1</v>
      </c>
      <c r="G216" s="4">
        <v>0</v>
      </c>
      <c r="H216" s="4">
        <v>0</v>
      </c>
      <c r="I216" s="4">
        <v>0</v>
      </c>
      <c r="J216" s="4">
        <v>0</v>
      </c>
      <c r="K216" s="4">
        <v>1</v>
      </c>
      <c r="L216" s="4">
        <v>1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4">
        <v>0</v>
      </c>
      <c r="S216" s="4">
        <v>0</v>
      </c>
    </row>
    <row r="217" spans="1:19" x14ac:dyDescent="0.2">
      <c r="A217" s="4" t="s">
        <v>337</v>
      </c>
      <c r="B217" s="4">
        <v>1</v>
      </c>
      <c r="C217" s="4">
        <v>1</v>
      </c>
      <c r="D217" s="4">
        <v>0</v>
      </c>
      <c r="E217" s="4">
        <v>1</v>
      </c>
      <c r="F217" s="4">
        <v>1</v>
      </c>
      <c r="G217" s="4">
        <v>0</v>
      </c>
      <c r="H217" s="4">
        <v>0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  <c r="S217" s="4">
        <v>0</v>
      </c>
    </row>
    <row r="218" spans="1:19" x14ac:dyDescent="0.2">
      <c r="A218" s="4" t="s">
        <v>338</v>
      </c>
      <c r="B218" s="4">
        <v>0</v>
      </c>
      <c r="C218" s="4">
        <v>0</v>
      </c>
      <c r="D218" s="4">
        <v>0</v>
      </c>
      <c r="E218" s="4">
        <v>0</v>
      </c>
      <c r="F218" s="4">
        <v>0</v>
      </c>
      <c r="G218" s="4">
        <v>0</v>
      </c>
      <c r="H218" s="4">
        <v>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4">
        <v>0</v>
      </c>
      <c r="S218" s="4">
        <v>0</v>
      </c>
    </row>
    <row r="219" spans="1:19" x14ac:dyDescent="0.2">
      <c r="A219" s="4" t="s">
        <v>339</v>
      </c>
      <c r="B219" s="4">
        <v>0</v>
      </c>
      <c r="C219" s="4">
        <v>0</v>
      </c>
      <c r="D219" s="4">
        <v>0</v>
      </c>
      <c r="E219" s="4">
        <v>0</v>
      </c>
      <c r="F219" s="4">
        <v>0</v>
      </c>
      <c r="G219" s="4">
        <v>0</v>
      </c>
      <c r="H219" s="4">
        <v>0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4">
        <v>0</v>
      </c>
    </row>
    <row r="220" spans="1:19" x14ac:dyDescent="0.2">
      <c r="A220" s="4" t="s">
        <v>340</v>
      </c>
      <c r="B220" s="4">
        <v>7</v>
      </c>
      <c r="C220" s="4">
        <v>4</v>
      </c>
      <c r="D220" s="4">
        <v>3</v>
      </c>
      <c r="E220" s="4">
        <v>7</v>
      </c>
      <c r="F220" s="4">
        <v>4</v>
      </c>
      <c r="G220" s="4">
        <v>3</v>
      </c>
      <c r="H220" s="4">
        <v>0</v>
      </c>
      <c r="I220" s="4">
        <v>0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4">
        <v>0</v>
      </c>
      <c r="S220" s="4">
        <v>0</v>
      </c>
    </row>
    <row r="221" spans="1:19" x14ac:dyDescent="0.2">
      <c r="A221" s="4" t="s">
        <v>341</v>
      </c>
      <c r="B221" s="4">
        <v>1</v>
      </c>
      <c r="C221" s="4">
        <v>1</v>
      </c>
      <c r="D221" s="4">
        <v>0</v>
      </c>
      <c r="E221" s="4">
        <v>1</v>
      </c>
      <c r="F221" s="4">
        <v>1</v>
      </c>
      <c r="G221" s="4">
        <v>0</v>
      </c>
      <c r="H221" s="4">
        <v>0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4">
        <v>0</v>
      </c>
      <c r="S221" s="4">
        <v>0</v>
      </c>
    </row>
    <row r="222" spans="1:19" x14ac:dyDescent="0.2">
      <c r="A222" s="4" t="s">
        <v>342</v>
      </c>
      <c r="B222" s="4">
        <v>3</v>
      </c>
      <c r="C222" s="4">
        <v>2</v>
      </c>
      <c r="D222" s="4">
        <v>1</v>
      </c>
      <c r="E222" s="4">
        <v>3</v>
      </c>
      <c r="F222" s="4">
        <v>2</v>
      </c>
      <c r="G222" s="4">
        <v>1</v>
      </c>
      <c r="H222" s="4">
        <v>0</v>
      </c>
      <c r="I222" s="4">
        <v>0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>
        <v>0</v>
      </c>
      <c r="Q222" s="4">
        <v>0</v>
      </c>
      <c r="R222" s="4">
        <v>0</v>
      </c>
      <c r="S222" s="4">
        <v>0</v>
      </c>
    </row>
    <row r="223" spans="1:19" x14ac:dyDescent="0.2">
      <c r="A223" s="4" t="s">
        <v>343</v>
      </c>
      <c r="B223" s="4">
        <v>1</v>
      </c>
      <c r="C223" s="4">
        <v>1</v>
      </c>
      <c r="D223" s="4">
        <v>0</v>
      </c>
      <c r="E223" s="4">
        <v>1</v>
      </c>
      <c r="F223" s="4">
        <v>1</v>
      </c>
      <c r="G223" s="4">
        <v>0</v>
      </c>
      <c r="H223" s="4">
        <v>0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S223" s="4">
        <v>0</v>
      </c>
    </row>
    <row r="224" spans="1:19" x14ac:dyDescent="0.2">
      <c r="A224" s="4" t="s">
        <v>344</v>
      </c>
      <c r="B224" s="4">
        <v>3</v>
      </c>
      <c r="C224" s="4">
        <v>2</v>
      </c>
      <c r="D224" s="4">
        <v>1</v>
      </c>
      <c r="E224" s="4">
        <v>3</v>
      </c>
      <c r="F224" s="4">
        <v>2</v>
      </c>
      <c r="G224" s="4">
        <v>1</v>
      </c>
      <c r="H224" s="4">
        <v>0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S224" s="4">
        <v>0</v>
      </c>
    </row>
    <row r="225" spans="1:19" x14ac:dyDescent="0.2">
      <c r="A225" s="4" t="s">
        <v>345</v>
      </c>
      <c r="B225" s="4">
        <v>0</v>
      </c>
      <c r="C225" s="4">
        <v>0</v>
      </c>
      <c r="D225" s="4">
        <v>0</v>
      </c>
      <c r="E225" s="4">
        <v>0</v>
      </c>
      <c r="F225" s="4">
        <v>0</v>
      </c>
      <c r="G225" s="4">
        <v>0</v>
      </c>
      <c r="H225" s="4">
        <v>0</v>
      </c>
      <c r="I225" s="4">
        <v>0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4">
        <v>0</v>
      </c>
      <c r="S225" s="4">
        <v>0</v>
      </c>
    </row>
    <row r="226" spans="1:19" x14ac:dyDescent="0.2">
      <c r="A226" s="4" t="s">
        <v>346</v>
      </c>
      <c r="B226" s="4">
        <v>0</v>
      </c>
      <c r="C226" s="4">
        <v>0</v>
      </c>
      <c r="D226" s="4">
        <v>0</v>
      </c>
      <c r="E226" s="4">
        <v>0</v>
      </c>
      <c r="F226" s="4">
        <v>0</v>
      </c>
      <c r="G226" s="4">
        <v>0</v>
      </c>
      <c r="H226" s="4">
        <v>0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S226" s="4">
        <v>0</v>
      </c>
    </row>
    <row r="227" spans="1:19" x14ac:dyDescent="0.2">
      <c r="A227" s="4" t="s">
        <v>347</v>
      </c>
      <c r="B227" s="4">
        <v>0</v>
      </c>
      <c r="C227" s="4">
        <v>0</v>
      </c>
      <c r="D227" s="4">
        <v>0</v>
      </c>
      <c r="E227" s="4">
        <v>0</v>
      </c>
      <c r="F227" s="4">
        <v>0</v>
      </c>
      <c r="G227" s="4">
        <v>0</v>
      </c>
      <c r="H227" s="4">
        <v>0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>
        <v>0</v>
      </c>
      <c r="Q227" s="4">
        <v>0</v>
      </c>
      <c r="R227" s="4">
        <v>0</v>
      </c>
      <c r="S227" s="4">
        <v>0</v>
      </c>
    </row>
    <row r="228" spans="1:19" x14ac:dyDescent="0.2">
      <c r="A228" s="4" t="s">
        <v>348</v>
      </c>
      <c r="B228" s="4">
        <v>0</v>
      </c>
      <c r="C228" s="4">
        <v>0</v>
      </c>
      <c r="D228" s="4">
        <v>0</v>
      </c>
      <c r="E228" s="4">
        <v>0</v>
      </c>
      <c r="F228" s="4">
        <v>0</v>
      </c>
      <c r="G228" s="4">
        <v>0</v>
      </c>
      <c r="H228" s="4">
        <v>0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S228" s="4">
        <v>0</v>
      </c>
    </row>
    <row r="229" spans="1:19" x14ac:dyDescent="0.2">
      <c r="A229" s="4" t="s">
        <v>349</v>
      </c>
      <c r="B229" s="4">
        <v>12</v>
      </c>
      <c r="C229" s="4">
        <v>6</v>
      </c>
      <c r="D229" s="4">
        <v>6</v>
      </c>
      <c r="E229" s="4">
        <v>12</v>
      </c>
      <c r="F229" s="4">
        <v>6</v>
      </c>
      <c r="G229" s="4">
        <v>6</v>
      </c>
      <c r="H229" s="4">
        <v>0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S229" s="4">
        <v>0</v>
      </c>
    </row>
    <row r="230" spans="1:19" x14ac:dyDescent="0.2">
      <c r="A230" s="4" t="s">
        <v>350</v>
      </c>
      <c r="B230" s="4">
        <v>0</v>
      </c>
      <c r="C230" s="4">
        <v>0</v>
      </c>
      <c r="D230" s="4">
        <v>0</v>
      </c>
      <c r="E230" s="4">
        <v>0</v>
      </c>
      <c r="F230" s="4">
        <v>0</v>
      </c>
      <c r="G230" s="4">
        <v>0</v>
      </c>
      <c r="H230" s="4">
        <v>0</v>
      </c>
      <c r="I230" s="4">
        <v>0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>
        <v>0</v>
      </c>
      <c r="Q230" s="4">
        <v>0</v>
      </c>
      <c r="R230" s="4">
        <v>0</v>
      </c>
      <c r="S230" s="4">
        <v>0</v>
      </c>
    </row>
    <row r="231" spans="1:19" x14ac:dyDescent="0.2">
      <c r="A231" s="4" t="s">
        <v>351</v>
      </c>
      <c r="B231" s="4">
        <v>0</v>
      </c>
      <c r="C231" s="4">
        <v>0</v>
      </c>
      <c r="D231" s="4">
        <v>0</v>
      </c>
      <c r="E231" s="4">
        <v>0</v>
      </c>
      <c r="F231" s="4">
        <v>0</v>
      </c>
      <c r="G231" s="4">
        <v>0</v>
      </c>
      <c r="H231" s="4">
        <v>0</v>
      </c>
      <c r="I231" s="4">
        <v>0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>
        <v>0</v>
      </c>
      <c r="Q231" s="4">
        <v>0</v>
      </c>
      <c r="R231" s="4">
        <v>0</v>
      </c>
      <c r="S231" s="4">
        <v>0</v>
      </c>
    </row>
    <row r="232" spans="1:19" x14ac:dyDescent="0.2">
      <c r="A232" s="4" t="s">
        <v>124</v>
      </c>
      <c r="B232" s="4">
        <v>18</v>
      </c>
      <c r="C232" s="4">
        <v>8</v>
      </c>
      <c r="D232" s="4">
        <v>10</v>
      </c>
      <c r="E232" s="4">
        <v>10</v>
      </c>
      <c r="F232" s="4">
        <v>4</v>
      </c>
      <c r="G232" s="4">
        <v>6</v>
      </c>
      <c r="H232" s="4">
        <v>8</v>
      </c>
      <c r="I232" s="4">
        <v>4</v>
      </c>
      <c r="J232" s="4">
        <v>4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S232" s="4">
        <v>0</v>
      </c>
    </row>
    <row r="233" spans="1:19" x14ac:dyDescent="0.2">
      <c r="A233" s="22" t="s">
        <v>605</v>
      </c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</row>
  </sheetData>
  <mergeCells count="7">
    <mergeCell ref="Q2:S2"/>
    <mergeCell ref="A233:S233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F7707-6C69-43A2-863B-553CC3364121}">
  <dimension ref="A1:S29"/>
  <sheetViews>
    <sheetView view="pageBreakPreview" topLeftCell="A20" zoomScale="150" zoomScaleNormal="100" zoomScaleSheetLayoutView="150" workbookViewId="0">
      <selection activeCell="A39" sqref="A1:XFD1048576"/>
    </sheetView>
  </sheetViews>
  <sheetFormatPr defaultRowHeight="9.6" x14ac:dyDescent="0.2"/>
  <cols>
    <col min="1" max="1" width="9.5546875" style="4" customWidth="1"/>
    <col min="2" max="19" width="4.109375" style="4" customWidth="1"/>
    <col min="20" max="16384" width="8.88671875" style="4"/>
  </cols>
  <sheetData>
    <row r="1" spans="1:19" x14ac:dyDescent="0.2">
      <c r="A1" s="4" t="s">
        <v>610</v>
      </c>
    </row>
    <row r="2" spans="1:19" s="7" customFormat="1" x14ac:dyDescent="0.2">
      <c r="A2" s="5"/>
      <c r="B2" s="20" t="s">
        <v>0</v>
      </c>
      <c r="C2" s="20"/>
      <c r="D2" s="20"/>
      <c r="E2" s="20" t="s">
        <v>1</v>
      </c>
      <c r="F2" s="20"/>
      <c r="G2" s="20"/>
      <c r="H2" s="20" t="s">
        <v>508</v>
      </c>
      <c r="I2" s="20"/>
      <c r="J2" s="20"/>
      <c r="K2" s="20" t="s">
        <v>2</v>
      </c>
      <c r="L2" s="20"/>
      <c r="M2" s="20"/>
      <c r="N2" s="20" t="s">
        <v>3</v>
      </c>
      <c r="O2" s="20"/>
      <c r="P2" s="20"/>
      <c r="Q2" s="20" t="s">
        <v>4</v>
      </c>
      <c r="R2" s="20"/>
      <c r="S2" s="21"/>
    </row>
    <row r="3" spans="1:19" s="7" customFormat="1" x14ac:dyDescent="0.2">
      <c r="A3" s="6"/>
      <c r="B3" s="2" t="s">
        <v>0</v>
      </c>
      <c r="C3" s="2" t="s">
        <v>23</v>
      </c>
      <c r="D3" s="2" t="s">
        <v>24</v>
      </c>
      <c r="E3" s="2" t="s">
        <v>0</v>
      </c>
      <c r="F3" s="2" t="s">
        <v>23</v>
      </c>
      <c r="G3" s="2" t="s">
        <v>24</v>
      </c>
      <c r="H3" s="2" t="s">
        <v>0</v>
      </c>
      <c r="I3" s="2" t="s">
        <v>23</v>
      </c>
      <c r="J3" s="2" t="s">
        <v>24</v>
      </c>
      <c r="K3" s="2" t="s">
        <v>0</v>
      </c>
      <c r="L3" s="2" t="s">
        <v>23</v>
      </c>
      <c r="M3" s="2" t="s">
        <v>24</v>
      </c>
      <c r="N3" s="2" t="s">
        <v>0</v>
      </c>
      <c r="O3" s="2" t="s">
        <v>23</v>
      </c>
      <c r="P3" s="2" t="s">
        <v>24</v>
      </c>
      <c r="Q3" s="2" t="s">
        <v>0</v>
      </c>
      <c r="R3" s="2" t="s">
        <v>23</v>
      </c>
      <c r="S3" s="3" t="s">
        <v>24</v>
      </c>
    </row>
    <row r="4" spans="1:19" x14ac:dyDescent="0.2">
      <c r="A4" s="4" t="s">
        <v>591</v>
      </c>
    </row>
    <row r="6" spans="1:19" x14ac:dyDescent="0.2">
      <c r="A6" s="4" t="s">
        <v>509</v>
      </c>
      <c r="B6" s="4">
        <v>97784</v>
      </c>
      <c r="C6" s="4">
        <v>49615</v>
      </c>
      <c r="D6" s="4">
        <v>48169</v>
      </c>
      <c r="E6" s="4">
        <v>66979</v>
      </c>
      <c r="F6" s="4">
        <v>33753</v>
      </c>
      <c r="G6" s="4">
        <v>33226</v>
      </c>
      <c r="H6" s="4">
        <v>15715</v>
      </c>
      <c r="I6" s="4">
        <v>8055</v>
      </c>
      <c r="J6" s="4">
        <v>7660</v>
      </c>
      <c r="K6" s="4">
        <v>8138</v>
      </c>
      <c r="L6" s="4">
        <v>4109</v>
      </c>
      <c r="M6" s="4">
        <v>4029</v>
      </c>
      <c r="N6" s="4">
        <v>4934</v>
      </c>
      <c r="O6" s="4">
        <v>2624</v>
      </c>
      <c r="P6" s="4">
        <v>2310</v>
      </c>
      <c r="Q6" s="4">
        <v>2018</v>
      </c>
      <c r="R6" s="4">
        <v>1074</v>
      </c>
      <c r="S6" s="4">
        <v>944</v>
      </c>
    </row>
    <row r="7" spans="1:19" x14ac:dyDescent="0.2">
      <c r="A7" s="4" t="s">
        <v>352</v>
      </c>
      <c r="B7" s="4">
        <v>16219</v>
      </c>
      <c r="C7" s="4">
        <v>13115</v>
      </c>
      <c r="D7" s="4">
        <v>3104</v>
      </c>
      <c r="E7" s="4">
        <v>10810</v>
      </c>
      <c r="F7" s="4">
        <v>8608</v>
      </c>
      <c r="G7" s="4">
        <v>2202</v>
      </c>
      <c r="H7" s="4">
        <v>2733</v>
      </c>
      <c r="I7" s="4">
        <v>2247</v>
      </c>
      <c r="J7" s="4">
        <v>486</v>
      </c>
      <c r="K7" s="4">
        <v>1474</v>
      </c>
      <c r="L7" s="4">
        <v>1204</v>
      </c>
      <c r="M7" s="4">
        <v>270</v>
      </c>
      <c r="N7" s="4">
        <v>821</v>
      </c>
      <c r="O7" s="4">
        <v>712</v>
      </c>
      <c r="P7" s="4">
        <v>109</v>
      </c>
      <c r="Q7" s="4">
        <v>381</v>
      </c>
      <c r="R7" s="4">
        <v>344</v>
      </c>
      <c r="S7" s="4">
        <v>37</v>
      </c>
    </row>
    <row r="8" spans="1:19" x14ac:dyDescent="0.2">
      <c r="A8" s="4" t="s">
        <v>510</v>
      </c>
      <c r="B8" s="9">
        <f>B6/B7</f>
        <v>6.0289783587150874</v>
      </c>
      <c r="E8" s="9">
        <f>E6/E7</f>
        <v>6.1960222016651247</v>
      </c>
      <c r="H8" s="9">
        <f>H6/H7</f>
        <v>5.7500914745700697</v>
      </c>
      <c r="K8" s="9">
        <f>K6/K7</f>
        <v>5.5210312075983721</v>
      </c>
      <c r="N8" s="9">
        <f>N6/N7</f>
        <v>6.0097442143727164</v>
      </c>
      <c r="Q8" s="9">
        <f>Q6/Q7</f>
        <v>5.2965879265091864</v>
      </c>
    </row>
    <row r="9" spans="1:19" x14ac:dyDescent="0.2">
      <c r="A9" s="4" t="s">
        <v>353</v>
      </c>
      <c r="B9" s="4">
        <v>10878</v>
      </c>
      <c r="C9" s="4">
        <v>85</v>
      </c>
      <c r="D9" s="4">
        <v>10793</v>
      </c>
      <c r="E9" s="4">
        <v>7223</v>
      </c>
      <c r="F9" s="4">
        <v>53</v>
      </c>
      <c r="G9" s="4">
        <v>7170</v>
      </c>
      <c r="H9" s="4">
        <v>1862</v>
      </c>
      <c r="I9" s="4">
        <v>16</v>
      </c>
      <c r="J9" s="4">
        <v>1846</v>
      </c>
      <c r="K9" s="4">
        <v>962</v>
      </c>
      <c r="L9" s="4">
        <v>11</v>
      </c>
      <c r="M9" s="4">
        <v>951</v>
      </c>
      <c r="N9" s="4">
        <v>583</v>
      </c>
      <c r="O9" s="4">
        <v>3</v>
      </c>
      <c r="P9" s="4">
        <v>580</v>
      </c>
      <c r="Q9" s="4">
        <v>248</v>
      </c>
      <c r="R9" s="4">
        <v>2</v>
      </c>
      <c r="S9" s="4">
        <v>246</v>
      </c>
    </row>
    <row r="10" spans="1:19" x14ac:dyDescent="0.2">
      <c r="A10" s="4" t="s">
        <v>354</v>
      </c>
      <c r="B10" s="4">
        <v>21244</v>
      </c>
      <c r="C10" s="4">
        <v>21244</v>
      </c>
      <c r="D10" s="4">
        <v>0</v>
      </c>
      <c r="E10" s="4">
        <v>14356</v>
      </c>
      <c r="F10" s="4">
        <v>14356</v>
      </c>
      <c r="G10" s="4">
        <v>0</v>
      </c>
      <c r="H10" s="4">
        <v>3645</v>
      </c>
      <c r="I10" s="4">
        <v>3645</v>
      </c>
      <c r="J10" s="4">
        <v>0</v>
      </c>
      <c r="K10" s="4">
        <v>1628</v>
      </c>
      <c r="L10" s="4">
        <v>1628</v>
      </c>
      <c r="M10" s="4">
        <v>0</v>
      </c>
      <c r="N10" s="4">
        <v>1129</v>
      </c>
      <c r="O10" s="4">
        <v>1129</v>
      </c>
      <c r="P10" s="4">
        <v>0</v>
      </c>
      <c r="Q10" s="4">
        <v>486</v>
      </c>
      <c r="R10" s="4">
        <v>486</v>
      </c>
      <c r="S10" s="4">
        <v>0</v>
      </c>
    </row>
    <row r="11" spans="1:19" x14ac:dyDescent="0.2">
      <c r="A11" s="4" t="s">
        <v>355</v>
      </c>
      <c r="B11" s="4">
        <v>19566</v>
      </c>
      <c r="C11" s="4">
        <v>0</v>
      </c>
      <c r="D11" s="4">
        <v>19566</v>
      </c>
      <c r="E11" s="4">
        <v>13307</v>
      </c>
      <c r="F11" s="4">
        <v>0</v>
      </c>
      <c r="G11" s="4">
        <v>13307</v>
      </c>
      <c r="H11" s="4">
        <v>3253</v>
      </c>
      <c r="I11" s="4">
        <v>0</v>
      </c>
      <c r="J11" s="4">
        <v>3253</v>
      </c>
      <c r="K11" s="4">
        <v>1577</v>
      </c>
      <c r="L11" s="4">
        <v>0</v>
      </c>
      <c r="M11" s="4">
        <v>1577</v>
      </c>
      <c r="N11" s="4">
        <v>969</v>
      </c>
      <c r="O11" s="4">
        <v>0</v>
      </c>
      <c r="P11" s="4">
        <v>969</v>
      </c>
      <c r="Q11" s="4">
        <v>460</v>
      </c>
      <c r="R11" s="4">
        <v>0</v>
      </c>
      <c r="S11" s="4">
        <v>460</v>
      </c>
    </row>
    <row r="12" spans="1:19" x14ac:dyDescent="0.2">
      <c r="A12" s="4" t="s">
        <v>356</v>
      </c>
      <c r="B12" s="4">
        <v>948</v>
      </c>
      <c r="C12" s="4">
        <v>948</v>
      </c>
      <c r="D12" s="4">
        <v>0</v>
      </c>
      <c r="E12" s="4">
        <v>678</v>
      </c>
      <c r="F12" s="4">
        <v>678</v>
      </c>
      <c r="G12" s="4">
        <v>0</v>
      </c>
      <c r="H12" s="4">
        <v>130</v>
      </c>
      <c r="I12" s="4">
        <v>130</v>
      </c>
      <c r="J12" s="4">
        <v>0</v>
      </c>
      <c r="K12" s="4">
        <v>72</v>
      </c>
      <c r="L12" s="4">
        <v>72</v>
      </c>
      <c r="M12" s="4">
        <v>0</v>
      </c>
      <c r="N12" s="4">
        <v>44</v>
      </c>
      <c r="O12" s="4">
        <v>44</v>
      </c>
      <c r="P12" s="4">
        <v>0</v>
      </c>
      <c r="Q12" s="4">
        <v>24</v>
      </c>
      <c r="R12" s="4">
        <v>24</v>
      </c>
      <c r="S12" s="4">
        <v>0</v>
      </c>
    </row>
    <row r="13" spans="1:19" x14ac:dyDescent="0.2">
      <c r="A13" s="4" t="s">
        <v>357</v>
      </c>
      <c r="B13" s="4">
        <v>830</v>
      </c>
      <c r="C13" s="4">
        <v>0</v>
      </c>
      <c r="D13" s="4">
        <v>830</v>
      </c>
      <c r="E13" s="4">
        <v>603</v>
      </c>
      <c r="F13" s="4">
        <v>0</v>
      </c>
      <c r="G13" s="4">
        <v>603</v>
      </c>
      <c r="H13" s="4">
        <v>113</v>
      </c>
      <c r="I13" s="4">
        <v>0</v>
      </c>
      <c r="J13" s="4">
        <v>113</v>
      </c>
      <c r="K13" s="4">
        <v>73</v>
      </c>
      <c r="L13" s="4">
        <v>0</v>
      </c>
      <c r="M13" s="4">
        <v>73</v>
      </c>
      <c r="N13" s="4">
        <v>31</v>
      </c>
      <c r="O13" s="4">
        <v>0</v>
      </c>
      <c r="P13" s="4">
        <v>31</v>
      </c>
      <c r="Q13" s="4">
        <v>10</v>
      </c>
      <c r="R13" s="4">
        <v>0</v>
      </c>
      <c r="S13" s="4">
        <v>10</v>
      </c>
    </row>
    <row r="14" spans="1:19" x14ac:dyDescent="0.2">
      <c r="A14" s="4" t="s">
        <v>358</v>
      </c>
      <c r="B14" s="4">
        <v>1219</v>
      </c>
      <c r="C14" s="4">
        <v>455</v>
      </c>
      <c r="D14" s="4">
        <v>764</v>
      </c>
      <c r="E14" s="4">
        <v>811</v>
      </c>
      <c r="F14" s="4">
        <v>304</v>
      </c>
      <c r="G14" s="4">
        <v>507</v>
      </c>
      <c r="H14" s="4">
        <v>160</v>
      </c>
      <c r="I14" s="4">
        <v>56</v>
      </c>
      <c r="J14" s="4">
        <v>104</v>
      </c>
      <c r="K14" s="4">
        <v>154</v>
      </c>
      <c r="L14" s="4">
        <v>61</v>
      </c>
      <c r="M14" s="4">
        <v>93</v>
      </c>
      <c r="N14" s="4">
        <v>84</v>
      </c>
      <c r="O14" s="4">
        <v>29</v>
      </c>
      <c r="P14" s="4">
        <v>55</v>
      </c>
      <c r="Q14" s="4">
        <v>10</v>
      </c>
      <c r="R14" s="4">
        <v>5</v>
      </c>
      <c r="S14" s="4">
        <v>5</v>
      </c>
    </row>
    <row r="15" spans="1:19" x14ac:dyDescent="0.2">
      <c r="A15" s="4" t="s">
        <v>359</v>
      </c>
      <c r="B15" s="4">
        <v>11319</v>
      </c>
      <c r="C15" s="4">
        <v>5845</v>
      </c>
      <c r="D15" s="4">
        <v>5474</v>
      </c>
      <c r="E15" s="4">
        <v>7593</v>
      </c>
      <c r="F15" s="4">
        <v>3896</v>
      </c>
      <c r="G15" s="4">
        <v>3697</v>
      </c>
      <c r="H15" s="4">
        <v>1932</v>
      </c>
      <c r="I15" s="4">
        <v>1014</v>
      </c>
      <c r="J15" s="4">
        <v>918</v>
      </c>
      <c r="K15" s="4">
        <v>1052</v>
      </c>
      <c r="L15" s="4">
        <v>545</v>
      </c>
      <c r="M15" s="4">
        <v>507</v>
      </c>
      <c r="N15" s="4">
        <v>563</v>
      </c>
      <c r="O15" s="4">
        <v>290</v>
      </c>
      <c r="P15" s="4">
        <v>273</v>
      </c>
      <c r="Q15" s="4">
        <v>179</v>
      </c>
      <c r="R15" s="4">
        <v>100</v>
      </c>
      <c r="S15" s="4">
        <v>79</v>
      </c>
    </row>
    <row r="16" spans="1:19" x14ac:dyDescent="0.2">
      <c r="A16" s="4" t="s">
        <v>360</v>
      </c>
      <c r="B16" s="4">
        <v>126</v>
      </c>
      <c r="C16" s="4">
        <v>126</v>
      </c>
      <c r="D16" s="4">
        <v>0</v>
      </c>
      <c r="E16" s="4">
        <v>83</v>
      </c>
      <c r="F16" s="4">
        <v>83</v>
      </c>
      <c r="G16" s="4">
        <v>0</v>
      </c>
      <c r="H16" s="4">
        <v>16</v>
      </c>
      <c r="I16" s="4">
        <v>16</v>
      </c>
      <c r="J16" s="4">
        <v>0</v>
      </c>
      <c r="K16" s="4">
        <v>19</v>
      </c>
      <c r="L16" s="4">
        <v>19</v>
      </c>
      <c r="M16" s="4">
        <v>0</v>
      </c>
      <c r="N16" s="4">
        <v>6</v>
      </c>
      <c r="O16" s="4">
        <v>6</v>
      </c>
      <c r="P16" s="4">
        <v>0</v>
      </c>
      <c r="Q16" s="4">
        <v>2</v>
      </c>
      <c r="R16" s="4">
        <v>2</v>
      </c>
      <c r="S16" s="4">
        <v>0</v>
      </c>
    </row>
    <row r="17" spans="1:19" x14ac:dyDescent="0.2">
      <c r="A17" s="4" t="s">
        <v>361</v>
      </c>
      <c r="B17" s="4">
        <v>474</v>
      </c>
      <c r="C17" s="4">
        <v>0</v>
      </c>
      <c r="D17" s="4">
        <v>474</v>
      </c>
      <c r="E17" s="4">
        <v>294</v>
      </c>
      <c r="F17" s="4">
        <v>0</v>
      </c>
      <c r="G17" s="4">
        <v>294</v>
      </c>
      <c r="H17" s="4">
        <v>91</v>
      </c>
      <c r="I17" s="4">
        <v>0</v>
      </c>
      <c r="J17" s="4">
        <v>91</v>
      </c>
      <c r="K17" s="4">
        <v>58</v>
      </c>
      <c r="L17" s="4">
        <v>0</v>
      </c>
      <c r="M17" s="4">
        <v>58</v>
      </c>
      <c r="N17" s="4">
        <v>21</v>
      </c>
      <c r="O17" s="4">
        <v>0</v>
      </c>
      <c r="P17" s="4">
        <v>21</v>
      </c>
      <c r="Q17" s="4">
        <v>10</v>
      </c>
      <c r="R17" s="4">
        <v>0</v>
      </c>
      <c r="S17" s="4">
        <v>10</v>
      </c>
    </row>
    <row r="18" spans="1:19" x14ac:dyDescent="0.2">
      <c r="A18" s="4" t="s">
        <v>362</v>
      </c>
      <c r="B18" s="4">
        <v>298</v>
      </c>
      <c r="C18" s="4">
        <v>62</v>
      </c>
      <c r="D18" s="4">
        <v>236</v>
      </c>
      <c r="E18" s="4">
        <v>191</v>
      </c>
      <c r="F18" s="4">
        <v>41</v>
      </c>
      <c r="G18" s="4">
        <v>150</v>
      </c>
      <c r="H18" s="4">
        <v>60</v>
      </c>
      <c r="I18" s="4">
        <v>15</v>
      </c>
      <c r="J18" s="4">
        <v>45</v>
      </c>
      <c r="K18" s="4">
        <v>31</v>
      </c>
      <c r="L18" s="4">
        <v>2</v>
      </c>
      <c r="M18" s="4">
        <v>29</v>
      </c>
      <c r="N18" s="4">
        <v>11</v>
      </c>
      <c r="O18" s="4">
        <v>2</v>
      </c>
      <c r="P18" s="4">
        <v>9</v>
      </c>
      <c r="Q18" s="4">
        <v>5</v>
      </c>
      <c r="R18" s="4">
        <v>2</v>
      </c>
      <c r="S18" s="4">
        <v>3</v>
      </c>
    </row>
    <row r="19" spans="1:19" x14ac:dyDescent="0.2">
      <c r="A19" s="4" t="s">
        <v>363</v>
      </c>
      <c r="B19" s="4">
        <v>9334</v>
      </c>
      <c r="C19" s="4">
        <v>4926</v>
      </c>
      <c r="D19" s="4">
        <v>4408</v>
      </c>
      <c r="E19" s="4">
        <v>7330</v>
      </c>
      <c r="F19" s="4">
        <v>3850</v>
      </c>
      <c r="G19" s="4">
        <v>3480</v>
      </c>
      <c r="H19" s="4">
        <v>890</v>
      </c>
      <c r="I19" s="4">
        <v>479</v>
      </c>
      <c r="J19" s="4">
        <v>411</v>
      </c>
      <c r="K19" s="4">
        <v>638</v>
      </c>
      <c r="L19" s="4">
        <v>326</v>
      </c>
      <c r="M19" s="4">
        <v>312</v>
      </c>
      <c r="N19" s="4">
        <v>382</v>
      </c>
      <c r="O19" s="4">
        <v>220</v>
      </c>
      <c r="P19" s="4">
        <v>162</v>
      </c>
      <c r="Q19" s="4">
        <v>94</v>
      </c>
      <c r="R19" s="4">
        <v>51</v>
      </c>
      <c r="S19" s="4">
        <v>43</v>
      </c>
    </row>
    <row r="20" spans="1:19" x14ac:dyDescent="0.2">
      <c r="A20" s="4" t="s">
        <v>364</v>
      </c>
      <c r="B20" s="4">
        <v>5329</v>
      </c>
      <c r="C20" s="4">
        <v>2809</v>
      </c>
      <c r="D20" s="4">
        <v>2520</v>
      </c>
      <c r="E20" s="4">
        <v>3700</v>
      </c>
      <c r="F20" s="4">
        <v>1884</v>
      </c>
      <c r="G20" s="4">
        <v>1816</v>
      </c>
      <c r="H20" s="4">
        <v>830</v>
      </c>
      <c r="I20" s="4">
        <v>437</v>
      </c>
      <c r="J20" s="4">
        <v>393</v>
      </c>
      <c r="K20" s="4">
        <v>400</v>
      </c>
      <c r="L20" s="4">
        <v>241</v>
      </c>
      <c r="M20" s="4">
        <v>159</v>
      </c>
      <c r="N20" s="4">
        <v>290</v>
      </c>
      <c r="O20" s="4">
        <v>189</v>
      </c>
      <c r="P20" s="4">
        <v>101</v>
      </c>
      <c r="Q20" s="4">
        <v>109</v>
      </c>
      <c r="R20" s="4">
        <v>58</v>
      </c>
      <c r="S20" s="4">
        <v>51</v>
      </c>
    </row>
    <row r="22" spans="1:19" x14ac:dyDescent="0.2">
      <c r="A22" s="4" t="s">
        <v>592</v>
      </c>
    </row>
    <row r="24" spans="1:19" x14ac:dyDescent="0.2">
      <c r="A24" s="4" t="s">
        <v>534</v>
      </c>
      <c r="B24" s="4">
        <v>97784</v>
      </c>
      <c r="C24" s="4">
        <v>49615</v>
      </c>
      <c r="D24" s="4">
        <v>48169</v>
      </c>
      <c r="E24" s="4">
        <v>66979</v>
      </c>
      <c r="F24" s="4">
        <v>33753</v>
      </c>
      <c r="G24" s="4">
        <v>33226</v>
      </c>
      <c r="H24" s="4">
        <v>15715</v>
      </c>
      <c r="I24" s="4">
        <v>8055</v>
      </c>
      <c r="J24" s="4">
        <v>7660</v>
      </c>
      <c r="K24" s="4">
        <v>8138</v>
      </c>
      <c r="L24" s="4">
        <v>4109</v>
      </c>
      <c r="M24" s="4">
        <v>4029</v>
      </c>
      <c r="N24" s="4">
        <v>4934</v>
      </c>
      <c r="O24" s="4">
        <v>2624</v>
      </c>
      <c r="P24" s="4">
        <v>2310</v>
      </c>
      <c r="Q24" s="4">
        <v>2018</v>
      </c>
      <c r="R24" s="4">
        <v>1074</v>
      </c>
      <c r="S24" s="4">
        <v>944</v>
      </c>
    </row>
    <row r="25" spans="1:19" x14ac:dyDescent="0.2">
      <c r="A25" s="4" t="s">
        <v>366</v>
      </c>
      <c r="B25" s="4">
        <v>62043</v>
      </c>
      <c r="C25" s="4">
        <v>32974</v>
      </c>
      <c r="D25" s="4">
        <v>29069</v>
      </c>
      <c r="E25" s="4">
        <v>42851</v>
      </c>
      <c r="F25" s="4">
        <v>22660</v>
      </c>
      <c r="G25" s="4">
        <v>20191</v>
      </c>
      <c r="H25" s="4">
        <v>9810</v>
      </c>
      <c r="I25" s="4">
        <v>5269</v>
      </c>
      <c r="J25" s="4">
        <v>4541</v>
      </c>
      <c r="K25" s="4">
        <v>4956</v>
      </c>
      <c r="L25" s="4">
        <v>2596</v>
      </c>
      <c r="M25" s="4">
        <v>2360</v>
      </c>
      <c r="N25" s="4">
        <v>3136</v>
      </c>
      <c r="O25" s="4">
        <v>1747</v>
      </c>
      <c r="P25" s="4">
        <v>1389</v>
      </c>
      <c r="Q25" s="4">
        <v>1290</v>
      </c>
      <c r="R25" s="4">
        <v>702</v>
      </c>
      <c r="S25" s="4">
        <v>588</v>
      </c>
    </row>
    <row r="26" spans="1:19" x14ac:dyDescent="0.2">
      <c r="A26" s="4" t="s">
        <v>367</v>
      </c>
      <c r="B26" s="4">
        <v>31908</v>
      </c>
      <c r="C26" s="4">
        <v>15497</v>
      </c>
      <c r="D26" s="4">
        <v>16411</v>
      </c>
      <c r="E26" s="4">
        <v>21540</v>
      </c>
      <c r="F26" s="4">
        <v>10339</v>
      </c>
      <c r="G26" s="4">
        <v>11201</v>
      </c>
      <c r="H26" s="4">
        <v>5244</v>
      </c>
      <c r="I26" s="4">
        <v>2586</v>
      </c>
      <c r="J26" s="4">
        <v>2658</v>
      </c>
      <c r="K26" s="4">
        <v>2832</v>
      </c>
      <c r="L26" s="4">
        <v>1411</v>
      </c>
      <c r="M26" s="4">
        <v>1421</v>
      </c>
      <c r="N26" s="4">
        <v>1637</v>
      </c>
      <c r="O26" s="4">
        <v>814</v>
      </c>
      <c r="P26" s="4">
        <v>823</v>
      </c>
      <c r="Q26" s="4">
        <v>655</v>
      </c>
      <c r="R26" s="4">
        <v>347</v>
      </c>
      <c r="S26" s="4">
        <v>308</v>
      </c>
    </row>
    <row r="27" spans="1:19" x14ac:dyDescent="0.2">
      <c r="A27" s="4" t="s">
        <v>368</v>
      </c>
      <c r="B27" s="4">
        <v>2801</v>
      </c>
      <c r="C27" s="4">
        <v>725</v>
      </c>
      <c r="D27" s="4">
        <v>2076</v>
      </c>
      <c r="E27" s="4">
        <v>1832</v>
      </c>
      <c r="F27" s="4">
        <v>460</v>
      </c>
      <c r="G27" s="4">
        <v>1372</v>
      </c>
      <c r="H27" s="4">
        <v>500</v>
      </c>
      <c r="I27" s="4">
        <v>124</v>
      </c>
      <c r="J27" s="4">
        <v>376</v>
      </c>
      <c r="K27" s="4">
        <v>291</v>
      </c>
      <c r="L27" s="4">
        <v>74</v>
      </c>
      <c r="M27" s="4">
        <v>217</v>
      </c>
      <c r="N27" s="4">
        <v>121</v>
      </c>
      <c r="O27" s="4">
        <v>47</v>
      </c>
      <c r="P27" s="4">
        <v>74</v>
      </c>
      <c r="Q27" s="4">
        <v>57</v>
      </c>
      <c r="R27" s="4">
        <v>20</v>
      </c>
      <c r="S27" s="4">
        <v>37</v>
      </c>
    </row>
    <row r="28" spans="1:19" x14ac:dyDescent="0.2">
      <c r="A28" s="4" t="s">
        <v>369</v>
      </c>
      <c r="B28" s="4">
        <v>1030</v>
      </c>
      <c r="C28" s="4">
        <v>417</v>
      </c>
      <c r="D28" s="4">
        <v>613</v>
      </c>
      <c r="E28" s="4">
        <v>755</v>
      </c>
      <c r="F28" s="4">
        <v>293</v>
      </c>
      <c r="G28" s="4">
        <v>462</v>
      </c>
      <c r="H28" s="4">
        <v>160</v>
      </c>
      <c r="I28" s="4">
        <v>75</v>
      </c>
      <c r="J28" s="4">
        <v>85</v>
      </c>
      <c r="K28" s="4">
        <v>59</v>
      </c>
      <c r="L28" s="4">
        <v>28</v>
      </c>
      <c r="M28" s="4">
        <v>31</v>
      </c>
      <c r="N28" s="4">
        <v>40</v>
      </c>
      <c r="O28" s="4">
        <v>16</v>
      </c>
      <c r="P28" s="4">
        <v>24</v>
      </c>
      <c r="Q28" s="4">
        <v>16</v>
      </c>
      <c r="R28" s="4">
        <v>5</v>
      </c>
      <c r="S28" s="4">
        <v>11</v>
      </c>
    </row>
    <row r="29" spans="1:19" x14ac:dyDescent="0.2">
      <c r="A29" s="22" t="s">
        <v>605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</row>
  </sheetData>
  <mergeCells count="7">
    <mergeCell ref="Q2:S2"/>
    <mergeCell ref="A29:S29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3E164-2152-4EED-BAF0-80D4B40488DF}">
  <dimension ref="A1:W69"/>
  <sheetViews>
    <sheetView view="pageBreakPreview" topLeftCell="A57" zoomScale="150" zoomScaleNormal="100" zoomScaleSheetLayoutView="150" workbookViewId="0">
      <selection activeCell="A39" sqref="A1:XFD1048576"/>
    </sheetView>
  </sheetViews>
  <sheetFormatPr defaultRowHeight="9.6" x14ac:dyDescent="0.2"/>
  <cols>
    <col min="1" max="1" width="8.88671875" style="4"/>
    <col min="2" max="13" width="6.33203125" style="4" customWidth="1"/>
    <col min="14" max="14" width="8.88671875" style="4"/>
    <col min="15" max="23" width="7.21875" style="4" customWidth="1"/>
    <col min="24" max="16384" width="8.88671875" style="4"/>
  </cols>
  <sheetData>
    <row r="1" spans="1:23" x14ac:dyDescent="0.2">
      <c r="A1" s="4" t="s">
        <v>611</v>
      </c>
      <c r="N1" s="4" t="s">
        <v>611</v>
      </c>
    </row>
    <row r="2" spans="1:23" s="7" customFormat="1" x14ac:dyDescent="0.2">
      <c r="A2" s="16"/>
      <c r="B2" s="20" t="s">
        <v>0</v>
      </c>
      <c r="C2" s="20"/>
      <c r="D2" s="20"/>
      <c r="E2" s="20" t="s">
        <v>366</v>
      </c>
      <c r="F2" s="20"/>
      <c r="G2" s="20"/>
      <c r="H2" s="14"/>
      <c r="I2" s="15"/>
      <c r="J2" s="16"/>
      <c r="K2" s="20" t="s">
        <v>366</v>
      </c>
      <c r="L2" s="20"/>
      <c r="M2" s="20"/>
      <c r="N2" s="16"/>
      <c r="O2" s="20" t="s">
        <v>367</v>
      </c>
      <c r="P2" s="20"/>
      <c r="Q2" s="20"/>
      <c r="R2" s="20" t="s">
        <v>368</v>
      </c>
      <c r="S2" s="20"/>
      <c r="T2" s="20"/>
      <c r="U2" s="20" t="s">
        <v>369</v>
      </c>
      <c r="V2" s="20"/>
      <c r="W2" s="21"/>
    </row>
    <row r="3" spans="1:23" s="7" customFormat="1" x14ac:dyDescent="0.2">
      <c r="A3" s="19"/>
      <c r="B3" s="2" t="s">
        <v>0</v>
      </c>
      <c r="C3" s="2" t="s">
        <v>23</v>
      </c>
      <c r="D3" s="2" t="s">
        <v>24</v>
      </c>
      <c r="E3" s="2" t="s">
        <v>0</v>
      </c>
      <c r="F3" s="2" t="s">
        <v>23</v>
      </c>
      <c r="G3" s="2" t="s">
        <v>24</v>
      </c>
      <c r="H3" s="17"/>
      <c r="I3" s="18"/>
      <c r="J3" s="19"/>
      <c r="K3" s="2" t="s">
        <v>0</v>
      </c>
      <c r="L3" s="2" t="s">
        <v>23</v>
      </c>
      <c r="M3" s="2" t="s">
        <v>24</v>
      </c>
      <c r="N3" s="19"/>
      <c r="O3" s="2" t="s">
        <v>0</v>
      </c>
      <c r="P3" s="2" t="s">
        <v>23</v>
      </c>
      <c r="Q3" s="2" t="s">
        <v>24</v>
      </c>
      <c r="R3" s="2" t="s">
        <v>0</v>
      </c>
      <c r="S3" s="2" t="s">
        <v>23</v>
      </c>
      <c r="T3" s="2" t="s">
        <v>24</v>
      </c>
      <c r="U3" s="2" t="s">
        <v>0</v>
      </c>
      <c r="V3" s="2" t="s">
        <v>23</v>
      </c>
      <c r="W3" s="3" t="s">
        <v>24</v>
      </c>
    </row>
    <row r="4" spans="1:23" x14ac:dyDescent="0.2">
      <c r="A4" s="4" t="s">
        <v>509</v>
      </c>
      <c r="B4" s="4">
        <v>48908</v>
      </c>
      <c r="C4" s="4">
        <v>24366</v>
      </c>
      <c r="D4" s="4">
        <v>24542</v>
      </c>
      <c r="E4" s="4">
        <v>23155</v>
      </c>
      <c r="F4" s="4">
        <v>12679</v>
      </c>
      <c r="G4" s="4">
        <v>10476</v>
      </c>
      <c r="N4" s="4" t="s">
        <v>509</v>
      </c>
      <c r="O4" s="4">
        <v>24386</v>
      </c>
      <c r="P4" s="4">
        <v>11250</v>
      </c>
      <c r="Q4" s="4">
        <v>13136</v>
      </c>
      <c r="R4" s="4">
        <v>543</v>
      </c>
      <c r="S4" s="4">
        <v>123</v>
      </c>
      <c r="T4" s="4">
        <v>420</v>
      </c>
      <c r="U4" s="4">
        <v>822</v>
      </c>
      <c r="V4" s="4">
        <v>312</v>
      </c>
      <c r="W4" s="4">
        <v>510</v>
      </c>
    </row>
    <row r="5" spans="1:23" x14ac:dyDescent="0.2">
      <c r="A5" s="4" t="s">
        <v>370</v>
      </c>
      <c r="B5" s="4">
        <v>10895</v>
      </c>
      <c r="C5" s="4">
        <v>5609</v>
      </c>
      <c r="D5" s="4">
        <v>5286</v>
      </c>
      <c r="E5" s="4">
        <v>10531</v>
      </c>
      <c r="F5" s="4">
        <v>5514</v>
      </c>
      <c r="G5" s="4">
        <v>5017</v>
      </c>
      <c r="H5" s="10">
        <f t="shared" ref="H5:J12" si="0">E5/B5*100</f>
        <v>96.659017898118407</v>
      </c>
      <c r="I5" s="10">
        <f t="shared" si="0"/>
        <v>98.306293456944189</v>
      </c>
      <c r="J5" s="10">
        <f t="shared" si="0"/>
        <v>94.911085887249342</v>
      </c>
      <c r="K5" s="11">
        <f>H13+1500</f>
        <v>2836.9344907027057</v>
      </c>
      <c r="L5" s="11">
        <f t="shared" ref="L5:M5" si="1">I13+1500</f>
        <v>2951.3752131932697</v>
      </c>
      <c r="M5" s="11">
        <f t="shared" si="1"/>
        <v>2719.620065725147</v>
      </c>
      <c r="N5" s="4" t="s">
        <v>370</v>
      </c>
      <c r="O5" s="4">
        <v>345</v>
      </c>
      <c r="P5" s="4">
        <v>89</v>
      </c>
      <c r="Q5" s="4">
        <v>256</v>
      </c>
      <c r="R5" s="4">
        <v>5</v>
      </c>
      <c r="S5" s="4">
        <v>3</v>
      </c>
      <c r="T5" s="4">
        <v>2</v>
      </c>
      <c r="U5" s="4">
        <v>14</v>
      </c>
      <c r="V5" s="4">
        <v>3</v>
      </c>
      <c r="W5" s="4">
        <v>11</v>
      </c>
    </row>
    <row r="6" spans="1:23" x14ac:dyDescent="0.2">
      <c r="A6" s="4" t="s">
        <v>371</v>
      </c>
      <c r="B6" s="4">
        <v>8722</v>
      </c>
      <c r="C6" s="4">
        <v>4445</v>
      </c>
      <c r="D6" s="4">
        <v>4277</v>
      </c>
      <c r="E6" s="4">
        <v>6510</v>
      </c>
      <c r="F6" s="4">
        <v>3658</v>
      </c>
      <c r="G6" s="4">
        <v>2852</v>
      </c>
      <c r="H6" s="10">
        <f t="shared" si="0"/>
        <v>74.638844301765644</v>
      </c>
      <c r="I6" s="10">
        <f t="shared" si="0"/>
        <v>82.294713160854897</v>
      </c>
      <c r="J6" s="10">
        <f t="shared" si="0"/>
        <v>66.682253916296474</v>
      </c>
      <c r="K6" s="12"/>
      <c r="L6" s="12"/>
      <c r="M6" s="12"/>
      <c r="N6" s="4" t="s">
        <v>371</v>
      </c>
      <c r="O6" s="4">
        <v>2140</v>
      </c>
      <c r="P6" s="4">
        <v>762</v>
      </c>
      <c r="Q6" s="4">
        <v>1378</v>
      </c>
      <c r="R6" s="4">
        <v>6</v>
      </c>
      <c r="S6" s="4">
        <v>2</v>
      </c>
      <c r="T6" s="4">
        <v>4</v>
      </c>
      <c r="U6" s="4">
        <v>65</v>
      </c>
      <c r="V6" s="4">
        <v>22</v>
      </c>
      <c r="W6" s="4">
        <v>43</v>
      </c>
    </row>
    <row r="7" spans="1:23" x14ac:dyDescent="0.2">
      <c r="A7" s="4" t="s">
        <v>372</v>
      </c>
      <c r="B7" s="4">
        <v>7757</v>
      </c>
      <c r="C7" s="4">
        <v>3972</v>
      </c>
      <c r="D7" s="4">
        <v>3785</v>
      </c>
      <c r="E7" s="4">
        <v>3145</v>
      </c>
      <c r="F7" s="4">
        <v>1890</v>
      </c>
      <c r="G7" s="4">
        <v>1255</v>
      </c>
      <c r="H7" s="10">
        <f t="shared" si="0"/>
        <v>40.54402475183705</v>
      </c>
      <c r="I7" s="10">
        <f t="shared" si="0"/>
        <v>47.583081570996974</v>
      </c>
      <c r="J7" s="10">
        <f t="shared" si="0"/>
        <v>33.157199471598418</v>
      </c>
      <c r="K7" s="11">
        <f>(H11+H12)/2</f>
        <v>6.8624626243049534</v>
      </c>
      <c r="L7" s="11">
        <f t="shared" ref="L7:M7" si="2">(I11+I12)/2</f>
        <v>6.8978652404902805</v>
      </c>
      <c r="M7" s="11">
        <f t="shared" si="2"/>
        <v>6.8368397434205317</v>
      </c>
      <c r="N7" s="4" t="s">
        <v>372</v>
      </c>
      <c r="O7" s="4">
        <v>4467</v>
      </c>
      <c r="P7" s="4">
        <v>2020</v>
      </c>
      <c r="Q7" s="4">
        <v>2447</v>
      </c>
      <c r="R7" s="4">
        <v>19</v>
      </c>
      <c r="S7" s="4">
        <v>8</v>
      </c>
      <c r="T7" s="4">
        <v>11</v>
      </c>
      <c r="U7" s="4">
        <v>126</v>
      </c>
      <c r="V7" s="4">
        <v>54</v>
      </c>
      <c r="W7" s="4">
        <v>72</v>
      </c>
    </row>
    <row r="8" spans="1:23" x14ac:dyDescent="0.2">
      <c r="A8" s="4" t="s">
        <v>373</v>
      </c>
      <c r="B8" s="4">
        <v>5918</v>
      </c>
      <c r="C8" s="4">
        <v>3009</v>
      </c>
      <c r="D8" s="4">
        <v>2909</v>
      </c>
      <c r="E8" s="4">
        <v>1412</v>
      </c>
      <c r="F8" s="4">
        <v>823</v>
      </c>
      <c r="G8" s="4">
        <v>589</v>
      </c>
      <c r="H8" s="10">
        <f t="shared" si="0"/>
        <v>23.859411963501184</v>
      </c>
      <c r="I8" s="10">
        <f t="shared" si="0"/>
        <v>27.351279494848786</v>
      </c>
      <c r="J8" s="10">
        <f t="shared" si="0"/>
        <v>20.247507734616708</v>
      </c>
      <c r="K8" s="11"/>
      <c r="L8" s="11"/>
      <c r="M8" s="11"/>
      <c r="N8" s="4" t="s">
        <v>373</v>
      </c>
      <c r="O8" s="4">
        <v>4347</v>
      </c>
      <c r="P8" s="4">
        <v>2135</v>
      </c>
      <c r="Q8" s="4">
        <v>2212</v>
      </c>
      <c r="R8" s="4">
        <v>30</v>
      </c>
      <c r="S8" s="4">
        <v>8</v>
      </c>
      <c r="T8" s="4">
        <v>22</v>
      </c>
      <c r="U8" s="4">
        <v>128</v>
      </c>
      <c r="V8" s="4">
        <v>42</v>
      </c>
      <c r="W8" s="4">
        <v>86</v>
      </c>
    </row>
    <row r="9" spans="1:23" x14ac:dyDescent="0.2">
      <c r="A9" s="4" t="s">
        <v>374</v>
      </c>
      <c r="B9" s="4">
        <v>4686</v>
      </c>
      <c r="C9" s="4">
        <v>2244</v>
      </c>
      <c r="D9" s="4">
        <v>2442</v>
      </c>
      <c r="E9" s="4">
        <v>693</v>
      </c>
      <c r="F9" s="4">
        <v>379</v>
      </c>
      <c r="G9" s="4">
        <v>314</v>
      </c>
      <c r="H9" s="10">
        <f t="shared" si="0"/>
        <v>14.788732394366196</v>
      </c>
      <c r="I9" s="10">
        <f t="shared" si="0"/>
        <v>16.889483065953652</v>
      </c>
      <c r="J9" s="10">
        <f t="shared" si="0"/>
        <v>12.858312858312859</v>
      </c>
      <c r="K9" s="11">
        <f>K7*50</f>
        <v>343.12313121524767</v>
      </c>
      <c r="L9" s="11">
        <f t="shared" ref="L9:M9" si="3">L7*50</f>
        <v>344.893262024514</v>
      </c>
      <c r="M9" s="11">
        <f t="shared" si="3"/>
        <v>341.84198717102657</v>
      </c>
      <c r="N9" s="4" t="s">
        <v>374</v>
      </c>
      <c r="O9" s="4">
        <v>3794</v>
      </c>
      <c r="P9" s="4">
        <v>1802</v>
      </c>
      <c r="Q9" s="4">
        <v>1992</v>
      </c>
      <c r="R9" s="4">
        <v>52</v>
      </c>
      <c r="S9" s="4">
        <v>15</v>
      </c>
      <c r="T9" s="4">
        <v>37</v>
      </c>
      <c r="U9" s="4">
        <v>147</v>
      </c>
      <c r="V9" s="4">
        <v>48</v>
      </c>
      <c r="W9" s="4">
        <v>99</v>
      </c>
    </row>
    <row r="10" spans="1:23" x14ac:dyDescent="0.2">
      <c r="A10" s="4" t="s">
        <v>375</v>
      </c>
      <c r="B10" s="4">
        <v>4122</v>
      </c>
      <c r="C10" s="4">
        <v>1933</v>
      </c>
      <c r="D10" s="4">
        <v>2189</v>
      </c>
      <c r="E10" s="4">
        <v>396</v>
      </c>
      <c r="F10" s="4">
        <v>197</v>
      </c>
      <c r="G10" s="4">
        <v>199</v>
      </c>
      <c r="H10" s="10">
        <f t="shared" si="0"/>
        <v>9.606986899563319</v>
      </c>
      <c r="I10" s="10">
        <f t="shared" si="0"/>
        <v>10.191412312467667</v>
      </c>
      <c r="J10" s="10">
        <f t="shared" si="0"/>
        <v>9.0909090909090917</v>
      </c>
      <c r="K10" s="11"/>
      <c r="L10" s="11"/>
      <c r="M10" s="11"/>
      <c r="N10" s="4" t="s">
        <v>375</v>
      </c>
      <c r="O10" s="4">
        <v>3505</v>
      </c>
      <c r="P10" s="4">
        <v>1672</v>
      </c>
      <c r="Q10" s="4">
        <v>1833</v>
      </c>
      <c r="R10" s="4">
        <v>83</v>
      </c>
      <c r="S10" s="4">
        <v>11</v>
      </c>
      <c r="T10" s="4">
        <v>72</v>
      </c>
      <c r="U10" s="4">
        <v>138</v>
      </c>
      <c r="V10" s="4">
        <v>53</v>
      </c>
      <c r="W10" s="4">
        <v>85</v>
      </c>
    </row>
    <row r="11" spans="1:23" x14ac:dyDescent="0.2">
      <c r="A11" s="4" t="s">
        <v>376</v>
      </c>
      <c r="B11" s="4">
        <v>3498</v>
      </c>
      <c r="C11" s="4">
        <v>1606</v>
      </c>
      <c r="D11" s="4">
        <v>1892</v>
      </c>
      <c r="E11" s="4">
        <v>255</v>
      </c>
      <c r="F11" s="4">
        <v>123</v>
      </c>
      <c r="G11" s="4">
        <v>132</v>
      </c>
      <c r="H11" s="10">
        <f t="shared" si="0"/>
        <v>7.2898799313893647</v>
      </c>
      <c r="I11" s="10">
        <f t="shared" si="0"/>
        <v>7.6587795765877962</v>
      </c>
      <c r="J11" s="10">
        <f t="shared" si="0"/>
        <v>6.9767441860465116</v>
      </c>
      <c r="K11" s="11">
        <f>K5-K9</f>
        <v>2493.811359487458</v>
      </c>
      <c r="L11" s="11">
        <f t="shared" ref="L11:M11" si="4">L5-L9</f>
        <v>2606.4819511687556</v>
      </c>
      <c r="M11" s="11">
        <f t="shared" si="4"/>
        <v>2377.7780785541204</v>
      </c>
      <c r="N11" s="4" t="s">
        <v>376</v>
      </c>
      <c r="O11" s="4">
        <v>3011</v>
      </c>
      <c r="P11" s="4">
        <v>1409</v>
      </c>
      <c r="Q11" s="4">
        <v>1602</v>
      </c>
      <c r="R11" s="4">
        <v>129</v>
      </c>
      <c r="S11" s="4">
        <v>28</v>
      </c>
      <c r="T11" s="4">
        <v>101</v>
      </c>
      <c r="U11" s="4">
        <v>103</v>
      </c>
      <c r="V11" s="4">
        <v>46</v>
      </c>
      <c r="W11" s="4">
        <v>57</v>
      </c>
    </row>
    <row r="12" spans="1:23" x14ac:dyDescent="0.2">
      <c r="A12" s="4" t="s">
        <v>377</v>
      </c>
      <c r="B12" s="4">
        <v>3310</v>
      </c>
      <c r="C12" s="4">
        <v>1548</v>
      </c>
      <c r="D12" s="4">
        <v>1762</v>
      </c>
      <c r="E12" s="4">
        <v>213</v>
      </c>
      <c r="F12" s="4">
        <v>95</v>
      </c>
      <c r="G12" s="4">
        <v>118</v>
      </c>
      <c r="H12" s="10">
        <f t="shared" si="0"/>
        <v>6.4350453172205428</v>
      </c>
      <c r="I12" s="10">
        <f t="shared" si="0"/>
        <v>6.1369509043927648</v>
      </c>
      <c r="J12" s="10">
        <f t="shared" si="0"/>
        <v>6.6969353007945518</v>
      </c>
      <c r="K12" s="11">
        <f>100-K7</f>
        <v>93.137537375695047</v>
      </c>
      <c r="L12" s="11">
        <f t="shared" ref="L12:M12" si="5">100-L7</f>
        <v>93.102134759509724</v>
      </c>
      <c r="M12" s="11">
        <f t="shared" si="5"/>
        <v>93.163160256579474</v>
      </c>
      <c r="N12" s="4" t="s">
        <v>377</v>
      </c>
      <c r="O12" s="4">
        <v>2777</v>
      </c>
      <c r="P12" s="4">
        <v>1361</v>
      </c>
      <c r="Q12" s="4">
        <v>1416</v>
      </c>
      <c r="R12" s="4">
        <v>219</v>
      </c>
      <c r="S12" s="4">
        <v>48</v>
      </c>
      <c r="T12" s="4">
        <v>171</v>
      </c>
      <c r="U12" s="4">
        <v>101</v>
      </c>
      <c r="V12" s="4">
        <v>44</v>
      </c>
      <c r="W12" s="4">
        <v>57</v>
      </c>
    </row>
    <row r="13" spans="1:23" x14ac:dyDescent="0.2">
      <c r="H13" s="10">
        <f>SUM(H5:H11)*5</f>
        <v>1336.9344907027057</v>
      </c>
      <c r="I13" s="10">
        <f>SUM(I5:I11)*5</f>
        <v>1451.3752131932699</v>
      </c>
      <c r="J13" s="10">
        <f>SUM(J5:J11)*5</f>
        <v>1219.620065725147</v>
      </c>
      <c r="K13" s="13">
        <f>K11/K12</f>
        <v>26.775577600124922</v>
      </c>
      <c r="L13" s="13">
        <f t="shared" ref="L13:M13" si="6">L11/L12</f>
        <v>27.995941853551557</v>
      </c>
      <c r="M13" s="13">
        <f t="shared" si="6"/>
        <v>25.522728855542386</v>
      </c>
    </row>
    <row r="14" spans="1:23" x14ac:dyDescent="0.2">
      <c r="A14" s="4" t="s">
        <v>378</v>
      </c>
      <c r="N14" s="4" t="s">
        <v>378</v>
      </c>
    </row>
    <row r="15" spans="1:23" x14ac:dyDescent="0.2">
      <c r="A15" s="4" t="s">
        <v>0</v>
      </c>
      <c r="B15" s="4">
        <v>34247</v>
      </c>
      <c r="C15" s="4">
        <v>16957</v>
      </c>
      <c r="D15" s="4">
        <v>17290</v>
      </c>
      <c r="E15" s="4">
        <v>16600</v>
      </c>
      <c r="F15" s="4">
        <v>9035</v>
      </c>
      <c r="G15" s="4">
        <v>7565</v>
      </c>
      <c r="N15" s="4" t="s">
        <v>0</v>
      </c>
      <c r="O15" s="4">
        <v>16658</v>
      </c>
      <c r="P15" s="4">
        <v>7616</v>
      </c>
      <c r="Q15" s="4">
        <v>9042</v>
      </c>
      <c r="R15" s="4">
        <v>376</v>
      </c>
      <c r="S15" s="4">
        <v>83</v>
      </c>
      <c r="T15" s="4">
        <v>293</v>
      </c>
      <c r="U15" s="4">
        <v>612</v>
      </c>
      <c r="V15" s="4">
        <v>222</v>
      </c>
      <c r="W15" s="4">
        <v>390</v>
      </c>
    </row>
    <row r="16" spans="1:23" x14ac:dyDescent="0.2">
      <c r="A16" s="4" t="s">
        <v>370</v>
      </c>
      <c r="B16" s="4">
        <v>7746</v>
      </c>
      <c r="C16" s="4">
        <v>3989</v>
      </c>
      <c r="D16" s="4">
        <v>3757</v>
      </c>
      <c r="E16" s="4">
        <v>7482</v>
      </c>
      <c r="F16" s="4">
        <v>3918</v>
      </c>
      <c r="G16" s="4">
        <v>3564</v>
      </c>
      <c r="H16" s="10">
        <f t="shared" ref="H16:J23" si="7">E16/B16*100</f>
        <v>96.591789310611929</v>
      </c>
      <c r="I16" s="10">
        <f t="shared" si="7"/>
        <v>98.220105289546254</v>
      </c>
      <c r="J16" s="10">
        <f t="shared" si="7"/>
        <v>94.862922544583441</v>
      </c>
      <c r="K16" s="11">
        <f>H24+1500</f>
        <v>2843.4309931037906</v>
      </c>
      <c r="L16" s="11">
        <f t="shared" ref="L16:M16" si="8">I24+1500</f>
        <v>2954.5550195438</v>
      </c>
      <c r="M16" s="11">
        <f t="shared" si="8"/>
        <v>2730.5771917597267</v>
      </c>
      <c r="N16" s="4" t="s">
        <v>370</v>
      </c>
      <c r="O16" s="4">
        <v>249</v>
      </c>
      <c r="P16" s="4">
        <v>66</v>
      </c>
      <c r="Q16" s="4">
        <v>183</v>
      </c>
      <c r="R16" s="4">
        <v>4</v>
      </c>
      <c r="S16" s="4">
        <v>2</v>
      </c>
      <c r="T16" s="4">
        <v>2</v>
      </c>
      <c r="U16" s="4">
        <v>11</v>
      </c>
      <c r="V16" s="4">
        <v>3</v>
      </c>
      <c r="W16" s="4">
        <v>8</v>
      </c>
    </row>
    <row r="17" spans="1:23" x14ac:dyDescent="0.2">
      <c r="A17" s="4" t="s">
        <v>371</v>
      </c>
      <c r="B17" s="4">
        <v>6423</v>
      </c>
      <c r="C17" s="4">
        <v>3234</v>
      </c>
      <c r="D17" s="4">
        <v>3189</v>
      </c>
      <c r="E17" s="4">
        <v>4833</v>
      </c>
      <c r="F17" s="4">
        <v>2674</v>
      </c>
      <c r="G17" s="4">
        <v>2159</v>
      </c>
      <c r="H17" s="10">
        <f t="shared" si="7"/>
        <v>75.245212517515185</v>
      </c>
      <c r="I17" s="10">
        <f t="shared" si="7"/>
        <v>82.683982683982677</v>
      </c>
      <c r="J17" s="10">
        <f t="shared" si="7"/>
        <v>67.701473816243336</v>
      </c>
      <c r="K17" s="12"/>
      <c r="L17" s="12"/>
      <c r="M17" s="12"/>
      <c r="N17" s="4" t="s">
        <v>371</v>
      </c>
      <c r="O17" s="4">
        <v>1538</v>
      </c>
      <c r="P17" s="4">
        <v>544</v>
      </c>
      <c r="Q17" s="4">
        <v>994</v>
      </c>
      <c r="R17" s="4">
        <v>5</v>
      </c>
      <c r="S17" s="4">
        <v>2</v>
      </c>
      <c r="T17" s="4">
        <v>3</v>
      </c>
      <c r="U17" s="4">
        <v>46</v>
      </c>
      <c r="V17" s="4">
        <v>13</v>
      </c>
      <c r="W17" s="4">
        <v>33</v>
      </c>
    </row>
    <row r="18" spans="1:23" x14ac:dyDescent="0.2">
      <c r="A18" s="4" t="s">
        <v>372</v>
      </c>
      <c r="B18" s="4">
        <v>5494</v>
      </c>
      <c r="C18" s="4">
        <v>2808</v>
      </c>
      <c r="D18" s="4">
        <v>2686</v>
      </c>
      <c r="E18" s="4">
        <v>2249</v>
      </c>
      <c r="F18" s="4">
        <v>1350</v>
      </c>
      <c r="G18" s="4">
        <v>899</v>
      </c>
      <c r="H18" s="10">
        <f t="shared" si="7"/>
        <v>40.935566072078636</v>
      </c>
      <c r="I18" s="10">
        <f t="shared" si="7"/>
        <v>48.07692307692308</v>
      </c>
      <c r="J18" s="10">
        <f t="shared" si="7"/>
        <v>33.469843633655991</v>
      </c>
      <c r="K18" s="11">
        <f>(H22+H23)/2</f>
        <v>6.8697421490505528</v>
      </c>
      <c r="L18" s="11">
        <f t="shared" ref="L18:M18" si="9">(I22+I23)/2</f>
        <v>6.4912195098149237</v>
      </c>
      <c r="M18" s="11">
        <f t="shared" si="9"/>
        <v>7.1723469105015241</v>
      </c>
      <c r="N18" s="4" t="s">
        <v>372</v>
      </c>
      <c r="O18" s="4">
        <v>3145</v>
      </c>
      <c r="P18" s="4">
        <v>1415</v>
      </c>
      <c r="Q18" s="4">
        <v>1730</v>
      </c>
      <c r="R18" s="4">
        <v>12</v>
      </c>
      <c r="S18" s="4">
        <v>5</v>
      </c>
      <c r="T18" s="4">
        <v>7</v>
      </c>
      <c r="U18" s="4">
        <v>88</v>
      </c>
      <c r="V18" s="4">
        <v>38</v>
      </c>
      <c r="W18" s="4">
        <v>50</v>
      </c>
    </row>
    <row r="19" spans="1:23" x14ac:dyDescent="0.2">
      <c r="A19" s="4" t="s">
        <v>373</v>
      </c>
      <c r="B19" s="4">
        <v>4109</v>
      </c>
      <c r="C19" s="4">
        <v>2101</v>
      </c>
      <c r="D19" s="4">
        <v>2008</v>
      </c>
      <c r="E19" s="4">
        <v>999</v>
      </c>
      <c r="F19" s="4">
        <v>578</v>
      </c>
      <c r="G19" s="4">
        <v>421</v>
      </c>
      <c r="H19" s="10">
        <f t="shared" si="7"/>
        <v>24.312484789486493</v>
      </c>
      <c r="I19" s="10">
        <f t="shared" si="7"/>
        <v>27.510709186101856</v>
      </c>
      <c r="J19" s="10">
        <f t="shared" si="7"/>
        <v>20.966135458167333</v>
      </c>
      <c r="K19" s="11"/>
      <c r="L19" s="11"/>
      <c r="M19" s="11"/>
      <c r="N19" s="4" t="s">
        <v>373</v>
      </c>
      <c r="O19" s="4">
        <v>2992</v>
      </c>
      <c r="P19" s="4">
        <v>1486</v>
      </c>
      <c r="Q19" s="4">
        <v>1506</v>
      </c>
      <c r="R19" s="4">
        <v>25</v>
      </c>
      <c r="S19" s="4">
        <v>8</v>
      </c>
      <c r="T19" s="4">
        <v>17</v>
      </c>
      <c r="U19" s="4">
        <v>93</v>
      </c>
      <c r="V19" s="4">
        <v>29</v>
      </c>
      <c r="W19" s="4">
        <v>64</v>
      </c>
    </row>
    <row r="20" spans="1:23" x14ac:dyDescent="0.2">
      <c r="A20" s="4" t="s">
        <v>374</v>
      </c>
      <c r="B20" s="4">
        <v>3194</v>
      </c>
      <c r="C20" s="4">
        <v>1507</v>
      </c>
      <c r="D20" s="4">
        <v>1687</v>
      </c>
      <c r="E20" s="4">
        <v>479</v>
      </c>
      <c r="F20" s="4">
        <v>254</v>
      </c>
      <c r="G20" s="4">
        <v>225</v>
      </c>
      <c r="H20" s="10">
        <f t="shared" si="7"/>
        <v>14.996869129618034</v>
      </c>
      <c r="I20" s="10">
        <f t="shared" si="7"/>
        <v>16.854678168546783</v>
      </c>
      <c r="J20" s="10">
        <f t="shared" si="7"/>
        <v>13.337285121517487</v>
      </c>
      <c r="K20" s="11">
        <f>K18*50</f>
        <v>343.48710745252765</v>
      </c>
      <c r="L20" s="11">
        <f t="shared" ref="L20:M20" si="10">L18*50</f>
        <v>324.56097549074616</v>
      </c>
      <c r="M20" s="11">
        <f t="shared" si="10"/>
        <v>358.61734552507619</v>
      </c>
      <c r="N20" s="4" t="s">
        <v>374</v>
      </c>
      <c r="O20" s="4">
        <v>2560</v>
      </c>
      <c r="P20" s="4">
        <v>1206</v>
      </c>
      <c r="Q20" s="4">
        <v>1354</v>
      </c>
      <c r="R20" s="4">
        <v>36</v>
      </c>
      <c r="S20" s="4">
        <v>10</v>
      </c>
      <c r="T20" s="4">
        <v>26</v>
      </c>
      <c r="U20" s="4">
        <v>119</v>
      </c>
      <c r="V20" s="4">
        <v>37</v>
      </c>
      <c r="W20" s="4">
        <v>82</v>
      </c>
    </row>
    <row r="21" spans="1:23" x14ac:dyDescent="0.2">
      <c r="A21" s="4" t="s">
        <v>375</v>
      </c>
      <c r="B21" s="4">
        <v>2790</v>
      </c>
      <c r="C21" s="4">
        <v>1290</v>
      </c>
      <c r="D21" s="4">
        <v>1500</v>
      </c>
      <c r="E21" s="4">
        <v>248</v>
      </c>
      <c r="F21" s="4">
        <v>128</v>
      </c>
      <c r="G21" s="4">
        <v>120</v>
      </c>
      <c r="H21" s="10">
        <f t="shared" si="7"/>
        <v>8.8888888888888893</v>
      </c>
      <c r="I21" s="10">
        <f t="shared" si="7"/>
        <v>9.9224806201550386</v>
      </c>
      <c r="J21" s="10">
        <f t="shared" si="7"/>
        <v>8</v>
      </c>
      <c r="K21" s="11"/>
      <c r="L21" s="11"/>
      <c r="M21" s="11"/>
      <c r="N21" s="4" t="s">
        <v>375</v>
      </c>
      <c r="O21" s="4">
        <v>2384</v>
      </c>
      <c r="P21" s="4">
        <v>1121</v>
      </c>
      <c r="Q21" s="4">
        <v>1263</v>
      </c>
      <c r="R21" s="4">
        <v>57</v>
      </c>
      <c r="S21" s="4">
        <v>9</v>
      </c>
      <c r="T21" s="4">
        <v>48</v>
      </c>
      <c r="U21" s="4">
        <v>101</v>
      </c>
      <c r="V21" s="4">
        <v>32</v>
      </c>
      <c r="W21" s="4">
        <v>69</v>
      </c>
    </row>
    <row r="22" spans="1:23" x14ac:dyDescent="0.2">
      <c r="A22" s="4" t="s">
        <v>376</v>
      </c>
      <c r="B22" s="4">
        <v>2333</v>
      </c>
      <c r="C22" s="4">
        <v>1073</v>
      </c>
      <c r="D22" s="4">
        <v>1260</v>
      </c>
      <c r="E22" s="4">
        <v>180</v>
      </c>
      <c r="F22" s="4">
        <v>82</v>
      </c>
      <c r="G22" s="4">
        <v>98</v>
      </c>
      <c r="H22" s="10">
        <f t="shared" si="7"/>
        <v>7.7153879125589366</v>
      </c>
      <c r="I22" s="10">
        <f t="shared" si="7"/>
        <v>7.6421248835041933</v>
      </c>
      <c r="J22" s="10">
        <f t="shared" si="7"/>
        <v>7.7777777777777777</v>
      </c>
      <c r="K22" s="11">
        <f>K16-K20</f>
        <v>2499.9438856512629</v>
      </c>
      <c r="L22" s="11">
        <f t="shared" ref="L22:M22" si="11">L16-L20</f>
        <v>2629.9940440530536</v>
      </c>
      <c r="M22" s="11">
        <f t="shared" si="11"/>
        <v>2371.9598462346503</v>
      </c>
      <c r="N22" s="4" t="s">
        <v>376</v>
      </c>
      <c r="O22" s="4">
        <v>1988</v>
      </c>
      <c r="P22" s="4">
        <v>936</v>
      </c>
      <c r="Q22" s="4">
        <v>1052</v>
      </c>
      <c r="R22" s="4">
        <v>84</v>
      </c>
      <c r="S22" s="4">
        <v>16</v>
      </c>
      <c r="T22" s="4">
        <v>68</v>
      </c>
      <c r="U22" s="4">
        <v>81</v>
      </c>
      <c r="V22" s="4">
        <v>39</v>
      </c>
      <c r="W22" s="4">
        <v>42</v>
      </c>
    </row>
    <row r="23" spans="1:23" x14ac:dyDescent="0.2">
      <c r="A23" s="4" t="s">
        <v>377</v>
      </c>
      <c r="B23" s="4">
        <v>2158</v>
      </c>
      <c r="C23" s="4">
        <v>955</v>
      </c>
      <c r="D23" s="4">
        <v>1203</v>
      </c>
      <c r="E23" s="4">
        <v>130</v>
      </c>
      <c r="F23" s="4">
        <v>51</v>
      </c>
      <c r="G23" s="4">
        <v>79</v>
      </c>
      <c r="H23" s="10">
        <f t="shared" si="7"/>
        <v>6.024096385542169</v>
      </c>
      <c r="I23" s="10">
        <f t="shared" si="7"/>
        <v>5.340314136125655</v>
      </c>
      <c r="J23" s="10">
        <f t="shared" si="7"/>
        <v>6.5669160432252696</v>
      </c>
      <c r="K23" s="11">
        <f>100-K18</f>
        <v>93.130257850949448</v>
      </c>
      <c r="L23" s="11">
        <f t="shared" ref="L23:M23" si="12">100-L18</f>
        <v>93.508780490185075</v>
      </c>
      <c r="M23" s="11">
        <f t="shared" si="12"/>
        <v>92.827653089498483</v>
      </c>
      <c r="N23" s="4" t="s">
        <v>377</v>
      </c>
      <c r="O23" s="4">
        <v>1802</v>
      </c>
      <c r="P23" s="4">
        <v>842</v>
      </c>
      <c r="Q23" s="4">
        <v>960</v>
      </c>
      <c r="R23" s="4">
        <v>153</v>
      </c>
      <c r="S23" s="4">
        <v>31</v>
      </c>
      <c r="T23" s="4">
        <v>122</v>
      </c>
      <c r="U23" s="4">
        <v>73</v>
      </c>
      <c r="V23" s="4">
        <v>31</v>
      </c>
      <c r="W23" s="4">
        <v>42</v>
      </c>
    </row>
    <row r="24" spans="1:23" x14ac:dyDescent="0.2">
      <c r="H24" s="10">
        <f>SUM(H16:H22)*5</f>
        <v>1343.4309931037906</v>
      </c>
      <c r="I24" s="10">
        <f>SUM(I16:I22)*5</f>
        <v>1454.5550195437997</v>
      </c>
      <c r="J24" s="10">
        <f>SUM(J16:J22)*5</f>
        <v>1230.5771917597267</v>
      </c>
      <c r="K24" s="13">
        <f>K22/K23</f>
        <v>26.843519424721279</v>
      </c>
      <c r="L24" s="13">
        <f t="shared" ref="L24:M24" si="13">L22/L23</f>
        <v>28.125637295944681</v>
      </c>
      <c r="M24" s="13">
        <f t="shared" si="13"/>
        <v>25.55229791221543</v>
      </c>
    </row>
    <row r="25" spans="1:23" x14ac:dyDescent="0.2">
      <c r="A25" s="4" t="s">
        <v>379</v>
      </c>
      <c r="N25" s="4" t="s">
        <v>379</v>
      </c>
    </row>
    <row r="26" spans="1:23" x14ac:dyDescent="0.2">
      <c r="A26" s="4" t="s">
        <v>0</v>
      </c>
      <c r="B26" s="4">
        <v>7479</v>
      </c>
      <c r="C26" s="4">
        <v>3775</v>
      </c>
      <c r="D26" s="4">
        <v>3704</v>
      </c>
      <c r="E26" s="4">
        <v>3347</v>
      </c>
      <c r="F26" s="4">
        <v>1865</v>
      </c>
      <c r="G26" s="4">
        <v>1482</v>
      </c>
      <c r="N26" s="4" t="s">
        <v>0</v>
      </c>
      <c r="O26" s="4">
        <v>3919</v>
      </c>
      <c r="P26" s="4">
        <v>1831</v>
      </c>
      <c r="Q26" s="4">
        <v>2088</v>
      </c>
      <c r="R26" s="4">
        <v>88</v>
      </c>
      <c r="S26" s="4">
        <v>21</v>
      </c>
      <c r="T26" s="4">
        <v>67</v>
      </c>
      <c r="U26" s="4">
        <v>124</v>
      </c>
      <c r="V26" s="4">
        <v>57</v>
      </c>
      <c r="W26" s="4">
        <v>67</v>
      </c>
    </row>
    <row r="27" spans="1:23" x14ac:dyDescent="0.2">
      <c r="A27" s="4" t="s">
        <v>370</v>
      </c>
      <c r="B27" s="4">
        <v>1643</v>
      </c>
      <c r="C27" s="4">
        <v>855</v>
      </c>
      <c r="D27" s="4">
        <v>788</v>
      </c>
      <c r="E27" s="4">
        <v>1585</v>
      </c>
      <c r="F27" s="4">
        <v>842</v>
      </c>
      <c r="G27" s="4">
        <v>743</v>
      </c>
      <c r="H27" s="10">
        <f t="shared" ref="H27:J34" si="14">E27/B27*100</f>
        <v>96.469872185027398</v>
      </c>
      <c r="I27" s="10">
        <f t="shared" si="14"/>
        <v>98.479532163742689</v>
      </c>
      <c r="J27" s="10">
        <f t="shared" si="14"/>
        <v>94.289340101522839</v>
      </c>
      <c r="K27" s="11">
        <f>H35+1500</f>
        <v>2813.5760377023717</v>
      </c>
      <c r="L27" s="11">
        <f t="shared" ref="L27:M27" si="15">I35+1500</f>
        <v>2935.608085050967</v>
      </c>
      <c r="M27" s="11">
        <f t="shared" si="15"/>
        <v>2686.5753857801524</v>
      </c>
      <c r="N27" s="4" t="s">
        <v>370</v>
      </c>
      <c r="O27" s="4">
        <v>55</v>
      </c>
      <c r="P27" s="4">
        <v>12</v>
      </c>
      <c r="Q27" s="4">
        <v>43</v>
      </c>
      <c r="R27" s="4">
        <v>1</v>
      </c>
      <c r="S27" s="4">
        <v>1</v>
      </c>
      <c r="T27" s="4">
        <v>0</v>
      </c>
      <c r="U27" s="4">
        <v>2</v>
      </c>
      <c r="V27" s="4">
        <v>0</v>
      </c>
      <c r="W27" s="4">
        <v>2</v>
      </c>
    </row>
    <row r="28" spans="1:23" x14ac:dyDescent="0.2">
      <c r="A28" s="4" t="s">
        <v>371</v>
      </c>
      <c r="B28" s="4">
        <v>1149</v>
      </c>
      <c r="C28" s="4">
        <v>605</v>
      </c>
      <c r="D28" s="4">
        <v>544</v>
      </c>
      <c r="E28" s="4">
        <v>827</v>
      </c>
      <c r="F28" s="4">
        <v>490</v>
      </c>
      <c r="G28" s="4">
        <v>337</v>
      </c>
      <c r="H28" s="10">
        <f t="shared" si="14"/>
        <v>71.975630983463873</v>
      </c>
      <c r="I28" s="10">
        <f t="shared" si="14"/>
        <v>80.991735537190081</v>
      </c>
      <c r="J28" s="10">
        <f t="shared" si="14"/>
        <v>61.94852941176471</v>
      </c>
      <c r="K28" s="12"/>
      <c r="L28" s="12"/>
      <c r="M28" s="12"/>
      <c r="N28" s="4" t="s">
        <v>371</v>
      </c>
      <c r="O28" s="4">
        <v>308</v>
      </c>
      <c r="P28" s="4">
        <v>108</v>
      </c>
      <c r="Q28" s="4">
        <v>200</v>
      </c>
      <c r="R28" s="4">
        <v>1</v>
      </c>
      <c r="S28" s="4">
        <v>0</v>
      </c>
      <c r="T28" s="4">
        <v>1</v>
      </c>
      <c r="U28" s="4">
        <v>13</v>
      </c>
      <c r="V28" s="4">
        <v>7</v>
      </c>
      <c r="W28" s="4">
        <v>6</v>
      </c>
    </row>
    <row r="29" spans="1:23" x14ac:dyDescent="0.2">
      <c r="A29" s="4" t="s">
        <v>372</v>
      </c>
      <c r="B29" s="4">
        <v>1138</v>
      </c>
      <c r="C29" s="4">
        <v>585</v>
      </c>
      <c r="D29" s="4">
        <v>553</v>
      </c>
      <c r="E29" s="4">
        <v>458</v>
      </c>
      <c r="F29" s="4">
        <v>260</v>
      </c>
      <c r="G29" s="4">
        <v>198</v>
      </c>
      <c r="H29" s="10">
        <f t="shared" si="14"/>
        <v>40.246045694200347</v>
      </c>
      <c r="I29" s="10">
        <f t="shared" si="14"/>
        <v>44.444444444444443</v>
      </c>
      <c r="J29" s="10">
        <f t="shared" si="14"/>
        <v>35.804701627486438</v>
      </c>
      <c r="K29" s="11">
        <f>(H33+H34)/2</f>
        <v>6.5402298850574709</v>
      </c>
      <c r="L29" s="11">
        <f t="shared" ref="L29:M29" si="16">(I33+I34)/2</f>
        <v>7.7633779264214047</v>
      </c>
      <c r="M29" s="11">
        <f t="shared" si="16"/>
        <v>5.4120329181494666</v>
      </c>
      <c r="N29" s="4" t="s">
        <v>372</v>
      </c>
      <c r="O29" s="4">
        <v>653</v>
      </c>
      <c r="P29" s="4">
        <v>315</v>
      </c>
      <c r="Q29" s="4">
        <v>338</v>
      </c>
      <c r="R29" s="4">
        <v>5</v>
      </c>
      <c r="S29" s="4">
        <v>1</v>
      </c>
      <c r="T29" s="4">
        <v>4</v>
      </c>
      <c r="U29" s="4">
        <v>22</v>
      </c>
      <c r="V29" s="4">
        <v>9</v>
      </c>
      <c r="W29" s="4">
        <v>13</v>
      </c>
    </row>
    <row r="30" spans="1:23" x14ac:dyDescent="0.2">
      <c r="A30" s="4" t="s">
        <v>373</v>
      </c>
      <c r="B30" s="4">
        <v>951</v>
      </c>
      <c r="C30" s="4">
        <v>469</v>
      </c>
      <c r="D30" s="4">
        <v>482</v>
      </c>
      <c r="E30" s="4">
        <v>222</v>
      </c>
      <c r="F30" s="4">
        <v>136</v>
      </c>
      <c r="G30" s="4">
        <v>86</v>
      </c>
      <c r="H30" s="10">
        <f t="shared" si="14"/>
        <v>23.343848580441641</v>
      </c>
      <c r="I30" s="10">
        <f t="shared" si="14"/>
        <v>28.997867803837952</v>
      </c>
      <c r="J30" s="10">
        <f t="shared" si="14"/>
        <v>17.842323651452283</v>
      </c>
      <c r="K30" s="11"/>
      <c r="L30" s="11"/>
      <c r="M30" s="11"/>
      <c r="N30" s="4" t="s">
        <v>373</v>
      </c>
      <c r="O30" s="4">
        <v>706</v>
      </c>
      <c r="P30" s="4">
        <v>323</v>
      </c>
      <c r="Q30" s="4">
        <v>383</v>
      </c>
      <c r="R30" s="4">
        <v>2</v>
      </c>
      <c r="S30" s="4">
        <v>0</v>
      </c>
      <c r="T30" s="4">
        <v>2</v>
      </c>
      <c r="U30" s="4">
        <v>20</v>
      </c>
      <c r="V30" s="4">
        <v>9</v>
      </c>
      <c r="W30" s="4">
        <v>11</v>
      </c>
    </row>
    <row r="31" spans="1:23" x14ac:dyDescent="0.2">
      <c r="A31" s="4" t="s">
        <v>374</v>
      </c>
      <c r="B31" s="4">
        <v>732</v>
      </c>
      <c r="C31" s="4">
        <v>357</v>
      </c>
      <c r="D31" s="4">
        <v>375</v>
      </c>
      <c r="E31" s="4">
        <v>102</v>
      </c>
      <c r="F31" s="4">
        <v>58</v>
      </c>
      <c r="G31" s="4">
        <v>44</v>
      </c>
      <c r="H31" s="10">
        <f t="shared" si="14"/>
        <v>13.934426229508196</v>
      </c>
      <c r="I31" s="10">
        <f t="shared" si="14"/>
        <v>16.246498599439775</v>
      </c>
      <c r="J31" s="10">
        <f t="shared" si="14"/>
        <v>11.733333333333333</v>
      </c>
      <c r="K31" s="11">
        <f>K29*50</f>
        <v>327.01149425287355</v>
      </c>
      <c r="L31" s="11">
        <f t="shared" ref="L31:M31" si="17">L29*50</f>
        <v>388.16889632107024</v>
      </c>
      <c r="M31" s="11">
        <f t="shared" si="17"/>
        <v>270.60164590747331</v>
      </c>
      <c r="N31" s="4" t="s">
        <v>374</v>
      </c>
      <c r="O31" s="4">
        <v>605</v>
      </c>
      <c r="P31" s="4">
        <v>291</v>
      </c>
      <c r="Q31" s="4">
        <v>314</v>
      </c>
      <c r="R31" s="4">
        <v>9</v>
      </c>
      <c r="S31" s="4">
        <v>2</v>
      </c>
      <c r="T31" s="4">
        <v>7</v>
      </c>
      <c r="U31" s="4">
        <v>16</v>
      </c>
      <c r="V31" s="4">
        <v>6</v>
      </c>
      <c r="W31" s="4">
        <v>10</v>
      </c>
    </row>
    <row r="32" spans="1:23" x14ac:dyDescent="0.2">
      <c r="A32" s="4" t="s">
        <v>375</v>
      </c>
      <c r="B32" s="4">
        <v>686</v>
      </c>
      <c r="C32" s="4">
        <v>325</v>
      </c>
      <c r="D32" s="4">
        <v>361</v>
      </c>
      <c r="E32" s="4">
        <v>76</v>
      </c>
      <c r="F32" s="4">
        <v>34</v>
      </c>
      <c r="G32" s="4">
        <v>42</v>
      </c>
      <c r="H32" s="10">
        <f t="shared" si="14"/>
        <v>11.078717201166182</v>
      </c>
      <c r="I32" s="10">
        <f t="shared" si="14"/>
        <v>10.461538461538462</v>
      </c>
      <c r="J32" s="10">
        <f t="shared" si="14"/>
        <v>11.634349030470915</v>
      </c>
      <c r="K32" s="11"/>
      <c r="L32" s="11"/>
      <c r="M32" s="11"/>
      <c r="N32" s="4" t="s">
        <v>375</v>
      </c>
      <c r="O32" s="4">
        <v>577</v>
      </c>
      <c r="P32" s="4">
        <v>279</v>
      </c>
      <c r="Q32" s="4">
        <v>298</v>
      </c>
      <c r="R32" s="4">
        <v>10</v>
      </c>
      <c r="S32" s="4">
        <v>0</v>
      </c>
      <c r="T32" s="4">
        <v>10</v>
      </c>
      <c r="U32" s="4">
        <v>23</v>
      </c>
      <c r="V32" s="4">
        <v>12</v>
      </c>
      <c r="W32" s="4">
        <v>11</v>
      </c>
    </row>
    <row r="33" spans="1:23" x14ac:dyDescent="0.2">
      <c r="A33" s="4" t="s">
        <v>376</v>
      </c>
      <c r="B33" s="4">
        <v>600</v>
      </c>
      <c r="C33" s="4">
        <v>280</v>
      </c>
      <c r="D33" s="4">
        <v>320</v>
      </c>
      <c r="E33" s="4">
        <v>34</v>
      </c>
      <c r="F33" s="4">
        <v>21</v>
      </c>
      <c r="G33" s="4">
        <v>13</v>
      </c>
      <c r="H33" s="10">
        <f t="shared" si="14"/>
        <v>5.6666666666666661</v>
      </c>
      <c r="I33" s="10">
        <f t="shared" si="14"/>
        <v>7.5</v>
      </c>
      <c r="J33" s="10">
        <f t="shared" si="14"/>
        <v>4.0625</v>
      </c>
      <c r="K33" s="11">
        <f>K27-K31</f>
        <v>2486.5645434494982</v>
      </c>
      <c r="L33" s="11">
        <f t="shared" ref="L33:M33" si="18">L27-L31</f>
        <v>2547.4391887298966</v>
      </c>
      <c r="M33" s="11">
        <f t="shared" si="18"/>
        <v>2415.9737398726793</v>
      </c>
      <c r="N33" s="4" t="s">
        <v>376</v>
      </c>
      <c r="O33" s="4">
        <v>525</v>
      </c>
      <c r="P33" s="4">
        <v>245</v>
      </c>
      <c r="Q33" s="4">
        <v>280</v>
      </c>
      <c r="R33" s="4">
        <v>27</v>
      </c>
      <c r="S33" s="4">
        <v>10</v>
      </c>
      <c r="T33" s="4">
        <v>17</v>
      </c>
      <c r="U33" s="4">
        <v>14</v>
      </c>
      <c r="V33" s="4">
        <v>4</v>
      </c>
      <c r="W33" s="4">
        <v>10</v>
      </c>
    </row>
    <row r="34" spans="1:23" x14ac:dyDescent="0.2">
      <c r="A34" s="4" t="s">
        <v>377</v>
      </c>
      <c r="B34" s="4">
        <v>580</v>
      </c>
      <c r="C34" s="4">
        <v>299</v>
      </c>
      <c r="D34" s="4">
        <v>281</v>
      </c>
      <c r="E34" s="4">
        <v>43</v>
      </c>
      <c r="F34" s="4">
        <v>24</v>
      </c>
      <c r="G34" s="4">
        <v>19</v>
      </c>
      <c r="H34" s="10">
        <f t="shared" si="14"/>
        <v>7.4137931034482758</v>
      </c>
      <c r="I34" s="10">
        <f t="shared" si="14"/>
        <v>8.0267558528428093</v>
      </c>
      <c r="J34" s="10">
        <f t="shared" si="14"/>
        <v>6.7615658362989333</v>
      </c>
      <c r="K34" s="11">
        <f>100-K29</f>
        <v>93.459770114942529</v>
      </c>
      <c r="L34" s="11">
        <f t="shared" ref="L34:M34" si="19">100-L29</f>
        <v>92.236622073578602</v>
      </c>
      <c r="M34" s="11">
        <f t="shared" si="19"/>
        <v>94.587967081850536</v>
      </c>
      <c r="N34" s="4" t="s">
        <v>377</v>
      </c>
      <c r="O34" s="4">
        <v>490</v>
      </c>
      <c r="P34" s="4">
        <v>258</v>
      </c>
      <c r="Q34" s="4">
        <v>232</v>
      </c>
      <c r="R34" s="4">
        <v>33</v>
      </c>
      <c r="S34" s="4">
        <v>7</v>
      </c>
      <c r="T34" s="4">
        <v>26</v>
      </c>
      <c r="U34" s="4">
        <v>14</v>
      </c>
      <c r="V34" s="4">
        <v>10</v>
      </c>
      <c r="W34" s="4">
        <v>4</v>
      </c>
    </row>
    <row r="35" spans="1:23" x14ac:dyDescent="0.2">
      <c r="H35" s="10">
        <f>SUM(H27:H33)*5</f>
        <v>1313.5760377023714</v>
      </c>
      <c r="I35" s="10">
        <f>SUM(I27:I33)*5</f>
        <v>1435.608085050967</v>
      </c>
      <c r="J35" s="10">
        <f>SUM(J27:J33)*5</f>
        <v>1186.5753857801524</v>
      </c>
      <c r="K35" s="13">
        <f>K33/K34</f>
        <v>26.605720733010248</v>
      </c>
      <c r="L35" s="13">
        <f t="shared" ref="L35:M35" si="20">L33/L34</f>
        <v>27.618522138611759</v>
      </c>
      <c r="M35" s="13">
        <f t="shared" si="20"/>
        <v>25.542083358045385</v>
      </c>
    </row>
    <row r="36" spans="1:23" x14ac:dyDescent="0.2">
      <c r="A36" s="4" t="s">
        <v>380</v>
      </c>
      <c r="N36" s="4" t="s">
        <v>380</v>
      </c>
    </row>
    <row r="37" spans="1:23" x14ac:dyDescent="0.2">
      <c r="A37" s="4" t="s">
        <v>0</v>
      </c>
      <c r="B37" s="4">
        <v>3736</v>
      </c>
      <c r="C37" s="4">
        <v>1816</v>
      </c>
      <c r="D37" s="4">
        <v>1920</v>
      </c>
      <c r="E37" s="4">
        <v>1596</v>
      </c>
      <c r="F37" s="4">
        <v>822</v>
      </c>
      <c r="G37" s="4">
        <v>774</v>
      </c>
      <c r="N37" s="4" t="s">
        <v>0</v>
      </c>
      <c r="O37" s="4">
        <v>2063</v>
      </c>
      <c r="P37" s="4">
        <v>970</v>
      </c>
      <c r="Q37" s="4">
        <v>1093</v>
      </c>
      <c r="R37" s="4">
        <v>36</v>
      </c>
      <c r="S37" s="4">
        <v>6</v>
      </c>
      <c r="T37" s="4">
        <v>30</v>
      </c>
      <c r="U37" s="4">
        <v>41</v>
      </c>
      <c r="V37" s="4">
        <v>18</v>
      </c>
      <c r="W37" s="4">
        <v>23</v>
      </c>
    </row>
    <row r="38" spans="1:23" x14ac:dyDescent="0.2">
      <c r="A38" s="4" t="s">
        <v>370</v>
      </c>
      <c r="B38" s="4">
        <v>742</v>
      </c>
      <c r="C38" s="4">
        <v>352</v>
      </c>
      <c r="D38" s="4">
        <v>390</v>
      </c>
      <c r="E38" s="4">
        <v>723</v>
      </c>
      <c r="F38" s="4">
        <v>349</v>
      </c>
      <c r="G38" s="4">
        <v>374</v>
      </c>
      <c r="H38" s="10">
        <f t="shared" ref="H38:J45" si="21">E38/B38*100</f>
        <v>97.439353099730468</v>
      </c>
      <c r="I38" s="10">
        <f t="shared" si="21"/>
        <v>99.147727272727266</v>
      </c>
      <c r="J38" s="10">
        <f t="shared" si="21"/>
        <v>95.897435897435898</v>
      </c>
      <c r="K38" s="11">
        <f>H46+1500</f>
        <v>2791.9955686067347</v>
      </c>
      <c r="L38" s="11">
        <f t="shared" ref="L38:M38" si="22">I46+1500</f>
        <v>2865.6421964865467</v>
      </c>
      <c r="M38" s="11">
        <f t="shared" si="22"/>
        <v>2714.8924841631861</v>
      </c>
      <c r="N38" s="4" t="s">
        <v>370</v>
      </c>
      <c r="O38" s="4">
        <v>19</v>
      </c>
      <c r="P38" s="4">
        <v>3</v>
      </c>
      <c r="Q38" s="4">
        <v>16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</row>
    <row r="39" spans="1:23" x14ac:dyDescent="0.2">
      <c r="A39" s="4" t="s">
        <v>371</v>
      </c>
      <c r="B39" s="4">
        <v>607</v>
      </c>
      <c r="C39" s="4">
        <v>304</v>
      </c>
      <c r="D39" s="4">
        <v>303</v>
      </c>
      <c r="E39" s="4">
        <v>431</v>
      </c>
      <c r="F39" s="4">
        <v>238</v>
      </c>
      <c r="G39" s="4">
        <v>193</v>
      </c>
      <c r="H39" s="10">
        <f t="shared" si="21"/>
        <v>71.004942339373969</v>
      </c>
      <c r="I39" s="10">
        <f t="shared" si="21"/>
        <v>78.289473684210535</v>
      </c>
      <c r="J39" s="10">
        <f t="shared" si="21"/>
        <v>63.696369636963702</v>
      </c>
      <c r="K39" s="12"/>
      <c r="L39" s="12"/>
      <c r="M39" s="12"/>
      <c r="N39" s="4" t="s">
        <v>371</v>
      </c>
      <c r="O39" s="4">
        <v>171</v>
      </c>
      <c r="P39" s="4">
        <v>64</v>
      </c>
      <c r="Q39" s="4">
        <v>107</v>
      </c>
      <c r="R39" s="4">
        <v>0</v>
      </c>
      <c r="S39" s="4">
        <v>0</v>
      </c>
      <c r="T39" s="4">
        <v>0</v>
      </c>
      <c r="U39" s="4">
        <v>5</v>
      </c>
      <c r="V39" s="4">
        <v>2</v>
      </c>
      <c r="W39" s="4">
        <v>3</v>
      </c>
    </row>
    <row r="40" spans="1:23" x14ac:dyDescent="0.2">
      <c r="A40" s="4" t="s">
        <v>372</v>
      </c>
      <c r="B40" s="4">
        <v>569</v>
      </c>
      <c r="C40" s="4">
        <v>289</v>
      </c>
      <c r="D40" s="4">
        <v>280</v>
      </c>
      <c r="E40" s="4">
        <v>208</v>
      </c>
      <c r="F40" s="4">
        <v>128</v>
      </c>
      <c r="G40" s="4">
        <v>80</v>
      </c>
      <c r="H40" s="10">
        <f t="shared" si="21"/>
        <v>36.555360281195078</v>
      </c>
      <c r="I40" s="10">
        <f t="shared" si="21"/>
        <v>44.29065743944637</v>
      </c>
      <c r="J40" s="10">
        <f t="shared" si="21"/>
        <v>28.571428571428569</v>
      </c>
      <c r="K40" s="11">
        <f>(H44+H45)/2</f>
        <v>7.842153041063705</v>
      </c>
      <c r="L40" s="11">
        <f t="shared" ref="L40:M40" si="23">(I44+I45)/2</f>
        <v>5.7720057720057714</v>
      </c>
      <c r="M40" s="11">
        <f t="shared" si="23"/>
        <v>9.6630200139036262</v>
      </c>
      <c r="N40" s="4" t="s">
        <v>372</v>
      </c>
      <c r="O40" s="4">
        <v>355</v>
      </c>
      <c r="P40" s="4">
        <v>159</v>
      </c>
      <c r="Q40" s="4">
        <v>196</v>
      </c>
      <c r="R40" s="4">
        <v>0</v>
      </c>
      <c r="S40" s="4">
        <v>0</v>
      </c>
      <c r="T40" s="4">
        <v>0</v>
      </c>
      <c r="U40" s="4">
        <v>6</v>
      </c>
      <c r="V40" s="4">
        <v>2</v>
      </c>
      <c r="W40" s="4">
        <v>4</v>
      </c>
    </row>
    <row r="41" spans="1:23" x14ac:dyDescent="0.2">
      <c r="A41" s="4" t="s">
        <v>373</v>
      </c>
      <c r="B41" s="4">
        <v>445</v>
      </c>
      <c r="C41" s="4">
        <v>218</v>
      </c>
      <c r="D41" s="4">
        <v>227</v>
      </c>
      <c r="E41" s="4">
        <v>95</v>
      </c>
      <c r="F41" s="4">
        <v>47</v>
      </c>
      <c r="G41" s="4">
        <v>48</v>
      </c>
      <c r="H41" s="10">
        <f t="shared" si="21"/>
        <v>21.348314606741571</v>
      </c>
      <c r="I41" s="10">
        <f t="shared" si="21"/>
        <v>21.559633027522938</v>
      </c>
      <c r="J41" s="10">
        <f t="shared" si="21"/>
        <v>21.145374449339208</v>
      </c>
      <c r="K41" s="11"/>
      <c r="L41" s="11"/>
      <c r="M41" s="11"/>
      <c r="N41" s="4" t="s">
        <v>373</v>
      </c>
      <c r="O41" s="4">
        <v>344</v>
      </c>
      <c r="P41" s="4">
        <v>170</v>
      </c>
      <c r="Q41" s="4">
        <v>174</v>
      </c>
      <c r="R41" s="4">
        <v>0</v>
      </c>
      <c r="S41" s="4">
        <v>0</v>
      </c>
      <c r="T41" s="4">
        <v>0</v>
      </c>
      <c r="U41" s="4">
        <v>6</v>
      </c>
      <c r="V41" s="4">
        <v>1</v>
      </c>
      <c r="W41" s="4">
        <v>5</v>
      </c>
    </row>
    <row r="42" spans="1:23" x14ac:dyDescent="0.2">
      <c r="A42" s="4" t="s">
        <v>374</v>
      </c>
      <c r="B42" s="4">
        <v>408</v>
      </c>
      <c r="C42" s="4">
        <v>203</v>
      </c>
      <c r="D42" s="4">
        <v>205</v>
      </c>
      <c r="E42" s="4">
        <v>49</v>
      </c>
      <c r="F42" s="4">
        <v>25</v>
      </c>
      <c r="G42" s="4">
        <v>24</v>
      </c>
      <c r="H42" s="10">
        <f t="shared" si="21"/>
        <v>12.009803921568627</v>
      </c>
      <c r="I42" s="10">
        <f t="shared" si="21"/>
        <v>12.315270935960591</v>
      </c>
      <c r="J42" s="10">
        <f t="shared" si="21"/>
        <v>11.707317073170733</v>
      </c>
      <c r="K42" s="11">
        <f>K40*50</f>
        <v>392.10765205318523</v>
      </c>
      <c r="L42" s="11">
        <f t="shared" ref="L42:M42" si="24">L40*50</f>
        <v>288.60028860028859</v>
      </c>
      <c r="M42" s="11">
        <f t="shared" si="24"/>
        <v>483.15100069518132</v>
      </c>
      <c r="N42" s="4" t="s">
        <v>374</v>
      </c>
      <c r="O42" s="4">
        <v>351</v>
      </c>
      <c r="P42" s="4">
        <v>174</v>
      </c>
      <c r="Q42" s="4">
        <v>177</v>
      </c>
      <c r="R42" s="4">
        <v>3</v>
      </c>
      <c r="S42" s="4">
        <v>1</v>
      </c>
      <c r="T42" s="4">
        <v>2</v>
      </c>
      <c r="U42" s="4">
        <v>5</v>
      </c>
      <c r="V42" s="4">
        <v>3</v>
      </c>
      <c r="W42" s="4">
        <v>2</v>
      </c>
    </row>
    <row r="43" spans="1:23" x14ac:dyDescent="0.2">
      <c r="A43" s="4" t="s">
        <v>375</v>
      </c>
      <c r="B43" s="4">
        <v>353</v>
      </c>
      <c r="C43" s="4">
        <v>170</v>
      </c>
      <c r="D43" s="4">
        <v>183</v>
      </c>
      <c r="E43" s="4">
        <v>42</v>
      </c>
      <c r="F43" s="4">
        <v>19</v>
      </c>
      <c r="G43" s="4">
        <v>23</v>
      </c>
      <c r="H43" s="10">
        <f t="shared" si="21"/>
        <v>11.89801699716714</v>
      </c>
      <c r="I43" s="10">
        <f t="shared" si="21"/>
        <v>11.176470588235295</v>
      </c>
      <c r="J43" s="10">
        <f t="shared" si="21"/>
        <v>12.568306010928962</v>
      </c>
      <c r="K43" s="11"/>
      <c r="L43" s="11"/>
      <c r="M43" s="11"/>
      <c r="N43" s="4" t="s">
        <v>375</v>
      </c>
      <c r="O43" s="4">
        <v>296</v>
      </c>
      <c r="P43" s="4">
        <v>145</v>
      </c>
      <c r="Q43" s="4">
        <v>151</v>
      </c>
      <c r="R43" s="4">
        <v>8</v>
      </c>
      <c r="S43" s="4">
        <v>0</v>
      </c>
      <c r="T43" s="4">
        <v>8</v>
      </c>
      <c r="U43" s="4">
        <v>7</v>
      </c>
      <c r="V43" s="4">
        <v>6</v>
      </c>
      <c r="W43" s="4">
        <v>1</v>
      </c>
    </row>
    <row r="44" spans="1:23" x14ac:dyDescent="0.2">
      <c r="A44" s="4" t="s">
        <v>376</v>
      </c>
      <c r="B44" s="4">
        <v>307</v>
      </c>
      <c r="C44" s="4">
        <v>126</v>
      </c>
      <c r="D44" s="4">
        <v>181</v>
      </c>
      <c r="E44" s="4">
        <v>25</v>
      </c>
      <c r="F44" s="4">
        <v>8</v>
      </c>
      <c r="G44" s="4">
        <v>17</v>
      </c>
      <c r="H44" s="10">
        <f t="shared" si="21"/>
        <v>8.1433224755700326</v>
      </c>
      <c r="I44" s="10">
        <f t="shared" si="21"/>
        <v>6.3492063492063489</v>
      </c>
      <c r="J44" s="10">
        <f t="shared" si="21"/>
        <v>9.3922651933701662</v>
      </c>
      <c r="K44" s="11">
        <f>K38-K42</f>
        <v>2399.8879165535495</v>
      </c>
      <c r="L44" s="11">
        <f t="shared" ref="L44:M44" si="25">L38-L42</f>
        <v>2577.0419078862583</v>
      </c>
      <c r="M44" s="11">
        <f t="shared" si="25"/>
        <v>2231.7414834680048</v>
      </c>
      <c r="N44" s="4" t="s">
        <v>376</v>
      </c>
      <c r="O44" s="4">
        <v>267</v>
      </c>
      <c r="P44" s="4">
        <v>115</v>
      </c>
      <c r="Q44" s="4">
        <v>152</v>
      </c>
      <c r="R44" s="4">
        <v>13</v>
      </c>
      <c r="S44" s="4">
        <v>2</v>
      </c>
      <c r="T44" s="4">
        <v>11</v>
      </c>
      <c r="U44" s="4">
        <v>2</v>
      </c>
      <c r="V44" s="4">
        <v>1</v>
      </c>
      <c r="W44" s="4">
        <v>1</v>
      </c>
    </row>
    <row r="45" spans="1:23" x14ac:dyDescent="0.2">
      <c r="A45" s="4" t="s">
        <v>377</v>
      </c>
      <c r="B45" s="4">
        <v>305</v>
      </c>
      <c r="C45" s="4">
        <v>154</v>
      </c>
      <c r="D45" s="4">
        <v>151</v>
      </c>
      <c r="E45" s="4">
        <v>23</v>
      </c>
      <c r="F45" s="4">
        <v>8</v>
      </c>
      <c r="G45" s="4">
        <v>15</v>
      </c>
      <c r="H45" s="10">
        <f t="shared" si="21"/>
        <v>7.5409836065573774</v>
      </c>
      <c r="I45" s="10">
        <f t="shared" si="21"/>
        <v>5.1948051948051948</v>
      </c>
      <c r="J45" s="10">
        <f t="shared" si="21"/>
        <v>9.9337748344370862</v>
      </c>
      <c r="K45" s="11">
        <f>100-K40</f>
        <v>92.15784695893629</v>
      </c>
      <c r="L45" s="11">
        <f t="shared" ref="L45:M45" si="26">100-L40</f>
        <v>94.22799422799423</v>
      </c>
      <c r="M45" s="11">
        <f t="shared" si="26"/>
        <v>90.336979986096367</v>
      </c>
      <c r="N45" s="4" t="s">
        <v>377</v>
      </c>
      <c r="O45" s="4">
        <v>260</v>
      </c>
      <c r="P45" s="4">
        <v>140</v>
      </c>
      <c r="Q45" s="4">
        <v>120</v>
      </c>
      <c r="R45" s="4">
        <v>12</v>
      </c>
      <c r="S45" s="4">
        <v>3</v>
      </c>
      <c r="T45" s="4">
        <v>9</v>
      </c>
      <c r="U45" s="4">
        <v>10</v>
      </c>
      <c r="V45" s="4">
        <v>3</v>
      </c>
      <c r="W45" s="4">
        <v>7</v>
      </c>
    </row>
    <row r="46" spans="1:23" x14ac:dyDescent="0.2">
      <c r="H46" s="10">
        <f>SUM(H38:H44)*5</f>
        <v>1291.9955686067347</v>
      </c>
      <c r="I46" s="10">
        <f>SUM(I38:I44)*5</f>
        <v>1365.6421964865467</v>
      </c>
      <c r="J46" s="10">
        <f>SUM(J38:J44)*5</f>
        <v>1214.8924841631863</v>
      </c>
      <c r="K46" s="13">
        <f>K44/K45</f>
        <v>26.041058854411954</v>
      </c>
      <c r="L46" s="13">
        <f t="shared" ref="L46:M46" si="27">L44/L45</f>
        <v>27.349005239895511</v>
      </c>
      <c r="M46" s="13">
        <f t="shared" si="27"/>
        <v>24.704627980827883</v>
      </c>
    </row>
    <row r="47" spans="1:23" x14ac:dyDescent="0.2">
      <c r="A47" s="4" t="s">
        <v>381</v>
      </c>
      <c r="N47" s="4" t="s">
        <v>381</v>
      </c>
    </row>
    <row r="48" spans="1:23" x14ac:dyDescent="0.2">
      <c r="A48" s="4" t="s">
        <v>0</v>
      </c>
      <c r="B48" s="4">
        <v>2519</v>
      </c>
      <c r="C48" s="4">
        <v>1342</v>
      </c>
      <c r="D48" s="4">
        <v>1177</v>
      </c>
      <c r="E48" s="4">
        <v>1201</v>
      </c>
      <c r="F48" s="4">
        <v>731</v>
      </c>
      <c r="G48" s="4">
        <v>470</v>
      </c>
      <c r="N48" s="4" t="s">
        <v>0</v>
      </c>
      <c r="O48" s="4">
        <v>1256</v>
      </c>
      <c r="P48" s="4">
        <v>591</v>
      </c>
      <c r="Q48" s="4">
        <v>665</v>
      </c>
      <c r="R48" s="4">
        <v>31</v>
      </c>
      <c r="S48" s="4">
        <v>8</v>
      </c>
      <c r="T48" s="4">
        <v>23</v>
      </c>
      <c r="U48" s="4">
        <v>31</v>
      </c>
      <c r="V48" s="4">
        <v>12</v>
      </c>
      <c r="W48" s="4">
        <v>19</v>
      </c>
    </row>
    <row r="49" spans="1:23" x14ac:dyDescent="0.2">
      <c r="A49" s="4" t="s">
        <v>370</v>
      </c>
      <c r="B49" s="4">
        <v>566</v>
      </c>
      <c r="C49" s="4">
        <v>311</v>
      </c>
      <c r="D49" s="4">
        <v>255</v>
      </c>
      <c r="E49" s="4">
        <v>546</v>
      </c>
      <c r="F49" s="4">
        <v>304</v>
      </c>
      <c r="G49" s="4">
        <v>242</v>
      </c>
      <c r="H49" s="10">
        <f t="shared" ref="H49:J56" si="28">E49/B49*100</f>
        <v>96.466431095406364</v>
      </c>
      <c r="I49" s="10">
        <f t="shared" si="28"/>
        <v>97.749196141479104</v>
      </c>
      <c r="J49" s="10">
        <f t="shared" si="28"/>
        <v>94.901960784313715</v>
      </c>
      <c r="K49" s="11">
        <f>H57+1500</f>
        <v>2859.1929693648585</v>
      </c>
      <c r="L49" s="11">
        <f t="shared" ref="L49:M49" si="29">I57+1500</f>
        <v>3035.6288761044852</v>
      </c>
      <c r="M49" s="11">
        <f t="shared" si="29"/>
        <v>2659.7707075410603</v>
      </c>
      <c r="N49" s="4" t="s">
        <v>370</v>
      </c>
      <c r="O49" s="4">
        <v>19</v>
      </c>
      <c r="P49" s="4">
        <v>7</v>
      </c>
      <c r="Q49" s="4">
        <v>12</v>
      </c>
      <c r="R49" s="4">
        <v>0</v>
      </c>
      <c r="S49" s="4">
        <v>0</v>
      </c>
      <c r="T49" s="4">
        <v>0</v>
      </c>
      <c r="U49" s="4">
        <v>1</v>
      </c>
      <c r="V49" s="4">
        <v>0</v>
      </c>
      <c r="W49" s="4">
        <v>1</v>
      </c>
    </row>
    <row r="50" spans="1:23" x14ac:dyDescent="0.2">
      <c r="A50" s="4" t="s">
        <v>371</v>
      </c>
      <c r="B50" s="4">
        <v>417</v>
      </c>
      <c r="C50" s="4">
        <v>248</v>
      </c>
      <c r="D50" s="4">
        <v>169</v>
      </c>
      <c r="E50" s="4">
        <v>322</v>
      </c>
      <c r="F50" s="4">
        <v>209</v>
      </c>
      <c r="G50" s="4">
        <v>113</v>
      </c>
      <c r="H50" s="10">
        <f t="shared" si="28"/>
        <v>77.218225419664265</v>
      </c>
      <c r="I50" s="10">
        <f t="shared" si="28"/>
        <v>84.274193548387103</v>
      </c>
      <c r="J50" s="10">
        <f t="shared" si="28"/>
        <v>66.863905325443781</v>
      </c>
      <c r="K50" s="12"/>
      <c r="L50" s="12"/>
      <c r="M50" s="12"/>
      <c r="N50" s="4" t="s">
        <v>371</v>
      </c>
      <c r="O50" s="4">
        <v>94</v>
      </c>
      <c r="P50" s="4">
        <v>39</v>
      </c>
      <c r="Q50" s="4">
        <v>55</v>
      </c>
      <c r="R50" s="4">
        <v>0</v>
      </c>
      <c r="S50" s="4">
        <v>0</v>
      </c>
      <c r="T50" s="4">
        <v>0</v>
      </c>
      <c r="U50" s="4">
        <v>1</v>
      </c>
      <c r="V50" s="4">
        <v>0</v>
      </c>
      <c r="W50" s="4">
        <v>1</v>
      </c>
    </row>
    <row r="51" spans="1:23" x14ac:dyDescent="0.2">
      <c r="A51" s="4" t="s">
        <v>372</v>
      </c>
      <c r="B51" s="4">
        <v>427</v>
      </c>
      <c r="C51" s="4">
        <v>224</v>
      </c>
      <c r="D51" s="4">
        <v>203</v>
      </c>
      <c r="E51" s="4">
        <v>177</v>
      </c>
      <c r="F51" s="4">
        <v>119</v>
      </c>
      <c r="G51" s="4">
        <v>58</v>
      </c>
      <c r="H51" s="10">
        <f t="shared" si="28"/>
        <v>41.451990632318505</v>
      </c>
      <c r="I51" s="10">
        <f t="shared" si="28"/>
        <v>53.125</v>
      </c>
      <c r="J51" s="10">
        <f t="shared" si="28"/>
        <v>28.571428571428569</v>
      </c>
      <c r="K51" s="11">
        <f>(H55+H56)/2</f>
        <v>5.3036690085870415</v>
      </c>
      <c r="L51" s="11">
        <f t="shared" ref="L51:M51" si="30">(I55+I56)/2</f>
        <v>8.010766470135863</v>
      </c>
      <c r="M51" s="11">
        <f t="shared" si="30"/>
        <v>2.7906692721055206</v>
      </c>
      <c r="N51" s="4" t="s">
        <v>372</v>
      </c>
      <c r="O51" s="4">
        <v>241</v>
      </c>
      <c r="P51" s="4">
        <v>100</v>
      </c>
      <c r="Q51" s="4">
        <v>141</v>
      </c>
      <c r="R51" s="4">
        <v>1</v>
      </c>
      <c r="S51" s="4">
        <v>1</v>
      </c>
      <c r="T51" s="4">
        <v>0</v>
      </c>
      <c r="U51" s="4">
        <v>8</v>
      </c>
      <c r="V51" s="4">
        <v>4</v>
      </c>
      <c r="W51" s="4">
        <v>4</v>
      </c>
    </row>
    <row r="52" spans="1:23" x14ac:dyDescent="0.2">
      <c r="A52" s="4" t="s">
        <v>373</v>
      </c>
      <c r="B52" s="4">
        <v>298</v>
      </c>
      <c r="C52" s="4">
        <v>156</v>
      </c>
      <c r="D52" s="4">
        <v>142</v>
      </c>
      <c r="E52" s="4">
        <v>75</v>
      </c>
      <c r="F52" s="4">
        <v>47</v>
      </c>
      <c r="G52" s="4">
        <v>28</v>
      </c>
      <c r="H52" s="10">
        <f t="shared" si="28"/>
        <v>25.167785234899331</v>
      </c>
      <c r="I52" s="10">
        <f t="shared" si="28"/>
        <v>30.128205128205128</v>
      </c>
      <c r="J52" s="10">
        <f t="shared" si="28"/>
        <v>19.718309859154928</v>
      </c>
      <c r="K52" s="11"/>
      <c r="L52" s="11"/>
      <c r="M52" s="11"/>
      <c r="N52" s="4" t="s">
        <v>373</v>
      </c>
      <c r="O52" s="4">
        <v>216</v>
      </c>
      <c r="P52" s="4">
        <v>107</v>
      </c>
      <c r="Q52" s="4">
        <v>109</v>
      </c>
      <c r="R52" s="4">
        <v>2</v>
      </c>
      <c r="S52" s="4">
        <v>0</v>
      </c>
      <c r="T52" s="4">
        <v>2</v>
      </c>
      <c r="U52" s="4">
        <v>5</v>
      </c>
      <c r="V52" s="4">
        <v>2</v>
      </c>
      <c r="W52" s="4">
        <v>3</v>
      </c>
    </row>
    <row r="53" spans="1:23" x14ac:dyDescent="0.2">
      <c r="A53" s="4" t="s">
        <v>374</v>
      </c>
      <c r="B53" s="4">
        <v>253</v>
      </c>
      <c r="C53" s="4">
        <v>124</v>
      </c>
      <c r="D53" s="4">
        <v>129</v>
      </c>
      <c r="E53" s="4">
        <v>44</v>
      </c>
      <c r="F53" s="4">
        <v>29</v>
      </c>
      <c r="G53" s="4">
        <v>15</v>
      </c>
      <c r="H53" s="10">
        <f t="shared" si="28"/>
        <v>17.391304347826086</v>
      </c>
      <c r="I53" s="10">
        <f t="shared" si="28"/>
        <v>23.387096774193548</v>
      </c>
      <c r="J53" s="10">
        <f t="shared" si="28"/>
        <v>11.627906976744185</v>
      </c>
      <c r="K53" s="11">
        <f>K51*50</f>
        <v>265.18345042935209</v>
      </c>
      <c r="L53" s="11">
        <f t="shared" ref="L53:M53" si="31">L51*50</f>
        <v>400.53832350679318</v>
      </c>
      <c r="M53" s="11">
        <f t="shared" si="31"/>
        <v>139.53346360527604</v>
      </c>
      <c r="N53" s="4" t="s">
        <v>374</v>
      </c>
      <c r="O53" s="4">
        <v>200</v>
      </c>
      <c r="P53" s="4">
        <v>92</v>
      </c>
      <c r="Q53" s="4">
        <v>108</v>
      </c>
      <c r="R53" s="4">
        <v>3</v>
      </c>
      <c r="S53" s="4">
        <v>1</v>
      </c>
      <c r="T53" s="4">
        <v>2</v>
      </c>
      <c r="U53" s="4">
        <v>6</v>
      </c>
      <c r="V53" s="4">
        <v>2</v>
      </c>
      <c r="W53" s="4">
        <v>4</v>
      </c>
    </row>
    <row r="54" spans="1:23" x14ac:dyDescent="0.2">
      <c r="A54" s="4" t="s">
        <v>375</v>
      </c>
      <c r="B54" s="4">
        <v>200</v>
      </c>
      <c r="C54" s="4">
        <v>102</v>
      </c>
      <c r="D54" s="4">
        <v>98</v>
      </c>
      <c r="E54" s="4">
        <v>18</v>
      </c>
      <c r="F54" s="4">
        <v>9</v>
      </c>
      <c r="G54" s="4">
        <v>9</v>
      </c>
      <c r="H54" s="10">
        <f t="shared" si="28"/>
        <v>9</v>
      </c>
      <c r="I54" s="10">
        <f t="shared" si="28"/>
        <v>8.8235294117647065</v>
      </c>
      <c r="J54" s="10">
        <f t="shared" si="28"/>
        <v>9.183673469387756</v>
      </c>
      <c r="K54" s="11"/>
      <c r="L54" s="11"/>
      <c r="M54" s="11"/>
      <c r="N54" s="4" t="s">
        <v>375</v>
      </c>
      <c r="O54" s="4">
        <v>171</v>
      </c>
      <c r="P54" s="4">
        <v>89</v>
      </c>
      <c r="Q54" s="4">
        <v>82</v>
      </c>
      <c r="R54" s="4">
        <v>7</v>
      </c>
      <c r="S54" s="4">
        <v>2</v>
      </c>
      <c r="T54" s="4">
        <v>5</v>
      </c>
      <c r="U54" s="4">
        <v>4</v>
      </c>
      <c r="V54" s="4">
        <v>2</v>
      </c>
      <c r="W54" s="4">
        <v>2</v>
      </c>
    </row>
    <row r="55" spans="1:23" x14ac:dyDescent="0.2">
      <c r="A55" s="4" t="s">
        <v>376</v>
      </c>
      <c r="B55" s="4">
        <v>175</v>
      </c>
      <c r="C55" s="4">
        <v>83</v>
      </c>
      <c r="D55" s="4">
        <v>92</v>
      </c>
      <c r="E55" s="4">
        <v>9</v>
      </c>
      <c r="F55" s="4">
        <v>8</v>
      </c>
      <c r="G55" s="4">
        <v>1</v>
      </c>
      <c r="H55" s="10">
        <f t="shared" si="28"/>
        <v>5.1428571428571423</v>
      </c>
      <c r="I55" s="10">
        <f t="shared" si="28"/>
        <v>9.6385542168674707</v>
      </c>
      <c r="J55" s="10">
        <f t="shared" si="28"/>
        <v>1.0869565217391304</v>
      </c>
      <c r="K55" s="11">
        <f>K49-K53</f>
        <v>2594.0095189355065</v>
      </c>
      <c r="L55" s="11">
        <f t="shared" ref="L55:M55" si="32">L49-L53</f>
        <v>2635.0905525976923</v>
      </c>
      <c r="M55" s="11">
        <f t="shared" si="32"/>
        <v>2520.2372439357841</v>
      </c>
      <c r="N55" s="4" t="s">
        <v>376</v>
      </c>
      <c r="O55" s="4">
        <v>159</v>
      </c>
      <c r="P55" s="4">
        <v>73</v>
      </c>
      <c r="Q55" s="4">
        <v>86</v>
      </c>
      <c r="R55" s="4">
        <v>4</v>
      </c>
      <c r="S55" s="4">
        <v>0</v>
      </c>
      <c r="T55" s="4">
        <v>4</v>
      </c>
      <c r="U55" s="4">
        <v>3</v>
      </c>
      <c r="V55" s="4">
        <v>2</v>
      </c>
      <c r="W55" s="4">
        <v>1</v>
      </c>
    </row>
    <row r="56" spans="1:23" x14ac:dyDescent="0.2">
      <c r="A56" s="4" t="s">
        <v>377</v>
      </c>
      <c r="B56" s="4">
        <v>183</v>
      </c>
      <c r="C56" s="4">
        <v>94</v>
      </c>
      <c r="D56" s="4">
        <v>89</v>
      </c>
      <c r="E56" s="4">
        <v>10</v>
      </c>
      <c r="F56" s="4">
        <v>6</v>
      </c>
      <c r="G56" s="4">
        <v>4</v>
      </c>
      <c r="H56" s="10">
        <f t="shared" si="28"/>
        <v>5.4644808743169397</v>
      </c>
      <c r="I56" s="10">
        <f t="shared" si="28"/>
        <v>6.3829787234042552</v>
      </c>
      <c r="J56" s="10">
        <f t="shared" si="28"/>
        <v>4.4943820224719104</v>
      </c>
      <c r="K56" s="11">
        <f>100-K51</f>
        <v>94.696330991412964</v>
      </c>
      <c r="L56" s="11">
        <f t="shared" ref="L56:M56" si="33">100-L51</f>
        <v>91.989233529864137</v>
      </c>
      <c r="M56" s="11">
        <f t="shared" si="33"/>
        <v>97.209330727894482</v>
      </c>
      <c r="N56" s="4" t="s">
        <v>377</v>
      </c>
      <c r="O56" s="4">
        <v>156</v>
      </c>
      <c r="P56" s="4">
        <v>84</v>
      </c>
      <c r="Q56" s="4">
        <v>72</v>
      </c>
      <c r="R56" s="4">
        <v>14</v>
      </c>
      <c r="S56" s="4">
        <v>4</v>
      </c>
      <c r="T56" s="4">
        <v>10</v>
      </c>
      <c r="U56" s="4">
        <v>3</v>
      </c>
      <c r="V56" s="4">
        <v>0</v>
      </c>
      <c r="W56" s="4">
        <v>3</v>
      </c>
    </row>
    <row r="57" spans="1:23" x14ac:dyDescent="0.2">
      <c r="H57" s="10">
        <f>SUM(H49:H55)*5</f>
        <v>1359.1929693648585</v>
      </c>
      <c r="I57" s="10">
        <f>SUM(I49:I55)*5</f>
        <v>1535.6288761044852</v>
      </c>
      <c r="J57" s="10">
        <f>SUM(J49:J55)*5</f>
        <v>1159.7707075410603</v>
      </c>
      <c r="K57" s="13">
        <f>K55/K56</f>
        <v>27.39292527786246</v>
      </c>
      <c r="L57" s="13">
        <f t="shared" ref="L57:M57" si="34">L55/L56</f>
        <v>28.64564092429594</v>
      </c>
      <c r="M57" s="13">
        <f t="shared" si="34"/>
        <v>25.925877948798544</v>
      </c>
    </row>
    <row r="58" spans="1:23" x14ac:dyDescent="0.2">
      <c r="A58" s="4" t="s">
        <v>382</v>
      </c>
      <c r="N58" s="4" t="s">
        <v>382</v>
      </c>
    </row>
    <row r="59" spans="1:23" x14ac:dyDescent="0.2">
      <c r="A59" s="4" t="s">
        <v>0</v>
      </c>
      <c r="B59" s="4">
        <v>927</v>
      </c>
      <c r="C59" s="4">
        <v>476</v>
      </c>
      <c r="D59" s="4">
        <v>451</v>
      </c>
      <c r="E59" s="4">
        <v>411</v>
      </c>
      <c r="F59" s="4">
        <v>226</v>
      </c>
      <c r="G59" s="4">
        <v>185</v>
      </c>
      <c r="N59" s="4" t="s">
        <v>0</v>
      </c>
      <c r="O59" s="4">
        <v>490</v>
      </c>
      <c r="P59" s="4">
        <v>242</v>
      </c>
      <c r="Q59" s="4">
        <v>248</v>
      </c>
      <c r="R59" s="4">
        <v>12</v>
      </c>
      <c r="S59" s="4">
        <v>5</v>
      </c>
      <c r="T59" s="4">
        <v>7</v>
      </c>
      <c r="U59" s="4">
        <v>14</v>
      </c>
      <c r="V59" s="4">
        <v>3</v>
      </c>
      <c r="W59" s="4">
        <v>11</v>
      </c>
    </row>
    <row r="60" spans="1:23" x14ac:dyDescent="0.2">
      <c r="A60" s="4" t="s">
        <v>370</v>
      </c>
      <c r="B60" s="4">
        <v>198</v>
      </c>
      <c r="C60" s="4">
        <v>102</v>
      </c>
      <c r="D60" s="4">
        <v>96</v>
      </c>
      <c r="E60" s="4">
        <v>195</v>
      </c>
      <c r="F60" s="4">
        <v>101</v>
      </c>
      <c r="G60" s="4">
        <v>94</v>
      </c>
      <c r="H60" s="10">
        <f t="shared" ref="H60:J67" si="35">E60/B60*100</f>
        <v>98.484848484848484</v>
      </c>
      <c r="I60" s="10">
        <f t="shared" si="35"/>
        <v>99.019607843137265</v>
      </c>
      <c r="J60" s="10">
        <f t="shared" si="35"/>
        <v>97.916666666666657</v>
      </c>
      <c r="K60" s="11">
        <f>H68+1500</f>
        <v>2876.7199814507612</v>
      </c>
      <c r="L60" s="11">
        <f t="shared" ref="L60:M60" si="36">I68+1500</f>
        <v>3039.8508511957334</v>
      </c>
      <c r="M60" s="11">
        <f t="shared" si="36"/>
        <v>2712.4061334133025</v>
      </c>
      <c r="N60" s="4" t="s">
        <v>370</v>
      </c>
      <c r="O60" s="4">
        <v>3</v>
      </c>
      <c r="P60" s="4">
        <v>1</v>
      </c>
      <c r="Q60" s="4">
        <v>2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</row>
    <row r="61" spans="1:23" x14ac:dyDescent="0.2">
      <c r="A61" s="4" t="s">
        <v>371</v>
      </c>
      <c r="B61" s="4">
        <v>126</v>
      </c>
      <c r="C61" s="4">
        <v>54</v>
      </c>
      <c r="D61" s="4">
        <v>72</v>
      </c>
      <c r="E61" s="4">
        <v>97</v>
      </c>
      <c r="F61" s="4">
        <v>47</v>
      </c>
      <c r="G61" s="4">
        <v>50</v>
      </c>
      <c r="H61" s="10">
        <f t="shared" si="35"/>
        <v>76.984126984126988</v>
      </c>
      <c r="I61" s="10">
        <f t="shared" si="35"/>
        <v>87.037037037037038</v>
      </c>
      <c r="J61" s="10">
        <f t="shared" si="35"/>
        <v>69.444444444444443</v>
      </c>
      <c r="K61" s="12"/>
      <c r="L61" s="12"/>
      <c r="M61" s="12"/>
      <c r="N61" s="4" t="s">
        <v>371</v>
      </c>
      <c r="O61" s="4">
        <v>29</v>
      </c>
      <c r="P61" s="4">
        <v>7</v>
      </c>
      <c r="Q61" s="4">
        <v>22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</row>
    <row r="62" spans="1:23" x14ac:dyDescent="0.2">
      <c r="A62" s="4" t="s">
        <v>372</v>
      </c>
      <c r="B62" s="4">
        <v>129</v>
      </c>
      <c r="C62" s="4">
        <v>66</v>
      </c>
      <c r="D62" s="4">
        <v>63</v>
      </c>
      <c r="E62" s="4">
        <v>53</v>
      </c>
      <c r="F62" s="4">
        <v>33</v>
      </c>
      <c r="G62" s="4">
        <v>20</v>
      </c>
      <c r="H62" s="10">
        <f t="shared" si="35"/>
        <v>41.085271317829459</v>
      </c>
      <c r="I62" s="10">
        <f t="shared" si="35"/>
        <v>50</v>
      </c>
      <c r="J62" s="10">
        <f t="shared" si="35"/>
        <v>31.746031746031743</v>
      </c>
      <c r="K62" s="11">
        <f>(H66+H67)/2</f>
        <v>8.3835341365461851</v>
      </c>
      <c r="L62" s="11">
        <f t="shared" ref="L62:M62" si="37">(I66+I67)/2</f>
        <v>11.067193675889328</v>
      </c>
      <c r="M62" s="11">
        <f t="shared" si="37"/>
        <v>5.1619433198380564</v>
      </c>
      <c r="N62" s="4" t="s">
        <v>372</v>
      </c>
      <c r="O62" s="4">
        <v>73</v>
      </c>
      <c r="P62" s="4">
        <v>31</v>
      </c>
      <c r="Q62" s="4">
        <v>42</v>
      </c>
      <c r="R62" s="4">
        <v>1</v>
      </c>
      <c r="S62" s="4">
        <v>1</v>
      </c>
      <c r="T62" s="4">
        <v>0</v>
      </c>
      <c r="U62" s="4">
        <v>2</v>
      </c>
      <c r="V62" s="4">
        <v>1</v>
      </c>
      <c r="W62" s="4">
        <v>1</v>
      </c>
    </row>
    <row r="63" spans="1:23" x14ac:dyDescent="0.2">
      <c r="A63" s="4" t="s">
        <v>373</v>
      </c>
      <c r="B63" s="4">
        <v>115</v>
      </c>
      <c r="C63" s="4">
        <v>65</v>
      </c>
      <c r="D63" s="4">
        <v>50</v>
      </c>
      <c r="E63" s="4">
        <v>21</v>
      </c>
      <c r="F63" s="4">
        <v>15</v>
      </c>
      <c r="G63" s="4">
        <v>6</v>
      </c>
      <c r="H63" s="10">
        <f t="shared" si="35"/>
        <v>18.260869565217391</v>
      </c>
      <c r="I63" s="10">
        <f t="shared" si="35"/>
        <v>23.076923076923077</v>
      </c>
      <c r="J63" s="10">
        <f t="shared" si="35"/>
        <v>12</v>
      </c>
      <c r="K63" s="11"/>
      <c r="L63" s="11"/>
      <c r="M63" s="11"/>
      <c r="N63" s="4" t="s">
        <v>373</v>
      </c>
      <c r="O63" s="4">
        <v>89</v>
      </c>
      <c r="P63" s="4">
        <v>49</v>
      </c>
      <c r="Q63" s="4">
        <v>40</v>
      </c>
      <c r="R63" s="4">
        <v>1</v>
      </c>
      <c r="S63" s="4">
        <v>0</v>
      </c>
      <c r="T63" s="4">
        <v>1</v>
      </c>
      <c r="U63" s="4">
        <v>4</v>
      </c>
      <c r="V63" s="4">
        <v>1</v>
      </c>
      <c r="W63" s="4">
        <v>3</v>
      </c>
    </row>
    <row r="64" spans="1:23" x14ac:dyDescent="0.2">
      <c r="A64" s="4" t="s">
        <v>374</v>
      </c>
      <c r="B64" s="4">
        <v>99</v>
      </c>
      <c r="C64" s="4">
        <v>53</v>
      </c>
      <c r="D64" s="4">
        <v>46</v>
      </c>
      <c r="E64" s="4">
        <v>19</v>
      </c>
      <c r="F64" s="4">
        <v>13</v>
      </c>
      <c r="G64" s="4">
        <v>6</v>
      </c>
      <c r="H64" s="10">
        <f t="shared" si="35"/>
        <v>19.19191919191919</v>
      </c>
      <c r="I64" s="10">
        <f t="shared" si="35"/>
        <v>24.528301886792452</v>
      </c>
      <c r="J64" s="10">
        <f t="shared" si="35"/>
        <v>13.043478260869565</v>
      </c>
      <c r="K64" s="11">
        <f>K62*50</f>
        <v>419.17670682730926</v>
      </c>
      <c r="L64" s="11">
        <f t="shared" ref="L64:M64" si="38">L62*50</f>
        <v>553.35968379446638</v>
      </c>
      <c r="M64" s="11">
        <f t="shared" si="38"/>
        <v>258.09716599190284</v>
      </c>
      <c r="N64" s="4" t="s">
        <v>374</v>
      </c>
      <c r="O64" s="4">
        <v>78</v>
      </c>
      <c r="P64" s="4">
        <v>39</v>
      </c>
      <c r="Q64" s="4">
        <v>39</v>
      </c>
      <c r="R64" s="4">
        <v>1</v>
      </c>
      <c r="S64" s="4">
        <v>1</v>
      </c>
      <c r="T64" s="4">
        <v>0</v>
      </c>
      <c r="U64" s="4">
        <v>1</v>
      </c>
      <c r="V64" s="4">
        <v>0</v>
      </c>
      <c r="W64" s="4">
        <v>1</v>
      </c>
    </row>
    <row r="65" spans="1:23" x14ac:dyDescent="0.2">
      <c r="A65" s="4" t="s">
        <v>375</v>
      </c>
      <c r="B65" s="4">
        <v>93</v>
      </c>
      <c r="C65" s="4">
        <v>46</v>
      </c>
      <c r="D65" s="4">
        <v>47</v>
      </c>
      <c r="E65" s="4">
        <v>12</v>
      </c>
      <c r="F65" s="4">
        <v>7</v>
      </c>
      <c r="G65" s="4">
        <v>5</v>
      </c>
      <c r="H65" s="10">
        <f t="shared" si="35"/>
        <v>12.903225806451612</v>
      </c>
      <c r="I65" s="10">
        <f t="shared" si="35"/>
        <v>15.217391304347828</v>
      </c>
      <c r="J65" s="10">
        <f t="shared" si="35"/>
        <v>10.638297872340425</v>
      </c>
      <c r="K65" s="11"/>
      <c r="L65" s="11"/>
      <c r="M65" s="11"/>
      <c r="N65" s="4" t="s">
        <v>375</v>
      </c>
      <c r="O65" s="4">
        <v>77</v>
      </c>
      <c r="P65" s="4">
        <v>38</v>
      </c>
      <c r="Q65" s="4">
        <v>39</v>
      </c>
      <c r="R65" s="4">
        <v>1</v>
      </c>
      <c r="S65" s="4">
        <v>0</v>
      </c>
      <c r="T65" s="4">
        <v>1</v>
      </c>
      <c r="U65" s="4">
        <v>3</v>
      </c>
      <c r="V65" s="4">
        <v>1</v>
      </c>
      <c r="W65" s="4">
        <v>2</v>
      </c>
    </row>
    <row r="66" spans="1:23" x14ac:dyDescent="0.2">
      <c r="A66" s="4" t="s">
        <v>376</v>
      </c>
      <c r="B66" s="4">
        <v>83</v>
      </c>
      <c r="C66" s="4">
        <v>44</v>
      </c>
      <c r="D66" s="4">
        <v>39</v>
      </c>
      <c r="E66" s="4">
        <v>7</v>
      </c>
      <c r="F66" s="4">
        <v>4</v>
      </c>
      <c r="G66" s="4">
        <v>3</v>
      </c>
      <c r="H66" s="10">
        <f t="shared" si="35"/>
        <v>8.4337349397590362</v>
      </c>
      <c r="I66" s="10">
        <f t="shared" si="35"/>
        <v>9.0909090909090917</v>
      </c>
      <c r="J66" s="10">
        <f t="shared" si="35"/>
        <v>7.6923076923076925</v>
      </c>
      <c r="K66" s="11">
        <f>K60-K64</f>
        <v>2457.5432746234519</v>
      </c>
      <c r="L66" s="11">
        <f t="shared" ref="L66:M66" si="39">L60-L64</f>
        <v>2486.4911674012669</v>
      </c>
      <c r="M66" s="11">
        <f t="shared" si="39"/>
        <v>2454.3089674213998</v>
      </c>
      <c r="N66" s="4" t="s">
        <v>376</v>
      </c>
      <c r="O66" s="4">
        <v>72</v>
      </c>
      <c r="P66" s="4">
        <v>40</v>
      </c>
      <c r="Q66" s="4">
        <v>32</v>
      </c>
      <c r="R66" s="4">
        <v>1</v>
      </c>
      <c r="S66" s="4">
        <v>0</v>
      </c>
      <c r="T66" s="4">
        <v>1</v>
      </c>
      <c r="U66" s="4">
        <v>3</v>
      </c>
      <c r="V66" s="4">
        <v>0</v>
      </c>
      <c r="W66" s="4">
        <v>3</v>
      </c>
    </row>
    <row r="67" spans="1:23" x14ac:dyDescent="0.2">
      <c r="A67" s="4" t="s">
        <v>377</v>
      </c>
      <c r="B67" s="4">
        <v>84</v>
      </c>
      <c r="C67" s="4">
        <v>46</v>
      </c>
      <c r="D67" s="4">
        <v>38</v>
      </c>
      <c r="E67" s="4">
        <v>7</v>
      </c>
      <c r="F67" s="4">
        <v>6</v>
      </c>
      <c r="G67" s="4">
        <v>1</v>
      </c>
      <c r="H67" s="10">
        <f t="shared" si="35"/>
        <v>8.3333333333333321</v>
      </c>
      <c r="I67" s="10">
        <f t="shared" si="35"/>
        <v>13.043478260869565</v>
      </c>
      <c r="J67" s="10">
        <f t="shared" si="35"/>
        <v>2.6315789473684208</v>
      </c>
      <c r="K67" s="11">
        <f>100-K62</f>
        <v>91.616465863453811</v>
      </c>
      <c r="L67" s="11">
        <f t="shared" ref="L67:M67" si="40">100-L62</f>
        <v>88.932806324110672</v>
      </c>
      <c r="M67" s="11">
        <f t="shared" si="40"/>
        <v>94.838056680161941</v>
      </c>
      <c r="N67" s="4" t="s">
        <v>377</v>
      </c>
      <c r="O67" s="4">
        <v>69</v>
      </c>
      <c r="P67" s="4">
        <v>37</v>
      </c>
      <c r="Q67" s="4">
        <v>32</v>
      </c>
      <c r="R67" s="4">
        <v>7</v>
      </c>
      <c r="S67" s="4">
        <v>3</v>
      </c>
      <c r="T67" s="4">
        <v>4</v>
      </c>
      <c r="U67" s="4">
        <v>1</v>
      </c>
      <c r="V67" s="4">
        <v>0</v>
      </c>
      <c r="W67" s="4">
        <v>1</v>
      </c>
    </row>
    <row r="68" spans="1:23" x14ac:dyDescent="0.2">
      <c r="H68" s="10">
        <f>SUM(H60:H66)*5</f>
        <v>1376.7199814507612</v>
      </c>
      <c r="I68" s="10">
        <f>SUM(I60:I66)*5</f>
        <v>1539.8508511957336</v>
      </c>
      <c r="J68" s="10">
        <f>SUM(J60:J66)*5</f>
        <v>1212.4061334133025</v>
      </c>
      <c r="K68" s="13">
        <f>K66/K67</f>
        <v>26.824253167396801</v>
      </c>
      <c r="L68" s="13">
        <f t="shared" ref="L68:M68" si="41">L66/L67</f>
        <v>27.959211793445355</v>
      </c>
      <c r="M68" s="13">
        <f t="shared" si="41"/>
        <v>25.878946209309959</v>
      </c>
    </row>
    <row r="69" spans="1:23" x14ac:dyDescent="0.2">
      <c r="A69" s="23" t="s">
        <v>605</v>
      </c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 t="s">
        <v>605</v>
      </c>
      <c r="O69" s="23"/>
      <c r="P69" s="23"/>
      <c r="Q69" s="23"/>
      <c r="R69" s="23"/>
      <c r="S69" s="23"/>
      <c r="T69" s="23"/>
      <c r="U69" s="23"/>
      <c r="V69" s="23"/>
      <c r="W69" s="23"/>
    </row>
  </sheetData>
  <mergeCells count="6">
    <mergeCell ref="U2:W2"/>
    <mergeCell ref="B2:D2"/>
    <mergeCell ref="E2:G2"/>
    <mergeCell ref="K2:M2"/>
    <mergeCell ref="O2:Q2"/>
    <mergeCell ref="R2:T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CCF54-0790-479E-9B91-34DCA05A15B2}">
  <dimension ref="A1:S39"/>
  <sheetViews>
    <sheetView view="pageBreakPreview" topLeftCell="A29" zoomScale="150" zoomScaleNormal="100" zoomScaleSheetLayoutView="150" workbookViewId="0">
      <selection activeCell="A39" sqref="A1:XFD1048576"/>
    </sheetView>
  </sheetViews>
  <sheetFormatPr defaultRowHeight="9.6" x14ac:dyDescent="0.2"/>
  <cols>
    <col min="1" max="1" width="9.88671875" style="4" customWidth="1"/>
    <col min="2" max="19" width="4.109375" style="4" customWidth="1"/>
    <col min="20" max="16384" width="8.88671875" style="4"/>
  </cols>
  <sheetData>
    <row r="1" spans="1:19" x14ac:dyDescent="0.2">
      <c r="A1" s="4" t="s">
        <v>612</v>
      </c>
    </row>
    <row r="2" spans="1:19" s="7" customFormat="1" x14ac:dyDescent="0.2">
      <c r="A2" s="5"/>
      <c r="B2" s="20" t="s">
        <v>0</v>
      </c>
      <c r="C2" s="20"/>
      <c r="D2" s="20"/>
      <c r="E2" s="20" t="s">
        <v>1</v>
      </c>
      <c r="F2" s="20"/>
      <c r="G2" s="20"/>
      <c r="H2" s="20" t="s">
        <v>508</v>
      </c>
      <c r="I2" s="20"/>
      <c r="J2" s="20"/>
      <c r="K2" s="20" t="s">
        <v>2</v>
      </c>
      <c r="L2" s="20"/>
      <c r="M2" s="20"/>
      <c r="N2" s="20" t="s">
        <v>3</v>
      </c>
      <c r="O2" s="20"/>
      <c r="P2" s="20"/>
      <c r="Q2" s="20" t="s">
        <v>4</v>
      </c>
      <c r="R2" s="20"/>
      <c r="S2" s="21"/>
    </row>
    <row r="3" spans="1:19" s="7" customFormat="1" x14ac:dyDescent="0.2">
      <c r="A3" s="6"/>
      <c r="B3" s="2" t="s">
        <v>0</v>
      </c>
      <c r="C3" s="2" t="s">
        <v>23</v>
      </c>
      <c r="D3" s="2" t="s">
        <v>24</v>
      </c>
      <c r="E3" s="2" t="s">
        <v>0</v>
      </c>
      <c r="F3" s="2" t="s">
        <v>23</v>
      </c>
      <c r="G3" s="2" t="s">
        <v>24</v>
      </c>
      <c r="H3" s="2" t="s">
        <v>0</v>
      </c>
      <c r="I3" s="2" t="s">
        <v>23</v>
      </c>
      <c r="J3" s="2" t="s">
        <v>24</v>
      </c>
      <c r="K3" s="2" t="s">
        <v>0</v>
      </c>
      <c r="L3" s="2" t="s">
        <v>23</v>
      </c>
      <c r="M3" s="2" t="s">
        <v>24</v>
      </c>
      <c r="N3" s="2" t="s">
        <v>0</v>
      </c>
      <c r="O3" s="2" t="s">
        <v>23</v>
      </c>
      <c r="P3" s="2" t="s">
        <v>24</v>
      </c>
      <c r="Q3" s="2" t="s">
        <v>0</v>
      </c>
      <c r="R3" s="2" t="s">
        <v>23</v>
      </c>
      <c r="S3" s="3" t="s">
        <v>24</v>
      </c>
    </row>
    <row r="4" spans="1:19" x14ac:dyDescent="0.2">
      <c r="A4" s="4" t="s">
        <v>383</v>
      </c>
    </row>
    <row r="6" spans="1:19" x14ac:dyDescent="0.2">
      <c r="A6" s="4" t="s">
        <v>534</v>
      </c>
      <c r="B6" s="4">
        <v>97784</v>
      </c>
      <c r="C6" s="4">
        <v>49615</v>
      </c>
      <c r="D6" s="4">
        <v>48169</v>
      </c>
      <c r="E6" s="4">
        <v>66979</v>
      </c>
      <c r="F6" s="4">
        <v>33753</v>
      </c>
      <c r="G6" s="4">
        <v>33226</v>
      </c>
      <c r="H6" s="4">
        <v>15715</v>
      </c>
      <c r="I6" s="4">
        <v>8055</v>
      </c>
      <c r="J6" s="4">
        <v>7660</v>
      </c>
      <c r="K6" s="4">
        <v>8138</v>
      </c>
      <c r="L6" s="4">
        <v>4109</v>
      </c>
      <c r="M6" s="4">
        <v>4029</v>
      </c>
      <c r="N6" s="4">
        <v>4934</v>
      </c>
      <c r="O6" s="4">
        <v>2624</v>
      </c>
      <c r="P6" s="4">
        <v>2310</v>
      </c>
      <c r="Q6" s="4">
        <v>2018</v>
      </c>
      <c r="R6" s="4">
        <v>1074</v>
      </c>
      <c r="S6" s="4">
        <v>944</v>
      </c>
    </row>
    <row r="7" spans="1:19" x14ac:dyDescent="0.2">
      <c r="A7" s="4" t="s">
        <v>384</v>
      </c>
      <c r="B7" s="4">
        <v>94288</v>
      </c>
      <c r="C7" s="4">
        <v>47797</v>
      </c>
      <c r="D7" s="4">
        <v>46491</v>
      </c>
      <c r="E7" s="4">
        <v>64193</v>
      </c>
      <c r="F7" s="4">
        <v>32311</v>
      </c>
      <c r="G7" s="4">
        <v>31882</v>
      </c>
      <c r="H7" s="4">
        <v>15257</v>
      </c>
      <c r="I7" s="4">
        <v>7810</v>
      </c>
      <c r="J7" s="4">
        <v>7447</v>
      </c>
      <c r="K7" s="4">
        <v>8029</v>
      </c>
      <c r="L7" s="4">
        <v>4045</v>
      </c>
      <c r="M7" s="4">
        <v>3984</v>
      </c>
      <c r="N7" s="4">
        <v>4809</v>
      </c>
      <c r="O7" s="4">
        <v>2565</v>
      </c>
      <c r="P7" s="4">
        <v>2244</v>
      </c>
      <c r="Q7" s="4">
        <v>2000</v>
      </c>
      <c r="R7" s="4">
        <v>1066</v>
      </c>
      <c r="S7" s="4">
        <v>934</v>
      </c>
    </row>
    <row r="8" spans="1:19" x14ac:dyDescent="0.2">
      <c r="A8" s="4" t="s">
        <v>385</v>
      </c>
      <c r="B8" s="4">
        <v>1732</v>
      </c>
      <c r="C8" s="4">
        <v>866</v>
      </c>
      <c r="D8" s="4">
        <v>866</v>
      </c>
      <c r="E8" s="4">
        <v>1378</v>
      </c>
      <c r="F8" s="4">
        <v>679</v>
      </c>
      <c r="G8" s="4">
        <v>699</v>
      </c>
      <c r="H8" s="4">
        <v>242</v>
      </c>
      <c r="I8" s="4">
        <v>134</v>
      </c>
      <c r="J8" s="4">
        <v>108</v>
      </c>
      <c r="K8" s="4">
        <v>46</v>
      </c>
      <c r="L8" s="4">
        <v>24</v>
      </c>
      <c r="M8" s="4">
        <v>22</v>
      </c>
      <c r="N8" s="4">
        <v>58</v>
      </c>
      <c r="O8" s="4">
        <v>25</v>
      </c>
      <c r="P8" s="4">
        <v>33</v>
      </c>
      <c r="Q8" s="4">
        <v>8</v>
      </c>
      <c r="R8" s="4">
        <v>4</v>
      </c>
      <c r="S8" s="4">
        <v>4</v>
      </c>
    </row>
    <row r="9" spans="1:19" x14ac:dyDescent="0.2">
      <c r="A9" s="4" t="s">
        <v>386</v>
      </c>
      <c r="B9" s="4">
        <v>676</v>
      </c>
      <c r="C9" s="4">
        <v>383</v>
      </c>
      <c r="D9" s="4">
        <v>293</v>
      </c>
      <c r="E9" s="4">
        <v>517</v>
      </c>
      <c r="F9" s="4">
        <v>295</v>
      </c>
      <c r="G9" s="4">
        <v>222</v>
      </c>
      <c r="H9" s="4">
        <v>124</v>
      </c>
      <c r="I9" s="4">
        <v>67</v>
      </c>
      <c r="J9" s="4">
        <v>57</v>
      </c>
      <c r="K9" s="4">
        <v>27</v>
      </c>
      <c r="L9" s="4">
        <v>16</v>
      </c>
      <c r="M9" s="4">
        <v>11</v>
      </c>
      <c r="N9" s="4">
        <v>7</v>
      </c>
      <c r="O9" s="4">
        <v>4</v>
      </c>
      <c r="P9" s="4">
        <v>3</v>
      </c>
      <c r="Q9" s="4">
        <v>1</v>
      </c>
      <c r="R9" s="4">
        <v>1</v>
      </c>
      <c r="S9" s="4">
        <v>0</v>
      </c>
    </row>
    <row r="10" spans="1:19" x14ac:dyDescent="0.2">
      <c r="A10" s="4" t="s">
        <v>387</v>
      </c>
      <c r="B10" s="4">
        <v>223</v>
      </c>
      <c r="C10" s="4">
        <v>122</v>
      </c>
      <c r="D10" s="4">
        <v>101</v>
      </c>
      <c r="E10" s="4">
        <v>194</v>
      </c>
      <c r="F10" s="4">
        <v>109</v>
      </c>
      <c r="G10" s="4">
        <v>85</v>
      </c>
      <c r="H10" s="4">
        <v>10</v>
      </c>
      <c r="I10" s="4">
        <v>3</v>
      </c>
      <c r="J10" s="4">
        <v>7</v>
      </c>
      <c r="K10" s="4">
        <v>15</v>
      </c>
      <c r="L10" s="4">
        <v>7</v>
      </c>
      <c r="M10" s="4">
        <v>8</v>
      </c>
      <c r="N10" s="4">
        <v>4</v>
      </c>
      <c r="O10" s="4">
        <v>3</v>
      </c>
      <c r="P10" s="4">
        <v>1</v>
      </c>
      <c r="Q10" s="4">
        <v>0</v>
      </c>
      <c r="R10" s="4">
        <v>0</v>
      </c>
      <c r="S10" s="4">
        <v>0</v>
      </c>
    </row>
    <row r="11" spans="1:19" x14ac:dyDescent="0.2">
      <c r="A11" s="4" t="s">
        <v>388</v>
      </c>
      <c r="B11" s="4">
        <v>103</v>
      </c>
      <c r="C11" s="4">
        <v>41</v>
      </c>
      <c r="D11" s="4">
        <v>62</v>
      </c>
      <c r="E11" s="4">
        <v>81</v>
      </c>
      <c r="F11" s="4">
        <v>29</v>
      </c>
      <c r="G11" s="4">
        <v>52</v>
      </c>
      <c r="H11" s="4">
        <v>13</v>
      </c>
      <c r="I11" s="4">
        <v>8</v>
      </c>
      <c r="J11" s="4">
        <v>5</v>
      </c>
      <c r="K11" s="4">
        <v>5</v>
      </c>
      <c r="L11" s="4">
        <v>4</v>
      </c>
      <c r="M11" s="4">
        <v>1</v>
      </c>
      <c r="N11" s="4">
        <v>4</v>
      </c>
      <c r="O11" s="4">
        <v>0</v>
      </c>
      <c r="P11" s="4">
        <v>4</v>
      </c>
      <c r="Q11" s="4">
        <v>0</v>
      </c>
      <c r="R11" s="4">
        <v>0</v>
      </c>
      <c r="S11" s="4">
        <v>0</v>
      </c>
    </row>
    <row r="12" spans="1:19" x14ac:dyDescent="0.2">
      <c r="A12" s="4" t="s">
        <v>389</v>
      </c>
      <c r="B12" s="4">
        <v>85</v>
      </c>
      <c r="C12" s="4">
        <v>43</v>
      </c>
      <c r="D12" s="4">
        <v>42</v>
      </c>
      <c r="E12" s="4">
        <v>81</v>
      </c>
      <c r="F12" s="4">
        <v>40</v>
      </c>
      <c r="G12" s="4">
        <v>41</v>
      </c>
      <c r="H12" s="4">
        <v>3</v>
      </c>
      <c r="I12" s="4">
        <v>2</v>
      </c>
      <c r="J12" s="4">
        <v>1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1</v>
      </c>
      <c r="R12" s="4">
        <v>1</v>
      </c>
      <c r="S12" s="4">
        <v>0</v>
      </c>
    </row>
    <row r="13" spans="1:19" x14ac:dyDescent="0.2">
      <c r="A13" s="4" t="s">
        <v>390</v>
      </c>
      <c r="B13" s="4">
        <v>55</v>
      </c>
      <c r="C13" s="4">
        <v>34</v>
      </c>
      <c r="D13" s="4">
        <v>21</v>
      </c>
      <c r="E13" s="4">
        <v>51</v>
      </c>
      <c r="F13" s="4">
        <v>31</v>
      </c>
      <c r="G13" s="4">
        <v>20</v>
      </c>
      <c r="H13" s="4">
        <v>0</v>
      </c>
      <c r="I13" s="4">
        <v>0</v>
      </c>
      <c r="J13" s="4">
        <v>0</v>
      </c>
      <c r="K13" s="4">
        <v>2</v>
      </c>
      <c r="L13" s="4">
        <v>2</v>
      </c>
      <c r="M13" s="4">
        <v>0</v>
      </c>
      <c r="N13" s="4">
        <v>2</v>
      </c>
      <c r="O13" s="4">
        <v>1</v>
      </c>
      <c r="P13" s="4">
        <v>1</v>
      </c>
      <c r="Q13" s="4">
        <v>0</v>
      </c>
      <c r="R13" s="4">
        <v>0</v>
      </c>
      <c r="S13" s="4">
        <v>0</v>
      </c>
    </row>
    <row r="14" spans="1:19" x14ac:dyDescent="0.2">
      <c r="A14" s="4" t="s">
        <v>391</v>
      </c>
      <c r="B14" s="4">
        <v>29</v>
      </c>
      <c r="C14" s="4">
        <v>19</v>
      </c>
      <c r="D14" s="4">
        <v>10</v>
      </c>
      <c r="E14" s="4">
        <v>26</v>
      </c>
      <c r="F14" s="4">
        <v>19</v>
      </c>
      <c r="G14" s="4">
        <v>7</v>
      </c>
      <c r="H14" s="4">
        <v>1</v>
      </c>
      <c r="I14" s="4">
        <v>0</v>
      </c>
      <c r="J14" s="4">
        <v>1</v>
      </c>
      <c r="K14" s="4">
        <v>0</v>
      </c>
      <c r="L14" s="4">
        <v>0</v>
      </c>
      <c r="M14" s="4">
        <v>0</v>
      </c>
      <c r="N14" s="4">
        <v>2</v>
      </c>
      <c r="O14" s="4">
        <v>0</v>
      </c>
      <c r="P14" s="4">
        <v>2</v>
      </c>
      <c r="Q14" s="4">
        <v>0</v>
      </c>
      <c r="R14" s="4">
        <v>0</v>
      </c>
      <c r="S14" s="4">
        <v>0</v>
      </c>
    </row>
    <row r="15" spans="1:19" x14ac:dyDescent="0.2">
      <c r="A15" s="4" t="s">
        <v>392</v>
      </c>
      <c r="B15" s="4">
        <v>256</v>
      </c>
      <c r="C15" s="4">
        <v>128</v>
      </c>
      <c r="D15" s="4">
        <v>128</v>
      </c>
      <c r="E15" s="4">
        <v>179</v>
      </c>
      <c r="F15" s="4">
        <v>86</v>
      </c>
      <c r="G15" s="4">
        <v>93</v>
      </c>
      <c r="H15" s="4">
        <v>22</v>
      </c>
      <c r="I15" s="4">
        <v>10</v>
      </c>
      <c r="J15" s="4">
        <v>12</v>
      </c>
      <c r="K15" s="4">
        <v>6</v>
      </c>
      <c r="L15" s="4">
        <v>5</v>
      </c>
      <c r="M15" s="4">
        <v>1</v>
      </c>
      <c r="N15" s="4">
        <v>47</v>
      </c>
      <c r="O15" s="4">
        <v>26</v>
      </c>
      <c r="P15" s="4">
        <v>21</v>
      </c>
      <c r="Q15" s="4">
        <v>2</v>
      </c>
      <c r="R15" s="4">
        <v>1</v>
      </c>
      <c r="S15" s="4">
        <v>1</v>
      </c>
    </row>
    <row r="16" spans="1:19" x14ac:dyDescent="0.2">
      <c r="A16" s="4" t="s">
        <v>393</v>
      </c>
      <c r="B16" s="4">
        <v>325</v>
      </c>
      <c r="C16" s="4">
        <v>176</v>
      </c>
      <c r="D16" s="4">
        <v>149</v>
      </c>
      <c r="E16" s="4">
        <v>269</v>
      </c>
      <c r="F16" s="4">
        <v>149</v>
      </c>
      <c r="G16" s="4">
        <v>120</v>
      </c>
      <c r="H16" s="4">
        <v>42</v>
      </c>
      <c r="I16" s="4">
        <v>21</v>
      </c>
      <c r="J16" s="4">
        <v>21</v>
      </c>
      <c r="K16" s="4">
        <v>7</v>
      </c>
      <c r="L16" s="4">
        <v>5</v>
      </c>
      <c r="M16" s="4">
        <v>2</v>
      </c>
      <c r="N16" s="4">
        <v>1</v>
      </c>
      <c r="O16" s="4">
        <v>0</v>
      </c>
      <c r="P16" s="4">
        <v>1</v>
      </c>
      <c r="Q16" s="4">
        <v>6</v>
      </c>
      <c r="R16" s="4">
        <v>1</v>
      </c>
      <c r="S16" s="4">
        <v>5</v>
      </c>
    </row>
    <row r="18" spans="1:19" x14ac:dyDescent="0.2">
      <c r="A18" s="4" t="s">
        <v>394</v>
      </c>
    </row>
    <row r="20" spans="1:19" x14ac:dyDescent="0.2">
      <c r="A20" s="4" t="s">
        <v>509</v>
      </c>
      <c r="B20" s="4">
        <v>97784</v>
      </c>
      <c r="C20" s="4">
        <v>49615</v>
      </c>
      <c r="D20" s="4">
        <v>48169</v>
      </c>
      <c r="E20" s="4">
        <v>66979</v>
      </c>
      <c r="F20" s="4">
        <v>33753</v>
      </c>
      <c r="G20" s="4">
        <v>33226</v>
      </c>
      <c r="H20" s="4">
        <v>15715</v>
      </c>
      <c r="I20" s="4">
        <v>8055</v>
      </c>
      <c r="J20" s="4">
        <v>7660</v>
      </c>
      <c r="K20" s="4">
        <v>8138</v>
      </c>
      <c r="L20" s="4">
        <v>4109</v>
      </c>
      <c r="M20" s="4">
        <v>4029</v>
      </c>
      <c r="N20" s="4">
        <v>4934</v>
      </c>
      <c r="O20" s="4">
        <v>2624</v>
      </c>
      <c r="P20" s="4">
        <v>2310</v>
      </c>
      <c r="Q20" s="4">
        <v>2018</v>
      </c>
      <c r="R20" s="4">
        <v>1074</v>
      </c>
      <c r="S20" s="4">
        <v>944</v>
      </c>
    </row>
    <row r="21" spans="1:19" x14ac:dyDescent="0.2">
      <c r="A21" s="4" t="s">
        <v>395</v>
      </c>
      <c r="B21" s="4">
        <v>40014</v>
      </c>
      <c r="C21" s="4">
        <v>20115</v>
      </c>
      <c r="D21" s="4">
        <v>19899</v>
      </c>
      <c r="E21" s="4">
        <v>27425</v>
      </c>
      <c r="F21" s="4">
        <v>13757</v>
      </c>
      <c r="G21" s="4">
        <v>13668</v>
      </c>
      <c r="H21" s="4">
        <v>6600</v>
      </c>
      <c r="I21" s="4">
        <v>3332</v>
      </c>
      <c r="J21" s="4">
        <v>3268</v>
      </c>
      <c r="K21" s="4">
        <v>3105</v>
      </c>
      <c r="L21" s="4">
        <v>1515</v>
      </c>
      <c r="M21" s="4">
        <v>1590</v>
      </c>
      <c r="N21" s="4">
        <v>2176</v>
      </c>
      <c r="O21" s="4">
        <v>1145</v>
      </c>
      <c r="P21" s="4">
        <v>1031</v>
      </c>
      <c r="Q21" s="4">
        <v>708</v>
      </c>
      <c r="R21" s="4">
        <v>366</v>
      </c>
      <c r="S21" s="4">
        <v>342</v>
      </c>
    </row>
    <row r="22" spans="1:19" x14ac:dyDescent="0.2">
      <c r="A22" s="4" t="s">
        <v>396</v>
      </c>
      <c r="B22" s="4">
        <v>15628</v>
      </c>
      <c r="C22" s="4">
        <v>7982</v>
      </c>
      <c r="D22" s="4">
        <v>7646</v>
      </c>
      <c r="E22" s="4">
        <v>11441</v>
      </c>
      <c r="F22" s="4">
        <v>5775</v>
      </c>
      <c r="G22" s="4">
        <v>5666</v>
      </c>
      <c r="H22" s="4">
        <v>1860</v>
      </c>
      <c r="I22" s="4">
        <v>962</v>
      </c>
      <c r="J22" s="4">
        <v>898</v>
      </c>
      <c r="K22" s="4">
        <v>668</v>
      </c>
      <c r="L22" s="4">
        <v>350</v>
      </c>
      <c r="M22" s="4">
        <v>318</v>
      </c>
      <c r="N22" s="4">
        <v>800</v>
      </c>
      <c r="O22" s="4">
        <v>426</v>
      </c>
      <c r="P22" s="4">
        <v>374</v>
      </c>
      <c r="Q22" s="4">
        <v>859</v>
      </c>
      <c r="R22" s="4">
        <v>469</v>
      </c>
      <c r="S22" s="4">
        <v>390</v>
      </c>
    </row>
    <row r="23" spans="1:19" x14ac:dyDescent="0.2">
      <c r="A23" s="4" t="s">
        <v>397</v>
      </c>
      <c r="B23" s="4">
        <v>13383</v>
      </c>
      <c r="C23" s="4">
        <v>6791</v>
      </c>
      <c r="D23" s="4">
        <v>6592</v>
      </c>
      <c r="E23" s="4">
        <v>9666</v>
      </c>
      <c r="F23" s="4">
        <v>4891</v>
      </c>
      <c r="G23" s="4">
        <v>4775</v>
      </c>
      <c r="H23" s="4">
        <v>2088</v>
      </c>
      <c r="I23" s="4">
        <v>1051</v>
      </c>
      <c r="J23" s="4">
        <v>1037</v>
      </c>
      <c r="K23" s="4">
        <v>1041</v>
      </c>
      <c r="L23" s="4">
        <v>545</v>
      </c>
      <c r="M23" s="4">
        <v>496</v>
      </c>
      <c r="N23" s="4">
        <v>536</v>
      </c>
      <c r="O23" s="4">
        <v>280</v>
      </c>
      <c r="P23" s="4">
        <v>256</v>
      </c>
      <c r="Q23" s="4">
        <v>52</v>
      </c>
      <c r="R23" s="4">
        <v>24</v>
      </c>
      <c r="S23" s="4">
        <v>28</v>
      </c>
    </row>
    <row r="24" spans="1:19" x14ac:dyDescent="0.2">
      <c r="A24" s="4" t="s">
        <v>398</v>
      </c>
      <c r="B24" s="4">
        <v>11260</v>
      </c>
      <c r="C24" s="4">
        <v>5810</v>
      </c>
      <c r="D24" s="4">
        <v>5450</v>
      </c>
      <c r="E24" s="4">
        <v>6840</v>
      </c>
      <c r="F24" s="4">
        <v>3471</v>
      </c>
      <c r="G24" s="4">
        <v>3369</v>
      </c>
      <c r="H24" s="4">
        <v>2657</v>
      </c>
      <c r="I24" s="4">
        <v>1397</v>
      </c>
      <c r="J24" s="4">
        <v>1260</v>
      </c>
      <c r="K24" s="4">
        <v>673</v>
      </c>
      <c r="L24" s="4">
        <v>352</v>
      </c>
      <c r="M24" s="4">
        <v>321</v>
      </c>
      <c r="N24" s="4">
        <v>783</v>
      </c>
      <c r="O24" s="4">
        <v>427</v>
      </c>
      <c r="P24" s="4">
        <v>356</v>
      </c>
      <c r="Q24" s="4">
        <v>307</v>
      </c>
      <c r="R24" s="4">
        <v>163</v>
      </c>
      <c r="S24" s="4">
        <v>144</v>
      </c>
    </row>
    <row r="25" spans="1:19" x14ac:dyDescent="0.2">
      <c r="A25" s="4" t="s">
        <v>399</v>
      </c>
      <c r="B25" s="4">
        <v>7039</v>
      </c>
      <c r="C25" s="4">
        <v>3640</v>
      </c>
      <c r="D25" s="4">
        <v>3399</v>
      </c>
      <c r="E25" s="4">
        <v>3745</v>
      </c>
      <c r="F25" s="4">
        <v>1926</v>
      </c>
      <c r="G25" s="4">
        <v>1819</v>
      </c>
      <c r="H25" s="4">
        <v>944</v>
      </c>
      <c r="I25" s="4">
        <v>501</v>
      </c>
      <c r="J25" s="4">
        <v>443</v>
      </c>
      <c r="K25" s="4">
        <v>2035</v>
      </c>
      <c r="L25" s="4">
        <v>1031</v>
      </c>
      <c r="M25" s="4">
        <v>1004</v>
      </c>
      <c r="N25" s="4">
        <v>285</v>
      </c>
      <c r="O25" s="4">
        <v>164</v>
      </c>
      <c r="P25" s="4">
        <v>121</v>
      </c>
      <c r="Q25" s="4">
        <v>30</v>
      </c>
      <c r="R25" s="4">
        <v>18</v>
      </c>
      <c r="S25" s="4">
        <v>12</v>
      </c>
    </row>
    <row r="26" spans="1:19" x14ac:dyDescent="0.2">
      <c r="A26" s="4" t="s">
        <v>400</v>
      </c>
      <c r="B26" s="4">
        <v>2934</v>
      </c>
      <c r="C26" s="4">
        <v>1441</v>
      </c>
      <c r="D26" s="4">
        <v>1493</v>
      </c>
      <c r="E26" s="4">
        <v>2254</v>
      </c>
      <c r="F26" s="4">
        <v>1097</v>
      </c>
      <c r="G26" s="4">
        <v>1157</v>
      </c>
      <c r="H26" s="4">
        <v>469</v>
      </c>
      <c r="I26" s="4">
        <v>237</v>
      </c>
      <c r="J26" s="4">
        <v>232</v>
      </c>
      <c r="K26" s="4">
        <v>126</v>
      </c>
      <c r="L26" s="4">
        <v>65</v>
      </c>
      <c r="M26" s="4">
        <v>61</v>
      </c>
      <c r="N26" s="4">
        <v>81</v>
      </c>
      <c r="O26" s="4">
        <v>40</v>
      </c>
      <c r="P26" s="4">
        <v>41</v>
      </c>
      <c r="Q26" s="4">
        <v>4</v>
      </c>
      <c r="R26" s="4">
        <v>2</v>
      </c>
      <c r="S26" s="4">
        <v>2</v>
      </c>
    </row>
    <row r="27" spans="1:19" x14ac:dyDescent="0.2">
      <c r="A27" s="4" t="s">
        <v>401</v>
      </c>
      <c r="B27" s="4">
        <v>888</v>
      </c>
      <c r="C27" s="4">
        <v>452</v>
      </c>
      <c r="D27" s="4">
        <v>436</v>
      </c>
      <c r="E27" s="4">
        <v>802</v>
      </c>
      <c r="F27" s="4">
        <v>405</v>
      </c>
      <c r="G27" s="4">
        <v>397</v>
      </c>
      <c r="H27" s="4">
        <v>35</v>
      </c>
      <c r="I27" s="4">
        <v>20</v>
      </c>
      <c r="J27" s="4">
        <v>15</v>
      </c>
      <c r="K27" s="4">
        <v>44</v>
      </c>
      <c r="L27" s="4">
        <v>22</v>
      </c>
      <c r="M27" s="4">
        <v>22</v>
      </c>
      <c r="N27" s="4">
        <v>0</v>
      </c>
      <c r="O27" s="4">
        <v>0</v>
      </c>
      <c r="P27" s="4">
        <v>0</v>
      </c>
      <c r="Q27" s="4">
        <v>7</v>
      </c>
      <c r="R27" s="4">
        <v>5</v>
      </c>
      <c r="S27" s="4">
        <v>2</v>
      </c>
    </row>
    <row r="28" spans="1:19" x14ac:dyDescent="0.2">
      <c r="A28" s="4" t="s">
        <v>402</v>
      </c>
      <c r="B28" s="4">
        <v>2446</v>
      </c>
      <c r="C28" s="4">
        <v>1211</v>
      </c>
      <c r="D28" s="4">
        <v>1235</v>
      </c>
      <c r="E28" s="4">
        <v>1800</v>
      </c>
      <c r="F28" s="4">
        <v>882</v>
      </c>
      <c r="G28" s="4">
        <v>918</v>
      </c>
      <c r="H28" s="4">
        <v>311</v>
      </c>
      <c r="I28" s="4">
        <v>158</v>
      </c>
      <c r="J28" s="4">
        <v>153</v>
      </c>
      <c r="K28" s="4">
        <v>152</v>
      </c>
      <c r="L28" s="4">
        <v>79</v>
      </c>
      <c r="M28" s="4">
        <v>73</v>
      </c>
      <c r="N28" s="4">
        <v>154</v>
      </c>
      <c r="O28" s="4">
        <v>78</v>
      </c>
      <c r="P28" s="4">
        <v>76</v>
      </c>
      <c r="Q28" s="4">
        <v>29</v>
      </c>
      <c r="R28" s="4">
        <v>14</v>
      </c>
      <c r="S28" s="4">
        <v>15</v>
      </c>
    </row>
    <row r="29" spans="1:19" x14ac:dyDescent="0.2">
      <c r="A29" s="4" t="s">
        <v>403</v>
      </c>
      <c r="B29" s="4">
        <v>1121</v>
      </c>
      <c r="C29" s="4">
        <v>563</v>
      </c>
      <c r="D29" s="4">
        <v>558</v>
      </c>
      <c r="E29" s="4">
        <v>818</v>
      </c>
      <c r="F29" s="4">
        <v>406</v>
      </c>
      <c r="G29" s="4">
        <v>412</v>
      </c>
      <c r="H29" s="4">
        <v>177</v>
      </c>
      <c r="I29" s="4">
        <v>91</v>
      </c>
      <c r="J29" s="4">
        <v>86</v>
      </c>
      <c r="K29" s="4">
        <v>75</v>
      </c>
      <c r="L29" s="4">
        <v>37</v>
      </c>
      <c r="M29" s="4">
        <v>38</v>
      </c>
      <c r="N29" s="4">
        <v>51</v>
      </c>
      <c r="O29" s="4">
        <v>29</v>
      </c>
      <c r="P29" s="4">
        <v>22</v>
      </c>
      <c r="Q29" s="4">
        <v>0</v>
      </c>
      <c r="R29" s="4">
        <v>0</v>
      </c>
      <c r="S29" s="4">
        <v>0</v>
      </c>
    </row>
    <row r="30" spans="1:19" x14ac:dyDescent="0.2">
      <c r="A30" s="4" t="s">
        <v>404</v>
      </c>
      <c r="B30" s="4">
        <v>858</v>
      </c>
      <c r="C30" s="4">
        <v>443</v>
      </c>
      <c r="D30" s="4">
        <v>415</v>
      </c>
      <c r="E30" s="4">
        <v>440</v>
      </c>
      <c r="F30" s="4">
        <v>224</v>
      </c>
      <c r="G30" s="4">
        <v>216</v>
      </c>
      <c r="H30" s="4">
        <v>251</v>
      </c>
      <c r="I30" s="4">
        <v>134</v>
      </c>
      <c r="J30" s="4">
        <v>117</v>
      </c>
      <c r="K30" s="4">
        <v>151</v>
      </c>
      <c r="L30" s="4">
        <v>75</v>
      </c>
      <c r="M30" s="4">
        <v>76</v>
      </c>
      <c r="N30" s="4">
        <v>9</v>
      </c>
      <c r="O30" s="4">
        <v>5</v>
      </c>
      <c r="P30" s="4">
        <v>4</v>
      </c>
      <c r="Q30" s="4">
        <v>7</v>
      </c>
      <c r="R30" s="4">
        <v>5</v>
      </c>
      <c r="S30" s="4">
        <v>2</v>
      </c>
    </row>
    <row r="31" spans="1:19" x14ac:dyDescent="0.2">
      <c r="A31" s="4" t="s">
        <v>405</v>
      </c>
      <c r="B31" s="4">
        <v>65</v>
      </c>
      <c r="C31" s="4">
        <v>35</v>
      </c>
      <c r="D31" s="4">
        <v>30</v>
      </c>
      <c r="E31" s="4">
        <v>36</v>
      </c>
      <c r="F31" s="4">
        <v>18</v>
      </c>
      <c r="G31" s="4">
        <v>18</v>
      </c>
      <c r="H31" s="4">
        <v>24</v>
      </c>
      <c r="I31" s="4">
        <v>16</v>
      </c>
      <c r="J31" s="4">
        <v>8</v>
      </c>
      <c r="K31" s="4">
        <v>0</v>
      </c>
      <c r="L31" s="4">
        <v>0</v>
      </c>
      <c r="M31" s="4">
        <v>0</v>
      </c>
      <c r="N31" s="4">
        <v>5</v>
      </c>
      <c r="O31" s="4">
        <v>1</v>
      </c>
      <c r="P31" s="4">
        <v>4</v>
      </c>
      <c r="Q31" s="4">
        <v>0</v>
      </c>
      <c r="R31" s="4">
        <v>0</v>
      </c>
      <c r="S31" s="4">
        <v>0</v>
      </c>
    </row>
    <row r="32" spans="1:19" x14ac:dyDescent="0.2">
      <c r="A32" s="4" t="s">
        <v>406</v>
      </c>
      <c r="B32" s="4">
        <v>619</v>
      </c>
      <c r="C32" s="4">
        <v>331</v>
      </c>
      <c r="D32" s="4">
        <v>288</v>
      </c>
      <c r="E32" s="4">
        <v>399</v>
      </c>
      <c r="F32" s="4">
        <v>206</v>
      </c>
      <c r="G32" s="4">
        <v>193</v>
      </c>
      <c r="H32" s="4">
        <v>143</v>
      </c>
      <c r="I32" s="4">
        <v>78</v>
      </c>
      <c r="J32" s="4">
        <v>65</v>
      </c>
      <c r="K32" s="4">
        <v>35</v>
      </c>
      <c r="L32" s="4">
        <v>22</v>
      </c>
      <c r="M32" s="4">
        <v>13</v>
      </c>
      <c r="N32" s="4">
        <v>37</v>
      </c>
      <c r="O32" s="4">
        <v>21</v>
      </c>
      <c r="P32" s="4">
        <v>16</v>
      </c>
      <c r="Q32" s="4">
        <v>5</v>
      </c>
      <c r="R32" s="4">
        <v>4</v>
      </c>
      <c r="S32" s="4">
        <v>1</v>
      </c>
    </row>
    <row r="33" spans="1:19" x14ac:dyDescent="0.2">
      <c r="A33" s="4" t="s">
        <v>407</v>
      </c>
      <c r="B33" s="4">
        <v>57</v>
      </c>
      <c r="C33" s="4">
        <v>28</v>
      </c>
      <c r="D33" s="4">
        <v>29</v>
      </c>
      <c r="E33" s="4">
        <v>57</v>
      </c>
      <c r="F33" s="4">
        <v>28</v>
      </c>
      <c r="G33" s="4">
        <v>29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</row>
    <row r="34" spans="1:19" x14ac:dyDescent="0.2">
      <c r="A34" s="4" t="s">
        <v>408</v>
      </c>
      <c r="B34" s="4">
        <v>87</v>
      </c>
      <c r="C34" s="4">
        <v>48</v>
      </c>
      <c r="D34" s="4">
        <v>39</v>
      </c>
      <c r="E34" s="4">
        <v>86</v>
      </c>
      <c r="F34" s="4">
        <v>47</v>
      </c>
      <c r="G34" s="4">
        <v>39</v>
      </c>
      <c r="H34" s="4">
        <v>1</v>
      </c>
      <c r="I34" s="4">
        <v>1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</row>
    <row r="35" spans="1:19" x14ac:dyDescent="0.2">
      <c r="A35" s="4" t="s">
        <v>409</v>
      </c>
      <c r="B35" s="4">
        <v>18</v>
      </c>
      <c r="C35" s="4">
        <v>13</v>
      </c>
      <c r="D35" s="4">
        <v>5</v>
      </c>
      <c r="E35" s="4">
        <v>17</v>
      </c>
      <c r="F35" s="4">
        <v>13</v>
      </c>
      <c r="G35" s="4">
        <v>4</v>
      </c>
      <c r="H35" s="4">
        <v>1</v>
      </c>
      <c r="I35" s="4">
        <v>0</v>
      </c>
      <c r="J35" s="4">
        <v>1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</row>
    <row r="36" spans="1:19" x14ac:dyDescent="0.2">
      <c r="A36" s="4" t="s">
        <v>410</v>
      </c>
      <c r="B36" s="4">
        <v>1074</v>
      </c>
      <c r="C36" s="4">
        <v>542</v>
      </c>
      <c r="D36" s="4">
        <v>532</v>
      </c>
      <c r="E36" s="4">
        <v>943</v>
      </c>
      <c r="F36" s="4">
        <v>475</v>
      </c>
      <c r="G36" s="4">
        <v>468</v>
      </c>
      <c r="H36" s="4">
        <v>99</v>
      </c>
      <c r="I36" s="4">
        <v>52</v>
      </c>
      <c r="J36" s="4">
        <v>47</v>
      </c>
      <c r="K36" s="4">
        <v>14</v>
      </c>
      <c r="L36" s="4">
        <v>6</v>
      </c>
      <c r="M36" s="4">
        <v>8</v>
      </c>
      <c r="N36" s="4">
        <v>14</v>
      </c>
      <c r="O36" s="4">
        <v>7</v>
      </c>
      <c r="P36" s="4">
        <v>7</v>
      </c>
      <c r="Q36" s="4">
        <v>4</v>
      </c>
      <c r="R36" s="4">
        <v>2</v>
      </c>
      <c r="S36" s="4">
        <v>2</v>
      </c>
    </row>
    <row r="37" spans="1:19" x14ac:dyDescent="0.2">
      <c r="A37" s="4" t="s">
        <v>411</v>
      </c>
      <c r="B37" s="4">
        <v>43</v>
      </c>
      <c r="C37" s="4">
        <v>31</v>
      </c>
      <c r="D37" s="4">
        <v>12</v>
      </c>
      <c r="E37" s="4">
        <v>31</v>
      </c>
      <c r="F37" s="4">
        <v>22</v>
      </c>
      <c r="G37" s="4">
        <v>9</v>
      </c>
      <c r="H37" s="4">
        <v>10</v>
      </c>
      <c r="I37" s="4">
        <v>7</v>
      </c>
      <c r="J37" s="4">
        <v>3</v>
      </c>
      <c r="K37" s="4">
        <v>2</v>
      </c>
      <c r="L37" s="4">
        <v>2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</row>
    <row r="38" spans="1:19" x14ac:dyDescent="0.2">
      <c r="A38" s="4" t="s">
        <v>412</v>
      </c>
      <c r="B38" s="4">
        <v>250</v>
      </c>
      <c r="C38" s="4">
        <v>139</v>
      </c>
      <c r="D38" s="4">
        <v>111</v>
      </c>
      <c r="E38" s="4">
        <v>179</v>
      </c>
      <c r="F38" s="4">
        <v>110</v>
      </c>
      <c r="G38" s="4">
        <v>69</v>
      </c>
      <c r="H38" s="4">
        <v>45</v>
      </c>
      <c r="I38" s="4">
        <v>18</v>
      </c>
      <c r="J38" s="4">
        <v>27</v>
      </c>
      <c r="K38" s="4">
        <v>17</v>
      </c>
      <c r="L38" s="4">
        <v>8</v>
      </c>
      <c r="M38" s="4">
        <v>9</v>
      </c>
      <c r="N38" s="4">
        <v>3</v>
      </c>
      <c r="O38" s="4">
        <v>1</v>
      </c>
      <c r="P38" s="4">
        <v>2</v>
      </c>
      <c r="Q38" s="4">
        <v>6</v>
      </c>
      <c r="R38" s="4">
        <v>2</v>
      </c>
      <c r="S38" s="4">
        <v>4</v>
      </c>
    </row>
    <row r="39" spans="1:19" x14ac:dyDescent="0.2">
      <c r="A39" s="22" t="s">
        <v>605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</row>
  </sheetData>
  <mergeCells count="7">
    <mergeCell ref="Q2:S2"/>
    <mergeCell ref="A39:S39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C1324-627C-4F24-83A5-861749EA1217}">
  <dimension ref="A1:S233"/>
  <sheetViews>
    <sheetView view="pageBreakPreview" topLeftCell="A225" zoomScale="150" zoomScaleNormal="100" zoomScaleSheetLayoutView="150" workbookViewId="0">
      <selection activeCell="A39" sqref="A1:XFD1048576"/>
    </sheetView>
  </sheetViews>
  <sheetFormatPr defaultRowHeight="9.6" x14ac:dyDescent="0.2"/>
  <cols>
    <col min="1" max="1" width="10.33203125" style="4" customWidth="1"/>
    <col min="2" max="19" width="4.21875" style="4" customWidth="1"/>
    <col min="20" max="16384" width="8.88671875" style="4"/>
  </cols>
  <sheetData>
    <row r="1" spans="1:19" x14ac:dyDescent="0.2">
      <c r="A1" s="4" t="s">
        <v>613</v>
      </c>
    </row>
    <row r="2" spans="1:19" s="7" customFormat="1" x14ac:dyDescent="0.2">
      <c r="A2" s="5"/>
      <c r="B2" s="20" t="s">
        <v>0</v>
      </c>
      <c r="C2" s="20"/>
      <c r="D2" s="20"/>
      <c r="E2" s="20" t="s">
        <v>1</v>
      </c>
      <c r="F2" s="20"/>
      <c r="G2" s="20"/>
      <c r="H2" s="20" t="s">
        <v>508</v>
      </c>
      <c r="I2" s="20"/>
      <c r="J2" s="20"/>
      <c r="K2" s="20" t="s">
        <v>2</v>
      </c>
      <c r="L2" s="20"/>
      <c r="M2" s="20"/>
      <c r="N2" s="20" t="s">
        <v>3</v>
      </c>
      <c r="O2" s="20"/>
      <c r="P2" s="20"/>
      <c r="Q2" s="20" t="s">
        <v>4</v>
      </c>
      <c r="R2" s="20"/>
      <c r="S2" s="21"/>
    </row>
    <row r="3" spans="1:19" s="7" customFormat="1" x14ac:dyDescent="0.2">
      <c r="A3" s="6"/>
      <c r="B3" s="2" t="s">
        <v>0</v>
      </c>
      <c r="C3" s="2" t="s">
        <v>23</v>
      </c>
      <c r="D3" s="2" t="s">
        <v>24</v>
      </c>
      <c r="E3" s="2" t="s">
        <v>0</v>
      </c>
      <c r="F3" s="2" t="s">
        <v>23</v>
      </c>
      <c r="G3" s="2" t="s">
        <v>24</v>
      </c>
      <c r="H3" s="2" t="s">
        <v>0</v>
      </c>
      <c r="I3" s="2" t="s">
        <v>23</v>
      </c>
      <c r="J3" s="2" t="s">
        <v>24</v>
      </c>
      <c r="K3" s="2" t="s">
        <v>0</v>
      </c>
      <c r="L3" s="2" t="s">
        <v>23</v>
      </c>
      <c r="M3" s="2" t="s">
        <v>24</v>
      </c>
      <c r="N3" s="2" t="s">
        <v>0</v>
      </c>
      <c r="O3" s="2" t="s">
        <v>23</v>
      </c>
      <c r="P3" s="2" t="s">
        <v>24</v>
      </c>
      <c r="Q3" s="2" t="s">
        <v>0</v>
      </c>
      <c r="R3" s="2" t="s">
        <v>23</v>
      </c>
      <c r="S3" s="3" t="s">
        <v>24</v>
      </c>
    </row>
    <row r="4" spans="1:19" x14ac:dyDescent="0.2">
      <c r="A4" s="4" t="s">
        <v>5</v>
      </c>
      <c r="B4" s="4">
        <v>97784</v>
      </c>
      <c r="C4" s="4">
        <v>49615</v>
      </c>
      <c r="D4" s="4">
        <v>48169</v>
      </c>
      <c r="E4" s="4">
        <v>66979</v>
      </c>
      <c r="F4" s="4">
        <v>33753</v>
      </c>
      <c r="G4" s="4">
        <v>33226</v>
      </c>
      <c r="H4" s="4">
        <v>15715</v>
      </c>
      <c r="I4" s="4">
        <v>8055</v>
      </c>
      <c r="J4" s="4">
        <v>7660</v>
      </c>
      <c r="K4" s="4">
        <v>8138</v>
      </c>
      <c r="L4" s="4">
        <v>4109</v>
      </c>
      <c r="M4" s="4">
        <v>4029</v>
      </c>
      <c r="N4" s="4">
        <v>4934</v>
      </c>
      <c r="O4" s="4">
        <v>2624</v>
      </c>
      <c r="P4" s="4">
        <v>2310</v>
      </c>
      <c r="Q4" s="4">
        <v>2018</v>
      </c>
      <c r="R4" s="4">
        <v>1074</v>
      </c>
      <c r="S4" s="4">
        <v>944</v>
      </c>
    </row>
    <row r="5" spans="1:19" x14ac:dyDescent="0.2">
      <c r="A5" s="4" t="s">
        <v>125</v>
      </c>
      <c r="B5" s="4">
        <v>8738</v>
      </c>
      <c r="C5" s="4">
        <v>4303</v>
      </c>
      <c r="D5" s="4">
        <v>4435</v>
      </c>
      <c r="E5" s="4">
        <v>8562</v>
      </c>
      <c r="F5" s="4">
        <v>4203</v>
      </c>
      <c r="G5" s="4">
        <v>4359</v>
      </c>
      <c r="H5" s="4">
        <v>77</v>
      </c>
      <c r="I5" s="4">
        <v>48</v>
      </c>
      <c r="J5" s="4">
        <v>29</v>
      </c>
      <c r="K5" s="4">
        <v>74</v>
      </c>
      <c r="L5" s="4">
        <v>39</v>
      </c>
      <c r="M5" s="4">
        <v>35</v>
      </c>
      <c r="N5" s="4">
        <v>15</v>
      </c>
      <c r="O5" s="4">
        <v>9</v>
      </c>
      <c r="P5" s="4">
        <v>6</v>
      </c>
      <c r="Q5" s="4">
        <v>10</v>
      </c>
      <c r="R5" s="4">
        <v>4</v>
      </c>
      <c r="S5" s="4">
        <v>6</v>
      </c>
    </row>
    <row r="6" spans="1:19" x14ac:dyDescent="0.2">
      <c r="A6" s="4" t="s">
        <v>126</v>
      </c>
      <c r="B6" s="4">
        <v>6319</v>
      </c>
      <c r="C6" s="4">
        <v>3233</v>
      </c>
      <c r="D6" s="4">
        <v>3086</v>
      </c>
      <c r="E6" s="4">
        <v>6219</v>
      </c>
      <c r="F6" s="4">
        <v>3165</v>
      </c>
      <c r="G6" s="4">
        <v>3054</v>
      </c>
      <c r="H6" s="4">
        <v>26</v>
      </c>
      <c r="I6" s="4">
        <v>15</v>
      </c>
      <c r="J6" s="4">
        <v>11</v>
      </c>
      <c r="K6" s="4">
        <v>37</v>
      </c>
      <c r="L6" s="4">
        <v>28</v>
      </c>
      <c r="M6" s="4">
        <v>9</v>
      </c>
      <c r="N6" s="4">
        <v>36</v>
      </c>
      <c r="O6" s="4">
        <v>24</v>
      </c>
      <c r="P6" s="4">
        <v>12</v>
      </c>
      <c r="Q6" s="4">
        <v>1</v>
      </c>
      <c r="R6" s="4">
        <v>1</v>
      </c>
      <c r="S6" s="4">
        <v>0</v>
      </c>
    </row>
    <row r="7" spans="1:19" x14ac:dyDescent="0.2">
      <c r="A7" s="4" t="s">
        <v>127</v>
      </c>
      <c r="B7" s="4">
        <v>1</v>
      </c>
      <c r="C7" s="4">
        <v>0</v>
      </c>
      <c r="D7" s="4">
        <v>1</v>
      </c>
      <c r="E7" s="4">
        <v>1</v>
      </c>
      <c r="F7" s="4">
        <v>0</v>
      </c>
      <c r="G7" s="4">
        <v>1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</row>
    <row r="8" spans="1:19" x14ac:dyDescent="0.2">
      <c r="A8" s="4" t="s">
        <v>128</v>
      </c>
      <c r="B8" s="4">
        <v>2</v>
      </c>
      <c r="C8" s="4">
        <v>2</v>
      </c>
      <c r="D8" s="4">
        <v>0</v>
      </c>
      <c r="E8" s="4">
        <v>2</v>
      </c>
      <c r="F8" s="4">
        <v>2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</row>
    <row r="9" spans="1:19" x14ac:dyDescent="0.2">
      <c r="A9" s="4" t="s">
        <v>129</v>
      </c>
      <c r="B9" s="4">
        <v>729</v>
      </c>
      <c r="C9" s="4">
        <v>373</v>
      </c>
      <c r="D9" s="4">
        <v>356</v>
      </c>
      <c r="E9" s="4">
        <v>703</v>
      </c>
      <c r="F9" s="4">
        <v>360</v>
      </c>
      <c r="G9" s="4">
        <v>343</v>
      </c>
      <c r="H9" s="4">
        <v>3</v>
      </c>
      <c r="I9" s="4">
        <v>0</v>
      </c>
      <c r="J9" s="4">
        <v>3</v>
      </c>
      <c r="K9" s="4">
        <v>20</v>
      </c>
      <c r="L9" s="4">
        <v>11</v>
      </c>
      <c r="M9" s="4">
        <v>9</v>
      </c>
      <c r="N9" s="4">
        <v>2</v>
      </c>
      <c r="O9" s="4">
        <v>2</v>
      </c>
      <c r="P9" s="4">
        <v>0</v>
      </c>
      <c r="Q9" s="4">
        <v>1</v>
      </c>
      <c r="R9" s="4">
        <v>0</v>
      </c>
      <c r="S9" s="4">
        <v>1</v>
      </c>
    </row>
    <row r="10" spans="1:19" x14ac:dyDescent="0.2">
      <c r="A10" s="4" t="s">
        <v>130</v>
      </c>
      <c r="B10" s="4">
        <v>337</v>
      </c>
      <c r="C10" s="4">
        <v>160</v>
      </c>
      <c r="D10" s="4">
        <v>177</v>
      </c>
      <c r="E10" s="4">
        <v>337</v>
      </c>
      <c r="F10" s="4">
        <v>160</v>
      </c>
      <c r="G10" s="4">
        <v>177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</row>
    <row r="11" spans="1:19" x14ac:dyDescent="0.2">
      <c r="A11" s="4" t="s">
        <v>131</v>
      </c>
      <c r="B11" s="4">
        <v>20</v>
      </c>
      <c r="C11" s="4">
        <v>13</v>
      </c>
      <c r="D11" s="4">
        <v>7</v>
      </c>
      <c r="E11" s="4">
        <v>20</v>
      </c>
      <c r="F11" s="4">
        <v>13</v>
      </c>
      <c r="G11" s="4">
        <v>7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</row>
    <row r="12" spans="1:19" x14ac:dyDescent="0.2">
      <c r="A12" s="4" t="s">
        <v>132</v>
      </c>
      <c r="B12" s="4">
        <v>11</v>
      </c>
      <c r="C12" s="4">
        <v>6</v>
      </c>
      <c r="D12" s="4">
        <v>5</v>
      </c>
      <c r="E12" s="4">
        <v>11</v>
      </c>
      <c r="F12" s="4">
        <v>6</v>
      </c>
      <c r="G12" s="4">
        <v>5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</row>
    <row r="13" spans="1:19" x14ac:dyDescent="0.2">
      <c r="A13" s="4" t="s">
        <v>133</v>
      </c>
      <c r="B13" s="4">
        <v>9</v>
      </c>
      <c r="C13" s="4">
        <v>5</v>
      </c>
      <c r="D13" s="4">
        <v>4</v>
      </c>
      <c r="E13" s="4">
        <v>9</v>
      </c>
      <c r="F13" s="4">
        <v>5</v>
      </c>
      <c r="G13" s="4">
        <v>4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</row>
    <row r="14" spans="1:19" x14ac:dyDescent="0.2">
      <c r="A14" s="4" t="s">
        <v>134</v>
      </c>
      <c r="B14" s="4">
        <v>2</v>
      </c>
      <c r="C14" s="4">
        <v>1</v>
      </c>
      <c r="D14" s="4">
        <v>1</v>
      </c>
      <c r="E14" s="4">
        <v>2</v>
      </c>
      <c r="F14" s="4">
        <v>1</v>
      </c>
      <c r="G14" s="4">
        <v>1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</row>
    <row r="15" spans="1:19" x14ac:dyDescent="0.2">
      <c r="A15" s="4" t="s">
        <v>135</v>
      </c>
      <c r="B15" s="4">
        <v>10</v>
      </c>
      <c r="C15" s="4">
        <v>4</v>
      </c>
      <c r="D15" s="4">
        <v>6</v>
      </c>
      <c r="E15" s="4">
        <v>10</v>
      </c>
      <c r="F15" s="4">
        <v>4</v>
      </c>
      <c r="G15" s="4">
        <v>6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</row>
    <row r="16" spans="1:19" x14ac:dyDescent="0.2">
      <c r="A16" s="4" t="s">
        <v>136</v>
      </c>
      <c r="B16" s="4">
        <v>16</v>
      </c>
      <c r="C16" s="4">
        <v>11</v>
      </c>
      <c r="D16" s="4">
        <v>5</v>
      </c>
      <c r="E16" s="4">
        <v>16</v>
      </c>
      <c r="F16" s="4">
        <v>11</v>
      </c>
      <c r="G16" s="4">
        <v>5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</row>
    <row r="17" spans="1:19" x14ac:dyDescent="0.2">
      <c r="A17" s="4" t="s">
        <v>137</v>
      </c>
      <c r="B17" s="4">
        <v>6725</v>
      </c>
      <c r="C17" s="4">
        <v>3295</v>
      </c>
      <c r="D17" s="4">
        <v>3430</v>
      </c>
      <c r="E17" s="4">
        <v>6636</v>
      </c>
      <c r="F17" s="4">
        <v>3250</v>
      </c>
      <c r="G17" s="4">
        <v>3386</v>
      </c>
      <c r="H17" s="4">
        <v>29</v>
      </c>
      <c r="I17" s="4">
        <v>13</v>
      </c>
      <c r="J17" s="4">
        <v>16</v>
      </c>
      <c r="K17" s="4">
        <v>33</v>
      </c>
      <c r="L17" s="4">
        <v>19</v>
      </c>
      <c r="M17" s="4">
        <v>14</v>
      </c>
      <c r="N17" s="4">
        <v>25</v>
      </c>
      <c r="O17" s="4">
        <v>12</v>
      </c>
      <c r="P17" s="4">
        <v>13</v>
      </c>
      <c r="Q17" s="4">
        <v>2</v>
      </c>
      <c r="R17" s="4">
        <v>1</v>
      </c>
      <c r="S17" s="4">
        <v>1</v>
      </c>
    </row>
    <row r="18" spans="1:19" x14ac:dyDescent="0.2">
      <c r="A18" s="4" t="s">
        <v>138</v>
      </c>
      <c r="B18" s="4">
        <v>3154</v>
      </c>
      <c r="C18" s="4">
        <v>1588</v>
      </c>
      <c r="D18" s="4">
        <v>1566</v>
      </c>
      <c r="E18" s="4">
        <v>3094</v>
      </c>
      <c r="F18" s="4">
        <v>1557</v>
      </c>
      <c r="G18" s="4">
        <v>1537</v>
      </c>
      <c r="H18" s="4">
        <v>28</v>
      </c>
      <c r="I18" s="4">
        <v>17</v>
      </c>
      <c r="J18" s="4">
        <v>11</v>
      </c>
      <c r="K18" s="4">
        <v>15</v>
      </c>
      <c r="L18" s="4">
        <v>7</v>
      </c>
      <c r="M18" s="4">
        <v>8</v>
      </c>
      <c r="N18" s="4">
        <v>17</v>
      </c>
      <c r="O18" s="4">
        <v>7</v>
      </c>
      <c r="P18" s="4">
        <v>10</v>
      </c>
      <c r="Q18" s="4">
        <v>0</v>
      </c>
      <c r="R18" s="4">
        <v>0</v>
      </c>
      <c r="S18" s="4">
        <v>0</v>
      </c>
    </row>
    <row r="19" spans="1:19" x14ac:dyDescent="0.2">
      <c r="A19" s="4" t="s">
        <v>139</v>
      </c>
      <c r="B19" s="4">
        <v>2598</v>
      </c>
      <c r="C19" s="4">
        <v>1334</v>
      </c>
      <c r="D19" s="4">
        <v>1264</v>
      </c>
      <c r="E19" s="4">
        <v>2548</v>
      </c>
      <c r="F19" s="4">
        <v>1308</v>
      </c>
      <c r="G19" s="4">
        <v>1240</v>
      </c>
      <c r="H19" s="4">
        <v>24</v>
      </c>
      <c r="I19" s="4">
        <v>10</v>
      </c>
      <c r="J19" s="4">
        <v>14</v>
      </c>
      <c r="K19" s="4">
        <v>19</v>
      </c>
      <c r="L19" s="4">
        <v>12</v>
      </c>
      <c r="M19" s="4">
        <v>7</v>
      </c>
      <c r="N19" s="4">
        <v>5</v>
      </c>
      <c r="O19" s="4">
        <v>2</v>
      </c>
      <c r="P19" s="4">
        <v>3</v>
      </c>
      <c r="Q19" s="4">
        <v>2</v>
      </c>
      <c r="R19" s="4">
        <v>2</v>
      </c>
      <c r="S19" s="4">
        <v>0</v>
      </c>
    </row>
    <row r="20" spans="1:19" x14ac:dyDescent="0.2">
      <c r="A20" s="4" t="s">
        <v>140</v>
      </c>
      <c r="B20" s="4">
        <v>607</v>
      </c>
      <c r="C20" s="4">
        <v>316</v>
      </c>
      <c r="D20" s="4">
        <v>291</v>
      </c>
      <c r="E20" s="4">
        <v>590</v>
      </c>
      <c r="F20" s="4">
        <v>310</v>
      </c>
      <c r="G20" s="4">
        <v>280</v>
      </c>
      <c r="H20" s="4">
        <v>8</v>
      </c>
      <c r="I20" s="4">
        <v>3</v>
      </c>
      <c r="J20" s="4">
        <v>5</v>
      </c>
      <c r="K20" s="4">
        <v>3</v>
      </c>
      <c r="L20" s="4">
        <v>1</v>
      </c>
      <c r="M20" s="4">
        <v>2</v>
      </c>
      <c r="N20" s="4">
        <v>6</v>
      </c>
      <c r="O20" s="4">
        <v>2</v>
      </c>
      <c r="P20" s="4">
        <v>4</v>
      </c>
      <c r="Q20" s="4">
        <v>0</v>
      </c>
      <c r="R20" s="4">
        <v>0</v>
      </c>
      <c r="S20" s="4">
        <v>0</v>
      </c>
    </row>
    <row r="21" spans="1:19" x14ac:dyDescent="0.2">
      <c r="A21" s="4" t="s">
        <v>141</v>
      </c>
      <c r="B21" s="4">
        <v>473</v>
      </c>
      <c r="C21" s="4">
        <v>242</v>
      </c>
      <c r="D21" s="4">
        <v>231</v>
      </c>
      <c r="E21" s="4">
        <v>448</v>
      </c>
      <c r="F21" s="4">
        <v>235</v>
      </c>
      <c r="G21" s="4">
        <v>213</v>
      </c>
      <c r="H21" s="4">
        <v>2</v>
      </c>
      <c r="I21" s="4">
        <v>1</v>
      </c>
      <c r="J21" s="4">
        <v>1</v>
      </c>
      <c r="K21" s="4">
        <v>7</v>
      </c>
      <c r="L21" s="4">
        <v>3</v>
      </c>
      <c r="M21" s="4">
        <v>4</v>
      </c>
      <c r="N21" s="4">
        <v>15</v>
      </c>
      <c r="O21" s="4">
        <v>3</v>
      </c>
      <c r="P21" s="4">
        <v>12</v>
      </c>
      <c r="Q21" s="4">
        <v>1</v>
      </c>
      <c r="R21" s="4">
        <v>0</v>
      </c>
      <c r="S21" s="4">
        <v>1</v>
      </c>
    </row>
    <row r="22" spans="1:19" x14ac:dyDescent="0.2">
      <c r="A22" s="4" t="s">
        <v>142</v>
      </c>
      <c r="B22" s="4">
        <v>332</v>
      </c>
      <c r="C22" s="4">
        <v>185</v>
      </c>
      <c r="D22" s="4">
        <v>147</v>
      </c>
      <c r="E22" s="4">
        <v>325</v>
      </c>
      <c r="F22" s="4">
        <v>181</v>
      </c>
      <c r="G22" s="4">
        <v>144</v>
      </c>
      <c r="H22" s="4">
        <v>4</v>
      </c>
      <c r="I22" s="4">
        <v>1</v>
      </c>
      <c r="J22" s="4">
        <v>3</v>
      </c>
      <c r="K22" s="4">
        <v>2</v>
      </c>
      <c r="L22" s="4">
        <v>2</v>
      </c>
      <c r="M22" s="4">
        <v>0</v>
      </c>
      <c r="N22" s="4">
        <v>1</v>
      </c>
      <c r="O22" s="4">
        <v>1</v>
      </c>
      <c r="P22" s="4">
        <v>0</v>
      </c>
      <c r="Q22" s="4">
        <v>0</v>
      </c>
      <c r="R22" s="4">
        <v>0</v>
      </c>
      <c r="S22" s="4">
        <v>0</v>
      </c>
    </row>
    <row r="23" spans="1:19" x14ac:dyDescent="0.2">
      <c r="A23" s="4" t="s">
        <v>143</v>
      </c>
      <c r="B23" s="4">
        <v>2650</v>
      </c>
      <c r="C23" s="4">
        <v>1405</v>
      </c>
      <c r="D23" s="4">
        <v>1245</v>
      </c>
      <c r="E23" s="4">
        <v>2624</v>
      </c>
      <c r="F23" s="4">
        <v>1387</v>
      </c>
      <c r="G23" s="4">
        <v>1237</v>
      </c>
      <c r="H23" s="4">
        <v>4</v>
      </c>
      <c r="I23" s="4">
        <v>3</v>
      </c>
      <c r="J23" s="4">
        <v>1</v>
      </c>
      <c r="K23" s="4">
        <v>8</v>
      </c>
      <c r="L23" s="4">
        <v>7</v>
      </c>
      <c r="M23" s="4">
        <v>1</v>
      </c>
      <c r="N23" s="4">
        <v>13</v>
      </c>
      <c r="O23" s="4">
        <v>8</v>
      </c>
      <c r="P23" s="4">
        <v>5</v>
      </c>
      <c r="Q23" s="4">
        <v>1</v>
      </c>
      <c r="R23" s="4">
        <v>0</v>
      </c>
      <c r="S23" s="4">
        <v>1</v>
      </c>
    </row>
    <row r="24" spans="1:19" x14ac:dyDescent="0.2">
      <c r="A24" s="4" t="s">
        <v>144</v>
      </c>
      <c r="B24" s="4">
        <v>488</v>
      </c>
      <c r="C24" s="4">
        <v>238</v>
      </c>
      <c r="D24" s="4">
        <v>250</v>
      </c>
      <c r="E24" s="4">
        <v>481</v>
      </c>
      <c r="F24" s="4">
        <v>234</v>
      </c>
      <c r="G24" s="4">
        <v>247</v>
      </c>
      <c r="H24" s="4">
        <v>3</v>
      </c>
      <c r="I24" s="4">
        <v>3</v>
      </c>
      <c r="J24" s="4">
        <v>0</v>
      </c>
      <c r="K24" s="4">
        <v>3</v>
      </c>
      <c r="L24" s="4">
        <v>0</v>
      </c>
      <c r="M24" s="4">
        <v>3</v>
      </c>
      <c r="N24" s="4">
        <v>1</v>
      </c>
      <c r="O24" s="4">
        <v>1</v>
      </c>
      <c r="P24" s="4">
        <v>0</v>
      </c>
      <c r="Q24" s="4">
        <v>0</v>
      </c>
      <c r="R24" s="4">
        <v>0</v>
      </c>
      <c r="S24" s="4">
        <v>0</v>
      </c>
    </row>
    <row r="25" spans="1:19" x14ac:dyDescent="0.2">
      <c r="A25" s="4" t="s">
        <v>145</v>
      </c>
      <c r="B25" s="4">
        <v>658</v>
      </c>
      <c r="C25" s="4">
        <v>347</v>
      </c>
      <c r="D25" s="4">
        <v>311</v>
      </c>
      <c r="E25" s="4">
        <v>642</v>
      </c>
      <c r="F25" s="4">
        <v>335</v>
      </c>
      <c r="G25" s="4">
        <v>307</v>
      </c>
      <c r="H25" s="4">
        <v>3</v>
      </c>
      <c r="I25" s="4">
        <v>3</v>
      </c>
      <c r="J25" s="4">
        <v>0</v>
      </c>
      <c r="K25" s="4">
        <v>10</v>
      </c>
      <c r="L25" s="4">
        <v>6</v>
      </c>
      <c r="M25" s="4">
        <v>4</v>
      </c>
      <c r="N25" s="4">
        <v>3</v>
      </c>
      <c r="O25" s="4">
        <v>3</v>
      </c>
      <c r="P25" s="4">
        <v>0</v>
      </c>
      <c r="Q25" s="4">
        <v>0</v>
      </c>
      <c r="R25" s="4">
        <v>0</v>
      </c>
      <c r="S25" s="4">
        <v>0</v>
      </c>
    </row>
    <row r="26" spans="1:19" x14ac:dyDescent="0.2">
      <c r="A26" s="4" t="s">
        <v>146</v>
      </c>
      <c r="B26" s="4">
        <v>878</v>
      </c>
      <c r="C26" s="4">
        <v>438</v>
      </c>
      <c r="D26" s="4">
        <v>440</v>
      </c>
      <c r="E26" s="4">
        <v>848</v>
      </c>
      <c r="F26" s="4">
        <v>428</v>
      </c>
      <c r="G26" s="4">
        <v>420</v>
      </c>
      <c r="H26" s="4">
        <v>11</v>
      </c>
      <c r="I26" s="4">
        <v>4</v>
      </c>
      <c r="J26" s="4">
        <v>7</v>
      </c>
      <c r="K26" s="4">
        <v>9</v>
      </c>
      <c r="L26" s="4">
        <v>5</v>
      </c>
      <c r="M26" s="4">
        <v>4</v>
      </c>
      <c r="N26" s="4">
        <v>9</v>
      </c>
      <c r="O26" s="4">
        <v>1</v>
      </c>
      <c r="P26" s="4">
        <v>8</v>
      </c>
      <c r="Q26" s="4">
        <v>1</v>
      </c>
      <c r="R26" s="4">
        <v>0</v>
      </c>
      <c r="S26" s="4">
        <v>1</v>
      </c>
    </row>
    <row r="27" spans="1:19" x14ac:dyDescent="0.2">
      <c r="A27" s="4" t="s">
        <v>147</v>
      </c>
      <c r="B27" s="4">
        <v>360</v>
      </c>
      <c r="C27" s="4">
        <v>172</v>
      </c>
      <c r="D27" s="4">
        <v>188</v>
      </c>
      <c r="E27" s="4">
        <v>360</v>
      </c>
      <c r="F27" s="4">
        <v>172</v>
      </c>
      <c r="G27" s="4">
        <v>188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</row>
    <row r="28" spans="1:19" x14ac:dyDescent="0.2">
      <c r="A28" s="4" t="s">
        <v>148</v>
      </c>
      <c r="B28" s="4">
        <v>1088</v>
      </c>
      <c r="C28" s="4">
        <v>549</v>
      </c>
      <c r="D28" s="4">
        <v>539</v>
      </c>
      <c r="E28" s="4">
        <v>1076</v>
      </c>
      <c r="F28" s="4">
        <v>542</v>
      </c>
      <c r="G28" s="4">
        <v>534</v>
      </c>
      <c r="H28" s="4">
        <v>2</v>
      </c>
      <c r="I28" s="4">
        <v>1</v>
      </c>
      <c r="J28" s="4">
        <v>1</v>
      </c>
      <c r="K28" s="4">
        <v>4</v>
      </c>
      <c r="L28" s="4">
        <v>4</v>
      </c>
      <c r="M28" s="4">
        <v>0</v>
      </c>
      <c r="N28" s="4">
        <v>6</v>
      </c>
      <c r="O28" s="4">
        <v>2</v>
      </c>
      <c r="P28" s="4">
        <v>4</v>
      </c>
      <c r="Q28" s="4">
        <v>0</v>
      </c>
      <c r="R28" s="4">
        <v>0</v>
      </c>
      <c r="S28" s="4">
        <v>0</v>
      </c>
    </row>
    <row r="29" spans="1:19" x14ac:dyDescent="0.2">
      <c r="A29" s="4" t="s">
        <v>149</v>
      </c>
      <c r="B29" s="4">
        <v>1887</v>
      </c>
      <c r="C29" s="4">
        <v>966</v>
      </c>
      <c r="D29" s="4">
        <v>921</v>
      </c>
      <c r="E29" s="4">
        <v>1856</v>
      </c>
      <c r="F29" s="4">
        <v>950</v>
      </c>
      <c r="G29" s="4">
        <v>906</v>
      </c>
      <c r="H29" s="4">
        <v>8</v>
      </c>
      <c r="I29" s="4">
        <v>4</v>
      </c>
      <c r="J29" s="4">
        <v>4</v>
      </c>
      <c r="K29" s="4">
        <v>19</v>
      </c>
      <c r="L29" s="4">
        <v>11</v>
      </c>
      <c r="M29" s="4">
        <v>8</v>
      </c>
      <c r="N29" s="4">
        <v>4</v>
      </c>
      <c r="O29" s="4">
        <v>1</v>
      </c>
      <c r="P29" s="4">
        <v>3</v>
      </c>
      <c r="Q29" s="4">
        <v>0</v>
      </c>
      <c r="R29" s="4">
        <v>0</v>
      </c>
      <c r="S29" s="4">
        <v>0</v>
      </c>
    </row>
    <row r="30" spans="1:19" x14ac:dyDescent="0.2">
      <c r="A30" s="4" t="s">
        <v>150</v>
      </c>
      <c r="B30" s="4">
        <v>1756</v>
      </c>
      <c r="C30" s="4">
        <v>895</v>
      </c>
      <c r="D30" s="4">
        <v>861</v>
      </c>
      <c r="E30" s="4">
        <v>1743</v>
      </c>
      <c r="F30" s="4">
        <v>889</v>
      </c>
      <c r="G30" s="4">
        <v>854</v>
      </c>
      <c r="H30" s="4">
        <v>5</v>
      </c>
      <c r="I30" s="4">
        <v>3</v>
      </c>
      <c r="J30" s="4">
        <v>2</v>
      </c>
      <c r="K30" s="4">
        <v>4</v>
      </c>
      <c r="L30" s="4">
        <v>2</v>
      </c>
      <c r="M30" s="4">
        <v>2</v>
      </c>
      <c r="N30" s="4">
        <v>4</v>
      </c>
      <c r="O30" s="4">
        <v>1</v>
      </c>
      <c r="P30" s="4">
        <v>3</v>
      </c>
      <c r="Q30" s="4">
        <v>0</v>
      </c>
      <c r="R30" s="4">
        <v>0</v>
      </c>
      <c r="S30" s="4">
        <v>0</v>
      </c>
    </row>
    <row r="31" spans="1:19" x14ac:dyDescent="0.2">
      <c r="A31" s="4" t="s">
        <v>151</v>
      </c>
      <c r="B31" s="4">
        <v>1167</v>
      </c>
      <c r="C31" s="4">
        <v>590</v>
      </c>
      <c r="D31" s="4">
        <v>577</v>
      </c>
      <c r="E31" s="4">
        <v>1131</v>
      </c>
      <c r="F31" s="4">
        <v>565</v>
      </c>
      <c r="G31" s="4">
        <v>566</v>
      </c>
      <c r="H31" s="4">
        <v>9</v>
      </c>
      <c r="I31" s="4">
        <v>5</v>
      </c>
      <c r="J31" s="4">
        <v>4</v>
      </c>
      <c r="K31" s="4">
        <v>12</v>
      </c>
      <c r="L31" s="4">
        <v>8</v>
      </c>
      <c r="M31" s="4">
        <v>4</v>
      </c>
      <c r="N31" s="4">
        <v>14</v>
      </c>
      <c r="O31" s="4">
        <v>11</v>
      </c>
      <c r="P31" s="4">
        <v>3</v>
      </c>
      <c r="Q31" s="4">
        <v>1</v>
      </c>
      <c r="R31" s="4">
        <v>1</v>
      </c>
      <c r="S31" s="4">
        <v>0</v>
      </c>
    </row>
    <row r="32" spans="1:19" x14ac:dyDescent="0.2">
      <c r="A32" s="4" t="s">
        <v>152</v>
      </c>
      <c r="B32" s="4">
        <v>1713</v>
      </c>
      <c r="C32" s="4">
        <v>876</v>
      </c>
      <c r="D32" s="4">
        <v>837</v>
      </c>
      <c r="E32" s="4">
        <v>1686</v>
      </c>
      <c r="F32" s="4">
        <v>858</v>
      </c>
      <c r="G32" s="4">
        <v>828</v>
      </c>
      <c r="H32" s="4">
        <v>21</v>
      </c>
      <c r="I32" s="4">
        <v>14</v>
      </c>
      <c r="J32" s="4">
        <v>7</v>
      </c>
      <c r="K32" s="4">
        <v>2</v>
      </c>
      <c r="L32" s="4">
        <v>1</v>
      </c>
      <c r="M32" s="4">
        <v>1</v>
      </c>
      <c r="N32" s="4">
        <v>4</v>
      </c>
      <c r="O32" s="4">
        <v>3</v>
      </c>
      <c r="P32" s="4">
        <v>1</v>
      </c>
      <c r="Q32" s="4">
        <v>0</v>
      </c>
      <c r="R32" s="4">
        <v>0</v>
      </c>
      <c r="S32" s="4">
        <v>0</v>
      </c>
    </row>
    <row r="33" spans="1:19" x14ac:dyDescent="0.2">
      <c r="A33" s="4" t="s">
        <v>153</v>
      </c>
      <c r="B33" s="4">
        <v>544</v>
      </c>
      <c r="C33" s="4">
        <v>288</v>
      </c>
      <c r="D33" s="4">
        <v>256</v>
      </c>
      <c r="E33" s="4">
        <v>543</v>
      </c>
      <c r="F33" s="4">
        <v>287</v>
      </c>
      <c r="G33" s="4">
        <v>256</v>
      </c>
      <c r="H33" s="4">
        <v>1</v>
      </c>
      <c r="I33" s="4">
        <v>1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</row>
    <row r="34" spans="1:19" x14ac:dyDescent="0.2">
      <c r="A34" s="4" t="s">
        <v>154</v>
      </c>
      <c r="B34" s="4">
        <v>665</v>
      </c>
      <c r="C34" s="4">
        <v>339</v>
      </c>
      <c r="D34" s="4">
        <v>326</v>
      </c>
      <c r="E34" s="4">
        <v>655</v>
      </c>
      <c r="F34" s="4">
        <v>332</v>
      </c>
      <c r="G34" s="4">
        <v>323</v>
      </c>
      <c r="H34" s="4">
        <v>5</v>
      </c>
      <c r="I34" s="4">
        <v>4</v>
      </c>
      <c r="J34" s="4">
        <v>1</v>
      </c>
      <c r="K34" s="4">
        <v>4</v>
      </c>
      <c r="L34" s="4">
        <v>3</v>
      </c>
      <c r="M34" s="4">
        <v>1</v>
      </c>
      <c r="N34" s="4">
        <v>1</v>
      </c>
      <c r="O34" s="4">
        <v>0</v>
      </c>
      <c r="P34" s="4">
        <v>1</v>
      </c>
      <c r="Q34" s="4">
        <v>0</v>
      </c>
      <c r="R34" s="4">
        <v>0</v>
      </c>
      <c r="S34" s="4">
        <v>0</v>
      </c>
    </row>
    <row r="35" spans="1:19" x14ac:dyDescent="0.2">
      <c r="A35" s="4" t="s">
        <v>155</v>
      </c>
      <c r="B35" s="4">
        <v>1551</v>
      </c>
      <c r="C35" s="4">
        <v>798</v>
      </c>
      <c r="D35" s="4">
        <v>753</v>
      </c>
      <c r="E35" s="4">
        <v>1522</v>
      </c>
      <c r="F35" s="4">
        <v>783</v>
      </c>
      <c r="G35" s="4">
        <v>739</v>
      </c>
      <c r="H35" s="4">
        <v>8</v>
      </c>
      <c r="I35" s="4">
        <v>2</v>
      </c>
      <c r="J35" s="4">
        <v>6</v>
      </c>
      <c r="K35" s="4">
        <v>5</v>
      </c>
      <c r="L35" s="4">
        <v>4</v>
      </c>
      <c r="M35" s="4">
        <v>1</v>
      </c>
      <c r="N35" s="4">
        <v>16</v>
      </c>
      <c r="O35" s="4">
        <v>9</v>
      </c>
      <c r="P35" s="4">
        <v>7</v>
      </c>
      <c r="Q35" s="4">
        <v>0</v>
      </c>
      <c r="R35" s="4">
        <v>0</v>
      </c>
      <c r="S35" s="4">
        <v>0</v>
      </c>
    </row>
    <row r="36" spans="1:19" x14ac:dyDescent="0.2">
      <c r="A36" s="4" t="s">
        <v>156</v>
      </c>
      <c r="B36" s="4">
        <v>433</v>
      </c>
      <c r="C36" s="4">
        <v>235</v>
      </c>
      <c r="D36" s="4">
        <v>198</v>
      </c>
      <c r="E36" s="4">
        <v>424</v>
      </c>
      <c r="F36" s="4">
        <v>231</v>
      </c>
      <c r="G36" s="4">
        <v>193</v>
      </c>
      <c r="H36" s="4">
        <v>5</v>
      </c>
      <c r="I36" s="4">
        <v>2</v>
      </c>
      <c r="J36" s="4">
        <v>3</v>
      </c>
      <c r="K36" s="4">
        <v>2</v>
      </c>
      <c r="L36" s="4">
        <v>1</v>
      </c>
      <c r="M36" s="4">
        <v>1</v>
      </c>
      <c r="N36" s="4">
        <v>2</v>
      </c>
      <c r="O36" s="4">
        <v>1</v>
      </c>
      <c r="P36" s="4">
        <v>1</v>
      </c>
      <c r="Q36" s="4">
        <v>0</v>
      </c>
      <c r="R36" s="4">
        <v>0</v>
      </c>
      <c r="S36" s="4">
        <v>0</v>
      </c>
    </row>
    <row r="37" spans="1:19" x14ac:dyDescent="0.2">
      <c r="A37" s="4" t="s">
        <v>157</v>
      </c>
      <c r="B37" s="4">
        <v>816</v>
      </c>
      <c r="C37" s="4">
        <v>408</v>
      </c>
      <c r="D37" s="4">
        <v>408</v>
      </c>
      <c r="E37" s="4">
        <v>802</v>
      </c>
      <c r="F37" s="4">
        <v>403</v>
      </c>
      <c r="G37" s="4">
        <v>399</v>
      </c>
      <c r="H37" s="4">
        <v>3</v>
      </c>
      <c r="I37" s="4">
        <v>1</v>
      </c>
      <c r="J37" s="4">
        <v>2</v>
      </c>
      <c r="K37" s="4">
        <v>8</v>
      </c>
      <c r="L37" s="4">
        <v>3</v>
      </c>
      <c r="M37" s="4">
        <v>5</v>
      </c>
      <c r="N37" s="4">
        <v>3</v>
      </c>
      <c r="O37" s="4">
        <v>1</v>
      </c>
      <c r="P37" s="4">
        <v>2</v>
      </c>
      <c r="Q37" s="4">
        <v>0</v>
      </c>
      <c r="R37" s="4">
        <v>0</v>
      </c>
      <c r="S37" s="4">
        <v>0</v>
      </c>
    </row>
    <row r="38" spans="1:19" x14ac:dyDescent="0.2">
      <c r="A38" s="4" t="s">
        <v>158</v>
      </c>
      <c r="B38" s="4">
        <v>396</v>
      </c>
      <c r="C38" s="4">
        <v>204</v>
      </c>
      <c r="D38" s="4">
        <v>192</v>
      </c>
      <c r="E38" s="4">
        <v>391</v>
      </c>
      <c r="F38" s="4">
        <v>200</v>
      </c>
      <c r="G38" s="4">
        <v>191</v>
      </c>
      <c r="H38" s="4">
        <v>1</v>
      </c>
      <c r="I38" s="4">
        <v>1</v>
      </c>
      <c r="J38" s="4">
        <v>0</v>
      </c>
      <c r="K38" s="4">
        <v>1</v>
      </c>
      <c r="L38" s="4">
        <v>1</v>
      </c>
      <c r="M38" s="4">
        <v>0</v>
      </c>
      <c r="N38" s="4">
        <v>3</v>
      </c>
      <c r="O38" s="4">
        <v>2</v>
      </c>
      <c r="P38" s="4">
        <v>1</v>
      </c>
      <c r="Q38" s="4">
        <v>0</v>
      </c>
      <c r="R38" s="4">
        <v>0</v>
      </c>
      <c r="S38" s="4">
        <v>0</v>
      </c>
    </row>
    <row r="39" spans="1:19" x14ac:dyDescent="0.2">
      <c r="A39" s="4" t="s">
        <v>159</v>
      </c>
      <c r="B39" s="4">
        <v>172</v>
      </c>
      <c r="C39" s="4">
        <v>88</v>
      </c>
      <c r="D39" s="4">
        <v>84</v>
      </c>
      <c r="E39" s="4">
        <v>171</v>
      </c>
      <c r="F39" s="4">
        <v>87</v>
      </c>
      <c r="G39" s="4">
        <v>84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1</v>
      </c>
      <c r="O39" s="4">
        <v>1</v>
      </c>
      <c r="P39" s="4">
        <v>0</v>
      </c>
      <c r="Q39" s="4">
        <v>0</v>
      </c>
      <c r="R39" s="4">
        <v>0</v>
      </c>
      <c r="S39" s="4">
        <v>0</v>
      </c>
    </row>
    <row r="40" spans="1:19" x14ac:dyDescent="0.2">
      <c r="A40" s="4" t="s">
        <v>160</v>
      </c>
      <c r="B40" s="4">
        <v>426</v>
      </c>
      <c r="C40" s="4">
        <v>207</v>
      </c>
      <c r="D40" s="4">
        <v>219</v>
      </c>
      <c r="E40" s="4">
        <v>422</v>
      </c>
      <c r="F40" s="4">
        <v>205</v>
      </c>
      <c r="G40" s="4">
        <v>217</v>
      </c>
      <c r="H40" s="4">
        <v>1</v>
      </c>
      <c r="I40" s="4">
        <v>0</v>
      </c>
      <c r="J40" s="4">
        <v>1</v>
      </c>
      <c r="K40" s="4">
        <v>0</v>
      </c>
      <c r="L40" s="4">
        <v>0</v>
      </c>
      <c r="M40" s="4">
        <v>0</v>
      </c>
      <c r="N40" s="4">
        <v>3</v>
      </c>
      <c r="O40" s="4">
        <v>2</v>
      </c>
      <c r="P40" s="4">
        <v>1</v>
      </c>
      <c r="Q40" s="4">
        <v>0</v>
      </c>
      <c r="R40" s="4">
        <v>0</v>
      </c>
      <c r="S40" s="4">
        <v>0</v>
      </c>
    </row>
    <row r="41" spans="1:19" x14ac:dyDescent="0.2">
      <c r="A41" s="4" t="s">
        <v>161</v>
      </c>
      <c r="B41" s="4">
        <v>2018</v>
      </c>
      <c r="C41" s="4">
        <v>996</v>
      </c>
      <c r="D41" s="4">
        <v>1022</v>
      </c>
      <c r="E41" s="4">
        <v>1995</v>
      </c>
      <c r="F41" s="4">
        <v>980</v>
      </c>
      <c r="G41" s="4">
        <v>1015</v>
      </c>
      <c r="H41" s="4">
        <v>11</v>
      </c>
      <c r="I41" s="4">
        <v>7</v>
      </c>
      <c r="J41" s="4">
        <v>4</v>
      </c>
      <c r="K41" s="4">
        <v>5</v>
      </c>
      <c r="L41" s="4">
        <v>2</v>
      </c>
      <c r="M41" s="4">
        <v>3</v>
      </c>
      <c r="N41" s="4">
        <v>6</v>
      </c>
      <c r="O41" s="4">
        <v>6</v>
      </c>
      <c r="P41" s="4">
        <v>0</v>
      </c>
      <c r="Q41" s="4">
        <v>1</v>
      </c>
      <c r="R41" s="4">
        <v>1</v>
      </c>
      <c r="S41" s="4">
        <v>0</v>
      </c>
    </row>
    <row r="42" spans="1:19" x14ac:dyDescent="0.2">
      <c r="A42" s="4" t="s">
        <v>162</v>
      </c>
      <c r="B42" s="4">
        <v>140</v>
      </c>
      <c r="C42" s="4">
        <v>65</v>
      </c>
      <c r="D42" s="4">
        <v>75</v>
      </c>
      <c r="E42" s="4">
        <v>140</v>
      </c>
      <c r="F42" s="4">
        <v>65</v>
      </c>
      <c r="G42" s="4">
        <v>75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</row>
    <row r="43" spans="1:19" x14ac:dyDescent="0.2">
      <c r="A43" s="4" t="s">
        <v>163</v>
      </c>
      <c r="B43" s="4">
        <v>434</v>
      </c>
      <c r="C43" s="4">
        <v>223</v>
      </c>
      <c r="D43" s="4">
        <v>211</v>
      </c>
      <c r="E43" s="4">
        <v>432</v>
      </c>
      <c r="F43" s="4">
        <v>221</v>
      </c>
      <c r="G43" s="4">
        <v>211</v>
      </c>
      <c r="H43" s="4">
        <v>0</v>
      </c>
      <c r="I43" s="4">
        <v>0</v>
      </c>
      <c r="J43" s="4">
        <v>0</v>
      </c>
      <c r="K43" s="4">
        <v>1</v>
      </c>
      <c r="L43" s="4">
        <v>1</v>
      </c>
      <c r="M43" s="4">
        <v>0</v>
      </c>
      <c r="N43" s="4">
        <v>0</v>
      </c>
      <c r="O43" s="4">
        <v>0</v>
      </c>
      <c r="P43" s="4">
        <v>0</v>
      </c>
      <c r="Q43" s="4">
        <v>1</v>
      </c>
      <c r="R43" s="4">
        <v>1</v>
      </c>
      <c r="S43" s="4">
        <v>0</v>
      </c>
    </row>
    <row r="44" spans="1:19" x14ac:dyDescent="0.2">
      <c r="A44" s="4" t="s">
        <v>164</v>
      </c>
      <c r="B44" s="4">
        <v>334</v>
      </c>
      <c r="C44" s="4">
        <v>188</v>
      </c>
      <c r="D44" s="4">
        <v>146</v>
      </c>
      <c r="E44" s="4">
        <v>329</v>
      </c>
      <c r="F44" s="4">
        <v>187</v>
      </c>
      <c r="G44" s="4">
        <v>142</v>
      </c>
      <c r="H44" s="4">
        <v>2</v>
      </c>
      <c r="I44" s="4">
        <v>0</v>
      </c>
      <c r="J44" s="4">
        <v>2</v>
      </c>
      <c r="K44" s="4">
        <v>1</v>
      </c>
      <c r="L44" s="4">
        <v>1</v>
      </c>
      <c r="M44" s="4">
        <v>0</v>
      </c>
      <c r="N44" s="4">
        <v>2</v>
      </c>
      <c r="O44" s="4">
        <v>0</v>
      </c>
      <c r="P44" s="4">
        <v>2</v>
      </c>
      <c r="Q44" s="4">
        <v>0</v>
      </c>
      <c r="R44" s="4">
        <v>0</v>
      </c>
      <c r="S44" s="4">
        <v>0</v>
      </c>
    </row>
    <row r="45" spans="1:19" x14ac:dyDescent="0.2">
      <c r="A45" s="4" t="s">
        <v>165</v>
      </c>
      <c r="B45" s="4">
        <v>328</v>
      </c>
      <c r="C45" s="4">
        <v>158</v>
      </c>
      <c r="D45" s="4">
        <v>170</v>
      </c>
      <c r="E45" s="4">
        <v>327</v>
      </c>
      <c r="F45" s="4">
        <v>158</v>
      </c>
      <c r="G45" s="4">
        <v>169</v>
      </c>
      <c r="H45" s="4">
        <v>1</v>
      </c>
      <c r="I45" s="4">
        <v>0</v>
      </c>
      <c r="J45" s="4">
        <v>1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</row>
    <row r="46" spans="1:19" x14ac:dyDescent="0.2">
      <c r="A46" s="4" t="s">
        <v>166</v>
      </c>
      <c r="B46" s="4">
        <v>465</v>
      </c>
      <c r="C46" s="4">
        <v>238</v>
      </c>
      <c r="D46" s="4">
        <v>227</v>
      </c>
      <c r="E46" s="4">
        <v>460</v>
      </c>
      <c r="F46" s="4">
        <v>236</v>
      </c>
      <c r="G46" s="4">
        <v>224</v>
      </c>
      <c r="H46" s="4">
        <v>0</v>
      </c>
      <c r="I46" s="4">
        <v>0</v>
      </c>
      <c r="J46" s="4">
        <v>0</v>
      </c>
      <c r="K46" s="4">
        <v>4</v>
      </c>
      <c r="L46" s="4">
        <v>2</v>
      </c>
      <c r="M46" s="4">
        <v>2</v>
      </c>
      <c r="N46" s="4">
        <v>1</v>
      </c>
      <c r="O46" s="4">
        <v>0</v>
      </c>
      <c r="P46" s="4">
        <v>1</v>
      </c>
      <c r="Q46" s="4">
        <v>0</v>
      </c>
      <c r="R46" s="4">
        <v>0</v>
      </c>
      <c r="S46" s="4">
        <v>0</v>
      </c>
    </row>
    <row r="47" spans="1:19" x14ac:dyDescent="0.2">
      <c r="A47" s="4" t="s">
        <v>167</v>
      </c>
      <c r="B47" s="4">
        <v>309</v>
      </c>
      <c r="C47" s="4">
        <v>168</v>
      </c>
      <c r="D47" s="4">
        <v>141</v>
      </c>
      <c r="E47" s="4">
        <v>299</v>
      </c>
      <c r="F47" s="4">
        <v>163</v>
      </c>
      <c r="G47" s="4">
        <v>136</v>
      </c>
      <c r="H47" s="4">
        <v>5</v>
      </c>
      <c r="I47" s="4">
        <v>1</v>
      </c>
      <c r="J47" s="4">
        <v>4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5</v>
      </c>
      <c r="R47" s="4">
        <v>4</v>
      </c>
      <c r="S47" s="4">
        <v>1</v>
      </c>
    </row>
    <row r="48" spans="1:19" x14ac:dyDescent="0.2">
      <c r="A48" s="4" t="s">
        <v>168</v>
      </c>
      <c r="B48" s="4">
        <v>756</v>
      </c>
      <c r="C48" s="4">
        <v>375</v>
      </c>
      <c r="D48" s="4">
        <v>381</v>
      </c>
      <c r="E48" s="4">
        <v>750</v>
      </c>
      <c r="F48" s="4">
        <v>373</v>
      </c>
      <c r="G48" s="4">
        <v>377</v>
      </c>
      <c r="H48" s="4">
        <v>2</v>
      </c>
      <c r="I48" s="4">
        <v>1</v>
      </c>
      <c r="J48" s="4">
        <v>1</v>
      </c>
      <c r="K48" s="4">
        <v>4</v>
      </c>
      <c r="L48" s="4">
        <v>1</v>
      </c>
      <c r="M48" s="4">
        <v>3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</row>
    <row r="49" spans="1:19" x14ac:dyDescent="0.2">
      <c r="A49" s="4" t="s">
        <v>169</v>
      </c>
      <c r="B49" s="4">
        <v>1297</v>
      </c>
      <c r="C49" s="4">
        <v>660</v>
      </c>
      <c r="D49" s="4">
        <v>637</v>
      </c>
      <c r="E49" s="4">
        <v>1279</v>
      </c>
      <c r="F49" s="4">
        <v>650</v>
      </c>
      <c r="G49" s="4">
        <v>629</v>
      </c>
      <c r="H49" s="4">
        <v>12</v>
      </c>
      <c r="I49" s="4">
        <v>6</v>
      </c>
      <c r="J49" s="4">
        <v>6</v>
      </c>
      <c r="K49" s="4">
        <v>2</v>
      </c>
      <c r="L49" s="4">
        <v>1</v>
      </c>
      <c r="M49" s="4">
        <v>1</v>
      </c>
      <c r="N49" s="4">
        <v>4</v>
      </c>
      <c r="O49" s="4">
        <v>3</v>
      </c>
      <c r="P49" s="4">
        <v>1</v>
      </c>
      <c r="Q49" s="4">
        <v>0</v>
      </c>
      <c r="R49" s="4">
        <v>0</v>
      </c>
      <c r="S49" s="4">
        <v>0</v>
      </c>
    </row>
    <row r="50" spans="1:19" x14ac:dyDescent="0.2">
      <c r="A50" s="4" t="s">
        <v>170</v>
      </c>
      <c r="B50" s="4">
        <v>362</v>
      </c>
      <c r="C50" s="4">
        <v>177</v>
      </c>
      <c r="D50" s="4">
        <v>185</v>
      </c>
      <c r="E50" s="4">
        <v>355</v>
      </c>
      <c r="F50" s="4">
        <v>173</v>
      </c>
      <c r="G50" s="4">
        <v>182</v>
      </c>
      <c r="H50" s="4">
        <v>2</v>
      </c>
      <c r="I50" s="4">
        <v>2</v>
      </c>
      <c r="J50" s="4">
        <v>0</v>
      </c>
      <c r="K50" s="4">
        <v>4</v>
      </c>
      <c r="L50" s="4">
        <v>2</v>
      </c>
      <c r="M50" s="4">
        <v>2</v>
      </c>
      <c r="N50" s="4">
        <v>1</v>
      </c>
      <c r="O50" s="4">
        <v>0</v>
      </c>
      <c r="P50" s="4">
        <v>1</v>
      </c>
      <c r="Q50" s="4">
        <v>0</v>
      </c>
      <c r="R50" s="4">
        <v>0</v>
      </c>
      <c r="S50" s="4">
        <v>0</v>
      </c>
    </row>
    <row r="51" spans="1:19" x14ac:dyDescent="0.2">
      <c r="A51" s="4" t="s">
        <v>171</v>
      </c>
      <c r="B51" s="4">
        <v>776</v>
      </c>
      <c r="C51" s="4">
        <v>373</v>
      </c>
      <c r="D51" s="4">
        <v>403</v>
      </c>
      <c r="E51" s="4">
        <v>766</v>
      </c>
      <c r="F51" s="4">
        <v>368</v>
      </c>
      <c r="G51" s="4">
        <v>398</v>
      </c>
      <c r="H51" s="4">
        <v>3</v>
      </c>
      <c r="I51" s="4">
        <v>1</v>
      </c>
      <c r="J51" s="4">
        <v>2</v>
      </c>
      <c r="K51" s="4">
        <v>2</v>
      </c>
      <c r="L51" s="4">
        <v>1</v>
      </c>
      <c r="M51" s="4">
        <v>1</v>
      </c>
      <c r="N51" s="4">
        <v>4</v>
      </c>
      <c r="O51" s="4">
        <v>3</v>
      </c>
      <c r="P51" s="4">
        <v>1</v>
      </c>
      <c r="Q51" s="4">
        <v>1</v>
      </c>
      <c r="R51" s="4">
        <v>0</v>
      </c>
      <c r="S51" s="4">
        <v>1</v>
      </c>
    </row>
    <row r="52" spans="1:19" x14ac:dyDescent="0.2">
      <c r="A52" s="4" t="s">
        <v>172</v>
      </c>
      <c r="B52" s="4">
        <v>44</v>
      </c>
      <c r="C52" s="4">
        <v>23</v>
      </c>
      <c r="D52" s="4">
        <v>21</v>
      </c>
      <c r="E52" s="4">
        <v>42</v>
      </c>
      <c r="F52" s="4">
        <v>22</v>
      </c>
      <c r="G52" s="4">
        <v>20</v>
      </c>
      <c r="H52" s="4">
        <v>0</v>
      </c>
      <c r="I52" s="4">
        <v>0</v>
      </c>
      <c r="J52" s="4">
        <v>0</v>
      </c>
      <c r="K52" s="4">
        <v>2</v>
      </c>
      <c r="L52" s="4">
        <v>1</v>
      </c>
      <c r="M52" s="4">
        <v>1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</row>
    <row r="53" spans="1:19" x14ac:dyDescent="0.2">
      <c r="A53" s="4" t="s">
        <v>173</v>
      </c>
      <c r="B53" s="4">
        <v>1293</v>
      </c>
      <c r="C53" s="4">
        <v>643</v>
      </c>
      <c r="D53" s="4">
        <v>650</v>
      </c>
      <c r="E53" s="4">
        <v>1284</v>
      </c>
      <c r="F53" s="4">
        <v>638</v>
      </c>
      <c r="G53" s="4">
        <v>646</v>
      </c>
      <c r="H53" s="4">
        <v>5</v>
      </c>
      <c r="I53" s="4">
        <v>3</v>
      </c>
      <c r="J53" s="4">
        <v>2</v>
      </c>
      <c r="K53" s="4">
        <v>2</v>
      </c>
      <c r="L53" s="4">
        <v>2</v>
      </c>
      <c r="M53" s="4">
        <v>0</v>
      </c>
      <c r="N53" s="4">
        <v>2</v>
      </c>
      <c r="O53" s="4">
        <v>0</v>
      </c>
      <c r="P53" s="4">
        <v>2</v>
      </c>
      <c r="Q53" s="4">
        <v>0</v>
      </c>
      <c r="R53" s="4">
        <v>0</v>
      </c>
      <c r="S53" s="4">
        <v>0</v>
      </c>
    </row>
    <row r="54" spans="1:19" x14ac:dyDescent="0.2">
      <c r="A54" s="4" t="s">
        <v>174</v>
      </c>
      <c r="B54" s="4">
        <v>530</v>
      </c>
      <c r="C54" s="4">
        <v>289</v>
      </c>
      <c r="D54" s="4">
        <v>241</v>
      </c>
      <c r="E54" s="4">
        <v>529</v>
      </c>
      <c r="F54" s="4">
        <v>288</v>
      </c>
      <c r="G54" s="4">
        <v>241</v>
      </c>
      <c r="H54" s="4">
        <v>0</v>
      </c>
      <c r="I54" s="4">
        <v>0</v>
      </c>
      <c r="J54" s="4">
        <v>0</v>
      </c>
      <c r="K54" s="4">
        <v>1</v>
      </c>
      <c r="L54" s="4">
        <v>1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</row>
    <row r="55" spans="1:19" x14ac:dyDescent="0.2">
      <c r="A55" s="4" t="s">
        <v>175</v>
      </c>
      <c r="B55" s="4">
        <v>164</v>
      </c>
      <c r="C55" s="4">
        <v>86</v>
      </c>
      <c r="D55" s="4">
        <v>78</v>
      </c>
      <c r="E55" s="4">
        <v>164</v>
      </c>
      <c r="F55" s="4">
        <v>86</v>
      </c>
      <c r="G55" s="4">
        <v>78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</row>
    <row r="56" spans="1:19" x14ac:dyDescent="0.2">
      <c r="A56" s="4" t="s">
        <v>176</v>
      </c>
      <c r="B56" s="4">
        <v>281</v>
      </c>
      <c r="C56" s="4">
        <v>141</v>
      </c>
      <c r="D56" s="4">
        <v>140</v>
      </c>
      <c r="E56" s="4">
        <v>275</v>
      </c>
      <c r="F56" s="4">
        <v>135</v>
      </c>
      <c r="G56" s="4">
        <v>140</v>
      </c>
      <c r="H56" s="4">
        <v>3</v>
      </c>
      <c r="I56" s="4">
        <v>3</v>
      </c>
      <c r="J56" s="4">
        <v>0</v>
      </c>
      <c r="K56" s="4">
        <v>1</v>
      </c>
      <c r="L56" s="4">
        <v>1</v>
      </c>
      <c r="M56" s="4">
        <v>0</v>
      </c>
      <c r="N56" s="4">
        <v>2</v>
      </c>
      <c r="O56" s="4">
        <v>2</v>
      </c>
      <c r="P56" s="4">
        <v>0</v>
      </c>
      <c r="Q56" s="4">
        <v>0</v>
      </c>
      <c r="R56" s="4">
        <v>0</v>
      </c>
      <c r="S56" s="4">
        <v>0</v>
      </c>
    </row>
    <row r="57" spans="1:19" x14ac:dyDescent="0.2">
      <c r="A57" s="4" t="s">
        <v>177</v>
      </c>
      <c r="B57" s="4">
        <v>330</v>
      </c>
      <c r="C57" s="4">
        <v>161</v>
      </c>
      <c r="D57" s="4">
        <v>169</v>
      </c>
      <c r="E57" s="4">
        <v>327</v>
      </c>
      <c r="F57" s="4">
        <v>160</v>
      </c>
      <c r="G57" s="4">
        <v>167</v>
      </c>
      <c r="H57" s="4">
        <v>1</v>
      </c>
      <c r="I57" s="4">
        <v>0</v>
      </c>
      <c r="J57" s="4">
        <v>1</v>
      </c>
      <c r="K57" s="4">
        <v>2</v>
      </c>
      <c r="L57" s="4">
        <v>1</v>
      </c>
      <c r="M57" s="4">
        <v>1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</row>
    <row r="58" spans="1:19" x14ac:dyDescent="0.2">
      <c r="A58" s="4" t="s">
        <v>178</v>
      </c>
      <c r="B58" s="4">
        <v>387</v>
      </c>
      <c r="C58" s="4">
        <v>187</v>
      </c>
      <c r="D58" s="4">
        <v>200</v>
      </c>
      <c r="E58" s="4">
        <v>373</v>
      </c>
      <c r="F58" s="4">
        <v>180</v>
      </c>
      <c r="G58" s="4">
        <v>193</v>
      </c>
      <c r="H58" s="4">
        <v>2</v>
      </c>
      <c r="I58" s="4">
        <v>1</v>
      </c>
      <c r="J58" s="4">
        <v>1</v>
      </c>
      <c r="K58" s="4">
        <v>5</v>
      </c>
      <c r="L58" s="4">
        <v>3</v>
      </c>
      <c r="M58" s="4">
        <v>2</v>
      </c>
      <c r="N58" s="4">
        <v>7</v>
      </c>
      <c r="O58" s="4">
        <v>3</v>
      </c>
      <c r="P58" s="4">
        <v>4</v>
      </c>
      <c r="Q58" s="4">
        <v>0</v>
      </c>
      <c r="R58" s="4">
        <v>0</v>
      </c>
      <c r="S58" s="4">
        <v>0</v>
      </c>
    </row>
    <row r="59" spans="1:19" x14ac:dyDescent="0.2">
      <c r="A59" s="4" t="s">
        <v>179</v>
      </c>
      <c r="B59" s="4">
        <v>727</v>
      </c>
      <c r="C59" s="4">
        <v>360</v>
      </c>
      <c r="D59" s="4">
        <v>367</v>
      </c>
      <c r="E59" s="4">
        <v>717</v>
      </c>
      <c r="F59" s="4">
        <v>355</v>
      </c>
      <c r="G59" s="4">
        <v>362</v>
      </c>
      <c r="H59" s="4">
        <v>4</v>
      </c>
      <c r="I59" s="4">
        <v>3</v>
      </c>
      <c r="J59" s="4">
        <v>1</v>
      </c>
      <c r="K59" s="4">
        <v>3</v>
      </c>
      <c r="L59" s="4">
        <v>1</v>
      </c>
      <c r="M59" s="4">
        <v>2</v>
      </c>
      <c r="N59" s="4">
        <v>1</v>
      </c>
      <c r="O59" s="4">
        <v>1</v>
      </c>
      <c r="P59" s="4">
        <v>0</v>
      </c>
      <c r="Q59" s="4">
        <v>2</v>
      </c>
      <c r="R59" s="4">
        <v>0</v>
      </c>
      <c r="S59" s="4">
        <v>2</v>
      </c>
    </row>
    <row r="60" spans="1:19" x14ac:dyDescent="0.2">
      <c r="A60" s="4" t="s">
        <v>180</v>
      </c>
      <c r="B60" s="4">
        <v>402</v>
      </c>
      <c r="C60" s="4">
        <v>195</v>
      </c>
      <c r="D60" s="4">
        <v>207</v>
      </c>
      <c r="E60" s="4">
        <v>396</v>
      </c>
      <c r="F60" s="4">
        <v>190</v>
      </c>
      <c r="G60" s="4">
        <v>206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6</v>
      </c>
      <c r="O60" s="4">
        <v>5</v>
      </c>
      <c r="P60" s="4">
        <v>1</v>
      </c>
      <c r="Q60" s="4">
        <v>0</v>
      </c>
      <c r="R60" s="4">
        <v>0</v>
      </c>
      <c r="S60" s="4">
        <v>0</v>
      </c>
    </row>
    <row r="61" spans="1:19" x14ac:dyDescent="0.2">
      <c r="A61" s="4" t="s">
        <v>181</v>
      </c>
      <c r="B61" s="4">
        <v>464</v>
      </c>
      <c r="C61" s="4">
        <v>261</v>
      </c>
      <c r="D61" s="4">
        <v>203</v>
      </c>
      <c r="E61" s="4">
        <v>457</v>
      </c>
      <c r="F61" s="4">
        <v>257</v>
      </c>
      <c r="G61" s="4">
        <v>200</v>
      </c>
      <c r="H61" s="4">
        <v>4</v>
      </c>
      <c r="I61" s="4">
        <v>2</v>
      </c>
      <c r="J61" s="4">
        <v>2</v>
      </c>
      <c r="K61" s="4">
        <v>0</v>
      </c>
      <c r="L61" s="4">
        <v>0</v>
      </c>
      <c r="M61" s="4">
        <v>0</v>
      </c>
      <c r="N61" s="4">
        <v>2</v>
      </c>
      <c r="O61" s="4">
        <v>1</v>
      </c>
      <c r="P61" s="4">
        <v>1</v>
      </c>
      <c r="Q61" s="4">
        <v>1</v>
      </c>
      <c r="R61" s="4">
        <v>1</v>
      </c>
      <c r="S61" s="4">
        <v>0</v>
      </c>
    </row>
    <row r="62" spans="1:19" x14ac:dyDescent="0.2">
      <c r="A62" s="4" t="s">
        <v>182</v>
      </c>
      <c r="B62" s="4">
        <v>1573</v>
      </c>
      <c r="C62" s="4">
        <v>800</v>
      </c>
      <c r="D62" s="4">
        <v>773</v>
      </c>
      <c r="E62" s="4">
        <v>1552</v>
      </c>
      <c r="F62" s="4">
        <v>793</v>
      </c>
      <c r="G62" s="4">
        <v>759</v>
      </c>
      <c r="H62" s="4">
        <v>11</v>
      </c>
      <c r="I62" s="4">
        <v>5</v>
      </c>
      <c r="J62" s="4">
        <v>6</v>
      </c>
      <c r="K62" s="4">
        <v>6</v>
      </c>
      <c r="L62" s="4">
        <v>0</v>
      </c>
      <c r="M62" s="4">
        <v>6</v>
      </c>
      <c r="N62" s="4">
        <v>4</v>
      </c>
      <c r="O62" s="4">
        <v>2</v>
      </c>
      <c r="P62" s="4">
        <v>2</v>
      </c>
      <c r="Q62" s="4">
        <v>0</v>
      </c>
      <c r="R62" s="4">
        <v>0</v>
      </c>
      <c r="S62" s="4">
        <v>0</v>
      </c>
    </row>
    <row r="63" spans="1:19" x14ac:dyDescent="0.2">
      <c r="A63" s="4" t="s">
        <v>183</v>
      </c>
      <c r="B63" s="4">
        <v>705</v>
      </c>
      <c r="C63" s="4">
        <v>323</v>
      </c>
      <c r="D63" s="4">
        <v>382</v>
      </c>
      <c r="E63" s="4">
        <v>686</v>
      </c>
      <c r="F63" s="4">
        <v>313</v>
      </c>
      <c r="G63" s="4">
        <v>373</v>
      </c>
      <c r="H63" s="4">
        <v>16</v>
      </c>
      <c r="I63" s="4">
        <v>10</v>
      </c>
      <c r="J63" s="4">
        <v>6</v>
      </c>
      <c r="K63" s="4">
        <v>2</v>
      </c>
      <c r="L63" s="4">
        <v>0</v>
      </c>
      <c r="M63" s="4">
        <v>2</v>
      </c>
      <c r="N63" s="4">
        <v>1</v>
      </c>
      <c r="O63" s="4">
        <v>0</v>
      </c>
      <c r="P63" s="4">
        <v>1</v>
      </c>
      <c r="Q63" s="4">
        <v>0</v>
      </c>
      <c r="R63" s="4">
        <v>0</v>
      </c>
      <c r="S63" s="4">
        <v>0</v>
      </c>
    </row>
    <row r="64" spans="1:19" x14ac:dyDescent="0.2">
      <c r="A64" s="4" t="s">
        <v>184</v>
      </c>
      <c r="B64" s="4">
        <v>431</v>
      </c>
      <c r="C64" s="4">
        <v>231</v>
      </c>
      <c r="D64" s="4">
        <v>200</v>
      </c>
      <c r="E64" s="4">
        <v>424</v>
      </c>
      <c r="F64" s="4">
        <v>226</v>
      </c>
      <c r="G64" s="4">
        <v>198</v>
      </c>
      <c r="H64" s="4">
        <v>5</v>
      </c>
      <c r="I64" s="4">
        <v>3</v>
      </c>
      <c r="J64" s="4">
        <v>2</v>
      </c>
      <c r="K64" s="4">
        <v>0</v>
      </c>
      <c r="L64" s="4">
        <v>0</v>
      </c>
      <c r="M64" s="4">
        <v>0</v>
      </c>
      <c r="N64" s="4">
        <v>2</v>
      </c>
      <c r="O64" s="4">
        <v>2</v>
      </c>
      <c r="P64" s="4">
        <v>0</v>
      </c>
      <c r="Q64" s="4">
        <v>0</v>
      </c>
      <c r="R64" s="4">
        <v>0</v>
      </c>
      <c r="S64" s="4">
        <v>0</v>
      </c>
    </row>
    <row r="65" spans="1:19" x14ac:dyDescent="0.2">
      <c r="A65" s="4" t="s">
        <v>185</v>
      </c>
      <c r="B65" s="4">
        <v>260</v>
      </c>
      <c r="C65" s="4">
        <v>137</v>
      </c>
      <c r="D65" s="4">
        <v>123</v>
      </c>
      <c r="E65" s="4">
        <v>259</v>
      </c>
      <c r="F65" s="4">
        <v>137</v>
      </c>
      <c r="G65" s="4">
        <v>122</v>
      </c>
      <c r="H65" s="4">
        <v>0</v>
      </c>
      <c r="I65" s="4">
        <v>0</v>
      </c>
      <c r="J65" s="4">
        <v>0</v>
      </c>
      <c r="K65" s="4">
        <v>1</v>
      </c>
      <c r="L65" s="4">
        <v>0</v>
      </c>
      <c r="M65" s="4">
        <v>1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</row>
    <row r="66" spans="1:19" x14ac:dyDescent="0.2">
      <c r="A66" s="4" t="s">
        <v>186</v>
      </c>
      <c r="B66" s="4">
        <v>360</v>
      </c>
      <c r="C66" s="4">
        <v>193</v>
      </c>
      <c r="D66" s="4">
        <v>167</v>
      </c>
      <c r="E66" s="4">
        <v>358</v>
      </c>
      <c r="F66" s="4">
        <v>193</v>
      </c>
      <c r="G66" s="4">
        <v>165</v>
      </c>
      <c r="H66" s="4">
        <v>0</v>
      </c>
      <c r="I66" s="4">
        <v>0</v>
      </c>
      <c r="J66" s="4">
        <v>0</v>
      </c>
      <c r="K66" s="4">
        <v>1</v>
      </c>
      <c r="L66" s="4">
        <v>0</v>
      </c>
      <c r="M66" s="4">
        <v>1</v>
      </c>
      <c r="N66" s="4">
        <v>1</v>
      </c>
      <c r="O66" s="4">
        <v>0</v>
      </c>
      <c r="P66" s="4">
        <v>1</v>
      </c>
      <c r="Q66" s="4">
        <v>0</v>
      </c>
      <c r="R66" s="4">
        <v>0</v>
      </c>
      <c r="S66" s="4">
        <v>0</v>
      </c>
    </row>
    <row r="67" spans="1:19" x14ac:dyDescent="0.2">
      <c r="A67" s="4" t="s">
        <v>187</v>
      </c>
      <c r="B67" s="4">
        <v>147</v>
      </c>
      <c r="C67" s="4">
        <v>77</v>
      </c>
      <c r="D67" s="4">
        <v>70</v>
      </c>
      <c r="E67" s="4">
        <v>147</v>
      </c>
      <c r="F67" s="4">
        <v>77</v>
      </c>
      <c r="G67" s="4">
        <v>70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</row>
    <row r="68" spans="1:19" x14ac:dyDescent="0.2">
      <c r="A68" s="4" t="s">
        <v>188</v>
      </c>
      <c r="B68" s="4">
        <v>118</v>
      </c>
      <c r="C68" s="4">
        <v>61</v>
      </c>
      <c r="D68" s="4">
        <v>57</v>
      </c>
      <c r="E68" s="4">
        <v>118</v>
      </c>
      <c r="F68" s="4">
        <v>61</v>
      </c>
      <c r="G68" s="4">
        <v>57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</row>
    <row r="69" spans="1:19" x14ac:dyDescent="0.2">
      <c r="A69" s="4" t="s">
        <v>189</v>
      </c>
      <c r="B69" s="4">
        <v>472</v>
      </c>
      <c r="C69" s="4">
        <v>249</v>
      </c>
      <c r="D69" s="4">
        <v>223</v>
      </c>
      <c r="E69" s="4">
        <v>465</v>
      </c>
      <c r="F69" s="4">
        <v>246</v>
      </c>
      <c r="G69" s="4">
        <v>219</v>
      </c>
      <c r="H69" s="4">
        <v>0</v>
      </c>
      <c r="I69" s="4">
        <v>0</v>
      </c>
      <c r="J69" s="4">
        <v>0</v>
      </c>
      <c r="K69" s="4">
        <v>6</v>
      </c>
      <c r="L69" s="4">
        <v>2</v>
      </c>
      <c r="M69" s="4">
        <v>4</v>
      </c>
      <c r="N69" s="4">
        <v>0</v>
      </c>
      <c r="O69" s="4">
        <v>0</v>
      </c>
      <c r="P69" s="4">
        <v>0</v>
      </c>
      <c r="Q69" s="4">
        <v>1</v>
      </c>
      <c r="R69" s="4">
        <v>1</v>
      </c>
      <c r="S69" s="4">
        <v>0</v>
      </c>
    </row>
    <row r="70" spans="1:19" x14ac:dyDescent="0.2">
      <c r="A70" s="4" t="s">
        <v>190</v>
      </c>
      <c r="B70" s="4">
        <v>222</v>
      </c>
      <c r="C70" s="4">
        <v>111</v>
      </c>
      <c r="D70" s="4">
        <v>111</v>
      </c>
      <c r="E70" s="4">
        <v>219</v>
      </c>
      <c r="F70" s="4">
        <v>108</v>
      </c>
      <c r="G70" s="4">
        <v>111</v>
      </c>
      <c r="H70" s="4">
        <v>3</v>
      </c>
      <c r="I70" s="4">
        <v>3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</row>
    <row r="71" spans="1:19" x14ac:dyDescent="0.2">
      <c r="A71" s="4" t="s">
        <v>191</v>
      </c>
      <c r="B71" s="4">
        <v>383</v>
      </c>
      <c r="C71" s="4">
        <v>191</v>
      </c>
      <c r="D71" s="4">
        <v>192</v>
      </c>
      <c r="E71" s="4">
        <v>382</v>
      </c>
      <c r="F71" s="4">
        <v>191</v>
      </c>
      <c r="G71" s="4">
        <v>191</v>
      </c>
      <c r="H71" s="4">
        <v>1</v>
      </c>
      <c r="I71" s="4">
        <v>0</v>
      </c>
      <c r="J71" s="4">
        <v>1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</row>
    <row r="72" spans="1:19" x14ac:dyDescent="0.2">
      <c r="A72" s="4" t="s">
        <v>192</v>
      </c>
      <c r="B72" s="4">
        <v>365</v>
      </c>
      <c r="C72" s="4">
        <v>183</v>
      </c>
      <c r="D72" s="4">
        <v>182</v>
      </c>
      <c r="E72" s="4">
        <v>361</v>
      </c>
      <c r="F72" s="4">
        <v>181</v>
      </c>
      <c r="G72" s="4">
        <v>180</v>
      </c>
      <c r="H72" s="4">
        <v>1</v>
      </c>
      <c r="I72" s="4">
        <v>0</v>
      </c>
      <c r="J72" s="4">
        <v>1</v>
      </c>
      <c r="K72" s="4">
        <v>1</v>
      </c>
      <c r="L72" s="4">
        <v>0</v>
      </c>
      <c r="M72" s="4">
        <v>1</v>
      </c>
      <c r="N72" s="4">
        <v>1</v>
      </c>
      <c r="O72" s="4">
        <v>1</v>
      </c>
      <c r="P72" s="4">
        <v>0</v>
      </c>
      <c r="Q72" s="4">
        <v>1</v>
      </c>
      <c r="R72" s="4">
        <v>1</v>
      </c>
      <c r="S72" s="4">
        <v>0</v>
      </c>
    </row>
    <row r="73" spans="1:19" x14ac:dyDescent="0.2">
      <c r="A73" s="4" t="s">
        <v>193</v>
      </c>
      <c r="B73" s="4">
        <v>233</v>
      </c>
      <c r="C73" s="4">
        <v>108</v>
      </c>
      <c r="D73" s="4">
        <v>125</v>
      </c>
      <c r="E73" s="4">
        <v>221</v>
      </c>
      <c r="F73" s="4">
        <v>100</v>
      </c>
      <c r="G73" s="4">
        <v>121</v>
      </c>
      <c r="H73" s="4">
        <v>1</v>
      </c>
      <c r="I73" s="4">
        <v>1</v>
      </c>
      <c r="J73" s="4">
        <v>0</v>
      </c>
      <c r="K73" s="4">
        <v>10</v>
      </c>
      <c r="L73" s="4">
        <v>7</v>
      </c>
      <c r="M73" s="4">
        <v>3</v>
      </c>
      <c r="N73" s="4">
        <v>1</v>
      </c>
      <c r="O73" s="4">
        <v>0</v>
      </c>
      <c r="P73" s="4">
        <v>1</v>
      </c>
      <c r="Q73" s="4">
        <v>0</v>
      </c>
      <c r="R73" s="4">
        <v>0</v>
      </c>
      <c r="S73" s="4">
        <v>0</v>
      </c>
    </row>
    <row r="74" spans="1:19" x14ac:dyDescent="0.2">
      <c r="A74" s="4" t="s">
        <v>194</v>
      </c>
      <c r="B74" s="4">
        <v>218</v>
      </c>
      <c r="C74" s="4">
        <v>117</v>
      </c>
      <c r="D74" s="4">
        <v>101</v>
      </c>
      <c r="E74" s="4">
        <v>216</v>
      </c>
      <c r="F74" s="4">
        <v>115</v>
      </c>
      <c r="G74" s="4">
        <v>101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2</v>
      </c>
      <c r="O74" s="4">
        <v>2</v>
      </c>
      <c r="P74" s="4">
        <v>0</v>
      </c>
      <c r="Q74" s="4">
        <v>0</v>
      </c>
      <c r="R74" s="4">
        <v>0</v>
      </c>
      <c r="S74" s="4">
        <v>0</v>
      </c>
    </row>
    <row r="75" spans="1:19" x14ac:dyDescent="0.2">
      <c r="A75" s="4" t="s">
        <v>195</v>
      </c>
      <c r="B75" s="4">
        <v>3950</v>
      </c>
      <c r="C75" s="4">
        <v>2058</v>
      </c>
      <c r="D75" s="4">
        <v>1892</v>
      </c>
      <c r="E75" s="4">
        <v>215</v>
      </c>
      <c r="F75" s="4">
        <v>109</v>
      </c>
      <c r="G75" s="4">
        <v>106</v>
      </c>
      <c r="H75" s="4">
        <v>3694</v>
      </c>
      <c r="I75" s="4">
        <v>1929</v>
      </c>
      <c r="J75" s="4">
        <v>1765</v>
      </c>
      <c r="K75" s="4">
        <v>30</v>
      </c>
      <c r="L75" s="4">
        <v>15</v>
      </c>
      <c r="M75" s="4">
        <v>15</v>
      </c>
      <c r="N75" s="4">
        <v>8</v>
      </c>
      <c r="O75" s="4">
        <v>5</v>
      </c>
      <c r="P75" s="4">
        <v>3</v>
      </c>
      <c r="Q75" s="4">
        <v>3</v>
      </c>
      <c r="R75" s="4">
        <v>0</v>
      </c>
      <c r="S75" s="4">
        <v>3</v>
      </c>
    </row>
    <row r="76" spans="1:19" x14ac:dyDescent="0.2">
      <c r="A76" s="4" t="s">
        <v>196</v>
      </c>
      <c r="B76" s="4">
        <v>446</v>
      </c>
      <c r="C76" s="4">
        <v>217</v>
      </c>
      <c r="D76" s="4">
        <v>229</v>
      </c>
      <c r="E76" s="4">
        <v>10</v>
      </c>
      <c r="F76" s="4">
        <v>6</v>
      </c>
      <c r="G76" s="4">
        <v>4</v>
      </c>
      <c r="H76" s="4">
        <v>434</v>
      </c>
      <c r="I76" s="4">
        <v>210</v>
      </c>
      <c r="J76" s="4">
        <v>224</v>
      </c>
      <c r="K76" s="4">
        <v>2</v>
      </c>
      <c r="L76" s="4">
        <v>1</v>
      </c>
      <c r="M76" s="4">
        <v>1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</row>
    <row r="77" spans="1:19" x14ac:dyDescent="0.2">
      <c r="A77" s="4" t="s">
        <v>197</v>
      </c>
      <c r="B77" s="4">
        <v>321</v>
      </c>
      <c r="C77" s="4">
        <v>160</v>
      </c>
      <c r="D77" s="4">
        <v>161</v>
      </c>
      <c r="E77" s="4">
        <v>8</v>
      </c>
      <c r="F77" s="4">
        <v>3</v>
      </c>
      <c r="G77" s="4">
        <v>5</v>
      </c>
      <c r="H77" s="4">
        <v>310</v>
      </c>
      <c r="I77" s="4">
        <v>156</v>
      </c>
      <c r="J77" s="4">
        <v>154</v>
      </c>
      <c r="K77" s="4">
        <v>2</v>
      </c>
      <c r="L77" s="4">
        <v>1</v>
      </c>
      <c r="M77" s="4">
        <v>1</v>
      </c>
      <c r="N77" s="4">
        <v>1</v>
      </c>
      <c r="O77" s="4">
        <v>0</v>
      </c>
      <c r="P77" s="4">
        <v>1</v>
      </c>
      <c r="Q77" s="4">
        <v>0</v>
      </c>
      <c r="R77" s="4">
        <v>0</v>
      </c>
      <c r="S77" s="4">
        <v>0</v>
      </c>
    </row>
    <row r="78" spans="1:19" x14ac:dyDescent="0.2">
      <c r="A78" s="4" t="s">
        <v>198</v>
      </c>
      <c r="B78" s="4">
        <v>259</v>
      </c>
      <c r="C78" s="4">
        <v>125</v>
      </c>
      <c r="D78" s="4">
        <v>134</v>
      </c>
      <c r="E78" s="4">
        <v>20</v>
      </c>
      <c r="F78" s="4">
        <v>7</v>
      </c>
      <c r="G78" s="4">
        <v>13</v>
      </c>
      <c r="H78" s="4">
        <v>235</v>
      </c>
      <c r="I78" s="4">
        <v>116</v>
      </c>
      <c r="J78" s="4">
        <v>119</v>
      </c>
      <c r="K78" s="4">
        <v>2</v>
      </c>
      <c r="L78" s="4">
        <v>1</v>
      </c>
      <c r="M78" s="4">
        <v>1</v>
      </c>
      <c r="N78" s="4">
        <v>2</v>
      </c>
      <c r="O78" s="4">
        <v>1</v>
      </c>
      <c r="P78" s="4">
        <v>1</v>
      </c>
      <c r="Q78" s="4">
        <v>0</v>
      </c>
      <c r="R78" s="4">
        <v>0</v>
      </c>
      <c r="S78" s="4">
        <v>0</v>
      </c>
    </row>
    <row r="79" spans="1:19" x14ac:dyDescent="0.2">
      <c r="A79" s="4" t="s">
        <v>199</v>
      </c>
      <c r="B79" s="4">
        <v>203</v>
      </c>
      <c r="C79" s="4">
        <v>102</v>
      </c>
      <c r="D79" s="4">
        <v>101</v>
      </c>
      <c r="E79" s="4">
        <v>19</v>
      </c>
      <c r="F79" s="4">
        <v>11</v>
      </c>
      <c r="G79" s="4">
        <v>8</v>
      </c>
      <c r="H79" s="4">
        <v>184</v>
      </c>
      <c r="I79" s="4">
        <v>91</v>
      </c>
      <c r="J79" s="4">
        <v>93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</row>
    <row r="80" spans="1:19" x14ac:dyDescent="0.2">
      <c r="A80" s="4" t="s">
        <v>200</v>
      </c>
      <c r="B80" s="4">
        <v>266</v>
      </c>
      <c r="C80" s="4">
        <v>132</v>
      </c>
      <c r="D80" s="4">
        <v>134</v>
      </c>
      <c r="E80" s="4">
        <v>6</v>
      </c>
      <c r="F80" s="4">
        <v>5</v>
      </c>
      <c r="G80" s="4">
        <v>1</v>
      </c>
      <c r="H80" s="4">
        <v>249</v>
      </c>
      <c r="I80" s="4">
        <v>121</v>
      </c>
      <c r="J80" s="4">
        <v>128</v>
      </c>
      <c r="K80" s="4">
        <v>11</v>
      </c>
      <c r="L80" s="4">
        <v>6</v>
      </c>
      <c r="M80" s="4">
        <v>5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0</v>
      </c>
    </row>
    <row r="81" spans="1:19" x14ac:dyDescent="0.2">
      <c r="A81" s="4" t="s">
        <v>201</v>
      </c>
      <c r="B81" s="4">
        <v>135</v>
      </c>
      <c r="C81" s="4">
        <v>69</v>
      </c>
      <c r="D81" s="4">
        <v>66</v>
      </c>
      <c r="E81" s="4">
        <v>13</v>
      </c>
      <c r="F81" s="4">
        <v>8</v>
      </c>
      <c r="G81" s="4">
        <v>5</v>
      </c>
      <c r="H81" s="4">
        <v>122</v>
      </c>
      <c r="I81" s="4">
        <v>61</v>
      </c>
      <c r="J81" s="4">
        <v>61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0</v>
      </c>
    </row>
    <row r="82" spans="1:19" x14ac:dyDescent="0.2">
      <c r="A82" s="4" t="s">
        <v>202</v>
      </c>
      <c r="B82" s="4">
        <v>1</v>
      </c>
      <c r="C82" s="4">
        <v>0</v>
      </c>
      <c r="D82" s="4">
        <v>1</v>
      </c>
      <c r="E82" s="4">
        <v>0</v>
      </c>
      <c r="F82" s="4">
        <v>0</v>
      </c>
      <c r="G82" s="4">
        <v>0</v>
      </c>
      <c r="H82" s="4">
        <v>1</v>
      </c>
      <c r="I82" s="4">
        <v>0</v>
      </c>
      <c r="J82" s="4">
        <v>1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</row>
    <row r="83" spans="1:19" x14ac:dyDescent="0.2">
      <c r="A83" s="4" t="s">
        <v>203</v>
      </c>
      <c r="B83" s="4">
        <v>707</v>
      </c>
      <c r="C83" s="4">
        <v>363</v>
      </c>
      <c r="D83" s="4">
        <v>344</v>
      </c>
      <c r="E83" s="4">
        <v>32</v>
      </c>
      <c r="F83" s="4">
        <v>14</v>
      </c>
      <c r="G83" s="4">
        <v>18</v>
      </c>
      <c r="H83" s="4">
        <v>673</v>
      </c>
      <c r="I83" s="4">
        <v>348</v>
      </c>
      <c r="J83" s="4">
        <v>325</v>
      </c>
      <c r="K83" s="4">
        <v>1</v>
      </c>
      <c r="L83" s="4">
        <v>0</v>
      </c>
      <c r="M83" s="4">
        <v>1</v>
      </c>
      <c r="N83" s="4">
        <v>0</v>
      </c>
      <c r="O83" s="4">
        <v>0</v>
      </c>
      <c r="P83" s="4">
        <v>0</v>
      </c>
      <c r="Q83" s="4">
        <v>1</v>
      </c>
      <c r="R83" s="4">
        <v>1</v>
      </c>
      <c r="S83" s="4">
        <v>0</v>
      </c>
    </row>
    <row r="84" spans="1:19" x14ac:dyDescent="0.2">
      <c r="A84" s="4" t="s">
        <v>204</v>
      </c>
      <c r="B84" s="4">
        <v>168</v>
      </c>
      <c r="C84" s="4">
        <v>86</v>
      </c>
      <c r="D84" s="4">
        <v>82</v>
      </c>
      <c r="E84" s="4">
        <v>10</v>
      </c>
      <c r="F84" s="4">
        <v>8</v>
      </c>
      <c r="G84" s="4">
        <v>2</v>
      </c>
      <c r="H84" s="4">
        <v>157</v>
      </c>
      <c r="I84" s="4">
        <v>77</v>
      </c>
      <c r="J84" s="4">
        <v>80</v>
      </c>
      <c r="K84" s="4">
        <v>0</v>
      </c>
      <c r="L84" s="4">
        <v>0</v>
      </c>
      <c r="M84" s="4">
        <v>0</v>
      </c>
      <c r="N84" s="4">
        <v>1</v>
      </c>
      <c r="O84" s="4">
        <v>1</v>
      </c>
      <c r="P84" s="4">
        <v>0</v>
      </c>
      <c r="Q84" s="4">
        <v>0</v>
      </c>
      <c r="R84" s="4">
        <v>0</v>
      </c>
      <c r="S84" s="4">
        <v>0</v>
      </c>
    </row>
    <row r="85" spans="1:19" x14ac:dyDescent="0.2">
      <c r="A85" s="4" t="s">
        <v>205</v>
      </c>
      <c r="B85" s="4">
        <v>157</v>
      </c>
      <c r="C85" s="4">
        <v>80</v>
      </c>
      <c r="D85" s="4">
        <v>77</v>
      </c>
      <c r="E85" s="4">
        <v>14</v>
      </c>
      <c r="F85" s="4">
        <v>7</v>
      </c>
      <c r="G85" s="4">
        <v>7</v>
      </c>
      <c r="H85" s="4">
        <v>142</v>
      </c>
      <c r="I85" s="4">
        <v>73</v>
      </c>
      <c r="J85" s="4">
        <v>69</v>
      </c>
      <c r="K85" s="4">
        <v>0</v>
      </c>
      <c r="L85" s="4">
        <v>0</v>
      </c>
      <c r="M85" s="4">
        <v>0</v>
      </c>
      <c r="N85" s="4">
        <v>1</v>
      </c>
      <c r="O85" s="4">
        <v>0</v>
      </c>
      <c r="P85" s="4">
        <v>1</v>
      </c>
      <c r="Q85" s="4">
        <v>0</v>
      </c>
      <c r="R85" s="4">
        <v>0</v>
      </c>
      <c r="S85" s="4">
        <v>0</v>
      </c>
    </row>
    <row r="86" spans="1:19" x14ac:dyDescent="0.2">
      <c r="A86" s="4" t="s">
        <v>206</v>
      </c>
      <c r="B86" s="4">
        <v>291</v>
      </c>
      <c r="C86" s="4">
        <v>157</v>
      </c>
      <c r="D86" s="4">
        <v>134</v>
      </c>
      <c r="E86" s="4">
        <v>21</v>
      </c>
      <c r="F86" s="4">
        <v>12</v>
      </c>
      <c r="G86" s="4">
        <v>9</v>
      </c>
      <c r="H86" s="4">
        <v>270</v>
      </c>
      <c r="I86" s="4">
        <v>145</v>
      </c>
      <c r="J86" s="4">
        <v>125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</row>
    <row r="87" spans="1:19" x14ac:dyDescent="0.2">
      <c r="A87" s="4" t="s">
        <v>207</v>
      </c>
      <c r="B87" s="4">
        <v>7</v>
      </c>
      <c r="C87" s="4">
        <v>4</v>
      </c>
      <c r="D87" s="4">
        <v>3</v>
      </c>
      <c r="E87" s="4">
        <v>0</v>
      </c>
      <c r="F87" s="4">
        <v>0</v>
      </c>
      <c r="G87" s="4">
        <v>0</v>
      </c>
      <c r="H87" s="4">
        <v>7</v>
      </c>
      <c r="I87" s="4">
        <v>4</v>
      </c>
      <c r="J87" s="4">
        <v>3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</row>
    <row r="88" spans="1:19" x14ac:dyDescent="0.2">
      <c r="A88" s="4" t="s">
        <v>208</v>
      </c>
      <c r="B88" s="4">
        <v>510</v>
      </c>
      <c r="C88" s="4">
        <v>265</v>
      </c>
      <c r="D88" s="4">
        <v>245</v>
      </c>
      <c r="E88" s="4">
        <v>21</v>
      </c>
      <c r="F88" s="4">
        <v>8</v>
      </c>
      <c r="G88" s="4">
        <v>13</v>
      </c>
      <c r="H88" s="4">
        <v>485</v>
      </c>
      <c r="I88" s="4">
        <v>255</v>
      </c>
      <c r="J88" s="4">
        <v>230</v>
      </c>
      <c r="K88" s="4">
        <v>3</v>
      </c>
      <c r="L88" s="4">
        <v>2</v>
      </c>
      <c r="M88" s="4">
        <v>1</v>
      </c>
      <c r="N88" s="4">
        <v>0</v>
      </c>
      <c r="O88" s="4">
        <v>0</v>
      </c>
      <c r="P88" s="4">
        <v>0</v>
      </c>
      <c r="Q88" s="4">
        <v>1</v>
      </c>
      <c r="R88" s="4">
        <v>0</v>
      </c>
      <c r="S88" s="4">
        <v>1</v>
      </c>
    </row>
    <row r="89" spans="1:19" x14ac:dyDescent="0.2">
      <c r="A89" s="4" t="s">
        <v>209</v>
      </c>
      <c r="B89" s="4">
        <v>190</v>
      </c>
      <c r="C89" s="4">
        <v>96</v>
      </c>
      <c r="D89" s="4">
        <v>94</v>
      </c>
      <c r="E89" s="4">
        <v>12</v>
      </c>
      <c r="F89" s="4">
        <v>4</v>
      </c>
      <c r="G89" s="4">
        <v>8</v>
      </c>
      <c r="H89" s="4">
        <v>177</v>
      </c>
      <c r="I89" s="4">
        <v>91</v>
      </c>
      <c r="J89" s="4">
        <v>86</v>
      </c>
      <c r="K89" s="4">
        <v>0</v>
      </c>
      <c r="L89" s="4">
        <v>0</v>
      </c>
      <c r="M89" s="4">
        <v>0</v>
      </c>
      <c r="N89" s="4">
        <v>1</v>
      </c>
      <c r="O89" s="4">
        <v>1</v>
      </c>
      <c r="P89" s="4">
        <v>0</v>
      </c>
      <c r="Q89" s="4">
        <v>0</v>
      </c>
      <c r="R89" s="4">
        <v>0</v>
      </c>
      <c r="S89" s="4">
        <v>0</v>
      </c>
    </row>
    <row r="90" spans="1:19" x14ac:dyDescent="0.2">
      <c r="A90" s="4" t="s">
        <v>210</v>
      </c>
      <c r="B90" s="4">
        <v>190</v>
      </c>
      <c r="C90" s="4">
        <v>95</v>
      </c>
      <c r="D90" s="4">
        <v>95</v>
      </c>
      <c r="E90" s="4">
        <v>10</v>
      </c>
      <c r="F90" s="4">
        <v>3</v>
      </c>
      <c r="G90" s="4">
        <v>7</v>
      </c>
      <c r="H90" s="4">
        <v>179</v>
      </c>
      <c r="I90" s="4">
        <v>91</v>
      </c>
      <c r="J90" s="4">
        <v>88</v>
      </c>
      <c r="K90" s="4">
        <v>1</v>
      </c>
      <c r="L90" s="4">
        <v>1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</row>
    <row r="91" spans="1:19" x14ac:dyDescent="0.2">
      <c r="A91" s="4" t="s">
        <v>211</v>
      </c>
      <c r="B91" s="4">
        <v>114</v>
      </c>
      <c r="C91" s="4">
        <v>56</v>
      </c>
      <c r="D91" s="4">
        <v>58</v>
      </c>
      <c r="E91" s="4">
        <v>8</v>
      </c>
      <c r="F91" s="4">
        <v>6</v>
      </c>
      <c r="G91" s="4">
        <v>2</v>
      </c>
      <c r="H91" s="4">
        <v>106</v>
      </c>
      <c r="I91" s="4">
        <v>50</v>
      </c>
      <c r="J91" s="4">
        <v>56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</row>
    <row r="92" spans="1:19" x14ac:dyDescent="0.2">
      <c r="A92" s="4" t="s">
        <v>212</v>
      </c>
      <c r="B92" s="4">
        <v>660</v>
      </c>
      <c r="C92" s="4">
        <v>344</v>
      </c>
      <c r="D92" s="4">
        <v>316</v>
      </c>
      <c r="E92" s="4">
        <v>18</v>
      </c>
      <c r="F92" s="4">
        <v>10</v>
      </c>
      <c r="G92" s="4">
        <v>8</v>
      </c>
      <c r="H92" s="4">
        <v>637</v>
      </c>
      <c r="I92" s="4">
        <v>332</v>
      </c>
      <c r="J92" s="4">
        <v>305</v>
      </c>
      <c r="K92" s="4">
        <v>5</v>
      </c>
      <c r="L92" s="4">
        <v>2</v>
      </c>
      <c r="M92" s="4">
        <v>3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0</v>
      </c>
    </row>
    <row r="93" spans="1:19" x14ac:dyDescent="0.2">
      <c r="A93" s="4" t="s">
        <v>213</v>
      </c>
      <c r="B93" s="4">
        <v>395</v>
      </c>
      <c r="C93" s="4">
        <v>200</v>
      </c>
      <c r="D93" s="4">
        <v>195</v>
      </c>
      <c r="E93" s="4">
        <v>11</v>
      </c>
      <c r="F93" s="4">
        <v>6</v>
      </c>
      <c r="G93" s="4">
        <v>5</v>
      </c>
      <c r="H93" s="4">
        <v>382</v>
      </c>
      <c r="I93" s="4">
        <v>192</v>
      </c>
      <c r="J93" s="4">
        <v>190</v>
      </c>
      <c r="K93" s="4">
        <v>2</v>
      </c>
      <c r="L93" s="4">
        <v>2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</row>
    <row r="94" spans="1:19" x14ac:dyDescent="0.2">
      <c r="A94" s="4" t="s">
        <v>214</v>
      </c>
      <c r="B94" s="4">
        <v>218</v>
      </c>
      <c r="C94" s="4">
        <v>113</v>
      </c>
      <c r="D94" s="4">
        <v>105</v>
      </c>
      <c r="E94" s="4">
        <v>7</v>
      </c>
      <c r="F94" s="4">
        <v>5</v>
      </c>
      <c r="G94" s="4">
        <v>2</v>
      </c>
      <c r="H94" s="4">
        <v>206</v>
      </c>
      <c r="I94" s="4">
        <v>107</v>
      </c>
      <c r="J94" s="4">
        <v>99</v>
      </c>
      <c r="K94" s="4">
        <v>1</v>
      </c>
      <c r="L94" s="4">
        <v>0</v>
      </c>
      <c r="M94" s="4">
        <v>1</v>
      </c>
      <c r="N94" s="4">
        <v>0</v>
      </c>
      <c r="O94" s="4">
        <v>0</v>
      </c>
      <c r="P94" s="4">
        <v>0</v>
      </c>
      <c r="Q94" s="4">
        <v>4</v>
      </c>
      <c r="R94" s="4">
        <v>1</v>
      </c>
      <c r="S94" s="4">
        <v>3</v>
      </c>
    </row>
    <row r="95" spans="1:19" x14ac:dyDescent="0.2">
      <c r="A95" s="4" t="s">
        <v>215</v>
      </c>
      <c r="B95" s="4">
        <v>130</v>
      </c>
      <c r="C95" s="4">
        <v>61</v>
      </c>
      <c r="D95" s="4">
        <v>69</v>
      </c>
      <c r="E95" s="4">
        <v>7</v>
      </c>
      <c r="F95" s="4">
        <v>4</v>
      </c>
      <c r="G95" s="4">
        <v>3</v>
      </c>
      <c r="H95" s="4">
        <v>118</v>
      </c>
      <c r="I95" s="4">
        <v>55</v>
      </c>
      <c r="J95" s="4">
        <v>63</v>
      </c>
      <c r="K95" s="4">
        <v>5</v>
      </c>
      <c r="L95" s="4">
        <v>2</v>
      </c>
      <c r="M95" s="4">
        <v>3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</row>
    <row r="96" spans="1:19" x14ac:dyDescent="0.2">
      <c r="A96" s="4" t="s">
        <v>216</v>
      </c>
      <c r="B96" s="4">
        <v>1362</v>
      </c>
      <c r="C96" s="4">
        <v>696</v>
      </c>
      <c r="D96" s="4">
        <v>666</v>
      </c>
      <c r="E96" s="4">
        <v>65</v>
      </c>
      <c r="F96" s="4">
        <v>37</v>
      </c>
      <c r="G96" s="4">
        <v>28</v>
      </c>
      <c r="H96" s="4">
        <v>1294</v>
      </c>
      <c r="I96" s="4">
        <v>657</v>
      </c>
      <c r="J96" s="4">
        <v>637</v>
      </c>
      <c r="K96" s="4">
        <v>0</v>
      </c>
      <c r="L96" s="4">
        <v>0</v>
      </c>
      <c r="M96" s="4">
        <v>0</v>
      </c>
      <c r="N96" s="4">
        <v>3</v>
      </c>
      <c r="O96" s="4">
        <v>2</v>
      </c>
      <c r="P96" s="4">
        <v>1</v>
      </c>
      <c r="Q96" s="4">
        <v>0</v>
      </c>
      <c r="R96" s="4">
        <v>0</v>
      </c>
      <c r="S96" s="4">
        <v>0</v>
      </c>
    </row>
    <row r="97" spans="1:19" x14ac:dyDescent="0.2">
      <c r="A97" s="4" t="s">
        <v>217</v>
      </c>
      <c r="B97" s="4">
        <v>521</v>
      </c>
      <c r="C97" s="4">
        <v>269</v>
      </c>
      <c r="D97" s="4">
        <v>252</v>
      </c>
      <c r="E97" s="4">
        <v>17</v>
      </c>
      <c r="F97" s="4">
        <v>8</v>
      </c>
      <c r="G97" s="4">
        <v>9</v>
      </c>
      <c r="H97" s="4">
        <v>494</v>
      </c>
      <c r="I97" s="4">
        <v>257</v>
      </c>
      <c r="J97" s="4">
        <v>237</v>
      </c>
      <c r="K97" s="4">
        <v>7</v>
      </c>
      <c r="L97" s="4">
        <v>2</v>
      </c>
      <c r="M97" s="4">
        <v>5</v>
      </c>
      <c r="N97" s="4">
        <v>3</v>
      </c>
      <c r="O97" s="4">
        <v>2</v>
      </c>
      <c r="P97" s="4">
        <v>1</v>
      </c>
      <c r="Q97" s="4">
        <v>0</v>
      </c>
      <c r="R97" s="4">
        <v>0</v>
      </c>
      <c r="S97" s="4">
        <v>0</v>
      </c>
    </row>
    <row r="98" spans="1:19" x14ac:dyDescent="0.2">
      <c r="A98" s="4" t="s">
        <v>218</v>
      </c>
      <c r="B98" s="4">
        <v>419</v>
      </c>
      <c r="C98" s="4">
        <v>193</v>
      </c>
      <c r="D98" s="4">
        <v>226</v>
      </c>
      <c r="E98" s="4">
        <v>43</v>
      </c>
      <c r="F98" s="4">
        <v>19</v>
      </c>
      <c r="G98" s="4">
        <v>24</v>
      </c>
      <c r="H98" s="4">
        <v>368</v>
      </c>
      <c r="I98" s="4">
        <v>172</v>
      </c>
      <c r="J98" s="4">
        <v>196</v>
      </c>
      <c r="K98" s="4">
        <v>4</v>
      </c>
      <c r="L98" s="4">
        <v>1</v>
      </c>
      <c r="M98" s="4">
        <v>3</v>
      </c>
      <c r="N98" s="4">
        <v>0</v>
      </c>
      <c r="O98" s="4">
        <v>0</v>
      </c>
      <c r="P98" s="4">
        <v>0</v>
      </c>
      <c r="Q98" s="4">
        <v>4</v>
      </c>
      <c r="R98" s="4">
        <v>1</v>
      </c>
      <c r="S98" s="4">
        <v>3</v>
      </c>
    </row>
    <row r="99" spans="1:19" x14ac:dyDescent="0.2">
      <c r="A99" s="4" t="s">
        <v>219</v>
      </c>
      <c r="B99" s="4">
        <v>583</v>
      </c>
      <c r="C99" s="4">
        <v>290</v>
      </c>
      <c r="D99" s="4">
        <v>293</v>
      </c>
      <c r="E99" s="4">
        <v>47</v>
      </c>
      <c r="F99" s="4">
        <v>20</v>
      </c>
      <c r="G99" s="4">
        <v>27</v>
      </c>
      <c r="H99" s="4">
        <v>535</v>
      </c>
      <c r="I99" s="4">
        <v>269</v>
      </c>
      <c r="J99" s="4">
        <v>266</v>
      </c>
      <c r="K99" s="4">
        <v>1</v>
      </c>
      <c r="L99" s="4">
        <v>1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</row>
    <row r="100" spans="1:19" x14ac:dyDescent="0.2">
      <c r="A100" s="4" t="s">
        <v>220</v>
      </c>
      <c r="B100" s="4">
        <v>764</v>
      </c>
      <c r="C100" s="4">
        <v>401</v>
      </c>
      <c r="D100" s="4">
        <v>363</v>
      </c>
      <c r="E100" s="4">
        <v>17</v>
      </c>
      <c r="F100" s="4">
        <v>10</v>
      </c>
      <c r="G100" s="4">
        <v>7</v>
      </c>
      <c r="H100" s="4">
        <v>744</v>
      </c>
      <c r="I100" s="4">
        <v>390</v>
      </c>
      <c r="J100" s="4">
        <v>354</v>
      </c>
      <c r="K100" s="4">
        <v>3</v>
      </c>
      <c r="L100" s="4">
        <v>1</v>
      </c>
      <c r="M100" s="4">
        <v>2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</row>
    <row r="101" spans="1:19" x14ac:dyDescent="0.2">
      <c r="A101" s="4" t="s">
        <v>221</v>
      </c>
      <c r="B101" s="4">
        <v>543</v>
      </c>
      <c r="C101" s="4">
        <v>272</v>
      </c>
      <c r="D101" s="4">
        <v>271</v>
      </c>
      <c r="E101" s="4">
        <v>14</v>
      </c>
      <c r="F101" s="4">
        <v>6</v>
      </c>
      <c r="G101" s="4">
        <v>8</v>
      </c>
      <c r="H101" s="4">
        <v>529</v>
      </c>
      <c r="I101" s="4">
        <v>266</v>
      </c>
      <c r="J101" s="4">
        <v>263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0</v>
      </c>
    </row>
    <row r="102" spans="1:19" x14ac:dyDescent="0.2">
      <c r="A102" s="4" t="s">
        <v>222</v>
      </c>
      <c r="B102" s="4">
        <v>597</v>
      </c>
      <c r="C102" s="4">
        <v>303</v>
      </c>
      <c r="D102" s="4">
        <v>294</v>
      </c>
      <c r="E102" s="4">
        <v>12</v>
      </c>
      <c r="F102" s="4">
        <v>6</v>
      </c>
      <c r="G102" s="4">
        <v>6</v>
      </c>
      <c r="H102" s="4">
        <v>574</v>
      </c>
      <c r="I102" s="4">
        <v>292</v>
      </c>
      <c r="J102" s="4">
        <v>282</v>
      </c>
      <c r="K102" s="4">
        <v>6</v>
      </c>
      <c r="L102" s="4">
        <v>3</v>
      </c>
      <c r="M102" s="4">
        <v>3</v>
      </c>
      <c r="N102" s="4">
        <v>5</v>
      </c>
      <c r="O102" s="4">
        <v>2</v>
      </c>
      <c r="P102" s="4">
        <v>3</v>
      </c>
      <c r="Q102" s="4">
        <v>0</v>
      </c>
      <c r="R102" s="4">
        <v>0</v>
      </c>
      <c r="S102" s="4">
        <v>0</v>
      </c>
    </row>
    <row r="103" spans="1:19" x14ac:dyDescent="0.2">
      <c r="A103" s="4" t="s">
        <v>223</v>
      </c>
      <c r="B103" s="4">
        <v>110</v>
      </c>
      <c r="C103" s="4">
        <v>51</v>
      </c>
      <c r="D103" s="4">
        <v>59</v>
      </c>
      <c r="E103" s="4">
        <v>2</v>
      </c>
      <c r="F103" s="4">
        <v>0</v>
      </c>
      <c r="G103" s="4">
        <v>2</v>
      </c>
      <c r="H103" s="4">
        <v>108</v>
      </c>
      <c r="I103" s="4">
        <v>51</v>
      </c>
      <c r="J103" s="4">
        <v>57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0</v>
      </c>
    </row>
    <row r="104" spans="1:19" x14ac:dyDescent="0.2">
      <c r="A104" s="4" t="s">
        <v>224</v>
      </c>
      <c r="B104" s="4">
        <v>326</v>
      </c>
      <c r="C104" s="4">
        <v>180</v>
      </c>
      <c r="D104" s="4">
        <v>146</v>
      </c>
      <c r="E104" s="4">
        <v>17</v>
      </c>
      <c r="F104" s="4">
        <v>11</v>
      </c>
      <c r="G104" s="4">
        <v>6</v>
      </c>
      <c r="H104" s="4">
        <v>305</v>
      </c>
      <c r="I104" s="4">
        <v>166</v>
      </c>
      <c r="J104" s="4">
        <v>139</v>
      </c>
      <c r="K104" s="4">
        <v>3</v>
      </c>
      <c r="L104" s="4">
        <v>2</v>
      </c>
      <c r="M104" s="4">
        <v>1</v>
      </c>
      <c r="N104" s="4">
        <v>1</v>
      </c>
      <c r="O104" s="4">
        <v>1</v>
      </c>
      <c r="P104" s="4">
        <v>0</v>
      </c>
      <c r="Q104" s="4">
        <v>0</v>
      </c>
      <c r="R104" s="4">
        <v>0</v>
      </c>
      <c r="S104" s="4">
        <v>0</v>
      </c>
    </row>
    <row r="105" spans="1:19" x14ac:dyDescent="0.2">
      <c r="A105" s="4" t="s">
        <v>225</v>
      </c>
      <c r="B105" s="4">
        <v>99</v>
      </c>
      <c r="C105" s="4">
        <v>48</v>
      </c>
      <c r="D105" s="4">
        <v>51</v>
      </c>
      <c r="E105" s="4">
        <v>4</v>
      </c>
      <c r="F105" s="4">
        <v>1</v>
      </c>
      <c r="G105" s="4">
        <v>3</v>
      </c>
      <c r="H105" s="4">
        <v>95</v>
      </c>
      <c r="I105" s="4">
        <v>47</v>
      </c>
      <c r="J105" s="4">
        <v>48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</row>
    <row r="106" spans="1:19" x14ac:dyDescent="0.2">
      <c r="A106" s="4" t="s">
        <v>226</v>
      </c>
      <c r="B106" s="4">
        <v>144</v>
      </c>
      <c r="C106" s="4">
        <v>66</v>
      </c>
      <c r="D106" s="4">
        <v>78</v>
      </c>
      <c r="E106" s="4">
        <v>15</v>
      </c>
      <c r="F106" s="4">
        <v>7</v>
      </c>
      <c r="G106" s="4">
        <v>8</v>
      </c>
      <c r="H106" s="4">
        <v>129</v>
      </c>
      <c r="I106" s="4">
        <v>59</v>
      </c>
      <c r="J106" s="4">
        <v>70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0</v>
      </c>
    </row>
    <row r="107" spans="1:19" x14ac:dyDescent="0.2">
      <c r="A107" s="4" t="s">
        <v>227</v>
      </c>
      <c r="B107" s="4">
        <v>162</v>
      </c>
      <c r="C107" s="4">
        <v>88</v>
      </c>
      <c r="D107" s="4">
        <v>74</v>
      </c>
      <c r="E107" s="4">
        <v>9</v>
      </c>
      <c r="F107" s="4">
        <v>7</v>
      </c>
      <c r="G107" s="4">
        <v>2</v>
      </c>
      <c r="H107" s="4">
        <v>153</v>
      </c>
      <c r="I107" s="4">
        <v>81</v>
      </c>
      <c r="J107" s="4">
        <v>72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</row>
    <row r="108" spans="1:19" x14ac:dyDescent="0.2">
      <c r="A108" s="4" t="s">
        <v>228</v>
      </c>
      <c r="B108" s="4">
        <v>27</v>
      </c>
      <c r="C108" s="4">
        <v>14</v>
      </c>
      <c r="D108" s="4">
        <v>13</v>
      </c>
      <c r="E108" s="4">
        <v>0</v>
      </c>
      <c r="F108" s="4">
        <v>0</v>
      </c>
      <c r="G108" s="4">
        <v>0</v>
      </c>
      <c r="H108" s="4">
        <v>25</v>
      </c>
      <c r="I108" s="4">
        <v>12</v>
      </c>
      <c r="J108" s="4">
        <v>13</v>
      </c>
      <c r="K108" s="4">
        <v>0</v>
      </c>
      <c r="L108" s="4">
        <v>0</v>
      </c>
      <c r="M108" s="4">
        <v>0</v>
      </c>
      <c r="N108" s="4">
        <v>1</v>
      </c>
      <c r="O108" s="4">
        <v>1</v>
      </c>
      <c r="P108" s="4">
        <v>0</v>
      </c>
      <c r="Q108" s="4">
        <v>1</v>
      </c>
      <c r="R108" s="4">
        <v>1</v>
      </c>
      <c r="S108" s="4">
        <v>0</v>
      </c>
    </row>
    <row r="109" spans="1:19" x14ac:dyDescent="0.2">
      <c r="A109" s="4" t="s">
        <v>229</v>
      </c>
      <c r="B109" s="4">
        <v>174</v>
      </c>
      <c r="C109" s="4">
        <v>94</v>
      </c>
      <c r="D109" s="4">
        <v>80</v>
      </c>
      <c r="E109" s="4">
        <v>15</v>
      </c>
      <c r="F109" s="4">
        <v>8</v>
      </c>
      <c r="G109" s="4">
        <v>7</v>
      </c>
      <c r="H109" s="4">
        <v>159</v>
      </c>
      <c r="I109" s="4">
        <v>86</v>
      </c>
      <c r="J109" s="4">
        <v>73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</row>
    <row r="110" spans="1:19" x14ac:dyDescent="0.2">
      <c r="A110" s="4" t="s">
        <v>230</v>
      </c>
      <c r="B110" s="4">
        <v>210</v>
      </c>
      <c r="C110" s="4">
        <v>114</v>
      </c>
      <c r="D110" s="4">
        <v>96</v>
      </c>
      <c r="E110" s="4">
        <v>10</v>
      </c>
      <c r="F110" s="4">
        <v>6</v>
      </c>
      <c r="G110" s="4">
        <v>4</v>
      </c>
      <c r="H110" s="4">
        <v>200</v>
      </c>
      <c r="I110" s="4">
        <v>108</v>
      </c>
      <c r="J110" s="4">
        <v>92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0</v>
      </c>
      <c r="S110" s="4">
        <v>0</v>
      </c>
    </row>
    <row r="111" spans="1:19" x14ac:dyDescent="0.2">
      <c r="A111" s="4" t="s">
        <v>231</v>
      </c>
      <c r="B111" s="4">
        <v>105</v>
      </c>
      <c r="C111" s="4">
        <v>58</v>
      </c>
      <c r="D111" s="4">
        <v>47</v>
      </c>
      <c r="E111" s="4">
        <v>5</v>
      </c>
      <c r="F111" s="4">
        <v>5</v>
      </c>
      <c r="G111" s="4">
        <v>0</v>
      </c>
      <c r="H111" s="4">
        <v>99</v>
      </c>
      <c r="I111" s="4">
        <v>52</v>
      </c>
      <c r="J111" s="4">
        <v>47</v>
      </c>
      <c r="K111" s="4">
        <v>1</v>
      </c>
      <c r="L111" s="4">
        <v>1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</row>
    <row r="112" spans="1:19" x14ac:dyDescent="0.2">
      <c r="A112" s="4" t="s">
        <v>232</v>
      </c>
      <c r="B112" s="4">
        <v>70</v>
      </c>
      <c r="C112" s="4">
        <v>33</v>
      </c>
      <c r="D112" s="4">
        <v>37</v>
      </c>
      <c r="E112" s="4">
        <v>7</v>
      </c>
      <c r="F112" s="4">
        <v>2</v>
      </c>
      <c r="G112" s="4">
        <v>5</v>
      </c>
      <c r="H112" s="4">
        <v>63</v>
      </c>
      <c r="I112" s="4">
        <v>31</v>
      </c>
      <c r="J112" s="4">
        <v>32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4">
        <v>0</v>
      </c>
    </row>
    <row r="113" spans="1:19" x14ac:dyDescent="0.2">
      <c r="A113" s="4" t="s">
        <v>233</v>
      </c>
      <c r="B113" s="4">
        <v>358</v>
      </c>
      <c r="C113" s="4">
        <v>174</v>
      </c>
      <c r="D113" s="4">
        <v>184</v>
      </c>
      <c r="E113" s="4">
        <v>10</v>
      </c>
      <c r="F113" s="4">
        <v>6</v>
      </c>
      <c r="G113" s="4">
        <v>4</v>
      </c>
      <c r="H113" s="4">
        <v>345</v>
      </c>
      <c r="I113" s="4">
        <v>166</v>
      </c>
      <c r="J113" s="4">
        <v>179</v>
      </c>
      <c r="K113" s="4">
        <v>3</v>
      </c>
      <c r="L113" s="4">
        <v>2</v>
      </c>
      <c r="M113" s="4">
        <v>1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S113" s="4">
        <v>0</v>
      </c>
    </row>
    <row r="114" spans="1:19" x14ac:dyDescent="0.2">
      <c r="A114" s="4" t="s">
        <v>234</v>
      </c>
      <c r="B114" s="4">
        <v>5</v>
      </c>
      <c r="C114" s="4">
        <v>3</v>
      </c>
      <c r="D114" s="4">
        <v>2</v>
      </c>
      <c r="E114" s="4">
        <v>0</v>
      </c>
      <c r="F114" s="4">
        <v>0</v>
      </c>
      <c r="G114" s="4">
        <v>0</v>
      </c>
      <c r="H114" s="4">
        <v>5</v>
      </c>
      <c r="I114" s="4">
        <v>3</v>
      </c>
      <c r="J114" s="4">
        <v>2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0</v>
      </c>
    </row>
    <row r="115" spans="1:19" x14ac:dyDescent="0.2">
      <c r="A115" s="4" t="s">
        <v>235</v>
      </c>
      <c r="B115" s="4">
        <v>3</v>
      </c>
      <c r="C115" s="4">
        <v>2</v>
      </c>
      <c r="D115" s="4">
        <v>1</v>
      </c>
      <c r="E115" s="4">
        <v>0</v>
      </c>
      <c r="F115" s="4">
        <v>0</v>
      </c>
      <c r="G115" s="4">
        <v>0</v>
      </c>
      <c r="H115" s="4">
        <v>3</v>
      </c>
      <c r="I115" s="4">
        <v>2</v>
      </c>
      <c r="J115" s="4">
        <v>1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0</v>
      </c>
    </row>
    <row r="116" spans="1:19" x14ac:dyDescent="0.2">
      <c r="A116" s="4" t="s">
        <v>236</v>
      </c>
      <c r="B116" s="4">
        <v>1349</v>
      </c>
      <c r="C116" s="4">
        <v>721</v>
      </c>
      <c r="D116" s="4">
        <v>628</v>
      </c>
      <c r="E116" s="4">
        <v>121</v>
      </c>
      <c r="F116" s="4">
        <v>62</v>
      </c>
      <c r="G116" s="4">
        <v>59</v>
      </c>
      <c r="H116" s="4">
        <v>24</v>
      </c>
      <c r="I116" s="4">
        <v>14</v>
      </c>
      <c r="J116" s="4">
        <v>10</v>
      </c>
      <c r="K116" s="4">
        <v>1203</v>
      </c>
      <c r="L116" s="4">
        <v>645</v>
      </c>
      <c r="M116" s="4">
        <v>558</v>
      </c>
      <c r="N116" s="4">
        <v>1</v>
      </c>
      <c r="O116" s="4">
        <v>0</v>
      </c>
      <c r="P116" s="4">
        <v>1</v>
      </c>
      <c r="Q116" s="4">
        <v>0</v>
      </c>
      <c r="R116" s="4">
        <v>0</v>
      </c>
      <c r="S116" s="4">
        <v>0</v>
      </c>
    </row>
    <row r="117" spans="1:19" x14ac:dyDescent="0.2">
      <c r="A117" s="4" t="s">
        <v>237</v>
      </c>
      <c r="B117" s="4">
        <v>1070</v>
      </c>
      <c r="C117" s="4">
        <v>532</v>
      </c>
      <c r="D117" s="4">
        <v>538</v>
      </c>
      <c r="E117" s="4">
        <v>35</v>
      </c>
      <c r="F117" s="4">
        <v>16</v>
      </c>
      <c r="G117" s="4">
        <v>19</v>
      </c>
      <c r="H117" s="4">
        <v>2</v>
      </c>
      <c r="I117" s="4">
        <v>2</v>
      </c>
      <c r="J117" s="4">
        <v>0</v>
      </c>
      <c r="K117" s="4">
        <v>1033</v>
      </c>
      <c r="L117" s="4">
        <v>514</v>
      </c>
      <c r="M117" s="4">
        <v>519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S117" s="4">
        <v>0</v>
      </c>
    </row>
    <row r="118" spans="1:19" x14ac:dyDescent="0.2">
      <c r="A118" s="4" t="s">
        <v>238</v>
      </c>
      <c r="B118" s="4">
        <v>174</v>
      </c>
      <c r="C118" s="4">
        <v>84</v>
      </c>
      <c r="D118" s="4">
        <v>90</v>
      </c>
      <c r="E118" s="4">
        <v>6</v>
      </c>
      <c r="F118" s="4">
        <v>3</v>
      </c>
      <c r="G118" s="4">
        <v>3</v>
      </c>
      <c r="H118" s="4">
        <v>0</v>
      </c>
      <c r="I118" s="4">
        <v>0</v>
      </c>
      <c r="J118" s="4">
        <v>0</v>
      </c>
      <c r="K118" s="4">
        <v>168</v>
      </c>
      <c r="L118" s="4">
        <v>81</v>
      </c>
      <c r="M118" s="4">
        <v>87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0</v>
      </c>
    </row>
    <row r="119" spans="1:19" x14ac:dyDescent="0.2">
      <c r="A119" s="4" t="s">
        <v>239</v>
      </c>
      <c r="B119" s="4">
        <v>255</v>
      </c>
      <c r="C119" s="4">
        <v>118</v>
      </c>
      <c r="D119" s="4">
        <v>137</v>
      </c>
      <c r="E119" s="4">
        <v>8</v>
      </c>
      <c r="F119" s="4">
        <v>3</v>
      </c>
      <c r="G119" s="4">
        <v>5</v>
      </c>
      <c r="H119" s="4">
        <v>5</v>
      </c>
      <c r="I119" s="4">
        <v>4</v>
      </c>
      <c r="J119" s="4">
        <v>1</v>
      </c>
      <c r="K119" s="4">
        <v>241</v>
      </c>
      <c r="L119" s="4">
        <v>111</v>
      </c>
      <c r="M119" s="4">
        <v>130</v>
      </c>
      <c r="N119" s="4">
        <v>1</v>
      </c>
      <c r="O119" s="4">
        <v>0</v>
      </c>
      <c r="P119" s="4">
        <v>1</v>
      </c>
      <c r="Q119" s="4">
        <v>0</v>
      </c>
      <c r="R119" s="4">
        <v>0</v>
      </c>
      <c r="S119" s="4">
        <v>0</v>
      </c>
    </row>
    <row r="120" spans="1:19" x14ac:dyDescent="0.2">
      <c r="A120" s="4" t="s">
        <v>240</v>
      </c>
      <c r="B120" s="4">
        <v>222</v>
      </c>
      <c r="C120" s="4">
        <v>107</v>
      </c>
      <c r="D120" s="4">
        <v>115</v>
      </c>
      <c r="E120" s="4">
        <v>11</v>
      </c>
      <c r="F120" s="4">
        <v>7</v>
      </c>
      <c r="G120" s="4">
        <v>4</v>
      </c>
      <c r="H120" s="4">
        <v>2</v>
      </c>
      <c r="I120" s="4">
        <v>0</v>
      </c>
      <c r="J120" s="4">
        <v>2</v>
      </c>
      <c r="K120" s="4">
        <v>205</v>
      </c>
      <c r="L120" s="4">
        <v>99</v>
      </c>
      <c r="M120" s="4">
        <v>106</v>
      </c>
      <c r="N120" s="4">
        <v>4</v>
      </c>
      <c r="O120" s="4">
        <v>1</v>
      </c>
      <c r="P120" s="4">
        <v>3</v>
      </c>
      <c r="Q120" s="4">
        <v>0</v>
      </c>
      <c r="R120" s="4">
        <v>0</v>
      </c>
      <c r="S120" s="4">
        <v>0</v>
      </c>
    </row>
    <row r="121" spans="1:19" x14ac:dyDescent="0.2">
      <c r="A121" s="4" t="s">
        <v>241</v>
      </c>
      <c r="B121" s="4">
        <v>230</v>
      </c>
      <c r="C121" s="4">
        <v>115</v>
      </c>
      <c r="D121" s="4">
        <v>115</v>
      </c>
      <c r="E121" s="4">
        <v>12</v>
      </c>
      <c r="F121" s="4">
        <v>5</v>
      </c>
      <c r="G121" s="4">
        <v>7</v>
      </c>
      <c r="H121" s="4">
        <v>1</v>
      </c>
      <c r="I121" s="4">
        <v>1</v>
      </c>
      <c r="J121" s="4">
        <v>0</v>
      </c>
      <c r="K121" s="4">
        <v>217</v>
      </c>
      <c r="L121" s="4">
        <v>109</v>
      </c>
      <c r="M121" s="4">
        <v>108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0</v>
      </c>
    </row>
    <row r="122" spans="1:19" x14ac:dyDescent="0.2">
      <c r="A122" s="4" t="s">
        <v>242</v>
      </c>
      <c r="B122" s="4">
        <v>455</v>
      </c>
      <c r="C122" s="4">
        <v>229</v>
      </c>
      <c r="D122" s="4">
        <v>226</v>
      </c>
      <c r="E122" s="4">
        <v>30</v>
      </c>
      <c r="F122" s="4">
        <v>6</v>
      </c>
      <c r="G122" s="4">
        <v>24</v>
      </c>
      <c r="H122" s="4">
        <v>1</v>
      </c>
      <c r="I122" s="4">
        <v>1</v>
      </c>
      <c r="J122" s="4">
        <v>0</v>
      </c>
      <c r="K122" s="4">
        <v>424</v>
      </c>
      <c r="L122" s="4">
        <v>222</v>
      </c>
      <c r="M122" s="4">
        <v>202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v>0</v>
      </c>
    </row>
    <row r="123" spans="1:19" x14ac:dyDescent="0.2">
      <c r="A123" s="4" t="s">
        <v>243</v>
      </c>
      <c r="B123" s="4">
        <v>409</v>
      </c>
      <c r="C123" s="4">
        <v>202</v>
      </c>
      <c r="D123" s="4">
        <v>207</v>
      </c>
      <c r="E123" s="4">
        <v>14</v>
      </c>
      <c r="F123" s="4">
        <v>8</v>
      </c>
      <c r="G123" s="4">
        <v>6</v>
      </c>
      <c r="H123" s="4">
        <v>1</v>
      </c>
      <c r="I123" s="4">
        <v>0</v>
      </c>
      <c r="J123" s="4">
        <v>1</v>
      </c>
      <c r="K123" s="4">
        <v>391</v>
      </c>
      <c r="L123" s="4">
        <v>191</v>
      </c>
      <c r="M123" s="4">
        <v>200</v>
      </c>
      <c r="N123" s="4">
        <v>3</v>
      </c>
      <c r="O123" s="4">
        <v>3</v>
      </c>
      <c r="P123" s="4">
        <v>0</v>
      </c>
      <c r="Q123" s="4">
        <v>0</v>
      </c>
      <c r="R123" s="4">
        <v>0</v>
      </c>
      <c r="S123" s="4">
        <v>0</v>
      </c>
    </row>
    <row r="124" spans="1:19" x14ac:dyDescent="0.2">
      <c r="A124" s="4" t="s">
        <v>244</v>
      </c>
      <c r="B124" s="4">
        <v>101</v>
      </c>
      <c r="C124" s="4">
        <v>50</v>
      </c>
      <c r="D124" s="4">
        <v>51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  <c r="J124" s="4">
        <v>0</v>
      </c>
      <c r="K124" s="4">
        <v>101</v>
      </c>
      <c r="L124" s="4">
        <v>50</v>
      </c>
      <c r="M124" s="4">
        <v>51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0</v>
      </c>
    </row>
    <row r="125" spans="1:19" x14ac:dyDescent="0.2">
      <c r="A125" s="4" t="s">
        <v>245</v>
      </c>
      <c r="B125" s="4">
        <v>66</v>
      </c>
      <c r="C125" s="4">
        <v>31</v>
      </c>
      <c r="D125" s="4">
        <v>35</v>
      </c>
      <c r="E125" s="4">
        <v>3</v>
      </c>
      <c r="F125" s="4">
        <v>3</v>
      </c>
      <c r="G125" s="4">
        <v>0</v>
      </c>
      <c r="H125" s="4">
        <v>0</v>
      </c>
      <c r="I125" s="4">
        <v>0</v>
      </c>
      <c r="J125" s="4">
        <v>0</v>
      </c>
      <c r="K125" s="4">
        <v>63</v>
      </c>
      <c r="L125" s="4">
        <v>28</v>
      </c>
      <c r="M125" s="4">
        <v>35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</row>
    <row r="126" spans="1:19" x14ac:dyDescent="0.2">
      <c r="A126" s="4" t="s">
        <v>246</v>
      </c>
      <c r="B126" s="4">
        <v>334</v>
      </c>
      <c r="C126" s="4">
        <v>159</v>
      </c>
      <c r="D126" s="4">
        <v>175</v>
      </c>
      <c r="E126" s="4">
        <v>39</v>
      </c>
      <c r="F126" s="4">
        <v>14</v>
      </c>
      <c r="G126" s="4">
        <v>25</v>
      </c>
      <c r="H126" s="4">
        <v>0</v>
      </c>
      <c r="I126" s="4">
        <v>0</v>
      </c>
      <c r="J126" s="4">
        <v>0</v>
      </c>
      <c r="K126" s="4">
        <v>293</v>
      </c>
      <c r="L126" s="4">
        <v>144</v>
      </c>
      <c r="M126" s="4">
        <v>149</v>
      </c>
      <c r="N126" s="4">
        <v>2</v>
      </c>
      <c r="O126" s="4">
        <v>1</v>
      </c>
      <c r="P126" s="4">
        <v>1</v>
      </c>
      <c r="Q126" s="4">
        <v>0</v>
      </c>
      <c r="R126" s="4">
        <v>0</v>
      </c>
      <c r="S126" s="4">
        <v>0</v>
      </c>
    </row>
    <row r="127" spans="1:19" x14ac:dyDescent="0.2">
      <c r="A127" s="4" t="s">
        <v>247</v>
      </c>
      <c r="B127" s="4">
        <v>289</v>
      </c>
      <c r="C127" s="4">
        <v>145</v>
      </c>
      <c r="D127" s="4">
        <v>144</v>
      </c>
      <c r="E127" s="4">
        <v>33</v>
      </c>
      <c r="F127" s="4">
        <v>14</v>
      </c>
      <c r="G127" s="4">
        <v>19</v>
      </c>
      <c r="H127" s="4">
        <v>5</v>
      </c>
      <c r="I127" s="4">
        <v>2</v>
      </c>
      <c r="J127" s="4">
        <v>3</v>
      </c>
      <c r="K127" s="4">
        <v>249</v>
      </c>
      <c r="L127" s="4">
        <v>127</v>
      </c>
      <c r="M127" s="4">
        <v>122</v>
      </c>
      <c r="N127" s="4">
        <v>2</v>
      </c>
      <c r="O127" s="4">
        <v>2</v>
      </c>
      <c r="P127" s="4">
        <v>0</v>
      </c>
      <c r="Q127" s="4">
        <v>0</v>
      </c>
      <c r="R127" s="4">
        <v>0</v>
      </c>
      <c r="S127" s="4">
        <v>0</v>
      </c>
    </row>
    <row r="128" spans="1:19" x14ac:dyDescent="0.2">
      <c r="A128" s="4" t="s">
        <v>248</v>
      </c>
      <c r="B128" s="4">
        <v>149</v>
      </c>
      <c r="C128" s="4">
        <v>79</v>
      </c>
      <c r="D128" s="4">
        <v>70</v>
      </c>
      <c r="E128" s="4">
        <v>23</v>
      </c>
      <c r="F128" s="4">
        <v>16</v>
      </c>
      <c r="G128" s="4">
        <v>7</v>
      </c>
      <c r="H128" s="4">
        <v>0</v>
      </c>
      <c r="I128" s="4">
        <v>0</v>
      </c>
      <c r="J128" s="4">
        <v>0</v>
      </c>
      <c r="K128" s="4">
        <v>126</v>
      </c>
      <c r="L128" s="4">
        <v>63</v>
      </c>
      <c r="M128" s="4">
        <v>63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v>0</v>
      </c>
    </row>
    <row r="129" spans="1:19" x14ac:dyDescent="0.2">
      <c r="A129" s="4" t="s">
        <v>249</v>
      </c>
      <c r="B129" s="4">
        <v>206</v>
      </c>
      <c r="C129" s="4">
        <v>101</v>
      </c>
      <c r="D129" s="4">
        <v>105</v>
      </c>
      <c r="E129" s="4">
        <v>10</v>
      </c>
      <c r="F129" s="4">
        <v>4</v>
      </c>
      <c r="G129" s="4">
        <v>6</v>
      </c>
      <c r="H129" s="4">
        <v>0</v>
      </c>
      <c r="I129" s="4">
        <v>0</v>
      </c>
      <c r="J129" s="4">
        <v>0</v>
      </c>
      <c r="K129" s="4">
        <v>194</v>
      </c>
      <c r="L129" s="4">
        <v>96</v>
      </c>
      <c r="M129" s="4">
        <v>98</v>
      </c>
      <c r="N129" s="4">
        <v>2</v>
      </c>
      <c r="O129" s="4">
        <v>1</v>
      </c>
      <c r="P129" s="4">
        <v>1</v>
      </c>
      <c r="Q129" s="4">
        <v>0</v>
      </c>
      <c r="R129" s="4">
        <v>0</v>
      </c>
      <c r="S129" s="4">
        <v>0</v>
      </c>
    </row>
    <row r="130" spans="1:19" x14ac:dyDescent="0.2">
      <c r="A130" s="4" t="s">
        <v>250</v>
      </c>
      <c r="B130" s="4">
        <v>169</v>
      </c>
      <c r="C130" s="4">
        <v>88</v>
      </c>
      <c r="D130" s="4">
        <v>81</v>
      </c>
      <c r="E130" s="4">
        <v>0</v>
      </c>
      <c r="F130" s="4">
        <v>0</v>
      </c>
      <c r="G130" s="4">
        <v>0</v>
      </c>
      <c r="H130" s="4">
        <v>4</v>
      </c>
      <c r="I130" s="4">
        <v>2</v>
      </c>
      <c r="J130" s="4">
        <v>2</v>
      </c>
      <c r="K130" s="4">
        <v>159</v>
      </c>
      <c r="L130" s="4">
        <v>82</v>
      </c>
      <c r="M130" s="4">
        <v>77</v>
      </c>
      <c r="N130" s="4">
        <v>0</v>
      </c>
      <c r="O130" s="4">
        <v>0</v>
      </c>
      <c r="P130" s="4">
        <v>0</v>
      </c>
      <c r="Q130" s="4">
        <v>6</v>
      </c>
      <c r="R130" s="4">
        <v>4</v>
      </c>
      <c r="S130" s="4">
        <v>2</v>
      </c>
    </row>
    <row r="131" spans="1:19" x14ac:dyDescent="0.2">
      <c r="A131" s="4" t="s">
        <v>251</v>
      </c>
      <c r="B131" s="4">
        <v>231</v>
      </c>
      <c r="C131" s="4">
        <v>108</v>
      </c>
      <c r="D131" s="4">
        <v>123</v>
      </c>
      <c r="E131" s="4">
        <v>13</v>
      </c>
      <c r="F131" s="4">
        <v>7</v>
      </c>
      <c r="G131" s="4">
        <v>6</v>
      </c>
      <c r="H131" s="4">
        <v>12</v>
      </c>
      <c r="I131" s="4">
        <v>6</v>
      </c>
      <c r="J131" s="4">
        <v>6</v>
      </c>
      <c r="K131" s="4">
        <v>205</v>
      </c>
      <c r="L131" s="4">
        <v>94</v>
      </c>
      <c r="M131" s="4">
        <v>111</v>
      </c>
      <c r="N131" s="4">
        <v>1</v>
      </c>
      <c r="O131" s="4">
        <v>1</v>
      </c>
      <c r="P131" s="4">
        <v>0</v>
      </c>
      <c r="Q131" s="4">
        <v>0</v>
      </c>
      <c r="R131" s="4">
        <v>0</v>
      </c>
      <c r="S131" s="4">
        <v>0</v>
      </c>
    </row>
    <row r="132" spans="1:19" x14ac:dyDescent="0.2">
      <c r="A132" s="4" t="s">
        <v>252</v>
      </c>
      <c r="B132" s="4">
        <v>606</v>
      </c>
      <c r="C132" s="4">
        <v>294</v>
      </c>
      <c r="D132" s="4">
        <v>312</v>
      </c>
      <c r="E132" s="4">
        <v>68</v>
      </c>
      <c r="F132" s="4">
        <v>32</v>
      </c>
      <c r="G132" s="4">
        <v>36</v>
      </c>
      <c r="H132" s="4">
        <v>0</v>
      </c>
      <c r="I132" s="4">
        <v>0</v>
      </c>
      <c r="J132" s="4">
        <v>0</v>
      </c>
      <c r="K132" s="4">
        <v>538</v>
      </c>
      <c r="L132" s="4">
        <v>262</v>
      </c>
      <c r="M132" s="4">
        <v>276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</row>
    <row r="133" spans="1:19" x14ac:dyDescent="0.2">
      <c r="A133" s="4" t="s">
        <v>253</v>
      </c>
      <c r="B133" s="4">
        <v>79</v>
      </c>
      <c r="C133" s="4">
        <v>42</v>
      </c>
      <c r="D133" s="4">
        <v>37</v>
      </c>
      <c r="E133" s="4">
        <v>2</v>
      </c>
      <c r="F133" s="4">
        <v>1</v>
      </c>
      <c r="G133" s="4">
        <v>1</v>
      </c>
      <c r="H133" s="4">
        <v>0</v>
      </c>
      <c r="I133" s="4">
        <v>0</v>
      </c>
      <c r="J133" s="4">
        <v>0</v>
      </c>
      <c r="K133" s="4">
        <v>75</v>
      </c>
      <c r="L133" s="4">
        <v>40</v>
      </c>
      <c r="M133" s="4">
        <v>35</v>
      </c>
      <c r="N133" s="4">
        <v>2</v>
      </c>
      <c r="O133" s="4">
        <v>1</v>
      </c>
      <c r="P133" s="4">
        <v>1</v>
      </c>
      <c r="Q133" s="4">
        <v>0</v>
      </c>
      <c r="R133" s="4">
        <v>0</v>
      </c>
      <c r="S133" s="4">
        <v>0</v>
      </c>
    </row>
    <row r="134" spans="1:19" x14ac:dyDescent="0.2">
      <c r="A134" s="4" t="s">
        <v>254</v>
      </c>
      <c r="B134" s="4">
        <v>105</v>
      </c>
      <c r="C134" s="4">
        <v>49</v>
      </c>
      <c r="D134" s="4">
        <v>56</v>
      </c>
      <c r="E134" s="4">
        <v>4</v>
      </c>
      <c r="F134" s="4">
        <v>3</v>
      </c>
      <c r="G134" s="4">
        <v>1</v>
      </c>
      <c r="H134" s="4">
        <v>0</v>
      </c>
      <c r="I134" s="4">
        <v>0</v>
      </c>
      <c r="J134" s="4">
        <v>0</v>
      </c>
      <c r="K134" s="4">
        <v>101</v>
      </c>
      <c r="L134" s="4">
        <v>46</v>
      </c>
      <c r="M134" s="4">
        <v>55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4">
        <v>0</v>
      </c>
    </row>
    <row r="135" spans="1:19" x14ac:dyDescent="0.2">
      <c r="A135" s="4" t="s">
        <v>255</v>
      </c>
      <c r="B135" s="4">
        <v>0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</row>
    <row r="136" spans="1:19" x14ac:dyDescent="0.2">
      <c r="A136" s="4" t="s">
        <v>256</v>
      </c>
      <c r="B136" s="4">
        <v>221</v>
      </c>
      <c r="C136" s="4">
        <v>107</v>
      </c>
      <c r="D136" s="4">
        <v>114</v>
      </c>
      <c r="E136" s="4">
        <v>25</v>
      </c>
      <c r="F136" s="4">
        <v>12</v>
      </c>
      <c r="G136" s="4">
        <v>13</v>
      </c>
      <c r="H136" s="4">
        <v>2</v>
      </c>
      <c r="I136" s="4">
        <v>1</v>
      </c>
      <c r="J136" s="4">
        <v>1</v>
      </c>
      <c r="K136" s="4">
        <v>194</v>
      </c>
      <c r="L136" s="4">
        <v>94</v>
      </c>
      <c r="M136" s="4">
        <v>100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4">
        <v>0</v>
      </c>
    </row>
    <row r="137" spans="1:19" x14ac:dyDescent="0.2">
      <c r="A137" s="4" t="s">
        <v>257</v>
      </c>
      <c r="B137" s="4">
        <v>121</v>
      </c>
      <c r="C137" s="4">
        <v>61</v>
      </c>
      <c r="D137" s="4">
        <v>60</v>
      </c>
      <c r="E137" s="4">
        <v>18</v>
      </c>
      <c r="F137" s="4">
        <v>9</v>
      </c>
      <c r="G137" s="4">
        <v>9</v>
      </c>
      <c r="H137" s="4">
        <v>1</v>
      </c>
      <c r="I137" s="4">
        <v>0</v>
      </c>
      <c r="J137" s="4">
        <v>1</v>
      </c>
      <c r="K137" s="4">
        <v>102</v>
      </c>
      <c r="L137" s="4">
        <v>52</v>
      </c>
      <c r="M137" s="4">
        <v>50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4">
        <v>0</v>
      </c>
    </row>
    <row r="138" spans="1:19" x14ac:dyDescent="0.2">
      <c r="A138" s="4" t="s">
        <v>258</v>
      </c>
      <c r="B138" s="4">
        <v>190</v>
      </c>
      <c r="C138" s="4">
        <v>95</v>
      </c>
      <c r="D138" s="4">
        <v>95</v>
      </c>
      <c r="E138" s="4">
        <v>29</v>
      </c>
      <c r="F138" s="4">
        <v>8</v>
      </c>
      <c r="G138" s="4">
        <v>21</v>
      </c>
      <c r="H138" s="4">
        <v>3</v>
      </c>
      <c r="I138" s="4">
        <v>2</v>
      </c>
      <c r="J138" s="4">
        <v>1</v>
      </c>
      <c r="K138" s="4">
        <v>157</v>
      </c>
      <c r="L138" s="4">
        <v>84</v>
      </c>
      <c r="M138" s="4">
        <v>73</v>
      </c>
      <c r="N138" s="4">
        <v>1</v>
      </c>
      <c r="O138" s="4">
        <v>1</v>
      </c>
      <c r="P138" s="4">
        <v>0</v>
      </c>
      <c r="Q138" s="4">
        <v>0</v>
      </c>
      <c r="R138" s="4">
        <v>0</v>
      </c>
      <c r="S138" s="4">
        <v>0</v>
      </c>
    </row>
    <row r="139" spans="1:19" x14ac:dyDescent="0.2">
      <c r="A139" s="4" t="s">
        <v>259</v>
      </c>
      <c r="B139" s="4">
        <v>80</v>
      </c>
      <c r="C139" s="4">
        <v>41</v>
      </c>
      <c r="D139" s="4">
        <v>39</v>
      </c>
      <c r="E139" s="4">
        <v>10</v>
      </c>
      <c r="F139" s="4">
        <v>7</v>
      </c>
      <c r="G139" s="4">
        <v>3</v>
      </c>
      <c r="H139" s="4">
        <v>0</v>
      </c>
      <c r="I139" s="4">
        <v>0</v>
      </c>
      <c r="J139" s="4">
        <v>0</v>
      </c>
      <c r="K139" s="4">
        <v>70</v>
      </c>
      <c r="L139" s="4">
        <v>34</v>
      </c>
      <c r="M139" s="4">
        <v>36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</row>
    <row r="140" spans="1:19" x14ac:dyDescent="0.2">
      <c r="A140" s="4" t="s">
        <v>260</v>
      </c>
      <c r="B140" s="4">
        <v>162</v>
      </c>
      <c r="C140" s="4">
        <v>80</v>
      </c>
      <c r="D140" s="4">
        <v>82</v>
      </c>
      <c r="E140" s="4">
        <v>13</v>
      </c>
      <c r="F140" s="4">
        <v>5</v>
      </c>
      <c r="G140" s="4">
        <v>8</v>
      </c>
      <c r="H140" s="4">
        <v>2</v>
      </c>
      <c r="I140" s="4">
        <v>1</v>
      </c>
      <c r="J140" s="4">
        <v>1</v>
      </c>
      <c r="K140" s="4">
        <v>147</v>
      </c>
      <c r="L140" s="4">
        <v>74</v>
      </c>
      <c r="M140" s="4">
        <v>73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</row>
    <row r="141" spans="1:19" x14ac:dyDescent="0.2">
      <c r="A141" s="4" t="s">
        <v>261</v>
      </c>
      <c r="B141" s="4">
        <v>614</v>
      </c>
      <c r="C141" s="4">
        <v>301</v>
      </c>
      <c r="D141" s="4">
        <v>313</v>
      </c>
      <c r="E141" s="4">
        <v>61</v>
      </c>
      <c r="F141" s="4">
        <v>30</v>
      </c>
      <c r="G141" s="4">
        <v>31</v>
      </c>
      <c r="H141" s="4">
        <v>2</v>
      </c>
      <c r="I141" s="4">
        <v>2</v>
      </c>
      <c r="J141" s="4">
        <v>0</v>
      </c>
      <c r="K141" s="4">
        <v>550</v>
      </c>
      <c r="L141" s="4">
        <v>269</v>
      </c>
      <c r="M141" s="4">
        <v>281</v>
      </c>
      <c r="N141" s="4">
        <v>1</v>
      </c>
      <c r="O141" s="4">
        <v>0</v>
      </c>
      <c r="P141" s="4">
        <v>1</v>
      </c>
      <c r="Q141" s="4">
        <v>0</v>
      </c>
      <c r="R141" s="4">
        <v>0</v>
      </c>
      <c r="S141" s="4">
        <v>0</v>
      </c>
    </row>
    <row r="142" spans="1:19" x14ac:dyDescent="0.2">
      <c r="A142" s="4" t="s">
        <v>262</v>
      </c>
      <c r="B142" s="4">
        <v>211</v>
      </c>
      <c r="C142" s="4">
        <v>97</v>
      </c>
      <c r="D142" s="4">
        <v>114</v>
      </c>
      <c r="E142" s="4">
        <v>11</v>
      </c>
      <c r="F142" s="4">
        <v>5</v>
      </c>
      <c r="G142" s="4">
        <v>6</v>
      </c>
      <c r="H142" s="4">
        <v>2</v>
      </c>
      <c r="I142" s="4">
        <v>1</v>
      </c>
      <c r="J142" s="4">
        <v>1</v>
      </c>
      <c r="K142" s="4">
        <v>198</v>
      </c>
      <c r="L142" s="4">
        <v>91</v>
      </c>
      <c r="M142" s="4">
        <v>107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S142" s="4">
        <v>0</v>
      </c>
    </row>
    <row r="143" spans="1:19" x14ac:dyDescent="0.2">
      <c r="A143" s="4" t="s">
        <v>263</v>
      </c>
      <c r="B143" s="4">
        <v>218</v>
      </c>
      <c r="C143" s="4">
        <v>112</v>
      </c>
      <c r="D143" s="4">
        <v>106</v>
      </c>
      <c r="E143" s="4">
        <v>36</v>
      </c>
      <c r="F143" s="4">
        <v>13</v>
      </c>
      <c r="G143" s="4">
        <v>23</v>
      </c>
      <c r="H143" s="4">
        <v>0</v>
      </c>
      <c r="I143" s="4">
        <v>0</v>
      </c>
      <c r="J143" s="4">
        <v>0</v>
      </c>
      <c r="K143" s="4">
        <v>182</v>
      </c>
      <c r="L143" s="4">
        <v>99</v>
      </c>
      <c r="M143" s="4">
        <v>83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</row>
    <row r="144" spans="1:19" x14ac:dyDescent="0.2">
      <c r="A144" s="4" t="s">
        <v>264</v>
      </c>
      <c r="B144" s="4">
        <v>8</v>
      </c>
      <c r="C144" s="4">
        <v>6</v>
      </c>
      <c r="D144" s="4">
        <v>2</v>
      </c>
      <c r="E144" s="4">
        <v>2</v>
      </c>
      <c r="F144" s="4">
        <v>0</v>
      </c>
      <c r="G144" s="4">
        <v>2</v>
      </c>
      <c r="H144" s="4">
        <v>0</v>
      </c>
      <c r="I144" s="4">
        <v>0</v>
      </c>
      <c r="J144" s="4">
        <v>0</v>
      </c>
      <c r="K144" s="4">
        <v>6</v>
      </c>
      <c r="L144" s="4">
        <v>6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v>0</v>
      </c>
    </row>
    <row r="145" spans="1:19" x14ac:dyDescent="0.2">
      <c r="A145" s="4" t="s">
        <v>265</v>
      </c>
      <c r="B145" s="4">
        <v>1530</v>
      </c>
      <c r="C145" s="4">
        <v>821</v>
      </c>
      <c r="D145" s="4">
        <v>709</v>
      </c>
      <c r="E145" s="4">
        <v>102</v>
      </c>
      <c r="F145" s="4">
        <v>49</v>
      </c>
      <c r="G145" s="4">
        <v>53</v>
      </c>
      <c r="H145" s="4">
        <v>7</v>
      </c>
      <c r="I145" s="4">
        <v>3</v>
      </c>
      <c r="J145" s="4">
        <v>4</v>
      </c>
      <c r="K145" s="4">
        <v>18</v>
      </c>
      <c r="L145" s="4">
        <v>7</v>
      </c>
      <c r="M145" s="4">
        <v>11</v>
      </c>
      <c r="N145" s="4">
        <v>1401</v>
      </c>
      <c r="O145" s="4">
        <v>760</v>
      </c>
      <c r="P145" s="4">
        <v>641</v>
      </c>
      <c r="Q145" s="4">
        <v>2</v>
      </c>
      <c r="R145" s="4">
        <v>2</v>
      </c>
      <c r="S145" s="4">
        <v>0</v>
      </c>
    </row>
    <row r="146" spans="1:19" x14ac:dyDescent="0.2">
      <c r="A146" s="4" t="s">
        <v>266</v>
      </c>
      <c r="B146" s="4">
        <v>173</v>
      </c>
      <c r="C146" s="4">
        <v>97</v>
      </c>
      <c r="D146" s="4">
        <v>76</v>
      </c>
      <c r="E146" s="4">
        <v>19</v>
      </c>
      <c r="F146" s="4">
        <v>9</v>
      </c>
      <c r="G146" s="4">
        <v>10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154</v>
      </c>
      <c r="O146" s="4">
        <v>88</v>
      </c>
      <c r="P146" s="4">
        <v>66</v>
      </c>
      <c r="Q146" s="4">
        <v>0</v>
      </c>
      <c r="R146" s="4">
        <v>0</v>
      </c>
      <c r="S146" s="4">
        <v>0</v>
      </c>
    </row>
    <row r="147" spans="1:19" x14ac:dyDescent="0.2">
      <c r="A147" s="4" t="s">
        <v>267</v>
      </c>
      <c r="B147" s="4">
        <v>269</v>
      </c>
      <c r="C147" s="4">
        <v>144</v>
      </c>
      <c r="D147" s="4">
        <v>125</v>
      </c>
      <c r="E147" s="4">
        <v>6</v>
      </c>
      <c r="F147" s="4">
        <v>1</v>
      </c>
      <c r="G147" s="4">
        <v>5</v>
      </c>
      <c r="H147" s="4">
        <v>1</v>
      </c>
      <c r="I147" s="4">
        <v>1</v>
      </c>
      <c r="J147" s="4">
        <v>0</v>
      </c>
      <c r="K147" s="4">
        <v>1</v>
      </c>
      <c r="L147" s="4">
        <v>1</v>
      </c>
      <c r="M147" s="4">
        <v>0</v>
      </c>
      <c r="N147" s="4">
        <v>261</v>
      </c>
      <c r="O147" s="4">
        <v>141</v>
      </c>
      <c r="P147" s="4">
        <v>120</v>
      </c>
      <c r="Q147" s="4">
        <v>0</v>
      </c>
      <c r="R147" s="4">
        <v>0</v>
      </c>
      <c r="S147" s="4">
        <v>0</v>
      </c>
    </row>
    <row r="148" spans="1:19" x14ac:dyDescent="0.2">
      <c r="A148" s="4" t="s">
        <v>268</v>
      </c>
      <c r="B148" s="4">
        <v>270</v>
      </c>
      <c r="C148" s="4">
        <v>146</v>
      </c>
      <c r="D148" s="4">
        <v>124</v>
      </c>
      <c r="E148" s="4">
        <v>29</v>
      </c>
      <c r="F148" s="4">
        <v>17</v>
      </c>
      <c r="G148" s="4">
        <v>12</v>
      </c>
      <c r="H148" s="4">
        <v>1</v>
      </c>
      <c r="I148" s="4">
        <v>1</v>
      </c>
      <c r="J148" s="4">
        <v>0</v>
      </c>
      <c r="K148" s="4">
        <v>2</v>
      </c>
      <c r="L148" s="4">
        <v>1</v>
      </c>
      <c r="M148" s="4">
        <v>1</v>
      </c>
      <c r="N148" s="4">
        <v>238</v>
      </c>
      <c r="O148" s="4">
        <v>127</v>
      </c>
      <c r="P148" s="4">
        <v>111</v>
      </c>
      <c r="Q148" s="4">
        <v>0</v>
      </c>
      <c r="R148" s="4">
        <v>0</v>
      </c>
      <c r="S148" s="4">
        <v>0</v>
      </c>
    </row>
    <row r="149" spans="1:19" x14ac:dyDescent="0.2">
      <c r="A149" s="4" t="s">
        <v>269</v>
      </c>
      <c r="B149" s="4">
        <v>492</v>
      </c>
      <c r="C149" s="4">
        <v>257</v>
      </c>
      <c r="D149" s="4">
        <v>235</v>
      </c>
      <c r="E149" s="4">
        <v>8</v>
      </c>
      <c r="F149" s="4">
        <v>3</v>
      </c>
      <c r="G149" s="4">
        <v>5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484</v>
      </c>
      <c r="O149" s="4">
        <v>254</v>
      </c>
      <c r="P149" s="4">
        <v>230</v>
      </c>
      <c r="Q149" s="4">
        <v>0</v>
      </c>
      <c r="R149" s="4">
        <v>0</v>
      </c>
      <c r="S149" s="4">
        <v>0</v>
      </c>
    </row>
    <row r="150" spans="1:19" x14ac:dyDescent="0.2">
      <c r="A150" s="4" t="s">
        <v>270</v>
      </c>
      <c r="B150" s="4">
        <v>420</v>
      </c>
      <c r="C150" s="4">
        <v>223</v>
      </c>
      <c r="D150" s="4">
        <v>197</v>
      </c>
      <c r="E150" s="4">
        <v>17</v>
      </c>
      <c r="F150" s="4">
        <v>8</v>
      </c>
      <c r="G150" s="4">
        <v>9</v>
      </c>
      <c r="H150" s="4">
        <v>1</v>
      </c>
      <c r="I150" s="4">
        <v>1</v>
      </c>
      <c r="J150" s="4">
        <v>0</v>
      </c>
      <c r="K150" s="4">
        <v>0</v>
      </c>
      <c r="L150" s="4">
        <v>0</v>
      </c>
      <c r="M150" s="4">
        <v>0</v>
      </c>
      <c r="N150" s="4">
        <v>402</v>
      </c>
      <c r="O150" s="4">
        <v>214</v>
      </c>
      <c r="P150" s="4">
        <v>188</v>
      </c>
      <c r="Q150" s="4">
        <v>0</v>
      </c>
      <c r="R150" s="4">
        <v>0</v>
      </c>
      <c r="S150" s="4">
        <v>0</v>
      </c>
    </row>
    <row r="151" spans="1:19" x14ac:dyDescent="0.2">
      <c r="A151" s="4" t="s">
        <v>271</v>
      </c>
      <c r="B151" s="4">
        <v>298</v>
      </c>
      <c r="C151" s="4">
        <v>154</v>
      </c>
      <c r="D151" s="4">
        <v>144</v>
      </c>
      <c r="E151" s="4">
        <v>11</v>
      </c>
      <c r="F151" s="4">
        <v>7</v>
      </c>
      <c r="G151" s="4">
        <v>4</v>
      </c>
      <c r="H151" s="4">
        <v>13</v>
      </c>
      <c r="I151" s="4">
        <v>5</v>
      </c>
      <c r="J151" s="4">
        <v>8</v>
      </c>
      <c r="K151" s="4">
        <v>1</v>
      </c>
      <c r="L151" s="4">
        <v>1</v>
      </c>
      <c r="M151" s="4">
        <v>0</v>
      </c>
      <c r="N151" s="4">
        <v>273</v>
      </c>
      <c r="O151" s="4">
        <v>141</v>
      </c>
      <c r="P151" s="4">
        <v>132</v>
      </c>
      <c r="Q151" s="4">
        <v>0</v>
      </c>
      <c r="R151" s="4">
        <v>0</v>
      </c>
      <c r="S151" s="4">
        <v>0</v>
      </c>
    </row>
    <row r="152" spans="1:19" x14ac:dyDescent="0.2">
      <c r="A152" s="4" t="s">
        <v>272</v>
      </c>
      <c r="B152" s="4">
        <v>180</v>
      </c>
      <c r="C152" s="4">
        <v>96</v>
      </c>
      <c r="D152" s="4">
        <v>84</v>
      </c>
      <c r="E152" s="4">
        <v>3</v>
      </c>
      <c r="F152" s="4">
        <v>2</v>
      </c>
      <c r="G152" s="4">
        <v>1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177</v>
      </c>
      <c r="O152" s="4">
        <v>94</v>
      </c>
      <c r="P152" s="4">
        <v>83</v>
      </c>
      <c r="Q152" s="4">
        <v>0</v>
      </c>
      <c r="R152" s="4">
        <v>0</v>
      </c>
      <c r="S152" s="4">
        <v>0</v>
      </c>
    </row>
    <row r="153" spans="1:19" x14ac:dyDescent="0.2">
      <c r="A153" s="4" t="s">
        <v>273</v>
      </c>
      <c r="B153" s="4">
        <v>155</v>
      </c>
      <c r="C153" s="4">
        <v>82</v>
      </c>
      <c r="D153" s="4">
        <v>73</v>
      </c>
      <c r="E153" s="4">
        <v>9</v>
      </c>
      <c r="F153" s="4">
        <v>4</v>
      </c>
      <c r="G153" s="4">
        <v>5</v>
      </c>
      <c r="H153" s="4">
        <v>0</v>
      </c>
      <c r="I153" s="4">
        <v>0</v>
      </c>
      <c r="J153" s="4">
        <v>0</v>
      </c>
      <c r="K153" s="4">
        <v>2</v>
      </c>
      <c r="L153" s="4">
        <v>1</v>
      </c>
      <c r="M153" s="4">
        <v>1</v>
      </c>
      <c r="N153" s="4">
        <v>144</v>
      </c>
      <c r="O153" s="4">
        <v>77</v>
      </c>
      <c r="P153" s="4">
        <v>67</v>
      </c>
      <c r="Q153" s="4">
        <v>0</v>
      </c>
      <c r="R153" s="4">
        <v>0</v>
      </c>
      <c r="S153" s="4">
        <v>0</v>
      </c>
    </row>
    <row r="154" spans="1:19" x14ac:dyDescent="0.2">
      <c r="A154" s="4" t="s">
        <v>274</v>
      </c>
      <c r="B154" s="4">
        <v>232</v>
      </c>
      <c r="C154" s="4">
        <v>124</v>
      </c>
      <c r="D154" s="4">
        <v>108</v>
      </c>
      <c r="E154" s="4">
        <v>14</v>
      </c>
      <c r="F154" s="4">
        <v>7</v>
      </c>
      <c r="G154" s="4">
        <v>7</v>
      </c>
      <c r="H154" s="4">
        <v>2</v>
      </c>
      <c r="I154" s="4">
        <v>0</v>
      </c>
      <c r="J154" s="4">
        <v>2</v>
      </c>
      <c r="K154" s="4">
        <v>0</v>
      </c>
      <c r="L154" s="4">
        <v>0</v>
      </c>
      <c r="M154" s="4">
        <v>0</v>
      </c>
      <c r="N154" s="4">
        <v>215</v>
      </c>
      <c r="O154" s="4">
        <v>117</v>
      </c>
      <c r="P154" s="4">
        <v>98</v>
      </c>
      <c r="Q154" s="4">
        <v>1</v>
      </c>
      <c r="R154" s="4">
        <v>0</v>
      </c>
      <c r="S154" s="4">
        <v>1</v>
      </c>
    </row>
    <row r="155" spans="1:19" x14ac:dyDescent="0.2">
      <c r="A155" s="4" t="s">
        <v>275</v>
      </c>
      <c r="B155" s="4">
        <v>159</v>
      </c>
      <c r="C155" s="4">
        <v>77</v>
      </c>
      <c r="D155" s="4">
        <v>82</v>
      </c>
      <c r="E155" s="4">
        <v>6</v>
      </c>
      <c r="F155" s="4">
        <v>2</v>
      </c>
      <c r="G155" s="4">
        <v>4</v>
      </c>
      <c r="H155" s="4">
        <v>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149</v>
      </c>
      <c r="O155" s="4">
        <v>74</v>
      </c>
      <c r="P155" s="4">
        <v>75</v>
      </c>
      <c r="Q155" s="4">
        <v>4</v>
      </c>
      <c r="R155" s="4">
        <v>1</v>
      </c>
      <c r="S155" s="4">
        <v>3</v>
      </c>
    </row>
    <row r="156" spans="1:19" x14ac:dyDescent="0.2">
      <c r="A156" s="4" t="s">
        <v>276</v>
      </c>
      <c r="B156" s="4">
        <v>175</v>
      </c>
      <c r="C156" s="4">
        <v>90</v>
      </c>
      <c r="D156" s="4">
        <v>85</v>
      </c>
      <c r="E156" s="4">
        <v>4</v>
      </c>
      <c r="F156" s="4">
        <v>3</v>
      </c>
      <c r="G156" s="4">
        <v>1</v>
      </c>
      <c r="H156" s="4">
        <v>0</v>
      </c>
      <c r="I156" s="4">
        <v>0</v>
      </c>
      <c r="J156" s="4">
        <v>0</v>
      </c>
      <c r="K156" s="4">
        <v>2</v>
      </c>
      <c r="L156" s="4">
        <v>2</v>
      </c>
      <c r="M156" s="4">
        <v>0</v>
      </c>
      <c r="N156" s="4">
        <v>169</v>
      </c>
      <c r="O156" s="4">
        <v>85</v>
      </c>
      <c r="P156" s="4">
        <v>84</v>
      </c>
      <c r="Q156" s="4">
        <v>0</v>
      </c>
      <c r="R156" s="4">
        <v>0</v>
      </c>
      <c r="S156" s="4">
        <v>0</v>
      </c>
    </row>
    <row r="157" spans="1:19" x14ac:dyDescent="0.2">
      <c r="A157" s="4" t="s">
        <v>277</v>
      </c>
      <c r="B157" s="4">
        <v>233</v>
      </c>
      <c r="C157" s="4">
        <v>123</v>
      </c>
      <c r="D157" s="4">
        <v>110</v>
      </c>
      <c r="E157" s="4">
        <v>11</v>
      </c>
      <c r="F157" s="4">
        <v>7</v>
      </c>
      <c r="G157" s="4">
        <v>4</v>
      </c>
      <c r="H157" s="4">
        <v>1</v>
      </c>
      <c r="I157" s="4">
        <v>0</v>
      </c>
      <c r="J157" s="4">
        <v>1</v>
      </c>
      <c r="K157" s="4">
        <v>0</v>
      </c>
      <c r="L157" s="4">
        <v>0</v>
      </c>
      <c r="M157" s="4">
        <v>0</v>
      </c>
      <c r="N157" s="4">
        <v>221</v>
      </c>
      <c r="O157" s="4">
        <v>116</v>
      </c>
      <c r="P157" s="4">
        <v>105</v>
      </c>
      <c r="Q157" s="4">
        <v>0</v>
      </c>
      <c r="R157" s="4">
        <v>0</v>
      </c>
      <c r="S157" s="4">
        <v>0</v>
      </c>
    </row>
    <row r="158" spans="1:19" x14ac:dyDescent="0.2">
      <c r="A158" s="4" t="s">
        <v>278</v>
      </c>
      <c r="B158" s="4">
        <v>311</v>
      </c>
      <c r="C158" s="4">
        <v>154</v>
      </c>
      <c r="D158" s="4">
        <v>157</v>
      </c>
      <c r="E158" s="4">
        <v>7</v>
      </c>
      <c r="F158" s="4">
        <v>3</v>
      </c>
      <c r="G158" s="4">
        <v>4</v>
      </c>
      <c r="H158" s="4">
        <v>0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304</v>
      </c>
      <c r="O158" s="4">
        <v>151</v>
      </c>
      <c r="P158" s="4">
        <v>153</v>
      </c>
      <c r="Q158" s="4">
        <v>0</v>
      </c>
      <c r="R158" s="4">
        <v>0</v>
      </c>
      <c r="S158" s="4">
        <v>0</v>
      </c>
    </row>
    <row r="159" spans="1:19" x14ac:dyDescent="0.2">
      <c r="A159" s="4" t="s">
        <v>279</v>
      </c>
      <c r="B159" s="4">
        <v>624</v>
      </c>
      <c r="C159" s="4">
        <v>326</v>
      </c>
      <c r="D159" s="4">
        <v>298</v>
      </c>
      <c r="E159" s="4">
        <v>90</v>
      </c>
      <c r="F159" s="4">
        <v>47</v>
      </c>
      <c r="G159" s="4">
        <v>43</v>
      </c>
      <c r="H159" s="4">
        <v>15</v>
      </c>
      <c r="I159" s="4">
        <v>8</v>
      </c>
      <c r="J159" s="4">
        <v>7</v>
      </c>
      <c r="K159" s="4">
        <v>7</v>
      </c>
      <c r="L159" s="4">
        <v>2</v>
      </c>
      <c r="M159" s="4">
        <v>5</v>
      </c>
      <c r="N159" s="4">
        <v>0</v>
      </c>
      <c r="O159" s="4">
        <v>0</v>
      </c>
      <c r="P159" s="4">
        <v>0</v>
      </c>
      <c r="Q159" s="4">
        <v>512</v>
      </c>
      <c r="R159" s="4">
        <v>269</v>
      </c>
      <c r="S159" s="4">
        <v>243</v>
      </c>
    </row>
    <row r="160" spans="1:19" x14ac:dyDescent="0.2">
      <c r="A160" s="4" t="s">
        <v>280</v>
      </c>
      <c r="B160" s="4">
        <v>395</v>
      </c>
      <c r="C160" s="4">
        <v>203</v>
      </c>
      <c r="D160" s="4">
        <v>192</v>
      </c>
      <c r="E160" s="4">
        <v>31</v>
      </c>
      <c r="F160" s="4">
        <v>15</v>
      </c>
      <c r="G160" s="4">
        <v>16</v>
      </c>
      <c r="H160" s="4">
        <v>11</v>
      </c>
      <c r="I160" s="4">
        <v>2</v>
      </c>
      <c r="J160" s="4">
        <v>9</v>
      </c>
      <c r="K160" s="4">
        <v>1</v>
      </c>
      <c r="L160" s="4">
        <v>1</v>
      </c>
      <c r="M160" s="4">
        <v>0</v>
      </c>
      <c r="N160" s="4">
        <v>0</v>
      </c>
      <c r="O160" s="4">
        <v>0</v>
      </c>
      <c r="P160" s="4">
        <v>0</v>
      </c>
      <c r="Q160" s="4">
        <v>352</v>
      </c>
      <c r="R160" s="4">
        <v>185</v>
      </c>
      <c r="S160" s="4">
        <v>167</v>
      </c>
    </row>
    <row r="161" spans="1:19" x14ac:dyDescent="0.2">
      <c r="A161" s="4" t="s">
        <v>281</v>
      </c>
      <c r="B161" s="4">
        <v>286</v>
      </c>
      <c r="C161" s="4">
        <v>145</v>
      </c>
      <c r="D161" s="4">
        <v>141</v>
      </c>
      <c r="E161" s="4">
        <v>22</v>
      </c>
      <c r="F161" s="4">
        <v>7</v>
      </c>
      <c r="G161" s="4">
        <v>15</v>
      </c>
      <c r="H161" s="4">
        <v>4</v>
      </c>
      <c r="I161" s="4">
        <v>2</v>
      </c>
      <c r="J161" s="4">
        <v>2</v>
      </c>
      <c r="K161" s="4">
        <v>0</v>
      </c>
      <c r="L161" s="4">
        <v>0</v>
      </c>
      <c r="M161" s="4">
        <v>0</v>
      </c>
      <c r="N161" s="4">
        <v>1</v>
      </c>
      <c r="O161" s="4">
        <v>1</v>
      </c>
      <c r="P161" s="4">
        <v>0</v>
      </c>
      <c r="Q161" s="4">
        <v>259</v>
      </c>
      <c r="R161" s="4">
        <v>135</v>
      </c>
      <c r="S161" s="4">
        <v>124</v>
      </c>
    </row>
    <row r="162" spans="1:19" x14ac:dyDescent="0.2">
      <c r="A162" s="4" t="s">
        <v>282</v>
      </c>
      <c r="B162" s="4">
        <v>130</v>
      </c>
      <c r="C162" s="4">
        <v>73</v>
      </c>
      <c r="D162" s="4">
        <v>57</v>
      </c>
      <c r="E162" s="4">
        <v>8</v>
      </c>
      <c r="F162" s="4">
        <v>3</v>
      </c>
      <c r="G162" s="4">
        <v>5</v>
      </c>
      <c r="H162" s="4">
        <v>1</v>
      </c>
      <c r="I162" s="4">
        <v>1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121</v>
      </c>
      <c r="R162" s="4">
        <v>69</v>
      </c>
      <c r="S162" s="4">
        <v>52</v>
      </c>
    </row>
    <row r="163" spans="1:19" x14ac:dyDescent="0.2">
      <c r="A163" s="4" t="s">
        <v>283</v>
      </c>
      <c r="B163" s="4">
        <v>155</v>
      </c>
      <c r="C163" s="4">
        <v>87</v>
      </c>
      <c r="D163" s="4">
        <v>68</v>
      </c>
      <c r="E163" s="4">
        <v>9</v>
      </c>
      <c r="F163" s="4">
        <v>5</v>
      </c>
      <c r="G163" s="4">
        <v>4</v>
      </c>
      <c r="H163" s="4">
        <v>0</v>
      </c>
      <c r="I163" s="4">
        <v>0</v>
      </c>
      <c r="J163" s="4">
        <v>0</v>
      </c>
      <c r="K163" s="4">
        <v>1</v>
      </c>
      <c r="L163" s="4">
        <v>0</v>
      </c>
      <c r="M163" s="4">
        <v>1</v>
      </c>
      <c r="N163" s="4">
        <v>3</v>
      </c>
      <c r="O163" s="4">
        <v>3</v>
      </c>
      <c r="P163" s="4">
        <v>0</v>
      </c>
      <c r="Q163" s="4">
        <v>142</v>
      </c>
      <c r="R163" s="4">
        <v>79</v>
      </c>
      <c r="S163" s="4">
        <v>63</v>
      </c>
    </row>
    <row r="164" spans="1:19" x14ac:dyDescent="0.2">
      <c r="A164" s="4" t="s">
        <v>284</v>
      </c>
      <c r="B164" s="4">
        <v>148</v>
      </c>
      <c r="C164" s="4">
        <v>74</v>
      </c>
      <c r="D164" s="4">
        <v>74</v>
      </c>
      <c r="E164" s="4">
        <v>2</v>
      </c>
      <c r="F164" s="4">
        <v>0</v>
      </c>
      <c r="G164" s="4">
        <v>2</v>
      </c>
      <c r="H164" s="4">
        <v>5</v>
      </c>
      <c r="I164" s="4">
        <v>1</v>
      </c>
      <c r="J164" s="4">
        <v>4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141</v>
      </c>
      <c r="R164" s="4">
        <v>73</v>
      </c>
      <c r="S164" s="4">
        <v>68</v>
      </c>
    </row>
    <row r="165" spans="1:19" x14ac:dyDescent="0.2">
      <c r="A165" s="4" t="s">
        <v>285</v>
      </c>
      <c r="B165" s="4">
        <v>145</v>
      </c>
      <c r="C165" s="4">
        <v>81</v>
      </c>
      <c r="D165" s="4">
        <v>64</v>
      </c>
      <c r="E165" s="4">
        <v>11</v>
      </c>
      <c r="F165" s="4">
        <v>8</v>
      </c>
      <c r="G165" s="4">
        <v>3</v>
      </c>
      <c r="H165" s="4">
        <v>0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134</v>
      </c>
      <c r="R165" s="4">
        <v>73</v>
      </c>
      <c r="S165" s="4">
        <v>61</v>
      </c>
    </row>
    <row r="166" spans="1:19" x14ac:dyDescent="0.2">
      <c r="A166" s="4" t="s">
        <v>286</v>
      </c>
      <c r="B166" s="4">
        <v>95</v>
      </c>
      <c r="C166" s="4">
        <v>53</v>
      </c>
      <c r="D166" s="4">
        <v>42</v>
      </c>
      <c r="E166" s="4">
        <v>8</v>
      </c>
      <c r="F166" s="4">
        <v>5</v>
      </c>
      <c r="G166" s="4">
        <v>3</v>
      </c>
      <c r="H166" s="4">
        <v>0</v>
      </c>
      <c r="I166" s="4">
        <v>0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  <c r="Q166" s="4">
        <v>87</v>
      </c>
      <c r="R166" s="4">
        <v>48</v>
      </c>
      <c r="S166" s="4">
        <v>39</v>
      </c>
    </row>
    <row r="167" spans="1:19" x14ac:dyDescent="0.2">
      <c r="A167" s="4" t="s">
        <v>287</v>
      </c>
      <c r="B167" s="4">
        <v>29</v>
      </c>
      <c r="C167" s="4">
        <v>17</v>
      </c>
      <c r="D167" s="4">
        <v>12</v>
      </c>
      <c r="E167" s="4">
        <v>8</v>
      </c>
      <c r="F167" s="4">
        <v>4</v>
      </c>
      <c r="G167" s="4">
        <v>4</v>
      </c>
      <c r="H167" s="4">
        <v>0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4">
        <v>2</v>
      </c>
      <c r="O167" s="4">
        <v>1</v>
      </c>
      <c r="P167" s="4">
        <v>1</v>
      </c>
      <c r="Q167" s="4">
        <v>19</v>
      </c>
      <c r="R167" s="4">
        <v>12</v>
      </c>
      <c r="S167" s="4">
        <v>7</v>
      </c>
    </row>
    <row r="168" spans="1:19" x14ac:dyDescent="0.2">
      <c r="A168" s="4" t="s">
        <v>288</v>
      </c>
      <c r="B168" s="4">
        <v>59</v>
      </c>
      <c r="C168" s="4">
        <v>29</v>
      </c>
      <c r="D168" s="4">
        <v>30</v>
      </c>
      <c r="E168" s="4">
        <v>0</v>
      </c>
      <c r="F168" s="4">
        <v>0</v>
      </c>
      <c r="G168" s="4">
        <v>0</v>
      </c>
      <c r="H168" s="4">
        <v>1</v>
      </c>
      <c r="I168" s="4">
        <v>1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>
        <v>58</v>
      </c>
      <c r="R168" s="4">
        <v>28</v>
      </c>
      <c r="S168" s="4">
        <v>30</v>
      </c>
    </row>
    <row r="169" spans="1:19" x14ac:dyDescent="0.2">
      <c r="A169" s="4" t="s">
        <v>289</v>
      </c>
      <c r="B169" s="4">
        <v>35</v>
      </c>
      <c r="C169" s="4">
        <v>21</v>
      </c>
      <c r="D169" s="4">
        <v>14</v>
      </c>
      <c r="E169" s="4">
        <v>0</v>
      </c>
      <c r="F169" s="4">
        <v>0</v>
      </c>
      <c r="G169" s="4">
        <v>0</v>
      </c>
      <c r="H169" s="4">
        <v>1</v>
      </c>
      <c r="I169" s="4">
        <v>0</v>
      </c>
      <c r="J169" s="4">
        <v>1</v>
      </c>
      <c r="K169" s="4">
        <v>0</v>
      </c>
      <c r="L169" s="4">
        <v>0</v>
      </c>
      <c r="M169" s="4">
        <v>0</v>
      </c>
      <c r="N169" s="4">
        <v>4</v>
      </c>
      <c r="O169" s="4">
        <v>2</v>
      </c>
      <c r="P169" s="4">
        <v>2</v>
      </c>
      <c r="Q169" s="4">
        <v>30</v>
      </c>
      <c r="R169" s="4">
        <v>19</v>
      </c>
      <c r="S169" s="4">
        <v>11</v>
      </c>
    </row>
    <row r="170" spans="1:19" x14ac:dyDescent="0.2">
      <c r="A170" s="4" t="s">
        <v>290</v>
      </c>
      <c r="B170" s="4">
        <v>109</v>
      </c>
      <c r="C170" s="4">
        <v>59</v>
      </c>
      <c r="D170" s="4">
        <v>50</v>
      </c>
      <c r="E170" s="4">
        <v>13</v>
      </c>
      <c r="F170" s="4">
        <v>6</v>
      </c>
      <c r="G170" s="4">
        <v>7</v>
      </c>
      <c r="H170" s="4">
        <v>0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v>96</v>
      </c>
      <c r="R170" s="4">
        <v>53</v>
      </c>
      <c r="S170" s="4">
        <v>43</v>
      </c>
    </row>
    <row r="171" spans="1:19" x14ac:dyDescent="0.2">
      <c r="A171" s="4" t="s">
        <v>291</v>
      </c>
      <c r="B171" s="4">
        <v>77</v>
      </c>
      <c r="C171" s="4">
        <v>38</v>
      </c>
      <c r="D171" s="4">
        <v>39</v>
      </c>
      <c r="E171" s="4">
        <v>66</v>
      </c>
      <c r="F171" s="4">
        <v>33</v>
      </c>
      <c r="G171" s="4">
        <v>33</v>
      </c>
      <c r="H171" s="4">
        <v>5</v>
      </c>
      <c r="I171" s="4">
        <v>1</v>
      </c>
      <c r="J171" s="4">
        <v>4</v>
      </c>
      <c r="K171" s="4">
        <v>3</v>
      </c>
      <c r="L171" s="4">
        <v>1</v>
      </c>
      <c r="M171" s="4">
        <v>2</v>
      </c>
      <c r="N171" s="4">
        <v>3</v>
      </c>
      <c r="O171" s="4">
        <v>3</v>
      </c>
      <c r="P171" s="4">
        <v>0</v>
      </c>
      <c r="Q171" s="4">
        <v>0</v>
      </c>
      <c r="R171" s="4">
        <v>0</v>
      </c>
      <c r="S171" s="4">
        <v>0</v>
      </c>
    </row>
    <row r="172" spans="1:19" x14ac:dyDescent="0.2">
      <c r="A172" s="4" t="s">
        <v>292</v>
      </c>
      <c r="B172" s="4">
        <v>41</v>
      </c>
      <c r="C172" s="4">
        <v>15</v>
      </c>
      <c r="D172" s="4">
        <v>26</v>
      </c>
      <c r="E172" s="4">
        <v>27</v>
      </c>
      <c r="F172" s="4">
        <v>8</v>
      </c>
      <c r="G172" s="4">
        <v>19</v>
      </c>
      <c r="H172" s="4">
        <v>11</v>
      </c>
      <c r="I172" s="4">
        <v>5</v>
      </c>
      <c r="J172" s="4">
        <v>6</v>
      </c>
      <c r="K172" s="4">
        <v>1</v>
      </c>
      <c r="L172" s="4">
        <v>1</v>
      </c>
      <c r="M172" s="4">
        <v>0</v>
      </c>
      <c r="N172" s="4">
        <v>2</v>
      </c>
      <c r="O172" s="4">
        <v>1</v>
      </c>
      <c r="P172" s="4">
        <v>1</v>
      </c>
      <c r="Q172" s="4">
        <v>0</v>
      </c>
      <c r="R172" s="4">
        <v>0</v>
      </c>
      <c r="S172" s="4">
        <v>0</v>
      </c>
    </row>
    <row r="173" spans="1:19" x14ac:dyDescent="0.2">
      <c r="A173" s="4" t="s">
        <v>293</v>
      </c>
      <c r="B173" s="4">
        <v>22</v>
      </c>
      <c r="C173" s="4">
        <v>8</v>
      </c>
      <c r="D173" s="4">
        <v>14</v>
      </c>
      <c r="E173" s="4">
        <v>17</v>
      </c>
      <c r="F173" s="4">
        <v>6</v>
      </c>
      <c r="G173" s="4">
        <v>11</v>
      </c>
      <c r="H173" s="4">
        <v>4</v>
      </c>
      <c r="I173" s="4">
        <v>2</v>
      </c>
      <c r="J173" s="4">
        <v>2</v>
      </c>
      <c r="K173" s="4">
        <v>0</v>
      </c>
      <c r="L173" s="4">
        <v>0</v>
      </c>
      <c r="M173" s="4">
        <v>0</v>
      </c>
      <c r="N173" s="4">
        <v>1</v>
      </c>
      <c r="O173" s="4">
        <v>0</v>
      </c>
      <c r="P173" s="4">
        <v>1</v>
      </c>
      <c r="Q173" s="4">
        <v>0</v>
      </c>
      <c r="R173" s="4">
        <v>0</v>
      </c>
      <c r="S173" s="4">
        <v>0</v>
      </c>
    </row>
    <row r="174" spans="1:19" x14ac:dyDescent="0.2">
      <c r="A174" s="4" t="s">
        <v>294</v>
      </c>
      <c r="B174" s="4">
        <v>5</v>
      </c>
      <c r="C174" s="4">
        <v>5</v>
      </c>
      <c r="D174" s="4">
        <v>0</v>
      </c>
      <c r="E174" s="4">
        <v>5</v>
      </c>
      <c r="F174" s="4">
        <v>5</v>
      </c>
      <c r="G174" s="4">
        <v>0</v>
      </c>
      <c r="H174" s="4">
        <v>0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S174" s="4">
        <v>0</v>
      </c>
    </row>
    <row r="175" spans="1:19" x14ac:dyDescent="0.2">
      <c r="A175" s="4" t="s">
        <v>295</v>
      </c>
      <c r="B175" s="4">
        <v>5</v>
      </c>
      <c r="C175" s="4">
        <v>4</v>
      </c>
      <c r="D175" s="4">
        <v>1</v>
      </c>
      <c r="E175" s="4">
        <v>5</v>
      </c>
      <c r="F175" s="4">
        <v>4</v>
      </c>
      <c r="G175" s="4">
        <v>1</v>
      </c>
      <c r="H175" s="4">
        <v>0</v>
      </c>
      <c r="I175" s="4">
        <v>0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4">
        <v>0</v>
      </c>
      <c r="S175" s="4">
        <v>0</v>
      </c>
    </row>
    <row r="176" spans="1:19" x14ac:dyDescent="0.2">
      <c r="A176" s="4" t="s">
        <v>296</v>
      </c>
      <c r="B176" s="4">
        <v>0</v>
      </c>
      <c r="C176" s="4">
        <v>0</v>
      </c>
      <c r="D176" s="4">
        <v>0</v>
      </c>
      <c r="E176" s="4">
        <v>0</v>
      </c>
      <c r="F176" s="4">
        <v>0</v>
      </c>
      <c r="G176" s="4">
        <v>0</v>
      </c>
      <c r="H176" s="4">
        <v>0</v>
      </c>
      <c r="I176" s="4">
        <v>0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  <c r="S176" s="4">
        <v>0</v>
      </c>
    </row>
    <row r="177" spans="1:19" x14ac:dyDescent="0.2">
      <c r="A177" s="4" t="s">
        <v>297</v>
      </c>
      <c r="B177" s="4">
        <v>2</v>
      </c>
      <c r="C177" s="4">
        <v>1</v>
      </c>
      <c r="D177" s="4">
        <v>1</v>
      </c>
      <c r="E177" s="4">
        <v>2</v>
      </c>
      <c r="F177" s="4">
        <v>1</v>
      </c>
      <c r="G177" s="4">
        <v>1</v>
      </c>
      <c r="H177" s="4">
        <v>0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>
        <v>0</v>
      </c>
      <c r="Q177" s="4">
        <v>0</v>
      </c>
      <c r="R177" s="4">
        <v>0</v>
      </c>
      <c r="S177" s="4">
        <v>0</v>
      </c>
    </row>
    <row r="178" spans="1:19" x14ac:dyDescent="0.2">
      <c r="A178" s="4" t="s">
        <v>298</v>
      </c>
      <c r="B178" s="4">
        <v>0</v>
      </c>
      <c r="C178" s="4">
        <v>0</v>
      </c>
      <c r="D178" s="4">
        <v>0</v>
      </c>
      <c r="E178" s="4">
        <v>0</v>
      </c>
      <c r="F178" s="4">
        <v>0</v>
      </c>
      <c r="G178" s="4">
        <v>0</v>
      </c>
      <c r="H178" s="4">
        <v>0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4">
        <v>0</v>
      </c>
      <c r="S178" s="4">
        <v>0</v>
      </c>
    </row>
    <row r="179" spans="1:19" x14ac:dyDescent="0.2">
      <c r="A179" s="4" t="s">
        <v>299</v>
      </c>
      <c r="B179" s="4">
        <v>7</v>
      </c>
      <c r="C179" s="4">
        <v>5</v>
      </c>
      <c r="D179" s="4">
        <v>2</v>
      </c>
      <c r="E179" s="4">
        <v>4</v>
      </c>
      <c r="F179" s="4">
        <v>3</v>
      </c>
      <c r="G179" s="4">
        <v>1</v>
      </c>
      <c r="H179" s="4">
        <v>0</v>
      </c>
      <c r="I179" s="4">
        <v>0</v>
      </c>
      <c r="J179" s="4">
        <v>0</v>
      </c>
      <c r="K179" s="4">
        <v>3</v>
      </c>
      <c r="L179" s="4">
        <v>2</v>
      </c>
      <c r="M179" s="4">
        <v>1</v>
      </c>
      <c r="N179" s="4">
        <v>0</v>
      </c>
      <c r="O179" s="4">
        <v>0</v>
      </c>
      <c r="P179" s="4">
        <v>0</v>
      </c>
      <c r="Q179" s="4">
        <v>0</v>
      </c>
      <c r="R179" s="4">
        <v>0</v>
      </c>
      <c r="S179" s="4">
        <v>0</v>
      </c>
    </row>
    <row r="180" spans="1:19" x14ac:dyDescent="0.2">
      <c r="A180" s="4" t="s">
        <v>300</v>
      </c>
      <c r="B180" s="4">
        <v>0</v>
      </c>
      <c r="C180" s="4">
        <v>0</v>
      </c>
      <c r="D180" s="4">
        <v>0</v>
      </c>
      <c r="E180" s="4">
        <v>0</v>
      </c>
      <c r="F180" s="4">
        <v>0</v>
      </c>
      <c r="G180" s="4">
        <v>0</v>
      </c>
      <c r="H180" s="4">
        <v>0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0</v>
      </c>
      <c r="S180" s="4">
        <v>0</v>
      </c>
    </row>
    <row r="181" spans="1:19" x14ac:dyDescent="0.2">
      <c r="A181" s="4" t="s">
        <v>301</v>
      </c>
      <c r="B181" s="4">
        <v>2</v>
      </c>
      <c r="C181" s="4">
        <v>1</v>
      </c>
      <c r="D181" s="4">
        <v>1</v>
      </c>
      <c r="E181" s="4">
        <v>2</v>
      </c>
      <c r="F181" s="4">
        <v>1</v>
      </c>
      <c r="G181" s="4">
        <v>1</v>
      </c>
      <c r="H181" s="4">
        <v>0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S181" s="4">
        <v>0</v>
      </c>
    </row>
    <row r="182" spans="1:19" x14ac:dyDescent="0.2">
      <c r="A182" s="4" t="s">
        <v>302</v>
      </c>
      <c r="B182" s="4">
        <v>282</v>
      </c>
      <c r="C182" s="4">
        <v>126</v>
      </c>
      <c r="D182" s="4">
        <v>156</v>
      </c>
      <c r="E182" s="4">
        <v>247</v>
      </c>
      <c r="F182" s="4">
        <v>110</v>
      </c>
      <c r="G182" s="4">
        <v>137</v>
      </c>
      <c r="H182" s="4">
        <v>19</v>
      </c>
      <c r="I182" s="4">
        <v>11</v>
      </c>
      <c r="J182" s="4">
        <v>8</v>
      </c>
      <c r="K182" s="4">
        <v>9</v>
      </c>
      <c r="L182" s="4">
        <v>4</v>
      </c>
      <c r="M182" s="4">
        <v>5</v>
      </c>
      <c r="N182" s="4">
        <v>6</v>
      </c>
      <c r="O182" s="4">
        <v>1</v>
      </c>
      <c r="P182" s="4">
        <v>5</v>
      </c>
      <c r="Q182" s="4">
        <v>1</v>
      </c>
      <c r="R182" s="4">
        <v>0</v>
      </c>
      <c r="S182" s="4">
        <v>1</v>
      </c>
    </row>
    <row r="183" spans="1:19" x14ac:dyDescent="0.2">
      <c r="A183" s="4" t="s">
        <v>303</v>
      </c>
      <c r="B183" s="4">
        <v>341</v>
      </c>
      <c r="C183" s="4">
        <v>177</v>
      </c>
      <c r="D183" s="4">
        <v>164</v>
      </c>
      <c r="E183" s="4">
        <v>272</v>
      </c>
      <c r="F183" s="4">
        <v>136</v>
      </c>
      <c r="G183" s="4">
        <v>136</v>
      </c>
      <c r="H183" s="4">
        <v>49</v>
      </c>
      <c r="I183" s="4">
        <v>31</v>
      </c>
      <c r="J183" s="4">
        <v>18</v>
      </c>
      <c r="K183" s="4">
        <v>10</v>
      </c>
      <c r="L183" s="4">
        <v>6</v>
      </c>
      <c r="M183" s="4">
        <v>4</v>
      </c>
      <c r="N183" s="4">
        <v>8</v>
      </c>
      <c r="O183" s="4">
        <v>3</v>
      </c>
      <c r="P183" s="4">
        <v>5</v>
      </c>
      <c r="Q183" s="4">
        <v>2</v>
      </c>
      <c r="R183" s="4">
        <v>1</v>
      </c>
      <c r="S183" s="4">
        <v>1</v>
      </c>
    </row>
    <row r="184" spans="1:19" x14ac:dyDescent="0.2">
      <c r="A184" s="4" t="s">
        <v>304</v>
      </c>
      <c r="B184" s="4">
        <v>6</v>
      </c>
      <c r="C184" s="4">
        <v>3</v>
      </c>
      <c r="D184" s="4">
        <v>3</v>
      </c>
      <c r="E184" s="4">
        <v>4</v>
      </c>
      <c r="F184" s="4">
        <v>1</v>
      </c>
      <c r="G184" s="4">
        <v>3</v>
      </c>
      <c r="H184" s="4">
        <v>0</v>
      </c>
      <c r="I184" s="4">
        <v>0</v>
      </c>
      <c r="J184" s="4">
        <v>0</v>
      </c>
      <c r="K184" s="4">
        <v>2</v>
      </c>
      <c r="L184" s="4">
        <v>2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</row>
    <row r="185" spans="1:19" x14ac:dyDescent="0.2">
      <c r="A185" s="4" t="s">
        <v>305</v>
      </c>
      <c r="B185" s="4">
        <v>22</v>
      </c>
      <c r="C185" s="4">
        <v>20</v>
      </c>
      <c r="D185" s="4">
        <v>2</v>
      </c>
      <c r="E185" s="4">
        <v>21</v>
      </c>
      <c r="F185" s="4">
        <v>19</v>
      </c>
      <c r="G185" s="4">
        <v>2</v>
      </c>
      <c r="H185" s="4">
        <v>0</v>
      </c>
      <c r="I185" s="4">
        <v>0</v>
      </c>
      <c r="J185" s="4">
        <v>0</v>
      </c>
      <c r="K185" s="4">
        <v>1</v>
      </c>
      <c r="L185" s="4">
        <v>1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S185" s="4">
        <v>0</v>
      </c>
    </row>
    <row r="186" spans="1:19" x14ac:dyDescent="0.2">
      <c r="A186" s="4" t="s">
        <v>306</v>
      </c>
      <c r="B186" s="4">
        <v>29</v>
      </c>
      <c r="C186" s="4">
        <v>23</v>
      </c>
      <c r="D186" s="4">
        <v>6</v>
      </c>
      <c r="E186" s="4">
        <v>28</v>
      </c>
      <c r="F186" s="4">
        <v>22</v>
      </c>
      <c r="G186" s="4">
        <v>6</v>
      </c>
      <c r="H186" s="4">
        <v>0</v>
      </c>
      <c r="I186" s="4">
        <v>0</v>
      </c>
      <c r="J186" s="4">
        <v>0</v>
      </c>
      <c r="K186" s="4">
        <v>1</v>
      </c>
      <c r="L186" s="4">
        <v>1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S186" s="4">
        <v>0</v>
      </c>
    </row>
    <row r="187" spans="1:19" x14ac:dyDescent="0.2">
      <c r="A187" s="4" t="s">
        <v>307</v>
      </c>
      <c r="B187" s="4">
        <v>6</v>
      </c>
      <c r="C187" s="4">
        <v>3</v>
      </c>
      <c r="D187" s="4">
        <v>3</v>
      </c>
      <c r="E187" s="4">
        <v>6</v>
      </c>
      <c r="F187" s="4">
        <v>3</v>
      </c>
      <c r="G187" s="4">
        <v>3</v>
      </c>
      <c r="H187" s="4">
        <v>0</v>
      </c>
      <c r="I187" s="4">
        <v>0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S187" s="4">
        <v>0</v>
      </c>
    </row>
    <row r="188" spans="1:19" x14ac:dyDescent="0.2">
      <c r="A188" s="4" t="s">
        <v>308</v>
      </c>
      <c r="B188" s="4">
        <v>5</v>
      </c>
      <c r="C188" s="4">
        <v>2</v>
      </c>
      <c r="D188" s="4">
        <v>3</v>
      </c>
      <c r="E188" s="4">
        <v>5</v>
      </c>
      <c r="F188" s="4">
        <v>2</v>
      </c>
      <c r="G188" s="4">
        <v>3</v>
      </c>
      <c r="H188" s="4">
        <v>0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0</v>
      </c>
      <c r="S188" s="4">
        <v>0</v>
      </c>
    </row>
    <row r="189" spans="1:19" x14ac:dyDescent="0.2">
      <c r="A189" s="4" t="s">
        <v>309</v>
      </c>
      <c r="B189" s="4">
        <v>8</v>
      </c>
      <c r="C189" s="4">
        <v>6</v>
      </c>
      <c r="D189" s="4">
        <v>2</v>
      </c>
      <c r="E189" s="4">
        <v>8</v>
      </c>
      <c r="F189" s="4">
        <v>6</v>
      </c>
      <c r="G189" s="4">
        <v>2</v>
      </c>
      <c r="H189" s="4">
        <v>0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>
        <v>0</v>
      </c>
      <c r="Q189" s="4">
        <v>0</v>
      </c>
      <c r="R189" s="4">
        <v>0</v>
      </c>
      <c r="S189" s="4">
        <v>0</v>
      </c>
    </row>
    <row r="190" spans="1:19" x14ac:dyDescent="0.2">
      <c r="A190" s="4" t="s">
        <v>310</v>
      </c>
      <c r="B190" s="4">
        <v>5</v>
      </c>
      <c r="C190" s="4">
        <v>5</v>
      </c>
      <c r="D190" s="4">
        <v>0</v>
      </c>
      <c r="E190" s="4">
        <v>5</v>
      </c>
      <c r="F190" s="4">
        <v>5</v>
      </c>
      <c r="G190" s="4">
        <v>0</v>
      </c>
      <c r="H190" s="4">
        <v>0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4">
        <v>0</v>
      </c>
      <c r="R190" s="4">
        <v>0</v>
      </c>
      <c r="S190" s="4">
        <v>0</v>
      </c>
    </row>
    <row r="191" spans="1:19" x14ac:dyDescent="0.2">
      <c r="A191" s="4" t="s">
        <v>311</v>
      </c>
      <c r="B191" s="4">
        <v>3</v>
      </c>
      <c r="C191" s="4">
        <v>2</v>
      </c>
      <c r="D191" s="4">
        <v>1</v>
      </c>
      <c r="E191" s="4">
        <v>2</v>
      </c>
      <c r="F191" s="4">
        <v>1</v>
      </c>
      <c r="G191" s="4">
        <v>1</v>
      </c>
      <c r="H191" s="4">
        <v>1</v>
      </c>
      <c r="I191" s="4">
        <v>1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>
        <v>0</v>
      </c>
      <c r="S191" s="4">
        <v>0</v>
      </c>
    </row>
    <row r="192" spans="1:19" x14ac:dyDescent="0.2">
      <c r="A192" s="4" t="s">
        <v>312</v>
      </c>
      <c r="B192" s="4">
        <v>2</v>
      </c>
      <c r="C192" s="4">
        <v>1</v>
      </c>
      <c r="D192" s="4">
        <v>1</v>
      </c>
      <c r="E192" s="4">
        <v>2</v>
      </c>
      <c r="F192" s="4">
        <v>1</v>
      </c>
      <c r="G192" s="4">
        <v>1</v>
      </c>
      <c r="H192" s="4">
        <v>0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0</v>
      </c>
      <c r="S192" s="4">
        <v>0</v>
      </c>
    </row>
    <row r="193" spans="1:19" x14ac:dyDescent="0.2">
      <c r="A193" s="4" t="s">
        <v>313</v>
      </c>
      <c r="B193" s="4">
        <v>5</v>
      </c>
      <c r="C193" s="4">
        <v>2</v>
      </c>
      <c r="D193" s="4">
        <v>3</v>
      </c>
      <c r="E193" s="4">
        <v>4</v>
      </c>
      <c r="F193" s="4">
        <v>2</v>
      </c>
      <c r="G193" s="4">
        <v>2</v>
      </c>
      <c r="H193" s="4">
        <v>1</v>
      </c>
      <c r="I193" s="4">
        <v>0</v>
      </c>
      <c r="J193" s="4">
        <v>1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S193" s="4">
        <v>0</v>
      </c>
    </row>
    <row r="194" spans="1:19" x14ac:dyDescent="0.2">
      <c r="A194" s="4" t="s">
        <v>314</v>
      </c>
      <c r="B194" s="4">
        <v>28</v>
      </c>
      <c r="C194" s="4">
        <v>17</v>
      </c>
      <c r="D194" s="4">
        <v>11</v>
      </c>
      <c r="E194" s="4">
        <v>21</v>
      </c>
      <c r="F194" s="4">
        <v>12</v>
      </c>
      <c r="G194" s="4">
        <v>9</v>
      </c>
      <c r="H194" s="4">
        <v>7</v>
      </c>
      <c r="I194" s="4">
        <v>5</v>
      </c>
      <c r="J194" s="4">
        <v>2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4">
        <v>0</v>
      </c>
      <c r="S194" s="4">
        <v>0</v>
      </c>
    </row>
    <row r="195" spans="1:19" x14ac:dyDescent="0.2">
      <c r="A195" s="4" t="s">
        <v>315</v>
      </c>
      <c r="B195" s="4">
        <v>36</v>
      </c>
      <c r="C195" s="4">
        <v>21</v>
      </c>
      <c r="D195" s="4">
        <v>15</v>
      </c>
      <c r="E195" s="4">
        <v>24</v>
      </c>
      <c r="F195" s="4">
        <v>14</v>
      </c>
      <c r="G195" s="4">
        <v>10</v>
      </c>
      <c r="H195" s="4">
        <v>7</v>
      </c>
      <c r="I195" s="4">
        <v>4</v>
      </c>
      <c r="J195" s="4">
        <v>3</v>
      </c>
      <c r="K195" s="4">
        <v>5</v>
      </c>
      <c r="L195" s="4">
        <v>3</v>
      </c>
      <c r="M195" s="4">
        <v>2</v>
      </c>
      <c r="N195" s="4">
        <v>0</v>
      </c>
      <c r="O195" s="4">
        <v>0</v>
      </c>
      <c r="P195" s="4">
        <v>0</v>
      </c>
      <c r="Q195" s="4">
        <v>0</v>
      </c>
      <c r="R195" s="4">
        <v>0</v>
      </c>
      <c r="S195" s="4">
        <v>0</v>
      </c>
    </row>
    <row r="196" spans="1:19" x14ac:dyDescent="0.2">
      <c r="A196" s="4" t="s">
        <v>316</v>
      </c>
      <c r="B196" s="4">
        <v>4</v>
      </c>
      <c r="C196" s="4">
        <v>2</v>
      </c>
      <c r="D196" s="4">
        <v>2</v>
      </c>
      <c r="E196" s="4">
        <v>2</v>
      </c>
      <c r="F196" s="4">
        <v>1</v>
      </c>
      <c r="G196" s="4">
        <v>1</v>
      </c>
      <c r="H196" s="4">
        <v>2</v>
      </c>
      <c r="I196" s="4">
        <v>1</v>
      </c>
      <c r="J196" s="4">
        <v>1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4">
        <v>0</v>
      </c>
      <c r="S196" s="4">
        <v>0</v>
      </c>
    </row>
    <row r="197" spans="1:19" x14ac:dyDescent="0.2">
      <c r="A197" s="4" t="s">
        <v>317</v>
      </c>
      <c r="B197" s="4">
        <v>13</v>
      </c>
      <c r="C197" s="4">
        <v>6</v>
      </c>
      <c r="D197" s="4">
        <v>7</v>
      </c>
      <c r="E197" s="4">
        <v>11</v>
      </c>
      <c r="F197" s="4">
        <v>5</v>
      </c>
      <c r="G197" s="4">
        <v>6</v>
      </c>
      <c r="H197" s="4">
        <v>2</v>
      </c>
      <c r="I197" s="4">
        <v>1</v>
      </c>
      <c r="J197" s="4">
        <v>1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S197" s="4">
        <v>0</v>
      </c>
    </row>
    <row r="198" spans="1:19" x14ac:dyDescent="0.2">
      <c r="A198" s="4" t="s">
        <v>318</v>
      </c>
      <c r="B198" s="4">
        <v>0</v>
      </c>
      <c r="C198" s="4">
        <v>0</v>
      </c>
      <c r="D198" s="4">
        <v>0</v>
      </c>
      <c r="E198" s="4">
        <v>0</v>
      </c>
      <c r="F198" s="4">
        <v>0</v>
      </c>
      <c r="G198" s="4">
        <v>0</v>
      </c>
      <c r="H198" s="4">
        <v>0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S198" s="4">
        <v>0</v>
      </c>
    </row>
    <row r="199" spans="1:19" x14ac:dyDescent="0.2">
      <c r="A199" s="4" t="s">
        <v>319</v>
      </c>
      <c r="B199" s="4">
        <v>7</v>
      </c>
      <c r="C199" s="4">
        <v>5</v>
      </c>
      <c r="D199" s="4">
        <v>2</v>
      </c>
      <c r="E199" s="4">
        <v>3</v>
      </c>
      <c r="F199" s="4">
        <v>3</v>
      </c>
      <c r="G199" s="4">
        <v>0</v>
      </c>
      <c r="H199" s="4">
        <v>4</v>
      </c>
      <c r="I199" s="4">
        <v>2</v>
      </c>
      <c r="J199" s="4">
        <v>2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S199" s="4">
        <v>0</v>
      </c>
    </row>
    <row r="200" spans="1:19" x14ac:dyDescent="0.2">
      <c r="A200" s="4" t="s">
        <v>320</v>
      </c>
      <c r="B200" s="4">
        <v>0</v>
      </c>
      <c r="C200" s="4">
        <v>0</v>
      </c>
      <c r="D200" s="4">
        <v>0</v>
      </c>
      <c r="E200" s="4">
        <v>0</v>
      </c>
      <c r="F200" s="4">
        <v>0</v>
      </c>
      <c r="G200" s="4">
        <v>0</v>
      </c>
      <c r="H200" s="4">
        <v>0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S200" s="4">
        <v>0</v>
      </c>
    </row>
    <row r="201" spans="1:19" x14ac:dyDescent="0.2">
      <c r="A201" s="4" t="s">
        <v>321</v>
      </c>
      <c r="B201" s="4">
        <v>1</v>
      </c>
      <c r="C201" s="4">
        <v>1</v>
      </c>
      <c r="D201" s="4">
        <v>0</v>
      </c>
      <c r="E201" s="4">
        <v>1</v>
      </c>
      <c r="F201" s="4">
        <v>1</v>
      </c>
      <c r="G201" s="4">
        <v>0</v>
      </c>
      <c r="H201" s="4">
        <v>0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S201" s="4">
        <v>0</v>
      </c>
    </row>
    <row r="202" spans="1:19" x14ac:dyDescent="0.2">
      <c r="A202" s="4" t="s">
        <v>322</v>
      </c>
      <c r="B202" s="4">
        <v>12</v>
      </c>
      <c r="C202" s="4">
        <v>6</v>
      </c>
      <c r="D202" s="4">
        <v>6</v>
      </c>
      <c r="E202" s="4">
        <v>7</v>
      </c>
      <c r="F202" s="4">
        <v>2</v>
      </c>
      <c r="G202" s="4">
        <v>5</v>
      </c>
      <c r="H202" s="4">
        <v>4</v>
      </c>
      <c r="I202" s="4">
        <v>3</v>
      </c>
      <c r="J202" s="4">
        <v>1</v>
      </c>
      <c r="K202" s="4">
        <v>1</v>
      </c>
      <c r="L202" s="4">
        <v>1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  <c r="S202" s="4">
        <v>0</v>
      </c>
    </row>
    <row r="203" spans="1:19" x14ac:dyDescent="0.2">
      <c r="A203" s="4" t="s">
        <v>323</v>
      </c>
      <c r="B203" s="4">
        <v>0</v>
      </c>
      <c r="C203" s="4">
        <v>0</v>
      </c>
      <c r="D203" s="4">
        <v>0</v>
      </c>
      <c r="E203" s="4">
        <v>0</v>
      </c>
      <c r="F203" s="4">
        <v>0</v>
      </c>
      <c r="G203" s="4">
        <v>0</v>
      </c>
      <c r="H203" s="4">
        <v>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4">
        <v>0</v>
      </c>
    </row>
    <row r="204" spans="1:19" x14ac:dyDescent="0.2">
      <c r="A204" s="4" t="s">
        <v>324</v>
      </c>
      <c r="B204" s="4">
        <v>0</v>
      </c>
      <c r="C204" s="4">
        <v>0</v>
      </c>
      <c r="D204" s="4">
        <v>0</v>
      </c>
      <c r="E204" s="4">
        <v>0</v>
      </c>
      <c r="F204" s="4">
        <v>0</v>
      </c>
      <c r="G204" s="4">
        <v>0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</row>
    <row r="205" spans="1:19" x14ac:dyDescent="0.2">
      <c r="A205" s="4" t="s">
        <v>325</v>
      </c>
      <c r="B205" s="4">
        <v>3</v>
      </c>
      <c r="C205" s="4">
        <v>1</v>
      </c>
      <c r="D205" s="4">
        <v>2</v>
      </c>
      <c r="E205" s="4">
        <v>3</v>
      </c>
      <c r="F205" s="4">
        <v>1</v>
      </c>
      <c r="G205" s="4">
        <v>2</v>
      </c>
      <c r="H205" s="4">
        <v>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4">
        <v>0</v>
      </c>
    </row>
    <row r="206" spans="1:19" x14ac:dyDescent="0.2">
      <c r="A206" s="4" t="s">
        <v>326</v>
      </c>
      <c r="B206" s="4">
        <v>0</v>
      </c>
      <c r="C206" s="4">
        <v>0</v>
      </c>
      <c r="D206" s="4">
        <v>0</v>
      </c>
      <c r="E206" s="4">
        <v>0</v>
      </c>
      <c r="F206" s="4">
        <v>0</v>
      </c>
      <c r="G206" s="4">
        <v>0</v>
      </c>
      <c r="H206" s="4">
        <v>0</v>
      </c>
      <c r="I206" s="4">
        <v>0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S206" s="4">
        <v>0</v>
      </c>
    </row>
    <row r="207" spans="1:19" x14ac:dyDescent="0.2">
      <c r="A207" s="4" t="s">
        <v>327</v>
      </c>
      <c r="B207" s="4">
        <v>0</v>
      </c>
      <c r="C207" s="4">
        <v>0</v>
      </c>
      <c r="D207" s="4">
        <v>0</v>
      </c>
      <c r="E207" s="4">
        <v>0</v>
      </c>
      <c r="F207" s="4">
        <v>0</v>
      </c>
      <c r="G207" s="4">
        <v>0</v>
      </c>
      <c r="H207" s="4">
        <v>0</v>
      </c>
      <c r="I207" s="4">
        <v>0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4">
        <v>0</v>
      </c>
      <c r="S207" s="4">
        <v>0</v>
      </c>
    </row>
    <row r="208" spans="1:19" x14ac:dyDescent="0.2">
      <c r="A208" s="4" t="s">
        <v>328</v>
      </c>
      <c r="B208" s="4">
        <v>0</v>
      </c>
      <c r="C208" s="4">
        <v>0</v>
      </c>
      <c r="D208" s="4">
        <v>0</v>
      </c>
      <c r="E208" s="4">
        <v>0</v>
      </c>
      <c r="F208" s="4">
        <v>0</v>
      </c>
      <c r="G208" s="4">
        <v>0</v>
      </c>
      <c r="H208" s="4">
        <v>0</v>
      </c>
      <c r="I208" s="4">
        <v>0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>
        <v>0</v>
      </c>
      <c r="Q208" s="4">
        <v>0</v>
      </c>
      <c r="R208" s="4">
        <v>0</v>
      </c>
      <c r="S208" s="4">
        <v>0</v>
      </c>
    </row>
    <row r="209" spans="1:19" x14ac:dyDescent="0.2">
      <c r="A209" s="4" t="s">
        <v>329</v>
      </c>
      <c r="B209" s="4">
        <v>0</v>
      </c>
      <c r="C209" s="4">
        <v>0</v>
      </c>
      <c r="D209" s="4">
        <v>0</v>
      </c>
      <c r="E209" s="4">
        <v>0</v>
      </c>
      <c r="F209" s="4">
        <v>0</v>
      </c>
      <c r="G209" s="4">
        <v>0</v>
      </c>
      <c r="H209" s="4">
        <v>0</v>
      </c>
      <c r="I209" s="4">
        <v>0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4">
        <v>0</v>
      </c>
      <c r="S209" s="4">
        <v>0</v>
      </c>
    </row>
    <row r="210" spans="1:19" x14ac:dyDescent="0.2">
      <c r="A210" s="4" t="s">
        <v>330</v>
      </c>
      <c r="B210" s="4">
        <v>0</v>
      </c>
      <c r="C210" s="4">
        <v>0</v>
      </c>
      <c r="D210" s="4">
        <v>0</v>
      </c>
      <c r="E210" s="4">
        <v>0</v>
      </c>
      <c r="F210" s="4">
        <v>0</v>
      </c>
      <c r="G210" s="4">
        <v>0</v>
      </c>
      <c r="H210" s="4">
        <v>0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S210" s="4">
        <v>0</v>
      </c>
    </row>
    <row r="211" spans="1:19" x14ac:dyDescent="0.2">
      <c r="A211" s="4" t="s">
        <v>331</v>
      </c>
      <c r="B211" s="4">
        <v>1</v>
      </c>
      <c r="C211" s="4">
        <v>1</v>
      </c>
      <c r="D211" s="4">
        <v>0</v>
      </c>
      <c r="E211" s="4">
        <v>1</v>
      </c>
      <c r="F211" s="4">
        <v>1</v>
      </c>
      <c r="G211" s="4">
        <v>0</v>
      </c>
      <c r="H211" s="4">
        <v>0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S211" s="4">
        <v>0</v>
      </c>
    </row>
    <row r="212" spans="1:19" x14ac:dyDescent="0.2">
      <c r="A212" s="4" t="s">
        <v>332</v>
      </c>
      <c r="B212" s="4">
        <v>299</v>
      </c>
      <c r="C212" s="4">
        <v>145</v>
      </c>
      <c r="D212" s="4">
        <v>154</v>
      </c>
      <c r="E212" s="4">
        <v>221</v>
      </c>
      <c r="F212" s="4">
        <v>110</v>
      </c>
      <c r="G212" s="4">
        <v>111</v>
      </c>
      <c r="H212" s="4">
        <v>62</v>
      </c>
      <c r="I212" s="4">
        <v>25</v>
      </c>
      <c r="J212" s="4">
        <v>37</v>
      </c>
      <c r="K212" s="4">
        <v>12</v>
      </c>
      <c r="L212" s="4">
        <v>8</v>
      </c>
      <c r="M212" s="4">
        <v>4</v>
      </c>
      <c r="N212" s="4">
        <v>4</v>
      </c>
      <c r="O212" s="4">
        <v>2</v>
      </c>
      <c r="P212" s="4">
        <v>2</v>
      </c>
      <c r="Q212" s="4">
        <v>0</v>
      </c>
      <c r="R212" s="4">
        <v>0</v>
      </c>
      <c r="S212" s="4">
        <v>0</v>
      </c>
    </row>
    <row r="213" spans="1:19" x14ac:dyDescent="0.2">
      <c r="A213" s="4" t="s">
        <v>333</v>
      </c>
      <c r="B213" s="4">
        <v>21</v>
      </c>
      <c r="C213" s="4">
        <v>15</v>
      </c>
      <c r="D213" s="4">
        <v>6</v>
      </c>
      <c r="E213" s="4">
        <v>12</v>
      </c>
      <c r="F213" s="4">
        <v>7</v>
      </c>
      <c r="G213" s="4">
        <v>5</v>
      </c>
      <c r="H213" s="4">
        <v>7</v>
      </c>
      <c r="I213" s="4">
        <v>6</v>
      </c>
      <c r="J213" s="4">
        <v>1</v>
      </c>
      <c r="K213" s="4">
        <v>2</v>
      </c>
      <c r="L213" s="4">
        <v>2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S213" s="4">
        <v>0</v>
      </c>
    </row>
    <row r="214" spans="1:19" x14ac:dyDescent="0.2">
      <c r="A214" s="4" t="s">
        <v>334</v>
      </c>
      <c r="B214" s="4">
        <v>4</v>
      </c>
      <c r="C214" s="4">
        <v>0</v>
      </c>
      <c r="D214" s="4">
        <v>4</v>
      </c>
      <c r="E214" s="4">
        <v>4</v>
      </c>
      <c r="F214" s="4">
        <v>0</v>
      </c>
      <c r="G214" s="4">
        <v>4</v>
      </c>
      <c r="H214" s="4">
        <v>0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S214" s="4">
        <v>0</v>
      </c>
    </row>
    <row r="215" spans="1:19" x14ac:dyDescent="0.2">
      <c r="A215" s="4" t="s">
        <v>335</v>
      </c>
      <c r="B215" s="4">
        <v>59</v>
      </c>
      <c r="C215" s="4">
        <v>27</v>
      </c>
      <c r="D215" s="4">
        <v>32</v>
      </c>
      <c r="E215" s="4">
        <v>44</v>
      </c>
      <c r="F215" s="4">
        <v>19</v>
      </c>
      <c r="G215" s="4">
        <v>25</v>
      </c>
      <c r="H215" s="4">
        <v>8</v>
      </c>
      <c r="I215" s="4">
        <v>6</v>
      </c>
      <c r="J215" s="4">
        <v>2</v>
      </c>
      <c r="K215" s="4">
        <v>1</v>
      </c>
      <c r="L215" s="4">
        <v>0</v>
      </c>
      <c r="M215" s="4">
        <v>1</v>
      </c>
      <c r="N215" s="4">
        <v>2</v>
      </c>
      <c r="O215" s="4">
        <v>1</v>
      </c>
      <c r="P215" s="4">
        <v>1</v>
      </c>
      <c r="Q215" s="4">
        <v>4</v>
      </c>
      <c r="R215" s="4">
        <v>1</v>
      </c>
      <c r="S215" s="4">
        <v>3</v>
      </c>
    </row>
    <row r="216" spans="1:19" x14ac:dyDescent="0.2">
      <c r="A216" s="4" t="s">
        <v>336</v>
      </c>
      <c r="B216" s="4">
        <v>1</v>
      </c>
      <c r="C216" s="4">
        <v>1</v>
      </c>
      <c r="D216" s="4">
        <v>0</v>
      </c>
      <c r="E216" s="4">
        <v>1</v>
      </c>
      <c r="F216" s="4">
        <v>1</v>
      </c>
      <c r="G216" s="4">
        <v>0</v>
      </c>
      <c r="H216" s="4">
        <v>0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4">
        <v>0</v>
      </c>
      <c r="S216" s="4">
        <v>0</v>
      </c>
    </row>
    <row r="217" spans="1:19" x14ac:dyDescent="0.2">
      <c r="A217" s="4" t="s">
        <v>337</v>
      </c>
      <c r="B217" s="4">
        <v>0</v>
      </c>
      <c r="C217" s="4">
        <v>0</v>
      </c>
      <c r="D217" s="4">
        <v>0</v>
      </c>
      <c r="E217" s="4">
        <v>0</v>
      </c>
      <c r="F217" s="4">
        <v>0</v>
      </c>
      <c r="G217" s="4">
        <v>0</v>
      </c>
      <c r="H217" s="4">
        <v>0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  <c r="S217" s="4">
        <v>0</v>
      </c>
    </row>
    <row r="218" spans="1:19" x14ac:dyDescent="0.2">
      <c r="A218" s="4" t="s">
        <v>338</v>
      </c>
      <c r="B218" s="4">
        <v>0</v>
      </c>
      <c r="C218" s="4">
        <v>0</v>
      </c>
      <c r="D218" s="4">
        <v>0</v>
      </c>
      <c r="E218" s="4">
        <v>0</v>
      </c>
      <c r="F218" s="4">
        <v>0</v>
      </c>
      <c r="G218" s="4">
        <v>0</v>
      </c>
      <c r="H218" s="4">
        <v>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4">
        <v>0</v>
      </c>
      <c r="S218" s="4">
        <v>0</v>
      </c>
    </row>
    <row r="219" spans="1:19" x14ac:dyDescent="0.2">
      <c r="A219" s="4" t="s">
        <v>339</v>
      </c>
      <c r="B219" s="4">
        <v>0</v>
      </c>
      <c r="C219" s="4">
        <v>0</v>
      </c>
      <c r="D219" s="4">
        <v>0</v>
      </c>
      <c r="E219" s="4">
        <v>0</v>
      </c>
      <c r="F219" s="4">
        <v>0</v>
      </c>
      <c r="G219" s="4">
        <v>0</v>
      </c>
      <c r="H219" s="4">
        <v>0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4">
        <v>0</v>
      </c>
    </row>
    <row r="220" spans="1:19" x14ac:dyDescent="0.2">
      <c r="A220" s="4" t="s">
        <v>340</v>
      </c>
      <c r="B220" s="4">
        <v>5</v>
      </c>
      <c r="C220" s="4">
        <v>2</v>
      </c>
      <c r="D220" s="4">
        <v>3</v>
      </c>
      <c r="E220" s="4">
        <v>5</v>
      </c>
      <c r="F220" s="4">
        <v>2</v>
      </c>
      <c r="G220" s="4">
        <v>3</v>
      </c>
      <c r="H220" s="4">
        <v>0</v>
      </c>
      <c r="I220" s="4">
        <v>0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4">
        <v>0</v>
      </c>
      <c r="S220" s="4">
        <v>0</v>
      </c>
    </row>
    <row r="221" spans="1:19" x14ac:dyDescent="0.2">
      <c r="A221" s="4" t="s">
        <v>341</v>
      </c>
      <c r="B221" s="4">
        <v>1</v>
      </c>
      <c r="C221" s="4">
        <v>1</v>
      </c>
      <c r="D221" s="4">
        <v>0</v>
      </c>
      <c r="E221" s="4">
        <v>1</v>
      </c>
      <c r="F221" s="4">
        <v>1</v>
      </c>
      <c r="G221" s="4">
        <v>0</v>
      </c>
      <c r="H221" s="4">
        <v>0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4">
        <v>0</v>
      </c>
      <c r="S221" s="4">
        <v>0</v>
      </c>
    </row>
    <row r="222" spans="1:19" x14ac:dyDescent="0.2">
      <c r="A222" s="4" t="s">
        <v>342</v>
      </c>
      <c r="B222" s="4">
        <v>0</v>
      </c>
      <c r="C222" s="4">
        <v>0</v>
      </c>
      <c r="D222" s="4">
        <v>0</v>
      </c>
      <c r="E222" s="4">
        <v>0</v>
      </c>
      <c r="F222" s="4">
        <v>0</v>
      </c>
      <c r="G222" s="4">
        <v>0</v>
      </c>
      <c r="H222" s="4">
        <v>0</v>
      </c>
      <c r="I222" s="4">
        <v>0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>
        <v>0</v>
      </c>
      <c r="Q222" s="4">
        <v>0</v>
      </c>
      <c r="R222" s="4">
        <v>0</v>
      </c>
      <c r="S222" s="4">
        <v>0</v>
      </c>
    </row>
    <row r="223" spans="1:19" x14ac:dyDescent="0.2">
      <c r="A223" s="4" t="s">
        <v>343</v>
      </c>
      <c r="B223" s="4">
        <v>0</v>
      </c>
      <c r="C223" s="4">
        <v>0</v>
      </c>
      <c r="D223" s="4">
        <v>0</v>
      </c>
      <c r="E223" s="4">
        <v>0</v>
      </c>
      <c r="F223" s="4">
        <v>0</v>
      </c>
      <c r="G223" s="4">
        <v>0</v>
      </c>
      <c r="H223" s="4">
        <v>0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S223" s="4">
        <v>0</v>
      </c>
    </row>
    <row r="224" spans="1:19" x14ac:dyDescent="0.2">
      <c r="A224" s="4" t="s">
        <v>344</v>
      </c>
      <c r="B224" s="4">
        <v>0</v>
      </c>
      <c r="C224" s="4">
        <v>0</v>
      </c>
      <c r="D224" s="4">
        <v>0</v>
      </c>
      <c r="E224" s="4">
        <v>0</v>
      </c>
      <c r="F224" s="4">
        <v>0</v>
      </c>
      <c r="G224" s="4">
        <v>0</v>
      </c>
      <c r="H224" s="4">
        <v>0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S224" s="4">
        <v>0</v>
      </c>
    </row>
    <row r="225" spans="1:19" x14ac:dyDescent="0.2">
      <c r="A225" s="4" t="s">
        <v>345</v>
      </c>
      <c r="B225" s="4">
        <v>0</v>
      </c>
      <c r="C225" s="4">
        <v>0</v>
      </c>
      <c r="D225" s="4">
        <v>0</v>
      </c>
      <c r="E225" s="4">
        <v>0</v>
      </c>
      <c r="F225" s="4">
        <v>0</v>
      </c>
      <c r="G225" s="4">
        <v>0</v>
      </c>
      <c r="H225" s="4">
        <v>0</v>
      </c>
      <c r="I225" s="4">
        <v>0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4">
        <v>0</v>
      </c>
      <c r="S225" s="4">
        <v>0</v>
      </c>
    </row>
    <row r="226" spans="1:19" x14ac:dyDescent="0.2">
      <c r="A226" s="4" t="s">
        <v>346</v>
      </c>
      <c r="B226" s="4">
        <v>0</v>
      </c>
      <c r="C226" s="4">
        <v>0</v>
      </c>
      <c r="D226" s="4">
        <v>0</v>
      </c>
      <c r="E226" s="4">
        <v>0</v>
      </c>
      <c r="F226" s="4">
        <v>0</v>
      </c>
      <c r="G226" s="4">
        <v>0</v>
      </c>
      <c r="H226" s="4">
        <v>0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S226" s="4">
        <v>0</v>
      </c>
    </row>
    <row r="227" spans="1:19" x14ac:dyDescent="0.2">
      <c r="A227" s="4" t="s">
        <v>347</v>
      </c>
      <c r="B227" s="4">
        <v>0</v>
      </c>
      <c r="C227" s="4">
        <v>0</v>
      </c>
      <c r="D227" s="4">
        <v>0</v>
      </c>
      <c r="E227" s="4">
        <v>0</v>
      </c>
      <c r="F227" s="4">
        <v>0</v>
      </c>
      <c r="G227" s="4">
        <v>0</v>
      </c>
      <c r="H227" s="4">
        <v>0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>
        <v>0</v>
      </c>
      <c r="Q227" s="4">
        <v>0</v>
      </c>
      <c r="R227" s="4">
        <v>0</v>
      </c>
      <c r="S227" s="4">
        <v>0</v>
      </c>
    </row>
    <row r="228" spans="1:19" x14ac:dyDescent="0.2">
      <c r="A228" s="4" t="s">
        <v>348</v>
      </c>
      <c r="B228" s="4">
        <v>0</v>
      </c>
      <c r="C228" s="4">
        <v>0</v>
      </c>
      <c r="D228" s="4">
        <v>0</v>
      </c>
      <c r="E228" s="4">
        <v>0</v>
      </c>
      <c r="F228" s="4">
        <v>0</v>
      </c>
      <c r="G228" s="4">
        <v>0</v>
      </c>
      <c r="H228" s="4">
        <v>0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S228" s="4">
        <v>0</v>
      </c>
    </row>
    <row r="229" spans="1:19" x14ac:dyDescent="0.2">
      <c r="A229" s="4" t="s">
        <v>349</v>
      </c>
      <c r="B229" s="4">
        <v>6</v>
      </c>
      <c r="C229" s="4">
        <v>4</v>
      </c>
      <c r="D229" s="4">
        <v>2</v>
      </c>
      <c r="E229" s="4">
        <v>6</v>
      </c>
      <c r="F229" s="4">
        <v>4</v>
      </c>
      <c r="G229" s="4">
        <v>2</v>
      </c>
      <c r="H229" s="4">
        <v>0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S229" s="4">
        <v>0</v>
      </c>
    </row>
    <row r="230" spans="1:19" x14ac:dyDescent="0.2">
      <c r="A230" s="4" t="s">
        <v>350</v>
      </c>
      <c r="B230" s="4">
        <v>0</v>
      </c>
      <c r="C230" s="4">
        <v>0</v>
      </c>
      <c r="D230" s="4">
        <v>0</v>
      </c>
      <c r="E230" s="4">
        <v>0</v>
      </c>
      <c r="F230" s="4">
        <v>0</v>
      </c>
      <c r="G230" s="4">
        <v>0</v>
      </c>
      <c r="H230" s="4">
        <v>0</v>
      </c>
      <c r="I230" s="4">
        <v>0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>
        <v>0</v>
      </c>
      <c r="Q230" s="4">
        <v>0</v>
      </c>
      <c r="R230" s="4">
        <v>0</v>
      </c>
      <c r="S230" s="4">
        <v>0</v>
      </c>
    </row>
    <row r="231" spans="1:19" x14ac:dyDescent="0.2">
      <c r="A231" s="4" t="s">
        <v>351</v>
      </c>
      <c r="B231" s="4">
        <v>0</v>
      </c>
      <c r="C231" s="4">
        <v>0</v>
      </c>
      <c r="D231" s="4">
        <v>0</v>
      </c>
      <c r="E231" s="4">
        <v>0</v>
      </c>
      <c r="F231" s="4">
        <v>0</v>
      </c>
      <c r="G231" s="4">
        <v>0</v>
      </c>
      <c r="H231" s="4">
        <v>0</v>
      </c>
      <c r="I231" s="4">
        <v>0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>
        <v>0</v>
      </c>
      <c r="Q231" s="4">
        <v>0</v>
      </c>
      <c r="R231" s="4">
        <v>0</v>
      </c>
      <c r="S231" s="4">
        <v>0</v>
      </c>
    </row>
    <row r="232" spans="1:19" x14ac:dyDescent="0.2">
      <c r="A232" s="4" t="s">
        <v>124</v>
      </c>
      <c r="B232" s="4">
        <v>18</v>
      </c>
      <c r="C232" s="4">
        <v>9</v>
      </c>
      <c r="D232" s="4">
        <v>9</v>
      </c>
      <c r="E232" s="4">
        <v>10</v>
      </c>
      <c r="F232" s="4">
        <v>5</v>
      </c>
      <c r="G232" s="4">
        <v>5</v>
      </c>
      <c r="H232" s="4">
        <v>8</v>
      </c>
      <c r="I232" s="4">
        <v>4</v>
      </c>
      <c r="J232" s="4">
        <v>4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S232" s="4">
        <v>0</v>
      </c>
    </row>
    <row r="233" spans="1:19" x14ac:dyDescent="0.2">
      <c r="A233" s="22" t="s">
        <v>605</v>
      </c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</row>
  </sheetData>
  <mergeCells count="7">
    <mergeCell ref="Q2:S2"/>
    <mergeCell ref="A233:S233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A770D-2ACD-4DD5-9C32-60F9F595AC59}">
  <dimension ref="A1:S38"/>
  <sheetViews>
    <sheetView view="pageBreakPreview" topLeftCell="A12" zoomScale="150" zoomScaleNormal="100" zoomScaleSheetLayoutView="150" workbookViewId="0">
      <selection activeCell="A39" sqref="A1:XFD1048576"/>
    </sheetView>
  </sheetViews>
  <sheetFormatPr defaultRowHeight="9.6" x14ac:dyDescent="0.2"/>
  <cols>
    <col min="1" max="1" width="8.88671875" style="4"/>
    <col min="2" max="19" width="4.33203125" style="4" customWidth="1"/>
    <col min="20" max="16384" width="8.88671875" style="4"/>
  </cols>
  <sheetData>
    <row r="1" spans="1:19" x14ac:dyDescent="0.2">
      <c r="A1" s="4" t="s">
        <v>614</v>
      </c>
    </row>
    <row r="2" spans="1:19" s="7" customFormat="1" x14ac:dyDescent="0.2">
      <c r="A2" s="5"/>
      <c r="B2" s="20" t="s">
        <v>0</v>
      </c>
      <c r="C2" s="20"/>
      <c r="D2" s="20"/>
      <c r="E2" s="20" t="s">
        <v>1</v>
      </c>
      <c r="F2" s="20"/>
      <c r="G2" s="20"/>
      <c r="H2" s="20" t="s">
        <v>508</v>
      </c>
      <c r="I2" s="20"/>
      <c r="J2" s="20"/>
      <c r="K2" s="20" t="s">
        <v>2</v>
      </c>
      <c r="L2" s="20"/>
      <c r="M2" s="20"/>
      <c r="N2" s="20" t="s">
        <v>3</v>
      </c>
      <c r="O2" s="20"/>
      <c r="P2" s="20"/>
      <c r="Q2" s="20" t="s">
        <v>4</v>
      </c>
      <c r="R2" s="20"/>
      <c r="S2" s="21"/>
    </row>
    <row r="3" spans="1:19" s="7" customFormat="1" x14ac:dyDescent="0.2">
      <c r="A3" s="6"/>
      <c r="B3" s="2" t="s">
        <v>0</v>
      </c>
      <c r="C3" s="2" t="s">
        <v>23</v>
      </c>
      <c r="D3" s="2" t="s">
        <v>24</v>
      </c>
      <c r="E3" s="2" t="s">
        <v>0</v>
      </c>
      <c r="F3" s="2" t="s">
        <v>23</v>
      </c>
      <c r="G3" s="2" t="s">
        <v>24</v>
      </c>
      <c r="H3" s="2" t="s">
        <v>0</v>
      </c>
      <c r="I3" s="2" t="s">
        <v>23</v>
      </c>
      <c r="J3" s="2" t="s">
        <v>24</v>
      </c>
      <c r="K3" s="2" t="s">
        <v>0</v>
      </c>
      <c r="L3" s="2" t="s">
        <v>23</v>
      </c>
      <c r="M3" s="2" t="s">
        <v>24</v>
      </c>
      <c r="N3" s="2" t="s">
        <v>0</v>
      </c>
      <c r="O3" s="2" t="s">
        <v>23</v>
      </c>
      <c r="P3" s="2" t="s">
        <v>24</v>
      </c>
      <c r="Q3" s="2" t="s">
        <v>0</v>
      </c>
      <c r="R3" s="2" t="s">
        <v>23</v>
      </c>
      <c r="S3" s="3" t="s">
        <v>24</v>
      </c>
    </row>
    <row r="4" spans="1:19" x14ac:dyDescent="0.2">
      <c r="A4" s="4" t="s">
        <v>511</v>
      </c>
    </row>
    <row r="6" spans="1:19" x14ac:dyDescent="0.2">
      <c r="A6" s="4" t="s">
        <v>509</v>
      </c>
      <c r="B6" s="4">
        <v>97784</v>
      </c>
      <c r="C6" s="4">
        <v>49615</v>
      </c>
      <c r="D6" s="4">
        <v>48169</v>
      </c>
      <c r="E6" s="4">
        <v>66979</v>
      </c>
      <c r="F6" s="4">
        <v>33753</v>
      </c>
      <c r="G6" s="4">
        <v>33226</v>
      </c>
      <c r="H6" s="4">
        <v>15715</v>
      </c>
      <c r="I6" s="4">
        <v>8055</v>
      </c>
      <c r="J6" s="4">
        <v>7660</v>
      </c>
      <c r="K6" s="4">
        <v>8138</v>
      </c>
      <c r="L6" s="4">
        <v>4109</v>
      </c>
      <c r="M6" s="4">
        <v>4029</v>
      </c>
      <c r="N6" s="4">
        <v>4934</v>
      </c>
      <c r="O6" s="4">
        <v>2624</v>
      </c>
      <c r="P6" s="4">
        <v>2310</v>
      </c>
      <c r="Q6" s="4">
        <v>2018</v>
      </c>
      <c r="R6" s="4">
        <v>1074</v>
      </c>
      <c r="S6" s="4">
        <v>944</v>
      </c>
    </row>
    <row r="7" spans="1:19" x14ac:dyDescent="0.2">
      <c r="A7" s="4" t="s">
        <v>413</v>
      </c>
      <c r="B7" s="4">
        <v>31246</v>
      </c>
      <c r="C7" s="4">
        <v>16163</v>
      </c>
      <c r="D7" s="4">
        <v>15083</v>
      </c>
      <c r="E7" s="4">
        <v>21553</v>
      </c>
      <c r="F7" s="4">
        <v>11072</v>
      </c>
      <c r="G7" s="4">
        <v>10481</v>
      </c>
      <c r="H7" s="4">
        <v>5127</v>
      </c>
      <c r="I7" s="4">
        <v>2704</v>
      </c>
      <c r="J7" s="4">
        <v>2423</v>
      </c>
      <c r="K7" s="4">
        <v>2370</v>
      </c>
      <c r="L7" s="4">
        <v>1259</v>
      </c>
      <c r="M7" s="4">
        <v>1111</v>
      </c>
      <c r="N7" s="4">
        <v>1527</v>
      </c>
      <c r="O7" s="4">
        <v>784</v>
      </c>
      <c r="P7" s="4">
        <v>743</v>
      </c>
      <c r="Q7" s="4">
        <v>669</v>
      </c>
      <c r="R7" s="4">
        <v>344</v>
      </c>
      <c r="S7" s="4">
        <v>325</v>
      </c>
    </row>
    <row r="8" spans="1:19" x14ac:dyDescent="0.2">
      <c r="A8" s="4" t="s">
        <v>414</v>
      </c>
      <c r="B8" s="4">
        <v>66538</v>
      </c>
      <c r="C8" s="4">
        <v>33452</v>
      </c>
      <c r="D8" s="4">
        <v>33086</v>
      </c>
      <c r="E8" s="4">
        <v>45426</v>
      </c>
      <c r="F8" s="4">
        <v>22681</v>
      </c>
      <c r="G8" s="4">
        <v>22745</v>
      </c>
      <c r="H8" s="4">
        <v>10588</v>
      </c>
      <c r="I8" s="4">
        <v>5351</v>
      </c>
      <c r="J8" s="4">
        <v>5237</v>
      </c>
      <c r="K8" s="4">
        <v>5768</v>
      </c>
      <c r="L8" s="4">
        <v>2850</v>
      </c>
      <c r="M8" s="4">
        <v>2918</v>
      </c>
      <c r="N8" s="4">
        <v>3407</v>
      </c>
      <c r="O8" s="4">
        <v>1840</v>
      </c>
      <c r="P8" s="4">
        <v>1567</v>
      </c>
      <c r="Q8" s="4">
        <v>1349</v>
      </c>
      <c r="R8" s="4">
        <v>730</v>
      </c>
      <c r="S8" s="4">
        <v>619</v>
      </c>
    </row>
    <row r="10" spans="1:19" x14ac:dyDescent="0.2">
      <c r="A10" s="4" t="s">
        <v>512</v>
      </c>
    </row>
    <row r="12" spans="1:19" x14ac:dyDescent="0.2">
      <c r="A12" s="4" t="s">
        <v>5</v>
      </c>
      <c r="B12" s="4">
        <v>97784</v>
      </c>
      <c r="C12" s="4">
        <v>49615</v>
      </c>
      <c r="D12" s="4">
        <v>48169</v>
      </c>
      <c r="E12" s="4">
        <v>66979</v>
      </c>
      <c r="F12" s="4">
        <v>33753</v>
      </c>
      <c r="G12" s="4">
        <v>33226</v>
      </c>
      <c r="H12" s="4">
        <v>15715</v>
      </c>
      <c r="I12" s="4">
        <v>8055</v>
      </c>
      <c r="J12" s="4">
        <v>7660</v>
      </c>
      <c r="K12" s="4">
        <v>8138</v>
      </c>
      <c r="L12" s="4">
        <v>4109</v>
      </c>
      <c r="M12" s="4">
        <v>4029</v>
      </c>
      <c r="N12" s="4">
        <v>4934</v>
      </c>
      <c r="O12" s="4">
        <v>2624</v>
      </c>
      <c r="P12" s="4">
        <v>2310</v>
      </c>
      <c r="Q12" s="4">
        <v>2018</v>
      </c>
      <c r="R12" s="4">
        <v>1074</v>
      </c>
      <c r="S12" s="4">
        <v>944</v>
      </c>
    </row>
    <row r="13" spans="1:19" x14ac:dyDescent="0.2">
      <c r="A13" s="4" t="s">
        <v>415</v>
      </c>
      <c r="B13" s="4">
        <v>15177</v>
      </c>
      <c r="C13" s="4">
        <v>7881</v>
      </c>
      <c r="D13" s="4">
        <v>7296</v>
      </c>
      <c r="E13" s="4">
        <v>10377</v>
      </c>
      <c r="F13" s="4">
        <v>5387</v>
      </c>
      <c r="G13" s="4">
        <v>4990</v>
      </c>
      <c r="H13" s="4">
        <v>2410</v>
      </c>
      <c r="I13" s="4">
        <v>1234</v>
      </c>
      <c r="J13" s="4">
        <v>1176</v>
      </c>
      <c r="K13" s="4">
        <v>1317</v>
      </c>
      <c r="L13" s="4">
        <v>675</v>
      </c>
      <c r="M13" s="4">
        <v>642</v>
      </c>
      <c r="N13" s="4">
        <v>755</v>
      </c>
      <c r="O13" s="4">
        <v>402</v>
      </c>
      <c r="P13" s="4">
        <v>353</v>
      </c>
      <c r="Q13" s="4">
        <v>318</v>
      </c>
      <c r="R13" s="4">
        <v>183</v>
      </c>
      <c r="S13" s="4">
        <v>135</v>
      </c>
    </row>
    <row r="14" spans="1:19" x14ac:dyDescent="0.2">
      <c r="A14" s="4" t="s">
        <v>416</v>
      </c>
      <c r="B14" s="4">
        <v>28293</v>
      </c>
      <c r="C14" s="4">
        <v>14370</v>
      </c>
      <c r="D14" s="4">
        <v>13923</v>
      </c>
      <c r="E14" s="4">
        <v>17718</v>
      </c>
      <c r="F14" s="4">
        <v>8888</v>
      </c>
      <c r="G14" s="4">
        <v>8830</v>
      </c>
      <c r="H14" s="4">
        <v>5004</v>
      </c>
      <c r="I14" s="4">
        <v>2623</v>
      </c>
      <c r="J14" s="4">
        <v>2381</v>
      </c>
      <c r="K14" s="4">
        <v>3047</v>
      </c>
      <c r="L14" s="4">
        <v>1533</v>
      </c>
      <c r="M14" s="4">
        <v>1514</v>
      </c>
      <c r="N14" s="4">
        <v>1676</v>
      </c>
      <c r="O14" s="4">
        <v>876</v>
      </c>
      <c r="P14" s="4">
        <v>800</v>
      </c>
      <c r="Q14" s="4">
        <v>848</v>
      </c>
      <c r="R14" s="4">
        <v>450</v>
      </c>
      <c r="S14" s="4">
        <v>398</v>
      </c>
    </row>
    <row r="15" spans="1:19" x14ac:dyDescent="0.2">
      <c r="A15" s="4" t="s">
        <v>417</v>
      </c>
      <c r="B15" s="4">
        <v>19012</v>
      </c>
      <c r="C15" s="4">
        <v>9668</v>
      </c>
      <c r="D15" s="4">
        <v>9344</v>
      </c>
      <c r="E15" s="4">
        <v>12782</v>
      </c>
      <c r="F15" s="4">
        <v>6472</v>
      </c>
      <c r="G15" s="4">
        <v>6310</v>
      </c>
      <c r="H15" s="4">
        <v>3089</v>
      </c>
      <c r="I15" s="4">
        <v>1583</v>
      </c>
      <c r="J15" s="4">
        <v>1506</v>
      </c>
      <c r="K15" s="4">
        <v>1622</v>
      </c>
      <c r="L15" s="4">
        <v>805</v>
      </c>
      <c r="M15" s="4">
        <v>817</v>
      </c>
      <c r="N15" s="4">
        <v>1135</v>
      </c>
      <c r="O15" s="4">
        <v>612</v>
      </c>
      <c r="P15" s="4">
        <v>523</v>
      </c>
      <c r="Q15" s="4">
        <v>384</v>
      </c>
      <c r="R15" s="4">
        <v>196</v>
      </c>
      <c r="S15" s="4">
        <v>188</v>
      </c>
    </row>
    <row r="16" spans="1:19" x14ac:dyDescent="0.2">
      <c r="A16" s="4" t="s">
        <v>418</v>
      </c>
      <c r="B16" s="4">
        <v>25113</v>
      </c>
      <c r="C16" s="4">
        <v>12295</v>
      </c>
      <c r="D16" s="4">
        <v>12818</v>
      </c>
      <c r="E16" s="4">
        <v>17827</v>
      </c>
      <c r="F16" s="4">
        <v>8659</v>
      </c>
      <c r="G16" s="4">
        <v>9168</v>
      </c>
      <c r="H16" s="4">
        <v>4052</v>
      </c>
      <c r="I16" s="4">
        <v>2005</v>
      </c>
      <c r="J16" s="4">
        <v>2047</v>
      </c>
      <c r="K16" s="4">
        <v>1752</v>
      </c>
      <c r="L16" s="4">
        <v>863</v>
      </c>
      <c r="M16" s="4">
        <v>889</v>
      </c>
      <c r="N16" s="4">
        <v>1104</v>
      </c>
      <c r="O16" s="4">
        <v>578</v>
      </c>
      <c r="P16" s="4">
        <v>526</v>
      </c>
      <c r="Q16" s="4">
        <v>378</v>
      </c>
      <c r="R16" s="4">
        <v>190</v>
      </c>
      <c r="S16" s="4">
        <v>188</v>
      </c>
    </row>
    <row r="17" spans="1:19" x14ac:dyDescent="0.2">
      <c r="A17" s="4" t="s">
        <v>419</v>
      </c>
      <c r="B17" s="4">
        <v>6532</v>
      </c>
      <c r="C17" s="4">
        <v>3291</v>
      </c>
      <c r="D17" s="4">
        <v>3241</v>
      </c>
      <c r="E17" s="4">
        <v>5315</v>
      </c>
      <c r="F17" s="4">
        <v>2651</v>
      </c>
      <c r="G17" s="4">
        <v>2664</v>
      </c>
      <c r="H17" s="4">
        <v>757</v>
      </c>
      <c r="I17" s="4">
        <v>383</v>
      </c>
      <c r="J17" s="4">
        <v>374</v>
      </c>
      <c r="K17" s="4">
        <v>264</v>
      </c>
      <c r="L17" s="4">
        <v>144</v>
      </c>
      <c r="M17" s="4">
        <v>120</v>
      </c>
      <c r="N17" s="4">
        <v>140</v>
      </c>
      <c r="O17" s="4">
        <v>83</v>
      </c>
      <c r="P17" s="4">
        <v>57</v>
      </c>
      <c r="Q17" s="4">
        <v>56</v>
      </c>
      <c r="R17" s="4">
        <v>30</v>
      </c>
      <c r="S17" s="4">
        <v>26</v>
      </c>
    </row>
    <row r="18" spans="1:19" x14ac:dyDescent="0.2">
      <c r="A18" s="4" t="s">
        <v>420</v>
      </c>
      <c r="B18" s="4">
        <v>3656</v>
      </c>
      <c r="C18" s="4">
        <v>2110</v>
      </c>
      <c r="D18" s="4">
        <v>1546</v>
      </c>
      <c r="E18" s="4">
        <v>2959</v>
      </c>
      <c r="F18" s="4">
        <v>1696</v>
      </c>
      <c r="G18" s="4">
        <v>1263</v>
      </c>
      <c r="H18" s="4">
        <v>403</v>
      </c>
      <c r="I18" s="4">
        <v>227</v>
      </c>
      <c r="J18" s="4">
        <v>176</v>
      </c>
      <c r="K18" s="4">
        <v>136</v>
      </c>
      <c r="L18" s="4">
        <v>89</v>
      </c>
      <c r="M18" s="4">
        <v>47</v>
      </c>
      <c r="N18" s="4">
        <v>124</v>
      </c>
      <c r="O18" s="4">
        <v>73</v>
      </c>
      <c r="P18" s="4">
        <v>51</v>
      </c>
      <c r="Q18" s="4">
        <v>34</v>
      </c>
      <c r="R18" s="4">
        <v>25</v>
      </c>
      <c r="S18" s="4">
        <v>9</v>
      </c>
    </row>
    <row r="19" spans="1:19" x14ac:dyDescent="0.2">
      <c r="A19" s="4" t="s">
        <v>365</v>
      </c>
      <c r="B19" s="4">
        <v>15178</v>
      </c>
      <c r="C19" s="4">
        <v>7881</v>
      </c>
      <c r="D19" s="4">
        <v>7297</v>
      </c>
      <c r="E19" s="4">
        <v>10378</v>
      </c>
      <c r="F19" s="4">
        <v>5387</v>
      </c>
      <c r="G19" s="4">
        <v>4991</v>
      </c>
      <c r="H19" s="4">
        <v>2410</v>
      </c>
      <c r="I19" s="4">
        <v>1234</v>
      </c>
      <c r="J19" s="4">
        <v>1176</v>
      </c>
      <c r="K19" s="4">
        <v>1317</v>
      </c>
      <c r="L19" s="4">
        <v>675</v>
      </c>
      <c r="M19" s="4">
        <v>642</v>
      </c>
      <c r="N19" s="4">
        <v>755</v>
      </c>
      <c r="O19" s="4">
        <v>402</v>
      </c>
      <c r="P19" s="4">
        <v>353</v>
      </c>
      <c r="Q19" s="4">
        <v>318</v>
      </c>
      <c r="R19" s="4">
        <v>183</v>
      </c>
      <c r="S19" s="4">
        <v>135</v>
      </c>
    </row>
    <row r="21" spans="1:19" x14ac:dyDescent="0.2">
      <c r="A21" s="4" t="s">
        <v>421</v>
      </c>
    </row>
    <row r="23" spans="1:19" x14ac:dyDescent="0.2">
      <c r="A23" s="4" t="s">
        <v>0</v>
      </c>
      <c r="B23" s="4">
        <v>69498</v>
      </c>
      <c r="C23" s="4">
        <v>34772</v>
      </c>
      <c r="D23" s="4">
        <v>34726</v>
      </c>
      <c r="E23" s="4">
        <v>47945</v>
      </c>
      <c r="F23" s="4">
        <v>23801</v>
      </c>
      <c r="G23" s="4">
        <v>24144</v>
      </c>
      <c r="H23" s="4">
        <v>11047</v>
      </c>
      <c r="I23" s="4">
        <v>5596</v>
      </c>
      <c r="J23" s="4">
        <v>5451</v>
      </c>
      <c r="K23" s="4">
        <v>5624</v>
      </c>
      <c r="L23" s="4">
        <v>2779</v>
      </c>
      <c r="M23" s="4">
        <v>2845</v>
      </c>
      <c r="N23" s="4">
        <v>3511</v>
      </c>
      <c r="O23" s="4">
        <v>1874</v>
      </c>
      <c r="P23" s="4">
        <v>1637</v>
      </c>
      <c r="Q23" s="4">
        <v>1371</v>
      </c>
      <c r="R23" s="4">
        <v>722</v>
      </c>
      <c r="S23" s="4">
        <v>649</v>
      </c>
    </row>
    <row r="24" spans="1:19" x14ac:dyDescent="0.2">
      <c r="A24" s="4" t="s">
        <v>422</v>
      </c>
      <c r="B24" s="4">
        <v>10356</v>
      </c>
      <c r="C24" s="4">
        <v>5229</v>
      </c>
      <c r="D24" s="4">
        <v>5127</v>
      </c>
      <c r="E24" s="4">
        <v>5548</v>
      </c>
      <c r="F24" s="4">
        <v>2758</v>
      </c>
      <c r="G24" s="4">
        <v>2790</v>
      </c>
      <c r="H24" s="4">
        <v>2779</v>
      </c>
      <c r="I24" s="4">
        <v>1419</v>
      </c>
      <c r="J24" s="4">
        <v>1360</v>
      </c>
      <c r="K24" s="4">
        <v>920</v>
      </c>
      <c r="L24" s="4">
        <v>454</v>
      </c>
      <c r="M24" s="4">
        <v>466</v>
      </c>
      <c r="N24" s="4">
        <v>612</v>
      </c>
      <c r="O24" s="4">
        <v>329</v>
      </c>
      <c r="P24" s="4">
        <v>283</v>
      </c>
      <c r="Q24" s="4">
        <v>497</v>
      </c>
      <c r="R24" s="4">
        <v>269</v>
      </c>
      <c r="S24" s="4">
        <v>228</v>
      </c>
    </row>
    <row r="25" spans="1:19" x14ac:dyDescent="0.2">
      <c r="A25" s="4" t="s">
        <v>423</v>
      </c>
      <c r="B25" s="4">
        <v>38659</v>
      </c>
      <c r="C25" s="4">
        <v>19227</v>
      </c>
      <c r="D25" s="4">
        <v>19432</v>
      </c>
      <c r="E25" s="4">
        <v>26491</v>
      </c>
      <c r="F25" s="4">
        <v>13087</v>
      </c>
      <c r="G25" s="4">
        <v>13404</v>
      </c>
      <c r="H25" s="4">
        <v>5673</v>
      </c>
      <c r="I25" s="4">
        <v>2896</v>
      </c>
      <c r="J25" s="4">
        <v>2777</v>
      </c>
      <c r="K25" s="4">
        <v>3623</v>
      </c>
      <c r="L25" s="4">
        <v>1750</v>
      </c>
      <c r="M25" s="4">
        <v>1873</v>
      </c>
      <c r="N25" s="4">
        <v>2261</v>
      </c>
      <c r="O25" s="4">
        <v>1186</v>
      </c>
      <c r="P25" s="4">
        <v>1075</v>
      </c>
      <c r="Q25" s="4">
        <v>611</v>
      </c>
      <c r="R25" s="4">
        <v>308</v>
      </c>
      <c r="S25" s="4">
        <v>303</v>
      </c>
    </row>
    <row r="26" spans="1:19" x14ac:dyDescent="0.2">
      <c r="A26" s="4" t="s">
        <v>424</v>
      </c>
      <c r="B26" s="4">
        <v>1003</v>
      </c>
      <c r="C26" s="4">
        <v>510</v>
      </c>
      <c r="D26" s="4">
        <v>493</v>
      </c>
      <c r="E26" s="4">
        <v>715</v>
      </c>
      <c r="F26" s="4">
        <v>347</v>
      </c>
      <c r="G26" s="4">
        <v>368</v>
      </c>
      <c r="H26" s="4">
        <v>162</v>
      </c>
      <c r="I26" s="4">
        <v>87</v>
      </c>
      <c r="J26" s="4">
        <v>75</v>
      </c>
      <c r="K26" s="4">
        <v>66</v>
      </c>
      <c r="L26" s="4">
        <v>39</v>
      </c>
      <c r="M26" s="4">
        <v>27</v>
      </c>
      <c r="N26" s="4">
        <v>37</v>
      </c>
      <c r="O26" s="4">
        <v>24</v>
      </c>
      <c r="P26" s="4">
        <v>13</v>
      </c>
      <c r="Q26" s="4">
        <v>23</v>
      </c>
      <c r="R26" s="4">
        <v>13</v>
      </c>
      <c r="S26" s="4">
        <v>10</v>
      </c>
    </row>
    <row r="27" spans="1:19" x14ac:dyDescent="0.2">
      <c r="A27" s="4" t="s">
        <v>425</v>
      </c>
      <c r="B27" s="4">
        <v>4876</v>
      </c>
      <c r="C27" s="4">
        <v>2356</v>
      </c>
      <c r="D27" s="4">
        <v>2520</v>
      </c>
      <c r="E27" s="4">
        <v>3754</v>
      </c>
      <c r="F27" s="4">
        <v>1812</v>
      </c>
      <c r="G27" s="4">
        <v>1942</v>
      </c>
      <c r="H27" s="4">
        <v>634</v>
      </c>
      <c r="I27" s="4">
        <v>294</v>
      </c>
      <c r="J27" s="4">
        <v>340</v>
      </c>
      <c r="K27" s="4">
        <v>261</v>
      </c>
      <c r="L27" s="4">
        <v>129</v>
      </c>
      <c r="M27" s="4">
        <v>132</v>
      </c>
      <c r="N27" s="4">
        <v>129</v>
      </c>
      <c r="O27" s="4">
        <v>65</v>
      </c>
      <c r="P27" s="4">
        <v>64</v>
      </c>
      <c r="Q27" s="4">
        <v>98</v>
      </c>
      <c r="R27" s="4">
        <v>56</v>
      </c>
      <c r="S27" s="4">
        <v>42</v>
      </c>
    </row>
    <row r="28" spans="1:19" x14ac:dyDescent="0.2">
      <c r="A28" s="4" t="s">
        <v>426</v>
      </c>
      <c r="B28" s="4">
        <v>8369</v>
      </c>
      <c r="C28" s="4">
        <v>4017</v>
      </c>
      <c r="D28" s="4">
        <v>4352</v>
      </c>
      <c r="E28" s="4">
        <v>6285</v>
      </c>
      <c r="F28" s="4">
        <v>2992</v>
      </c>
      <c r="G28" s="4">
        <v>3293</v>
      </c>
      <c r="H28" s="4">
        <v>1139</v>
      </c>
      <c r="I28" s="4">
        <v>536</v>
      </c>
      <c r="J28" s="4">
        <v>603</v>
      </c>
      <c r="K28" s="4">
        <v>559</v>
      </c>
      <c r="L28" s="4">
        <v>283</v>
      </c>
      <c r="M28" s="4">
        <v>276</v>
      </c>
      <c r="N28" s="4">
        <v>308</v>
      </c>
      <c r="O28" s="4">
        <v>175</v>
      </c>
      <c r="P28" s="4">
        <v>133</v>
      </c>
      <c r="Q28" s="4">
        <v>78</v>
      </c>
      <c r="R28" s="4">
        <v>31</v>
      </c>
      <c r="S28" s="4">
        <v>47</v>
      </c>
    </row>
    <row r="29" spans="1:19" x14ac:dyDescent="0.2">
      <c r="A29" s="4" t="s">
        <v>427</v>
      </c>
      <c r="B29" s="4">
        <v>2265</v>
      </c>
      <c r="C29" s="4">
        <v>1167</v>
      </c>
      <c r="D29" s="4">
        <v>1098</v>
      </c>
      <c r="E29" s="4">
        <v>1923</v>
      </c>
      <c r="F29" s="4">
        <v>979</v>
      </c>
      <c r="G29" s="4">
        <v>944</v>
      </c>
      <c r="H29" s="4">
        <v>227</v>
      </c>
      <c r="I29" s="4">
        <v>121</v>
      </c>
      <c r="J29" s="4">
        <v>106</v>
      </c>
      <c r="K29" s="4">
        <v>50</v>
      </c>
      <c r="L29" s="4">
        <v>26</v>
      </c>
      <c r="M29" s="4">
        <v>24</v>
      </c>
      <c r="N29" s="4">
        <v>38</v>
      </c>
      <c r="O29" s="4">
        <v>23</v>
      </c>
      <c r="P29" s="4">
        <v>15</v>
      </c>
      <c r="Q29" s="4">
        <v>27</v>
      </c>
      <c r="R29" s="4">
        <v>18</v>
      </c>
      <c r="S29" s="4">
        <v>9</v>
      </c>
    </row>
    <row r="30" spans="1:19" x14ac:dyDescent="0.2">
      <c r="A30" s="4" t="s">
        <v>428</v>
      </c>
      <c r="B30" s="4">
        <v>307</v>
      </c>
      <c r="C30" s="4">
        <v>149</v>
      </c>
      <c r="D30" s="4">
        <v>158</v>
      </c>
      <c r="E30" s="4">
        <v>268</v>
      </c>
      <c r="F30" s="4">
        <v>127</v>
      </c>
      <c r="G30" s="4">
        <v>141</v>
      </c>
      <c r="H30" s="4">
        <v>28</v>
      </c>
      <c r="I30" s="4">
        <v>16</v>
      </c>
      <c r="J30" s="4">
        <v>12</v>
      </c>
      <c r="K30" s="4">
        <v>4</v>
      </c>
      <c r="L30" s="4">
        <v>3</v>
      </c>
      <c r="M30" s="4">
        <v>1</v>
      </c>
      <c r="N30" s="4">
        <v>6</v>
      </c>
      <c r="O30" s="4">
        <v>2</v>
      </c>
      <c r="P30" s="4">
        <v>4</v>
      </c>
      <c r="Q30" s="4">
        <v>1</v>
      </c>
      <c r="R30" s="4">
        <v>1</v>
      </c>
      <c r="S30" s="4">
        <v>0</v>
      </c>
    </row>
    <row r="31" spans="1:19" x14ac:dyDescent="0.2">
      <c r="A31" s="4" t="s">
        <v>429</v>
      </c>
      <c r="B31" s="4">
        <v>451</v>
      </c>
      <c r="C31" s="4">
        <v>256</v>
      </c>
      <c r="D31" s="4">
        <v>195</v>
      </c>
      <c r="E31" s="4">
        <v>359</v>
      </c>
      <c r="F31" s="4">
        <v>199</v>
      </c>
      <c r="G31" s="4">
        <v>160</v>
      </c>
      <c r="H31" s="4">
        <v>44</v>
      </c>
      <c r="I31" s="4">
        <v>27</v>
      </c>
      <c r="J31" s="4">
        <v>17</v>
      </c>
      <c r="K31" s="4">
        <v>12</v>
      </c>
      <c r="L31" s="4">
        <v>5</v>
      </c>
      <c r="M31" s="4">
        <v>7</v>
      </c>
      <c r="N31" s="4">
        <v>33</v>
      </c>
      <c r="O31" s="4">
        <v>22</v>
      </c>
      <c r="P31" s="4">
        <v>11</v>
      </c>
      <c r="Q31" s="4">
        <v>3</v>
      </c>
      <c r="R31" s="4">
        <v>3</v>
      </c>
      <c r="S31" s="4">
        <v>0</v>
      </c>
    </row>
    <row r="32" spans="1:19" x14ac:dyDescent="0.2">
      <c r="A32" s="4" t="s">
        <v>430</v>
      </c>
      <c r="B32" s="4">
        <v>1838</v>
      </c>
      <c r="C32" s="4">
        <v>1007</v>
      </c>
      <c r="D32" s="4">
        <v>831</v>
      </c>
      <c r="E32" s="4">
        <v>1454</v>
      </c>
      <c r="F32" s="4">
        <v>778</v>
      </c>
      <c r="G32" s="4">
        <v>676</v>
      </c>
      <c r="H32" s="4">
        <v>211</v>
      </c>
      <c r="I32" s="4">
        <v>116</v>
      </c>
      <c r="J32" s="4">
        <v>95</v>
      </c>
      <c r="K32" s="4">
        <v>81</v>
      </c>
      <c r="L32" s="4">
        <v>56</v>
      </c>
      <c r="M32" s="4">
        <v>25</v>
      </c>
      <c r="N32" s="4">
        <v>65</v>
      </c>
      <c r="O32" s="4">
        <v>36</v>
      </c>
      <c r="P32" s="4">
        <v>29</v>
      </c>
      <c r="Q32" s="4">
        <v>27</v>
      </c>
      <c r="R32" s="4">
        <v>21</v>
      </c>
      <c r="S32" s="4">
        <v>6</v>
      </c>
    </row>
    <row r="33" spans="1:19" x14ac:dyDescent="0.2">
      <c r="A33" s="4" t="s">
        <v>431</v>
      </c>
      <c r="B33" s="4">
        <v>1063</v>
      </c>
      <c r="C33" s="4">
        <v>643</v>
      </c>
      <c r="D33" s="4">
        <v>420</v>
      </c>
      <c r="E33" s="4">
        <v>890</v>
      </c>
      <c r="F33" s="4">
        <v>542</v>
      </c>
      <c r="G33" s="4">
        <v>348</v>
      </c>
      <c r="H33" s="4">
        <v>108</v>
      </c>
      <c r="I33" s="4">
        <v>61</v>
      </c>
      <c r="J33" s="4">
        <v>47</v>
      </c>
      <c r="K33" s="4">
        <v>42</v>
      </c>
      <c r="L33" s="4">
        <v>28</v>
      </c>
      <c r="M33" s="4">
        <v>14</v>
      </c>
      <c r="N33" s="4">
        <v>19</v>
      </c>
      <c r="O33" s="4">
        <v>10</v>
      </c>
      <c r="P33" s="4">
        <v>9</v>
      </c>
      <c r="Q33" s="4">
        <v>4</v>
      </c>
      <c r="R33" s="4">
        <v>2</v>
      </c>
      <c r="S33" s="4">
        <v>2</v>
      </c>
    </row>
    <row r="34" spans="1:19" x14ac:dyDescent="0.2">
      <c r="A34" s="4" t="s">
        <v>432</v>
      </c>
      <c r="B34" s="4">
        <v>30</v>
      </c>
      <c r="C34" s="4">
        <v>19</v>
      </c>
      <c r="D34" s="4">
        <v>11</v>
      </c>
      <c r="E34" s="4">
        <v>22</v>
      </c>
      <c r="F34" s="4">
        <v>15</v>
      </c>
      <c r="G34" s="4">
        <v>7</v>
      </c>
      <c r="H34" s="4">
        <v>5</v>
      </c>
      <c r="I34" s="4">
        <v>2</v>
      </c>
      <c r="J34" s="4">
        <v>3</v>
      </c>
      <c r="K34" s="4">
        <v>0</v>
      </c>
      <c r="L34" s="4">
        <v>0</v>
      </c>
      <c r="M34" s="4">
        <v>0</v>
      </c>
      <c r="N34" s="4">
        <v>3</v>
      </c>
      <c r="O34" s="4">
        <v>2</v>
      </c>
      <c r="P34" s="4">
        <v>1</v>
      </c>
      <c r="Q34" s="4">
        <v>0</v>
      </c>
      <c r="R34" s="4">
        <v>0</v>
      </c>
      <c r="S34" s="4">
        <v>0</v>
      </c>
    </row>
    <row r="35" spans="1:19" x14ac:dyDescent="0.2">
      <c r="A35" s="4" t="s">
        <v>433</v>
      </c>
      <c r="B35" s="4">
        <v>30</v>
      </c>
      <c r="C35" s="4">
        <v>22</v>
      </c>
      <c r="D35" s="4">
        <v>8</v>
      </c>
      <c r="E35" s="4">
        <v>27</v>
      </c>
      <c r="F35" s="4">
        <v>21</v>
      </c>
      <c r="G35" s="4">
        <v>6</v>
      </c>
      <c r="H35" s="4">
        <v>3</v>
      </c>
      <c r="I35" s="4">
        <v>1</v>
      </c>
      <c r="J35" s="4">
        <v>2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</row>
    <row r="36" spans="1:19" x14ac:dyDescent="0.2">
      <c r="A36" s="4" t="s">
        <v>434</v>
      </c>
      <c r="B36" s="4">
        <v>194</v>
      </c>
      <c r="C36" s="4">
        <v>128</v>
      </c>
      <c r="D36" s="4">
        <v>66</v>
      </c>
      <c r="E36" s="4">
        <v>164</v>
      </c>
      <c r="F36" s="4">
        <v>111</v>
      </c>
      <c r="G36" s="4">
        <v>53</v>
      </c>
      <c r="H36" s="4">
        <v>25</v>
      </c>
      <c r="I36" s="4">
        <v>14</v>
      </c>
      <c r="J36" s="4">
        <v>11</v>
      </c>
      <c r="K36" s="4">
        <v>3</v>
      </c>
      <c r="L36" s="4">
        <v>3</v>
      </c>
      <c r="M36" s="4">
        <v>0</v>
      </c>
      <c r="N36" s="4">
        <v>0</v>
      </c>
      <c r="O36" s="4">
        <v>0</v>
      </c>
      <c r="P36" s="4">
        <v>0</v>
      </c>
      <c r="Q36" s="4">
        <v>2</v>
      </c>
      <c r="R36" s="4">
        <v>0</v>
      </c>
      <c r="S36" s="4">
        <v>2</v>
      </c>
    </row>
    <row r="37" spans="1:19" x14ac:dyDescent="0.2">
      <c r="A37" s="4" t="s">
        <v>435</v>
      </c>
      <c r="B37" s="4">
        <v>43</v>
      </c>
      <c r="C37" s="4">
        <v>30</v>
      </c>
      <c r="D37" s="4">
        <v>13</v>
      </c>
      <c r="E37" s="4">
        <v>33</v>
      </c>
      <c r="F37" s="4">
        <v>23</v>
      </c>
      <c r="G37" s="4">
        <v>10</v>
      </c>
      <c r="H37" s="4">
        <v>7</v>
      </c>
      <c r="I37" s="4">
        <v>4</v>
      </c>
      <c r="J37" s="4">
        <v>3</v>
      </c>
      <c r="K37" s="4">
        <v>3</v>
      </c>
      <c r="L37" s="4">
        <v>3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</row>
    <row r="38" spans="1:19" x14ac:dyDescent="0.2">
      <c r="A38" s="22" t="s">
        <v>605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</row>
  </sheetData>
  <mergeCells count="7">
    <mergeCell ref="Q2:S2"/>
    <mergeCell ref="A38:S38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Tonga 1996</vt:lpstr>
      <vt:lpstr>Age Sex</vt:lpstr>
      <vt:lpstr>Age1 sex</vt:lpstr>
      <vt:lpstr>Birthplace</vt:lpstr>
      <vt:lpstr>Relation MS</vt:lpstr>
      <vt:lpstr>SMAM</vt:lpstr>
      <vt:lpstr>Ethn Relig</vt:lpstr>
      <vt:lpstr>Usual res</vt:lpstr>
      <vt:lpstr>Schooling</vt:lpstr>
      <vt:lpstr>Literacy</vt:lpstr>
      <vt:lpstr>Main Econ Actv</vt:lpstr>
      <vt:lpstr>Indus Employ stat</vt:lpstr>
      <vt:lpstr>Fa Vital</vt:lpstr>
      <vt:lpstr>Mo Vital</vt:lpstr>
      <vt:lpstr>Fertility</vt:lpstr>
      <vt:lpstr>Age 1st birth</vt:lpstr>
      <vt:lpstr>HHder</vt:lpstr>
      <vt:lpstr>Water</vt:lpstr>
      <vt:lpstr>Electricity</vt:lpstr>
      <vt:lpstr>Cook dispose</vt:lpstr>
      <vt:lpstr>Transport</vt:lpstr>
      <vt:lpstr>Animals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2018-11-14T01:56:00Z</dcterms:created>
  <dcterms:modified xsi:type="dcterms:W3CDTF">2020-03-14T19:56:10Z</dcterms:modified>
</cp:coreProperties>
</file>