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Tonga\"/>
    </mc:Choice>
  </mc:AlternateContent>
  <xr:revisionPtr revIDLastSave="0" documentId="13_ncr:1_{168CE622-A35F-45E1-9E7E-58476DFB4F8B}" xr6:coauthVersionLast="45" xr6:coauthVersionMax="45" xr10:uidLastSave="{00000000-0000-0000-0000-000000000000}"/>
  <bookViews>
    <workbookView xWindow="-108" yWindow="-108" windowWidth="23256" windowHeight="12576" firstSheet="17" activeTab="22" xr2:uid="{AF5B49C6-EA93-420E-A1C9-1FF205CA9F3F}"/>
  </bookViews>
  <sheets>
    <sheet name="Tonga 2011 age sex" sheetId="1" r:id="rId1"/>
    <sheet name="Age1 sex" sheetId="2" r:id="rId2"/>
    <sheet name="Relation MS" sheetId="3" r:id="rId3"/>
    <sheet name="SMAM" sheetId="4" r:id="rId4"/>
    <sheet name="Birthplace" sheetId="5" r:id="rId5"/>
    <sheet name="Ethn Citiz" sheetId="6" r:id="rId6"/>
    <sheet name="Relig sex" sheetId="7" r:id="rId7"/>
    <sheet name="Usual Res" sheetId="8" r:id="rId8"/>
    <sheet name="Dist Dist" sheetId="9" r:id="rId9"/>
    <sheet name="Res 2006" sheetId="10" r:id="rId10"/>
    <sheet name="Disable 1" sheetId="11" r:id="rId11"/>
    <sheet name="Disable 2" sheetId="12" r:id="rId12"/>
    <sheet name="Educ Qual" sheetId="14" r:id="rId13"/>
    <sheet name="Schooling" sheetId="13" r:id="rId14"/>
    <sheet name="Literacy" sheetId="15" r:id="rId15"/>
    <sheet name="English lit" sheetId="16" r:id="rId16"/>
    <sheet name="Economic Actv" sheetId="17" r:id="rId17"/>
    <sheet name="Occupation" sheetId="18" r:id="rId18"/>
    <sheet name="Employ Stat" sheetId="19" r:id="rId19"/>
    <sheet name="Unpaid work" sheetId="20" r:id="rId20"/>
    <sheet name="Voting" sheetId="21" r:id="rId21"/>
    <sheet name="Where 3 yrs" sheetId="22" r:id="rId22"/>
    <sheet name="Fertility" sheetId="23" r:id="rId23"/>
    <sheet name="Structure" sheetId="24" r:id="rId24"/>
    <sheet name="Water" sheetId="25" r:id="rId25"/>
    <sheet name="Appliances" sheetId="26" r:id="rId26"/>
    <sheet name="Appl 2" sheetId="27" r:id="rId27"/>
    <sheet name="Waste Income" sheetId="28" r:id="rId28"/>
    <sheet name="Village" sheetId="29" r:id="rId29"/>
    <sheet name="Deaths" sheetId="30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1" l="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B8" i="11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B8" i="12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B41" i="16"/>
  <c r="B42" i="16"/>
  <c r="B43" i="16"/>
  <c r="B44" i="16"/>
  <c r="B40" i="16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B24" i="20"/>
  <c r="C15" i="26"/>
  <c r="D15" i="26"/>
  <c r="E15" i="26"/>
  <c r="F15" i="26"/>
  <c r="G15" i="26"/>
  <c r="C16" i="26"/>
  <c r="D16" i="26"/>
  <c r="E16" i="26"/>
  <c r="F16" i="26"/>
  <c r="G16" i="26"/>
  <c r="C17" i="26"/>
  <c r="D17" i="26"/>
  <c r="E17" i="26"/>
  <c r="F17" i="26"/>
  <c r="G17" i="26"/>
  <c r="C18" i="26"/>
  <c r="D18" i="26"/>
  <c r="E18" i="26"/>
  <c r="F18" i="26"/>
  <c r="G18" i="26"/>
  <c r="C19" i="26"/>
  <c r="D19" i="26"/>
  <c r="E19" i="26"/>
  <c r="F19" i="26"/>
  <c r="G19" i="26"/>
  <c r="C20" i="26"/>
  <c r="D20" i="26"/>
  <c r="E20" i="26"/>
  <c r="F20" i="26"/>
  <c r="G20" i="26"/>
  <c r="C21" i="26"/>
  <c r="D21" i="26"/>
  <c r="E21" i="26"/>
  <c r="F21" i="26"/>
  <c r="G21" i="26"/>
  <c r="C22" i="26"/>
  <c r="D22" i="26"/>
  <c r="E22" i="26"/>
  <c r="F22" i="26"/>
  <c r="G22" i="26"/>
  <c r="C23" i="26"/>
  <c r="D23" i="26"/>
  <c r="E23" i="26"/>
  <c r="F23" i="26"/>
  <c r="G23" i="26"/>
  <c r="B16" i="26"/>
  <c r="B17" i="26"/>
  <c r="B18" i="26"/>
  <c r="B19" i="26"/>
  <c r="B20" i="26"/>
  <c r="B21" i="26"/>
  <c r="B22" i="26"/>
  <c r="B23" i="26"/>
  <c r="B15" i="26"/>
  <c r="C15" i="27"/>
  <c r="D15" i="27"/>
  <c r="E15" i="27"/>
  <c r="F15" i="27"/>
  <c r="G15" i="27"/>
  <c r="C16" i="27"/>
  <c r="D16" i="27"/>
  <c r="E16" i="27"/>
  <c r="F16" i="27"/>
  <c r="G16" i="27"/>
  <c r="C17" i="27"/>
  <c r="D17" i="27"/>
  <c r="E17" i="27"/>
  <c r="F17" i="27"/>
  <c r="G17" i="27"/>
  <c r="C18" i="27"/>
  <c r="D18" i="27"/>
  <c r="E18" i="27"/>
  <c r="F18" i="27"/>
  <c r="G18" i="27"/>
  <c r="C19" i="27"/>
  <c r="D19" i="27"/>
  <c r="E19" i="27"/>
  <c r="F19" i="27"/>
  <c r="G19" i="27"/>
  <c r="C20" i="27"/>
  <c r="D20" i="27"/>
  <c r="E20" i="27"/>
  <c r="F20" i="27"/>
  <c r="G20" i="27"/>
  <c r="C21" i="27"/>
  <c r="D21" i="27"/>
  <c r="E21" i="27"/>
  <c r="F21" i="27"/>
  <c r="G21" i="27"/>
  <c r="C22" i="27"/>
  <c r="D22" i="27"/>
  <c r="E22" i="27"/>
  <c r="F22" i="27"/>
  <c r="G22" i="27"/>
  <c r="C23" i="27"/>
  <c r="D23" i="27"/>
  <c r="E23" i="27"/>
  <c r="F23" i="27"/>
  <c r="G23" i="27"/>
  <c r="B16" i="27"/>
  <c r="B17" i="27"/>
  <c r="B18" i="27"/>
  <c r="B19" i="27"/>
  <c r="B20" i="27"/>
  <c r="B21" i="27"/>
  <c r="B22" i="27"/>
  <c r="B23" i="27"/>
  <c r="B15" i="27"/>
  <c r="X61" i="23"/>
  <c r="W61" i="23"/>
  <c r="V61" i="23"/>
  <c r="X60" i="23"/>
  <c r="W60" i="23"/>
  <c r="V60" i="23"/>
  <c r="X59" i="23"/>
  <c r="W59" i="23"/>
  <c r="V59" i="23"/>
  <c r="X58" i="23"/>
  <c r="W58" i="23"/>
  <c r="V58" i="23"/>
  <c r="V62" i="23" s="1"/>
  <c r="X57" i="23"/>
  <c r="X62" i="23" s="1"/>
  <c r="W57" i="23"/>
  <c r="V57" i="23"/>
  <c r="X56" i="23"/>
  <c r="W56" i="23"/>
  <c r="W62" i="23" s="1"/>
  <c r="V56" i="23"/>
  <c r="X55" i="23"/>
  <c r="W55" i="23"/>
  <c r="V55" i="23"/>
  <c r="X54" i="23"/>
  <c r="W54" i="23"/>
  <c r="V54" i="23"/>
  <c r="X51" i="23"/>
  <c r="W51" i="23"/>
  <c r="V51" i="23"/>
  <c r="X50" i="23"/>
  <c r="W50" i="23"/>
  <c r="V50" i="23"/>
  <c r="X49" i="23"/>
  <c r="W49" i="23"/>
  <c r="V49" i="23"/>
  <c r="X48" i="23"/>
  <c r="W48" i="23"/>
  <c r="W52" i="23" s="1"/>
  <c r="V48" i="23"/>
  <c r="X47" i="23"/>
  <c r="W47" i="23"/>
  <c r="V47" i="23"/>
  <c r="X46" i="23"/>
  <c r="W46" i="23"/>
  <c r="V46" i="23"/>
  <c r="X45" i="23"/>
  <c r="X52" i="23" s="1"/>
  <c r="W45" i="23"/>
  <c r="V45" i="23"/>
  <c r="V52" i="23" s="1"/>
  <c r="X44" i="23"/>
  <c r="W44" i="23"/>
  <c r="V44" i="23"/>
  <c r="X41" i="23"/>
  <c r="W41" i="23"/>
  <c r="V41" i="23"/>
  <c r="X40" i="23"/>
  <c r="W40" i="23"/>
  <c r="V40" i="23"/>
  <c r="X39" i="23"/>
  <c r="W39" i="23"/>
  <c r="V39" i="23"/>
  <c r="X38" i="23"/>
  <c r="W38" i="23"/>
  <c r="V38" i="23"/>
  <c r="V42" i="23" s="1"/>
  <c r="X37" i="23"/>
  <c r="W37" i="23"/>
  <c r="V37" i="23"/>
  <c r="X36" i="23"/>
  <c r="X42" i="23" s="1"/>
  <c r="W36" i="23"/>
  <c r="V36" i="23"/>
  <c r="X35" i="23"/>
  <c r="W35" i="23"/>
  <c r="W42" i="23" s="1"/>
  <c r="V35" i="23"/>
  <c r="X34" i="23"/>
  <c r="W34" i="23"/>
  <c r="V34" i="23"/>
  <c r="X31" i="23"/>
  <c r="W31" i="23"/>
  <c r="V31" i="23"/>
  <c r="X30" i="23"/>
  <c r="W30" i="23"/>
  <c r="V30" i="23"/>
  <c r="X29" i="23"/>
  <c r="W29" i="23"/>
  <c r="V29" i="23"/>
  <c r="X28" i="23"/>
  <c r="W28" i="23"/>
  <c r="V28" i="23"/>
  <c r="X27" i="23"/>
  <c r="W27" i="23"/>
  <c r="V27" i="23"/>
  <c r="X26" i="23"/>
  <c r="W26" i="23"/>
  <c r="V26" i="23"/>
  <c r="X25" i="23"/>
  <c r="X32" i="23" s="1"/>
  <c r="W25" i="23"/>
  <c r="W32" i="23" s="1"/>
  <c r="V25" i="23"/>
  <c r="V32" i="23" s="1"/>
  <c r="X24" i="23"/>
  <c r="W24" i="23"/>
  <c r="V24" i="23"/>
  <c r="V22" i="23"/>
  <c r="X21" i="23"/>
  <c r="W21" i="23"/>
  <c r="V21" i="23"/>
  <c r="X20" i="23"/>
  <c r="W20" i="23"/>
  <c r="V20" i="23"/>
  <c r="X19" i="23"/>
  <c r="W19" i="23"/>
  <c r="V19" i="23"/>
  <c r="X18" i="23"/>
  <c r="W18" i="23"/>
  <c r="V18" i="23"/>
  <c r="X17" i="23"/>
  <c r="W17" i="23"/>
  <c r="W22" i="23" s="1"/>
  <c r="V17" i="23"/>
  <c r="X16" i="23"/>
  <c r="W16" i="23"/>
  <c r="V16" i="23"/>
  <c r="X15" i="23"/>
  <c r="X22" i="23" s="1"/>
  <c r="W15" i="23"/>
  <c r="V15" i="23"/>
  <c r="X14" i="23"/>
  <c r="W14" i="23"/>
  <c r="V14" i="23"/>
  <c r="Q61" i="23"/>
  <c r="P61" i="23"/>
  <c r="O61" i="23"/>
  <c r="N61" i="23"/>
  <c r="M61" i="23"/>
  <c r="L61" i="23"/>
  <c r="K61" i="23"/>
  <c r="J61" i="23"/>
  <c r="I61" i="23"/>
  <c r="Q60" i="23"/>
  <c r="P60" i="23"/>
  <c r="O60" i="23"/>
  <c r="N60" i="23"/>
  <c r="M60" i="23"/>
  <c r="L60" i="23"/>
  <c r="K60" i="23"/>
  <c r="J60" i="23"/>
  <c r="I60" i="23"/>
  <c r="Q59" i="23"/>
  <c r="P59" i="23"/>
  <c r="O59" i="23"/>
  <c r="N59" i="23"/>
  <c r="M59" i="23"/>
  <c r="L59" i="23"/>
  <c r="K59" i="23"/>
  <c r="J59" i="23"/>
  <c r="I59" i="23"/>
  <c r="Q58" i="23"/>
  <c r="P58" i="23"/>
  <c r="O58" i="23"/>
  <c r="N58" i="23"/>
  <c r="M58" i="23"/>
  <c r="L58" i="23"/>
  <c r="K58" i="23"/>
  <c r="J58" i="23"/>
  <c r="I58" i="23"/>
  <c r="Q57" i="23"/>
  <c r="P57" i="23"/>
  <c r="O57" i="23"/>
  <c r="N57" i="23"/>
  <c r="M57" i="23"/>
  <c r="L57" i="23"/>
  <c r="K57" i="23"/>
  <c r="J57" i="23"/>
  <c r="I57" i="23"/>
  <c r="Q56" i="23"/>
  <c r="P56" i="23"/>
  <c r="O56" i="23"/>
  <c r="N56" i="23"/>
  <c r="M56" i="23"/>
  <c r="L56" i="23"/>
  <c r="K56" i="23"/>
  <c r="J56" i="23"/>
  <c r="I56" i="23"/>
  <c r="Q55" i="23"/>
  <c r="P55" i="23"/>
  <c r="O55" i="23"/>
  <c r="N55" i="23"/>
  <c r="M55" i="23"/>
  <c r="L55" i="23"/>
  <c r="K55" i="23"/>
  <c r="J55" i="23"/>
  <c r="I55" i="23"/>
  <c r="Q54" i="23"/>
  <c r="P54" i="23"/>
  <c r="O54" i="23"/>
  <c r="N54" i="23"/>
  <c r="M54" i="23"/>
  <c r="L54" i="23"/>
  <c r="K54" i="23"/>
  <c r="J54" i="23"/>
  <c r="I54" i="23"/>
  <c r="Q51" i="23"/>
  <c r="P51" i="23"/>
  <c r="O51" i="23"/>
  <c r="N51" i="23"/>
  <c r="M51" i="23"/>
  <c r="L51" i="23"/>
  <c r="K51" i="23"/>
  <c r="J51" i="23"/>
  <c r="I51" i="23"/>
  <c r="Q50" i="23"/>
  <c r="P50" i="23"/>
  <c r="O50" i="23"/>
  <c r="N50" i="23"/>
  <c r="M50" i="23"/>
  <c r="L50" i="23"/>
  <c r="K50" i="23"/>
  <c r="J50" i="23"/>
  <c r="I50" i="23"/>
  <c r="Q49" i="23"/>
  <c r="P49" i="23"/>
  <c r="O49" i="23"/>
  <c r="N49" i="23"/>
  <c r="M49" i="23"/>
  <c r="L49" i="23"/>
  <c r="K49" i="23"/>
  <c r="J49" i="23"/>
  <c r="I49" i="23"/>
  <c r="Q48" i="23"/>
  <c r="P48" i="23"/>
  <c r="O48" i="23"/>
  <c r="N48" i="23"/>
  <c r="M48" i="23"/>
  <c r="L48" i="23"/>
  <c r="K48" i="23"/>
  <c r="J48" i="23"/>
  <c r="I48" i="23"/>
  <c r="Q47" i="23"/>
  <c r="P47" i="23"/>
  <c r="O47" i="23"/>
  <c r="N47" i="23"/>
  <c r="M47" i="23"/>
  <c r="L47" i="23"/>
  <c r="K47" i="23"/>
  <c r="J47" i="23"/>
  <c r="I47" i="23"/>
  <c r="Q46" i="23"/>
  <c r="P46" i="23"/>
  <c r="O46" i="23"/>
  <c r="N46" i="23"/>
  <c r="M46" i="23"/>
  <c r="L46" i="23"/>
  <c r="K46" i="23"/>
  <c r="J46" i="23"/>
  <c r="I46" i="23"/>
  <c r="Q45" i="23"/>
  <c r="P45" i="23"/>
  <c r="O45" i="23"/>
  <c r="N45" i="23"/>
  <c r="M45" i="23"/>
  <c r="L45" i="23"/>
  <c r="K45" i="23"/>
  <c r="J45" i="23"/>
  <c r="I45" i="23"/>
  <c r="Q44" i="23"/>
  <c r="P44" i="23"/>
  <c r="O44" i="23"/>
  <c r="N44" i="23"/>
  <c r="M44" i="23"/>
  <c r="L44" i="23"/>
  <c r="K44" i="23"/>
  <c r="J44" i="23"/>
  <c r="I44" i="23"/>
  <c r="Q41" i="23"/>
  <c r="P41" i="23"/>
  <c r="O41" i="23"/>
  <c r="N41" i="23"/>
  <c r="M41" i="23"/>
  <c r="L41" i="23"/>
  <c r="K41" i="23"/>
  <c r="J41" i="23"/>
  <c r="I41" i="23"/>
  <c r="Q40" i="23"/>
  <c r="P40" i="23"/>
  <c r="O40" i="23"/>
  <c r="N40" i="23"/>
  <c r="M40" i="23"/>
  <c r="L40" i="23"/>
  <c r="K40" i="23"/>
  <c r="J40" i="23"/>
  <c r="I40" i="23"/>
  <c r="Q39" i="23"/>
  <c r="P39" i="23"/>
  <c r="O39" i="23"/>
  <c r="N39" i="23"/>
  <c r="M39" i="23"/>
  <c r="L39" i="23"/>
  <c r="K39" i="23"/>
  <c r="J39" i="23"/>
  <c r="I39" i="23"/>
  <c r="Q38" i="23"/>
  <c r="P38" i="23"/>
  <c r="O38" i="23"/>
  <c r="N38" i="23"/>
  <c r="M38" i="23"/>
  <c r="L38" i="23"/>
  <c r="K38" i="23"/>
  <c r="J38" i="23"/>
  <c r="I38" i="23"/>
  <c r="Q37" i="23"/>
  <c r="P37" i="23"/>
  <c r="O37" i="23"/>
  <c r="N37" i="23"/>
  <c r="M37" i="23"/>
  <c r="L37" i="23"/>
  <c r="K37" i="23"/>
  <c r="J37" i="23"/>
  <c r="I37" i="23"/>
  <c r="Q36" i="23"/>
  <c r="P36" i="23"/>
  <c r="O36" i="23"/>
  <c r="N36" i="23"/>
  <c r="M36" i="23"/>
  <c r="L36" i="23"/>
  <c r="K36" i="23"/>
  <c r="J36" i="23"/>
  <c r="I36" i="23"/>
  <c r="Q35" i="23"/>
  <c r="P35" i="23"/>
  <c r="O35" i="23"/>
  <c r="N35" i="23"/>
  <c r="M35" i="23"/>
  <c r="L35" i="23"/>
  <c r="K35" i="23"/>
  <c r="J35" i="23"/>
  <c r="I35" i="23"/>
  <c r="Q34" i="23"/>
  <c r="P34" i="23"/>
  <c r="O34" i="23"/>
  <c r="N34" i="23"/>
  <c r="M34" i="23"/>
  <c r="L34" i="23"/>
  <c r="K34" i="23"/>
  <c r="J34" i="23"/>
  <c r="I34" i="23"/>
  <c r="Q31" i="23"/>
  <c r="P31" i="23"/>
  <c r="O31" i="23"/>
  <c r="N31" i="23"/>
  <c r="M31" i="23"/>
  <c r="L31" i="23"/>
  <c r="K31" i="23"/>
  <c r="J31" i="23"/>
  <c r="I31" i="23"/>
  <c r="Q30" i="23"/>
  <c r="P30" i="23"/>
  <c r="O30" i="23"/>
  <c r="N30" i="23"/>
  <c r="M30" i="23"/>
  <c r="L30" i="23"/>
  <c r="K30" i="23"/>
  <c r="J30" i="23"/>
  <c r="I30" i="23"/>
  <c r="Q29" i="23"/>
  <c r="P29" i="23"/>
  <c r="O29" i="23"/>
  <c r="N29" i="23"/>
  <c r="M29" i="23"/>
  <c r="L29" i="23"/>
  <c r="K29" i="23"/>
  <c r="J29" i="23"/>
  <c r="I29" i="23"/>
  <c r="Q28" i="23"/>
  <c r="P28" i="23"/>
  <c r="O28" i="23"/>
  <c r="N28" i="23"/>
  <c r="M28" i="23"/>
  <c r="L28" i="23"/>
  <c r="K28" i="23"/>
  <c r="J28" i="23"/>
  <c r="I28" i="23"/>
  <c r="Q27" i="23"/>
  <c r="P27" i="23"/>
  <c r="O27" i="23"/>
  <c r="N27" i="23"/>
  <c r="M27" i="23"/>
  <c r="L27" i="23"/>
  <c r="K27" i="23"/>
  <c r="J27" i="23"/>
  <c r="I27" i="23"/>
  <c r="Q26" i="23"/>
  <c r="P26" i="23"/>
  <c r="O26" i="23"/>
  <c r="N26" i="23"/>
  <c r="M26" i="23"/>
  <c r="L26" i="23"/>
  <c r="K26" i="23"/>
  <c r="J26" i="23"/>
  <c r="I26" i="23"/>
  <c r="Q25" i="23"/>
  <c r="P25" i="23"/>
  <c r="O25" i="23"/>
  <c r="N25" i="23"/>
  <c r="M25" i="23"/>
  <c r="L25" i="23"/>
  <c r="K25" i="23"/>
  <c r="J25" i="23"/>
  <c r="I25" i="23"/>
  <c r="Q24" i="23"/>
  <c r="P24" i="23"/>
  <c r="O24" i="23"/>
  <c r="N24" i="23"/>
  <c r="M24" i="23"/>
  <c r="L24" i="23"/>
  <c r="K24" i="23"/>
  <c r="J24" i="23"/>
  <c r="I24" i="23"/>
  <c r="Q21" i="23"/>
  <c r="P21" i="23"/>
  <c r="O21" i="23"/>
  <c r="N21" i="23"/>
  <c r="M21" i="23"/>
  <c r="L21" i="23"/>
  <c r="K21" i="23"/>
  <c r="J21" i="23"/>
  <c r="I21" i="23"/>
  <c r="Q20" i="23"/>
  <c r="P20" i="23"/>
  <c r="O20" i="23"/>
  <c r="N20" i="23"/>
  <c r="M20" i="23"/>
  <c r="L20" i="23"/>
  <c r="K20" i="23"/>
  <c r="J20" i="23"/>
  <c r="I20" i="23"/>
  <c r="Q19" i="23"/>
  <c r="P19" i="23"/>
  <c r="O19" i="23"/>
  <c r="N19" i="23"/>
  <c r="M19" i="23"/>
  <c r="L19" i="23"/>
  <c r="K19" i="23"/>
  <c r="J19" i="23"/>
  <c r="I19" i="23"/>
  <c r="Q18" i="23"/>
  <c r="P18" i="23"/>
  <c r="O18" i="23"/>
  <c r="N18" i="23"/>
  <c r="M18" i="23"/>
  <c r="L18" i="23"/>
  <c r="K18" i="23"/>
  <c r="J18" i="23"/>
  <c r="I18" i="23"/>
  <c r="Q17" i="23"/>
  <c r="P17" i="23"/>
  <c r="O17" i="23"/>
  <c r="N17" i="23"/>
  <c r="M17" i="23"/>
  <c r="L17" i="23"/>
  <c r="K17" i="23"/>
  <c r="J17" i="23"/>
  <c r="I17" i="23"/>
  <c r="Q16" i="23"/>
  <c r="P16" i="23"/>
  <c r="O16" i="23"/>
  <c r="N16" i="23"/>
  <c r="M16" i="23"/>
  <c r="L16" i="23"/>
  <c r="K16" i="23"/>
  <c r="J16" i="23"/>
  <c r="I16" i="23"/>
  <c r="Q15" i="23"/>
  <c r="P15" i="23"/>
  <c r="O15" i="23"/>
  <c r="N15" i="23"/>
  <c r="M15" i="23"/>
  <c r="L15" i="23"/>
  <c r="K15" i="23"/>
  <c r="J15" i="23"/>
  <c r="I15" i="23"/>
  <c r="Q14" i="23"/>
  <c r="P14" i="23"/>
  <c r="O14" i="23"/>
  <c r="N14" i="23"/>
  <c r="M14" i="23"/>
  <c r="L14" i="23"/>
  <c r="K14" i="23"/>
  <c r="J14" i="23"/>
  <c r="I14" i="23"/>
  <c r="I5" i="23"/>
  <c r="J5" i="23"/>
  <c r="K5" i="23"/>
  <c r="L5" i="23"/>
  <c r="M5" i="23"/>
  <c r="N5" i="23"/>
  <c r="O5" i="23"/>
  <c r="P5" i="23"/>
  <c r="Q5" i="23"/>
  <c r="I6" i="23"/>
  <c r="J6" i="23"/>
  <c r="K6" i="23"/>
  <c r="L6" i="23"/>
  <c r="M6" i="23"/>
  <c r="N6" i="23"/>
  <c r="O6" i="23"/>
  <c r="P6" i="23"/>
  <c r="Q6" i="23"/>
  <c r="I7" i="23"/>
  <c r="J7" i="23"/>
  <c r="K7" i="23"/>
  <c r="L7" i="23"/>
  <c r="M7" i="23"/>
  <c r="N7" i="23"/>
  <c r="O7" i="23"/>
  <c r="P7" i="23"/>
  <c r="Q7" i="23"/>
  <c r="I8" i="23"/>
  <c r="J8" i="23"/>
  <c r="K8" i="23"/>
  <c r="L8" i="23"/>
  <c r="M8" i="23"/>
  <c r="N8" i="23"/>
  <c r="O8" i="23"/>
  <c r="P8" i="23"/>
  <c r="Q8" i="23"/>
  <c r="I9" i="23"/>
  <c r="J9" i="23"/>
  <c r="K9" i="23"/>
  <c r="L9" i="23"/>
  <c r="M9" i="23"/>
  <c r="N9" i="23"/>
  <c r="O9" i="23"/>
  <c r="P9" i="23"/>
  <c r="Q9" i="23"/>
  <c r="I10" i="23"/>
  <c r="J10" i="23"/>
  <c r="K10" i="23"/>
  <c r="L10" i="23"/>
  <c r="M10" i="23"/>
  <c r="N10" i="23"/>
  <c r="O10" i="23"/>
  <c r="P10" i="23"/>
  <c r="Q10" i="23"/>
  <c r="I11" i="23"/>
  <c r="J11" i="23"/>
  <c r="K11" i="23"/>
  <c r="L11" i="23"/>
  <c r="M11" i="23"/>
  <c r="N11" i="23"/>
  <c r="O11" i="23"/>
  <c r="P11" i="23"/>
  <c r="Q11" i="23"/>
  <c r="Q4" i="23"/>
  <c r="P4" i="23"/>
  <c r="O4" i="23"/>
  <c r="N4" i="23"/>
  <c r="M4" i="23"/>
  <c r="L4" i="23"/>
  <c r="K4" i="23"/>
  <c r="J4" i="23"/>
  <c r="I4" i="23"/>
  <c r="Q8" i="3"/>
  <c r="N8" i="3"/>
  <c r="K8" i="3"/>
  <c r="H8" i="3"/>
  <c r="E8" i="3"/>
  <c r="B8" i="3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K7" i="4" l="1"/>
  <c r="K12" i="4" s="1"/>
  <c r="I46" i="4"/>
  <c r="L38" i="4" s="1"/>
  <c r="H24" i="4"/>
  <c r="K16" i="4" s="1"/>
  <c r="K22" i="4" s="1"/>
  <c r="K24" i="4" s="1"/>
  <c r="I24" i="4"/>
  <c r="L16" i="4" s="1"/>
  <c r="K18" i="4"/>
  <c r="L29" i="4"/>
  <c r="I57" i="4"/>
  <c r="L49" i="4" s="1"/>
  <c r="J24" i="4"/>
  <c r="M16" i="4" s="1"/>
  <c r="H13" i="4"/>
  <c r="K5" i="4" s="1"/>
  <c r="K29" i="4"/>
  <c r="K34" i="4" s="1"/>
  <c r="J57" i="4"/>
  <c r="M49" i="4" s="1"/>
  <c r="L62" i="4"/>
  <c r="M40" i="4"/>
  <c r="M45" i="4" s="1"/>
  <c r="M51" i="4"/>
  <c r="M56" i="4" s="1"/>
  <c r="M62" i="4"/>
  <c r="M67" i="4" s="1"/>
  <c r="L7" i="4"/>
  <c r="L12" i="4" s="1"/>
  <c r="K40" i="4"/>
  <c r="K45" i="4" s="1"/>
  <c r="K51" i="4"/>
  <c r="K62" i="4"/>
  <c r="K67" i="4" s="1"/>
  <c r="I13" i="4"/>
  <c r="L5" i="4" s="1"/>
  <c r="H35" i="4"/>
  <c r="K27" i="4" s="1"/>
  <c r="I35" i="4"/>
  <c r="L27" i="4" s="1"/>
  <c r="H57" i="4"/>
  <c r="K49" i="4" s="1"/>
  <c r="J35" i="4"/>
  <c r="M27" i="4" s="1"/>
  <c r="H68" i="4"/>
  <c r="K60" i="4" s="1"/>
  <c r="I68" i="4"/>
  <c r="L60" i="4" s="1"/>
  <c r="L66" i="4" s="1"/>
  <c r="L68" i="4" s="1"/>
  <c r="M29" i="4"/>
  <c r="M31" i="4" s="1"/>
  <c r="J13" i="4"/>
  <c r="M5" i="4" s="1"/>
  <c r="H46" i="4"/>
  <c r="K38" i="4" s="1"/>
  <c r="J68" i="4"/>
  <c r="M60" i="4" s="1"/>
  <c r="L18" i="4"/>
  <c r="M7" i="4"/>
  <c r="M12" i="4" s="1"/>
  <c r="M18" i="4"/>
  <c r="M23" i="4" s="1"/>
  <c r="L40" i="4"/>
  <c r="L45" i="4" s="1"/>
  <c r="L51" i="4"/>
  <c r="L56" i="4" s="1"/>
  <c r="L67" i="4"/>
  <c r="L64" i="4"/>
  <c r="M64" i="4"/>
  <c r="K56" i="4"/>
  <c r="K53" i="4"/>
  <c r="J46" i="4"/>
  <c r="M38" i="4" s="1"/>
  <c r="L34" i="4"/>
  <c r="L31" i="4"/>
  <c r="L33" i="4" s="1"/>
  <c r="K31" i="4"/>
  <c r="L23" i="4"/>
  <c r="L20" i="4"/>
  <c r="L22" i="4" s="1"/>
  <c r="L24" i="4" s="1"/>
  <c r="K20" i="4"/>
  <c r="K23" i="4"/>
  <c r="L35" i="4" l="1"/>
  <c r="K9" i="4"/>
  <c r="K11" i="4" s="1"/>
  <c r="K13" i="4" s="1"/>
  <c r="K64" i="4"/>
  <c r="K66" i="4" s="1"/>
  <c r="K68" i="4" s="1"/>
  <c r="K42" i="4"/>
  <c r="K44" i="4" s="1"/>
  <c r="K46" i="4" s="1"/>
  <c r="M42" i="4"/>
  <c r="M44" i="4" s="1"/>
  <c r="M46" i="4" s="1"/>
  <c r="M53" i="4"/>
  <c r="M55" i="4" s="1"/>
  <c r="L9" i="4"/>
  <c r="L11" i="4" s="1"/>
  <c r="L13" i="4" s="1"/>
  <c r="M33" i="4"/>
  <c r="M66" i="4"/>
  <c r="M68" i="4" s="1"/>
  <c r="M9" i="4"/>
  <c r="M11" i="4" s="1"/>
  <c r="M13" i="4" s="1"/>
  <c r="L42" i="4"/>
  <c r="L44" i="4" s="1"/>
  <c r="L46" i="4" s="1"/>
  <c r="M20" i="4"/>
  <c r="M22" i="4" s="1"/>
  <c r="M24" i="4" s="1"/>
  <c r="L53" i="4"/>
  <c r="L55" i="4" s="1"/>
  <c r="L57" i="4" s="1"/>
  <c r="K33" i="4"/>
  <c r="K35" i="4" s="1"/>
  <c r="M34" i="4"/>
  <c r="K55" i="4"/>
  <c r="K57" i="4" s="1"/>
  <c r="M57" i="4"/>
  <c r="M35" i="4" l="1"/>
  <c r="W4" i="23" l="1"/>
  <c r="X4" i="23"/>
  <c r="W5" i="23"/>
  <c r="X5" i="23"/>
  <c r="W6" i="23"/>
  <c r="X6" i="23"/>
  <c r="W7" i="23"/>
  <c r="X7" i="23"/>
  <c r="W8" i="23"/>
  <c r="X8" i="23"/>
  <c r="W9" i="23"/>
  <c r="X9" i="23"/>
  <c r="W10" i="23"/>
  <c r="X10" i="23"/>
  <c r="W11" i="23"/>
  <c r="X11" i="23"/>
  <c r="V5" i="23"/>
  <c r="V6" i="23"/>
  <c r="V7" i="23"/>
  <c r="V8" i="23"/>
  <c r="V9" i="23"/>
  <c r="V10" i="23"/>
  <c r="V11" i="23"/>
  <c r="V4" i="23"/>
  <c r="V12" i="23" l="1"/>
  <c r="W12" i="23"/>
  <c r="X12" i="23"/>
</calcChain>
</file>

<file path=xl/sharedStrings.xml><?xml version="1.0" encoding="utf-8"?>
<sst xmlns="http://schemas.openxmlformats.org/spreadsheetml/2006/main" count="2344" uniqueCount="888">
  <si>
    <t>Total</t>
  </si>
  <si>
    <t>Tongatapu</t>
  </si>
  <si>
    <t>Vava'u</t>
  </si>
  <si>
    <t>Ha'apai</t>
  </si>
  <si>
    <t>Eua</t>
  </si>
  <si>
    <t>Niuas</t>
  </si>
  <si>
    <t>Male</t>
  </si>
  <si>
    <t>Female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</si>
  <si>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</si>
  <si>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</si>
  <si>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</si>
  <si>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</si>
  <si>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</si>
  <si>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</si>
  <si>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</si>
  <si>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</si>
  <si>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</si>
  <si>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</si>
  <si>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</si>
  <si>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</si>
  <si>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</si>
  <si>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</si>
  <si>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above</t>
  </si>
  <si>
    <t>Not Stated</t>
  </si>
  <si>
    <t>Median</t>
  </si>
  <si>
    <t>less than 1 year</t>
  </si>
  <si>
    <t>1 years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</si>
  <si>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</si>
  <si>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</si>
  <si>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</si>
  <si>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</si>
  <si>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</si>
  <si>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</si>
  <si>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</si>
  <si>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</si>
  <si>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</si>
  <si>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</si>
  <si>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</si>
  <si>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</si>
  <si>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</si>
  <si>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</si>
  <si>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</si>
  <si>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</si>
  <si>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</si>
  <si>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</si>
  <si>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</si>
  <si>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</si>
  <si>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</si>
  <si>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</si>
  <si>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</si>
  <si>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</si>
  <si>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</si>
  <si>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</si>
  <si>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</si>
  <si>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</si>
  <si>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</si>
  <si>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</si>
  <si>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</si>
  <si>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</si>
  <si>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</si>
  <si>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</si>
  <si>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</si>
  <si>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</si>
  <si>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</si>
  <si>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</si>
  <si>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</si>
  <si>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</si>
  <si>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</si>
  <si>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</si>
  <si>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</si>
  <si>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</si>
  <si>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</si>
  <si>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</si>
  <si>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</si>
  <si>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</si>
  <si>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</si>
  <si>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</si>
  <si>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</si>
  <si>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</si>
  <si>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</si>
  <si>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</si>
  <si>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</si>
  <si>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</si>
  <si>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</si>
  <si>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</si>
  <si>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</si>
  <si>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</si>
  <si>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</si>
  <si>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</si>
  <si>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</si>
  <si>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</si>
  <si>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</si>
  <si>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</si>
  <si>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</si>
  <si>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</si>
  <si>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</si>
  <si>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</si>
  <si>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</si>
  <si>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</si>
  <si>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</si>
  <si>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</si>
  <si>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</si>
  <si>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</si>
  <si>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</si>
  <si>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</si>
  <si>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</si>
  <si>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</si>
  <si>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</si>
  <si>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</si>
  <si>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</si>
  <si>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</si>
  <si>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</si>
  <si>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</si>
  <si>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</si>
  <si>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</si>
  <si>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</si>
  <si>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</si>
  <si>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</si>
  <si>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</si>
  <si>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</si>
  <si>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</si>
  <si>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</si>
  <si>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</si>
  <si>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</si>
  <si>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</si>
  <si>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 and over</t>
  </si>
  <si>
    <t xml:space="preserve">   Relationship</t>
  </si>
  <si>
    <t>Head</t>
  </si>
  <si>
    <t>Spouse</t>
  </si>
  <si>
    <t>Biological - born son &amp; daughter</t>
  </si>
  <si>
    <t>Adopted - son &amp; daughter</t>
  </si>
  <si>
    <t>Brother / Sister</t>
  </si>
  <si>
    <t>Grandchild</t>
  </si>
  <si>
    <t>Parent of head</t>
  </si>
  <si>
    <t>Parent of spouse</t>
  </si>
  <si>
    <t>Child of spouse (step child)</t>
  </si>
  <si>
    <t>Other relatives</t>
  </si>
  <si>
    <t>No relation</t>
  </si>
  <si>
    <t xml:space="preserve">   Marital status</t>
  </si>
  <si>
    <t>Never married</t>
  </si>
  <si>
    <t>Married</t>
  </si>
  <si>
    <t>Widowed</t>
  </si>
  <si>
    <t>Divorce/Separated</t>
  </si>
  <si>
    <t>Other</t>
  </si>
  <si>
    <t>Defacto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</si>
  <si>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</si>
  <si>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</si>
  <si>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</si>
  <si>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</si>
  <si>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</si>
  <si>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</si>
  <si>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</si>
  <si>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</si>
  <si>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</si>
  <si>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Tongatapu</t>
  </si>
  <si>
    <t xml:space="preserve">   Vava'u</t>
  </si>
  <si>
    <t xml:space="preserve">   Ha'apai</t>
  </si>
  <si>
    <t xml:space="preserve">   Eua</t>
  </si>
  <si>
    <t xml:space="preserve">   Niuas</t>
  </si>
  <si>
    <t>'Eua</t>
  </si>
  <si>
    <t>Ongo Niua</t>
  </si>
  <si>
    <t>Abroad</t>
  </si>
  <si>
    <t>Kolofo'ou District</t>
  </si>
  <si>
    <t>Kolomotu'a District</t>
  </si>
  <si>
    <t>Vaini District</t>
  </si>
  <si>
    <t>Tatakamotonga District</t>
  </si>
  <si>
    <t>Lapaha Distict</t>
  </si>
  <si>
    <t>Nukunuku District</t>
  </si>
  <si>
    <t>Kolovai District</t>
  </si>
  <si>
    <t>Neiafu Distict</t>
  </si>
  <si>
    <t>Pangaimotu Distict</t>
  </si>
  <si>
    <t>Hahake Distict</t>
  </si>
  <si>
    <t>Leimatu'a District</t>
  </si>
  <si>
    <t>Hihifo District</t>
  </si>
  <si>
    <t>Motu District</t>
  </si>
  <si>
    <t>Pangai District</t>
  </si>
  <si>
    <t>Foa District</t>
  </si>
  <si>
    <t>Lulunga District</t>
  </si>
  <si>
    <t>Nomuka District</t>
  </si>
  <si>
    <t>Ha'ano District</t>
  </si>
  <si>
    <t>'Uiha District</t>
  </si>
  <si>
    <t>'Eua Motu'a Distirct</t>
  </si>
  <si>
    <t>'Eua Fo'ou District</t>
  </si>
  <si>
    <t>Niuatoputapu District</t>
  </si>
  <si>
    <t>Niuafo'ou District</t>
  </si>
  <si>
    <t xml:space="preserve">   Ethnicity</t>
  </si>
  <si>
    <t>Tongan</t>
  </si>
  <si>
    <t>Part - Tongan</t>
  </si>
  <si>
    <t>European</t>
  </si>
  <si>
    <t>Fijian</t>
  </si>
  <si>
    <t>Fijian Indian</t>
  </si>
  <si>
    <t>Chinese</t>
  </si>
  <si>
    <t>Other Pacific</t>
  </si>
  <si>
    <t>Other Asian</t>
  </si>
  <si>
    <t>Not elsewhere classified</t>
  </si>
  <si>
    <t xml:space="preserve">   Citizenship</t>
  </si>
  <si>
    <t>Tonga by birth</t>
  </si>
  <si>
    <t>Tonga by naturalization</t>
  </si>
  <si>
    <t>Others</t>
  </si>
  <si>
    <t xml:space="preserve">   Other country</t>
  </si>
  <si>
    <t>FIJI</t>
  </si>
  <si>
    <t>AMERICAN SAMOA</t>
  </si>
  <si>
    <t>WESTERN SAMOA</t>
  </si>
  <si>
    <t>SOLOMON ISLANDS</t>
  </si>
  <si>
    <t>VANUATU</t>
  </si>
  <si>
    <t>NIUE</t>
  </si>
  <si>
    <t>TUVALU</t>
  </si>
  <si>
    <t>COOK ISLANDS</t>
  </si>
  <si>
    <t>PAPUA NEW GUINEA</t>
  </si>
  <si>
    <t>TAHITI</t>
  </si>
  <si>
    <t>KIRIBATI</t>
  </si>
  <si>
    <t>AUSTRALIA</t>
  </si>
  <si>
    <t>NEW ZEALAND</t>
  </si>
  <si>
    <t>JAPAN</t>
  </si>
  <si>
    <t>CHINA</t>
  </si>
  <si>
    <t>INDIA</t>
  </si>
  <si>
    <t>PHILLIPINES</t>
  </si>
  <si>
    <t>TAIWAN</t>
  </si>
  <si>
    <t>THAILAND</t>
  </si>
  <si>
    <t>KOREA</t>
  </si>
  <si>
    <t>INDONESIA</t>
  </si>
  <si>
    <t>OTHER ASIA</t>
  </si>
  <si>
    <t>GREAT BRITAIN</t>
  </si>
  <si>
    <t>GERMANY</t>
  </si>
  <si>
    <t>FRANCE</t>
  </si>
  <si>
    <t>ITALY</t>
  </si>
  <si>
    <t>SPAIN</t>
  </si>
  <si>
    <t>SWEDEN</t>
  </si>
  <si>
    <t>RUSSIA</t>
  </si>
  <si>
    <t>AUSTRIA</t>
  </si>
  <si>
    <t>OTHER EUROPE</t>
  </si>
  <si>
    <t>NIGERIA</t>
  </si>
  <si>
    <t>ETHIOPIA</t>
  </si>
  <si>
    <t>SOUTH AFRICA</t>
  </si>
  <si>
    <t>ANGOLA</t>
  </si>
  <si>
    <t>SUDAN</t>
  </si>
  <si>
    <t>ZAIRE</t>
  </si>
  <si>
    <t>ZIMBABWE</t>
  </si>
  <si>
    <t>TANZANIA</t>
  </si>
  <si>
    <t>OTHER AFRICA</t>
  </si>
  <si>
    <t>USA</t>
  </si>
  <si>
    <t>CANADA</t>
  </si>
  <si>
    <t>MEXICO</t>
  </si>
  <si>
    <t>CUBA</t>
  </si>
  <si>
    <t>BRAZIL</t>
  </si>
  <si>
    <t>ARGENTINA</t>
  </si>
  <si>
    <t>PERU/CHILEURUGUAY PAXA</t>
  </si>
  <si>
    <t>BOLIVIA/COLOMBIA/VENEZUELA</t>
  </si>
  <si>
    <t>OTHER AMERICA</t>
  </si>
  <si>
    <t>EGYPT</t>
  </si>
  <si>
    <t>IRAN</t>
  </si>
  <si>
    <t>PAKISTAN</t>
  </si>
  <si>
    <t>ISRAEL</t>
  </si>
  <si>
    <t>TURKEY</t>
  </si>
  <si>
    <t>SAUDI ARABIA</t>
  </si>
  <si>
    <t>JORDAN</t>
  </si>
  <si>
    <t>SYRIA</t>
  </si>
  <si>
    <t>OTHER MIDDLE EAST</t>
  </si>
  <si>
    <t>ARTIC</t>
  </si>
  <si>
    <t>ANTARTICA</t>
  </si>
  <si>
    <t>Free Wesleyan Church (FWC)</t>
  </si>
  <si>
    <t>Roman Catholic (RC)</t>
  </si>
  <si>
    <t>Latter Day Saint (LDS)</t>
  </si>
  <si>
    <t>Free Church of Tonga (FCOT)</t>
  </si>
  <si>
    <t>Church of Tonga (COT)</t>
  </si>
  <si>
    <t>Tokaikolo / Maamafo'ou</t>
  </si>
  <si>
    <t>Anglican Church (AC)</t>
  </si>
  <si>
    <t>Seventh Day Adventist (SDA)</t>
  </si>
  <si>
    <t>Assembly of God (AOD)</t>
  </si>
  <si>
    <t>Constitutional Church of Tonga (CCOT)</t>
  </si>
  <si>
    <t>Gospel Church</t>
  </si>
  <si>
    <t>Bahai  Faith</t>
  </si>
  <si>
    <t>Hindus</t>
  </si>
  <si>
    <t>Islam</t>
  </si>
  <si>
    <t>Buddhist</t>
  </si>
  <si>
    <t>The Salvation Army</t>
  </si>
  <si>
    <t>Jehovah's Witnesses</t>
  </si>
  <si>
    <t>Other Pentecostal Denomination (all Pentecostal Churches excludes AOG)</t>
  </si>
  <si>
    <t>No religious affiliation</t>
  </si>
  <si>
    <t>Refuse to answer</t>
  </si>
  <si>
    <t xml:space="preserve">   Usually reside here</t>
  </si>
  <si>
    <t>Usually reside in this village</t>
  </si>
  <si>
    <t>Reside in another village</t>
  </si>
  <si>
    <t xml:space="preserve">   Usual residence</t>
  </si>
  <si>
    <t>Kolo'ofu</t>
  </si>
  <si>
    <t>Ma'ufanga</t>
  </si>
  <si>
    <t>Nukunukumotu</t>
  </si>
  <si>
    <t>Oneata Island</t>
  </si>
  <si>
    <t>Popua</t>
  </si>
  <si>
    <t>Tukutonga</t>
  </si>
  <si>
    <t>Pangaimotu</t>
  </si>
  <si>
    <t>Fafaa Island</t>
  </si>
  <si>
    <t>Onevai Island</t>
  </si>
  <si>
    <t>Ataa Island</t>
  </si>
  <si>
    <t>Velitoa Hahake</t>
  </si>
  <si>
    <t>Velitoa Hihifo</t>
  </si>
  <si>
    <t>Kolomotu'a</t>
  </si>
  <si>
    <t>Haveluloto</t>
  </si>
  <si>
    <t>Tofoa</t>
  </si>
  <si>
    <t>Hofoa</t>
  </si>
  <si>
    <t>Puke</t>
  </si>
  <si>
    <t>Sia'atoutai</t>
  </si>
  <si>
    <t>Vaini</t>
  </si>
  <si>
    <t>Malapo</t>
  </si>
  <si>
    <t>Longoteme</t>
  </si>
  <si>
    <t>Folaha</t>
  </si>
  <si>
    <t>Nukuhetulu</t>
  </si>
  <si>
    <t>Veitongo</t>
  </si>
  <si>
    <t>Ha'ateiho</t>
  </si>
  <si>
    <t>Pea</t>
  </si>
  <si>
    <t>Tokomololo</t>
  </si>
  <si>
    <t>Tatakamotonga</t>
  </si>
  <si>
    <t>Holonga</t>
  </si>
  <si>
    <t>Pelehake</t>
  </si>
  <si>
    <t>Fua'amotu</t>
  </si>
  <si>
    <t>Nakolo</t>
  </si>
  <si>
    <t>Ha'asini/Hamula</t>
  </si>
  <si>
    <t>Lavengatonga</t>
  </si>
  <si>
    <t>Haveluliku</t>
  </si>
  <si>
    <t>Fatumu</t>
  </si>
  <si>
    <t>Lapaha</t>
  </si>
  <si>
    <t>Talasiu</t>
  </si>
  <si>
    <t>Hoi</t>
  </si>
  <si>
    <t>Nukuleka</t>
  </si>
  <si>
    <t>Makaunga</t>
  </si>
  <si>
    <t>Talafo'ou</t>
  </si>
  <si>
    <t>Manuka</t>
  </si>
  <si>
    <t>Navutoka</t>
  </si>
  <si>
    <t>Kolonga</t>
  </si>
  <si>
    <t>Afa</t>
  </si>
  <si>
    <t>Niutoa</t>
  </si>
  <si>
    <t>Eueiki</t>
  </si>
  <si>
    <t>Fukave</t>
  </si>
  <si>
    <t>Nukunuku</t>
  </si>
  <si>
    <t>Matahau</t>
  </si>
  <si>
    <t>Matafonua</t>
  </si>
  <si>
    <t>Fatai</t>
  </si>
  <si>
    <t>Lakepa</t>
  </si>
  <si>
    <t>Vaotu'u</t>
  </si>
  <si>
    <t>Utulau</t>
  </si>
  <si>
    <t>Ha'alalo</t>
  </si>
  <si>
    <t>Ha'akame</t>
  </si>
  <si>
    <t>Houma</t>
  </si>
  <si>
    <t>Kolovai</t>
  </si>
  <si>
    <t>Te'ekiu</t>
  </si>
  <si>
    <t>Masilamea</t>
  </si>
  <si>
    <t>Fahefa</t>
  </si>
  <si>
    <t>Ha'utu</t>
  </si>
  <si>
    <t>Kala'au</t>
  </si>
  <si>
    <t>Fo'ui</t>
  </si>
  <si>
    <t>Ha'avakatolo</t>
  </si>
  <si>
    <t>Ahau</t>
  </si>
  <si>
    <t>Kanokupolu</t>
  </si>
  <si>
    <t>Ha'atafu</t>
  </si>
  <si>
    <t>Atataa</t>
  </si>
  <si>
    <t>Neiafu</t>
  </si>
  <si>
    <t>Fungamisi</t>
  </si>
  <si>
    <t>Falaleu</t>
  </si>
  <si>
    <t>Makave</t>
  </si>
  <si>
    <t>Toula</t>
  </si>
  <si>
    <t>Utui</t>
  </si>
  <si>
    <t>Ofu Island</t>
  </si>
  <si>
    <t>Okoa Island</t>
  </si>
  <si>
    <t>Olo'ua Island</t>
  </si>
  <si>
    <t>Kenutu Island</t>
  </si>
  <si>
    <t>Utulei</t>
  </si>
  <si>
    <t>Nga'unoho</t>
  </si>
  <si>
    <t>Utungake</t>
  </si>
  <si>
    <t>Tapan Island</t>
  </si>
  <si>
    <t>Ha'alaufuli</t>
  </si>
  <si>
    <t>Ha'akio</t>
  </si>
  <si>
    <t>Mangia</t>
  </si>
  <si>
    <t>Ta'anea</t>
  </si>
  <si>
    <t>Tu'anekivale</t>
  </si>
  <si>
    <t>Koloa</t>
  </si>
  <si>
    <t>Holeva</t>
  </si>
  <si>
    <t>Leimatu'a</t>
  </si>
  <si>
    <t>Feletoa</t>
  </si>
  <si>
    <t>Mataika</t>
  </si>
  <si>
    <t>Longomapu</t>
  </si>
  <si>
    <t>Taoa</t>
  </si>
  <si>
    <t>Tefisi</t>
  </si>
  <si>
    <t>Vaimalo</t>
  </si>
  <si>
    <t>Tu'anuku</t>
  </si>
  <si>
    <t>Kapa</t>
  </si>
  <si>
    <t>Falevai</t>
  </si>
  <si>
    <t>Otea</t>
  </si>
  <si>
    <t>Lape Island</t>
  </si>
  <si>
    <t>Matamaka</t>
  </si>
  <si>
    <t>Nuapapu</t>
  </si>
  <si>
    <t>Ovaka Island</t>
  </si>
  <si>
    <t>Taunga Island</t>
  </si>
  <si>
    <t>Hunga</t>
  </si>
  <si>
    <t>Foeata Island</t>
  </si>
  <si>
    <t>Vaka'eitu Island</t>
  </si>
  <si>
    <t>Mounu Island</t>
  </si>
  <si>
    <t>'Eu'eiki Island</t>
  </si>
  <si>
    <t>Mala Island</t>
  </si>
  <si>
    <t>Fofoa Island</t>
  </si>
  <si>
    <t>Pangai</t>
  </si>
  <si>
    <t>Hihifo</t>
  </si>
  <si>
    <t>Holopeka</t>
  </si>
  <si>
    <t>Koulo</t>
  </si>
  <si>
    <t>Fangale'ounga</t>
  </si>
  <si>
    <t>Fotua</t>
  </si>
  <si>
    <t>Lotofoa</t>
  </si>
  <si>
    <t>Faleloa</t>
  </si>
  <si>
    <t>Ha'afakahenga</t>
  </si>
  <si>
    <t>Ha'ateiho Si'i</t>
  </si>
  <si>
    <t>Fa'afeva Island</t>
  </si>
  <si>
    <t>Tungua Island</t>
  </si>
  <si>
    <t>Fotuha'a Island</t>
  </si>
  <si>
    <t>O'ua Island</t>
  </si>
  <si>
    <t>Matuku Island</t>
  </si>
  <si>
    <t>Kotu Island</t>
  </si>
  <si>
    <t>Nomuka Island</t>
  </si>
  <si>
    <t>Mango Island</t>
  </si>
  <si>
    <t>Fonoifua Island</t>
  </si>
  <si>
    <t>Nomukeiki Island</t>
  </si>
  <si>
    <t>Fakakai</t>
  </si>
  <si>
    <t>Pukotala</t>
  </si>
  <si>
    <t>Ha'ano</t>
  </si>
  <si>
    <t>Muitoa</t>
  </si>
  <si>
    <t>Mo'unga'one Isla</t>
  </si>
  <si>
    <t>Uiha</t>
  </si>
  <si>
    <t>Felemea</t>
  </si>
  <si>
    <t>Lofanga Island</t>
  </si>
  <si>
    <t>Tofua Island</t>
  </si>
  <si>
    <t>Ohonua</t>
  </si>
  <si>
    <t>Tufuvai</t>
  </si>
  <si>
    <t>H'aatu'a</t>
  </si>
  <si>
    <t>Ta'anga</t>
  </si>
  <si>
    <t>Angaha</t>
  </si>
  <si>
    <t>Futu</t>
  </si>
  <si>
    <t>Esia</t>
  </si>
  <si>
    <t>Sapa'ata</t>
  </si>
  <si>
    <t>Fata'ulua</t>
  </si>
  <si>
    <t>Mu'a</t>
  </si>
  <si>
    <t>Tongamama'o</t>
  </si>
  <si>
    <t>Petani</t>
  </si>
  <si>
    <t>Mata'aho</t>
  </si>
  <si>
    <t>Hihfo</t>
  </si>
  <si>
    <t>Vaipoa</t>
  </si>
  <si>
    <t>Falehau</t>
  </si>
  <si>
    <t>Tafahi Island</t>
  </si>
  <si>
    <t>Fiji</t>
  </si>
  <si>
    <t>American Samoa</t>
  </si>
  <si>
    <t>Western Samoa</t>
  </si>
  <si>
    <t>Australia</t>
  </si>
  <si>
    <t>New Zealand</t>
  </si>
  <si>
    <t>Other Pacific Islands</t>
  </si>
  <si>
    <t>Japan</t>
  </si>
  <si>
    <t>China</t>
  </si>
  <si>
    <t>India</t>
  </si>
  <si>
    <t>Great Britain</t>
  </si>
  <si>
    <t xml:space="preserve">   P10.1 Division</t>
  </si>
  <si>
    <t>Not yet born</t>
  </si>
  <si>
    <t>Institution foreign</t>
  </si>
  <si>
    <t xml:space="preserve">   P10.1 District</t>
  </si>
  <si>
    <t xml:space="preserve">   Any disability</t>
  </si>
  <si>
    <t>With disability</t>
  </si>
  <si>
    <t xml:space="preserve">   Seeing</t>
  </si>
  <si>
    <t>None</t>
  </si>
  <si>
    <t>No difficulty at all</t>
  </si>
  <si>
    <t>Some difficulties</t>
  </si>
  <si>
    <t>A lot of difficulties</t>
  </si>
  <si>
    <t>Cannot do at all</t>
  </si>
  <si>
    <t xml:space="preserve">   Hearing</t>
  </si>
  <si>
    <t xml:space="preserve">   Walking</t>
  </si>
  <si>
    <t xml:space="preserve">   Remembering</t>
  </si>
  <si>
    <t xml:space="preserve">   From injury</t>
  </si>
  <si>
    <t>With health complaint</t>
  </si>
  <si>
    <t xml:space="preserve">   Where seek care</t>
  </si>
  <si>
    <t>Did not seek care</t>
  </si>
  <si>
    <t>Public hospital</t>
  </si>
  <si>
    <t>Private doctor</t>
  </si>
  <si>
    <t>Midwife</t>
  </si>
  <si>
    <t>Self treated with traditional medicine</t>
  </si>
  <si>
    <t>Self treated with modern medicine</t>
  </si>
  <si>
    <t>Community health center</t>
  </si>
  <si>
    <t xml:space="preserve">   Why not seek care</t>
  </si>
  <si>
    <t>Not ill enough</t>
  </si>
  <si>
    <t>Cannot afford treatment</t>
  </si>
  <si>
    <t>Too far to travel</t>
  </si>
  <si>
    <t>Too busy</t>
  </si>
  <si>
    <t xml:space="preserve">   School attendance</t>
  </si>
  <si>
    <t>Yes full time</t>
  </si>
  <si>
    <t>Yes part time</t>
  </si>
  <si>
    <t>No</t>
  </si>
  <si>
    <t xml:space="preserve">   Type of school</t>
  </si>
  <si>
    <t>Government or Public School</t>
  </si>
  <si>
    <t>Private or Church School</t>
  </si>
  <si>
    <t xml:space="preserve">   Highest level</t>
  </si>
  <si>
    <t xml:space="preserve">   Highest Grade Reached</t>
  </si>
  <si>
    <t>Grade 1</t>
  </si>
  <si>
    <t>Grade 2</t>
  </si>
  <si>
    <t>Grade 3</t>
  </si>
  <si>
    <t>Grade 4</t>
  </si>
  <si>
    <t>Grade 5</t>
  </si>
  <si>
    <t>Grade 6</t>
  </si>
  <si>
    <t>Grade 7</t>
  </si>
  <si>
    <t xml:space="preserve">   Primary school</t>
  </si>
  <si>
    <t xml:space="preserve">   Secondary school</t>
  </si>
  <si>
    <t xml:space="preserve">   Technical/Vocational</t>
  </si>
  <si>
    <t xml:space="preserve">   University</t>
  </si>
  <si>
    <t xml:space="preserve">   Not Stated</t>
  </si>
  <si>
    <t xml:space="preserve">   Educ qualifications</t>
  </si>
  <si>
    <t>Primary School</t>
  </si>
  <si>
    <t>Secondary School Certificate</t>
  </si>
  <si>
    <t>Certificate or Diploma</t>
  </si>
  <si>
    <t>Degree</t>
  </si>
  <si>
    <t>Post Graduate</t>
  </si>
  <si>
    <t>Other Qualification</t>
  </si>
  <si>
    <t>None of the above</t>
  </si>
  <si>
    <t xml:space="preserve">   P14a - Highest Qualification Achieved</t>
  </si>
  <si>
    <t>No Qualification</t>
  </si>
  <si>
    <t>Secondary School certificate</t>
  </si>
  <si>
    <t>Certificate or Diploma etc.</t>
  </si>
  <si>
    <t>First Degree BA</t>
  </si>
  <si>
    <t>Post Certificate MA PhD etc</t>
  </si>
  <si>
    <t>Other Formal Qualification</t>
  </si>
  <si>
    <t xml:space="preserve">   School Qualification</t>
  </si>
  <si>
    <t>Secondary Qualification</t>
  </si>
  <si>
    <t>Vocational and TVET Qualification</t>
  </si>
  <si>
    <t>Tertiary Qualification</t>
  </si>
  <si>
    <t xml:space="preserve">   Tongan literacy</t>
  </si>
  <si>
    <t>0 - 14</t>
  </si>
  <si>
    <t>15 - 29</t>
  </si>
  <si>
    <t>30 - 59</t>
  </si>
  <si>
    <t>60+</t>
  </si>
  <si>
    <t xml:space="preserve">   English literacy</t>
  </si>
  <si>
    <t>Yes</t>
  </si>
  <si>
    <t xml:space="preserve">   Smoking daily</t>
  </si>
  <si>
    <t xml:space="preserve">   Economic activity</t>
  </si>
  <si>
    <t>Work for pay</t>
  </si>
  <si>
    <t>Farming or gardening mainly for sale</t>
  </si>
  <si>
    <t>Fishing mainly for sale</t>
  </si>
  <si>
    <t>Handicrafts mainly for sale</t>
  </si>
  <si>
    <t>Farming or gardening for own consumption</t>
  </si>
  <si>
    <t>Fishing for own consumption</t>
  </si>
  <si>
    <t>Producing handicrafts for own consumption</t>
  </si>
  <si>
    <t xml:space="preserve">   Part 1 Employed Population</t>
  </si>
  <si>
    <t>Total employed</t>
  </si>
  <si>
    <t>Paid work</t>
  </si>
  <si>
    <t>Subsistence work</t>
  </si>
  <si>
    <t>Work unspecified</t>
  </si>
  <si>
    <t>Non of the above</t>
  </si>
  <si>
    <t xml:space="preserve">   Layoff or leave</t>
  </si>
  <si>
    <t xml:space="preserve">   Reason not working</t>
  </si>
  <si>
    <t>Illness</t>
  </si>
  <si>
    <t>Temporary layoff</t>
  </si>
  <si>
    <t>On vacation</t>
  </si>
  <si>
    <t>Cultural/national events</t>
  </si>
  <si>
    <t>Armed forces occupations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</si>
  <si>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</si>
  <si>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</si>
  <si>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</si>
  <si>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</si>
  <si>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</si>
  <si>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 forestry and fishery workers</t>
  </si>
  <si>
    <t>Craft and related trades workers</t>
  </si>
  <si>
    <t>Plant and machine operators and assemblers</t>
  </si>
  <si>
    <t>Elementary occupations</t>
  </si>
  <si>
    <t>Crop and animal production hunting and related service activities</t>
  </si>
  <si>
    <t>Forestry and logging</t>
  </si>
  <si>
    <t>Fishing and aquaculture</t>
  </si>
  <si>
    <t>Mining of coal and lignite</t>
  </si>
  <si>
    <t>Extraction of crude petroleum and natural gas</t>
  </si>
  <si>
    <t>Mining of metal ores</t>
  </si>
  <si>
    <t>Other mining and quarrying</t>
  </si>
  <si>
    <t xml:space="preserve"> Mining support service activities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</si>
  <si>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</si>
  <si>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</si>
  <si>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</si>
  <si>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</si>
  <si>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</si>
  <si>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</si>
  <si>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&amp; products of wood and cork &amp;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</si>
  <si>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</si>
  <si>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</si>
  <si>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</si>
  <si>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</si>
  <si>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</si>
  <si>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</si>
  <si>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</si>
  <si>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</si>
  <si>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 except machinery and equipment</t>
  </si>
  <si>
    <t>Manufacture of computer electronic and optical products</t>
  </si>
  <si>
    <t xml:space="preserve"> Manufacture of electrical equipment</t>
  </si>
  <si>
    <t>Manufacture of machinery and equipment n.e.c.</t>
  </si>
  <si>
    <t>Manufacture of motor vehicles trailers and semi-trailers</t>
  </si>
  <si>
    <t>Manufacture of other transport equipment</t>
  </si>
  <si>
    <t>Manufacture of furniture</t>
  </si>
  <si>
    <t>Other manufacturing</t>
  </si>
  <si>
    <t>Repair and installation ofmachinery and equipment</t>
  </si>
  <si>
    <t>Electricity gas steam and air conditioning supply</t>
  </si>
  <si>
    <t>Water collection treatment and supply</t>
  </si>
  <si>
    <t>Sewerage</t>
  </si>
  <si>
    <t>Waste collection treatment and disposal activities; materials recovery</t>
  </si>
  <si>
    <t>Remediation activities and other waste management services</t>
  </si>
  <si>
    <t>Construction of buildings</t>
  </si>
  <si>
    <t>Civil engineering</t>
  </si>
  <si>
    <t>Specialized construction activities</t>
  </si>
  <si>
    <t>Wholesale and retail trade and repair of motor vehicles and motorcycles</t>
  </si>
  <si>
    <t>Wholesale trade except of motor vehicles and motorcycles</t>
  </si>
  <si>
    <t xml:space="preserve"> Retail trade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</si>
  <si>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</si>
  <si>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</si>
  <si>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</si>
  <si>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</si>
  <si>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</si>
  <si>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</t>
  </si>
  <si>
    <t>Food and beverage service activities</t>
  </si>
  <si>
    <t>Publishing activities</t>
  </si>
  <si>
    <t>Motion picture video and television programme production sound recording and music publishing activities</t>
  </si>
  <si>
    <t>Programming and broadcasting activities</t>
  </si>
  <si>
    <t>Telecommunications</t>
  </si>
  <si>
    <t>Computer programming consultancy and related activities</t>
  </si>
  <si>
    <t>Information service activities</t>
  </si>
  <si>
    <t>Financial service activities except insurance and pension funding</t>
  </si>
  <si>
    <t>Insurance reinsurance and pension funding except compulsory social security</t>
  </si>
  <si>
    <t>Activities auxiliary to financial service and insurance activities</t>
  </si>
  <si>
    <t>Real estate activities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</si>
  <si>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</si>
  <si>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</si>
  <si>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</si>
  <si>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</si>
  <si>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</si>
  <si>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 scientific and technical activities</t>
  </si>
  <si>
    <t>Veterinary activities</t>
  </si>
  <si>
    <t>Rental and leasing activities</t>
  </si>
  <si>
    <t>Employment activities</t>
  </si>
  <si>
    <t>Travel agency tour operator reservation service and related activities</t>
  </si>
  <si>
    <t>Security and investigation activities</t>
  </si>
  <si>
    <t>Services to buildings and landscape activities</t>
  </si>
  <si>
    <t>Office administrative office support and other business support activities</t>
  </si>
  <si>
    <t>Public administration and defence; compulsory social security</t>
  </si>
  <si>
    <t>Education</t>
  </si>
  <si>
    <t>Human health activities</t>
  </si>
  <si>
    <t>Residential care activities</t>
  </si>
  <si>
    <t>Social work activities without accommodation</t>
  </si>
  <si>
    <t>Creative arts and entertainment activities</t>
  </si>
  <si>
    <t>Libraries archives museums and other cultural activities</t>
  </si>
  <si>
    <t>Gambling and betting activities</t>
  </si>
  <si>
    <t>Sports activities and amusement and recreation activities</t>
  </si>
  <si>
    <t>Activities of membership organizations</t>
  </si>
  <si>
    <t>Repair of computers and personal and household goods</t>
  </si>
  <si>
    <t>Other personal service activities</t>
  </si>
  <si>
    <t>Activities of households as employers of domestic personnel</t>
  </si>
  <si>
    <t>Undifferentiated goods- and services-producing activities of private households for own use</t>
  </si>
  <si>
    <t>Activities of extraterritorial organizations and bodies</t>
  </si>
  <si>
    <t xml:space="preserve">   Employment Status</t>
  </si>
  <si>
    <t>Employee - Govt</t>
  </si>
  <si>
    <t>Employedd - Quasi Govt</t>
  </si>
  <si>
    <t>Employee  Private Employer</t>
  </si>
  <si>
    <t>Employer</t>
  </si>
  <si>
    <t>Self Employed</t>
  </si>
  <si>
    <t>Unpaid Family worker</t>
  </si>
  <si>
    <t xml:space="preserve">   Looking for work</t>
  </si>
  <si>
    <t xml:space="preserve">   Why not looking</t>
  </si>
  <si>
    <t>Attending school</t>
  </si>
  <si>
    <t>Retired/too old</t>
  </si>
  <si>
    <t>Disabled</t>
  </si>
  <si>
    <t>Home responsibilites or domestic dutires</t>
  </si>
  <si>
    <t>Believes no work available</t>
  </si>
  <si>
    <t>Weather conditions &amp; cannot afford transport</t>
  </si>
  <si>
    <t xml:space="preserve">   Available to work</t>
  </si>
  <si>
    <t xml:space="preserve">   Labour registration</t>
  </si>
  <si>
    <t>Yes by government minsitries</t>
  </si>
  <si>
    <t>Yes by non government organisation (NGO)</t>
  </si>
  <si>
    <t xml:space="preserve">   Any unpaid work</t>
  </si>
  <si>
    <t xml:space="preserve">   Type unpaid work</t>
  </si>
  <si>
    <t>Housework only</t>
  </si>
  <si>
    <t>Taking care of children</t>
  </si>
  <si>
    <t>Taking care of disabled and handicapped</t>
  </si>
  <si>
    <t>Taking care of elderly</t>
  </si>
  <si>
    <t>Other family church or community work</t>
  </si>
  <si>
    <t xml:space="preserve">   Fishing</t>
  </si>
  <si>
    <t>Fishing</t>
  </si>
  <si>
    <t xml:space="preserve">   Farming</t>
  </si>
  <si>
    <t>Farming</t>
  </si>
  <si>
    <t xml:space="preserve">   Handicrafts</t>
  </si>
  <si>
    <t>Handicrafts</t>
  </si>
  <si>
    <t xml:space="preserve">   Other unpaid</t>
  </si>
  <si>
    <t>Travel overseas</t>
  </si>
  <si>
    <t>Sick</t>
  </si>
  <si>
    <t>Not interested</t>
  </si>
  <si>
    <t>Don't know</t>
  </si>
  <si>
    <t xml:space="preserve">   Ongo Niua</t>
  </si>
  <si>
    <t xml:space="preserve">   Overseas abroad</t>
  </si>
  <si>
    <t xml:space="preserve">   Fehikitaki</t>
  </si>
  <si>
    <t>CS</t>
  </si>
  <si>
    <t>MCS</t>
  </si>
  <si>
    <t>FCS</t>
  </si>
  <si>
    <t xml:space="preserve">   Walls</t>
  </si>
  <si>
    <t>Poured concrete</t>
  </si>
  <si>
    <t>Concrete block</t>
  </si>
  <si>
    <t>Metal</t>
  </si>
  <si>
    <t>Wood</t>
  </si>
  <si>
    <t>Thatch</t>
  </si>
  <si>
    <t xml:space="preserve">   Roof</t>
  </si>
  <si>
    <t>Concrete</t>
  </si>
  <si>
    <t xml:space="preserve">   Floor</t>
  </si>
  <si>
    <t xml:space="preserve">   Drinking water</t>
  </si>
  <si>
    <t>Own cement</t>
  </si>
  <si>
    <t>Neighbour</t>
  </si>
  <si>
    <t>Bottled water</t>
  </si>
  <si>
    <t>Boiled water</t>
  </si>
  <si>
    <t>Piped water supply</t>
  </si>
  <si>
    <t xml:space="preserve">   Other water</t>
  </si>
  <si>
    <t>Cement or other tank</t>
  </si>
  <si>
    <t>Own well</t>
  </si>
  <si>
    <t xml:space="preserve">   Hot water</t>
  </si>
  <si>
    <t>Solar</t>
  </si>
  <si>
    <t xml:space="preserve">   Shower or bath</t>
  </si>
  <si>
    <t>Shower or bath</t>
  </si>
  <si>
    <t xml:space="preserve">   Toilet</t>
  </si>
  <si>
    <t>Toilet</t>
  </si>
  <si>
    <t xml:space="preserve">   Toilte facility</t>
  </si>
  <si>
    <t>Flush toilet</t>
  </si>
  <si>
    <t>Manual flush</t>
  </si>
  <si>
    <t>Pit</t>
  </si>
  <si>
    <t xml:space="preserve">   Lighting</t>
  </si>
  <si>
    <t>Electicity main supply</t>
  </si>
  <si>
    <t>Electricity generator</t>
  </si>
  <si>
    <t>Kerosene / Benzene</t>
  </si>
  <si>
    <t xml:space="preserve">   Cooking</t>
  </si>
  <si>
    <t>Electricity main supply</t>
  </si>
  <si>
    <t>Gas</t>
  </si>
  <si>
    <t>Kerosene</t>
  </si>
  <si>
    <t>Firewood collected</t>
  </si>
  <si>
    <t>Firewood bought</t>
  </si>
  <si>
    <t>Motor vehicle</t>
  </si>
  <si>
    <t>Motor bike</t>
  </si>
  <si>
    <t>Refrigerator</t>
  </si>
  <si>
    <t>Washing machine</t>
  </si>
  <si>
    <t>TV screen</t>
  </si>
  <si>
    <t>Video player</t>
  </si>
  <si>
    <t>Computer</t>
  </si>
  <si>
    <t>Radio</t>
  </si>
  <si>
    <t>Tape recorder</t>
  </si>
  <si>
    <t>Telephone landline</t>
  </si>
  <si>
    <t>Telephone mobile</t>
  </si>
  <si>
    <t>Boat</t>
  </si>
  <si>
    <t>Play station</t>
  </si>
  <si>
    <t>Internet at home</t>
  </si>
  <si>
    <t>Internet at work</t>
  </si>
  <si>
    <t>Internet at other family or friends</t>
  </si>
  <si>
    <t>Internet on mobile</t>
  </si>
  <si>
    <t>No Internet</t>
  </si>
  <si>
    <t xml:space="preserve">   Waste disposal</t>
  </si>
  <si>
    <t>Burn</t>
  </si>
  <si>
    <t>Bury</t>
  </si>
  <si>
    <t>Lagoon etc</t>
  </si>
  <si>
    <t>Collection service</t>
  </si>
  <si>
    <t>Decomposed</t>
  </si>
  <si>
    <t xml:space="preserve">   Household tenure</t>
  </si>
  <si>
    <t>Owned</t>
  </si>
  <si>
    <t>Rented</t>
  </si>
  <si>
    <t>Rent free</t>
  </si>
  <si>
    <t xml:space="preserve">   Income</t>
  </si>
  <si>
    <t>Wages and Salaries</t>
  </si>
  <si>
    <t>Ow business</t>
  </si>
  <si>
    <t>Sale own products</t>
  </si>
  <si>
    <t>Land lease</t>
  </si>
  <si>
    <t>House rent</t>
  </si>
  <si>
    <t>Remittances</t>
  </si>
  <si>
    <t>Pension allowance</t>
  </si>
  <si>
    <t>No strong income</t>
  </si>
  <si>
    <t>Other sources</t>
  </si>
  <si>
    <t xml:space="preserve">   Remittances</t>
  </si>
  <si>
    <t>Yes - within Tonga</t>
  </si>
  <si>
    <t>Yes - outside Tonga</t>
  </si>
  <si>
    <t>Yes - both within and outside Tong</t>
  </si>
  <si>
    <t>No - never receive any remittances</t>
  </si>
  <si>
    <t xml:space="preserve">   Remit how often</t>
  </si>
  <si>
    <t>Every 2 weeks</t>
  </si>
  <si>
    <t>Every month</t>
  </si>
  <si>
    <t>Every 2 - 3 months</t>
  </si>
  <si>
    <t>Twice a year</t>
  </si>
  <si>
    <t>Once a year</t>
  </si>
  <si>
    <t>Occasionally</t>
  </si>
  <si>
    <t>Kolofo'ou</t>
  </si>
  <si>
    <t>'Utui</t>
  </si>
  <si>
    <t>Okoa</t>
  </si>
  <si>
    <t>'Olo'ua Island</t>
  </si>
  <si>
    <t>Kenutu</t>
  </si>
  <si>
    <t>&lt; 1</t>
  </si>
  <si>
    <t>55 - 59</t>
  </si>
  <si>
    <t>60 - 64</t>
  </si>
  <si>
    <t>65 - 69</t>
  </si>
  <si>
    <t>70 - 74</t>
  </si>
  <si>
    <t>75 - 79</t>
  </si>
  <si>
    <t>80 +</t>
  </si>
  <si>
    <t>1-4</t>
  </si>
  <si>
    <t>5-9</t>
  </si>
  <si>
    <t>10-14</t>
  </si>
  <si>
    <t>Average Age 1st Marriage</t>
  </si>
  <si>
    <t xml:space="preserve">    Total</t>
  </si>
  <si>
    <t xml:space="preserve">  Persons per HH</t>
  </si>
  <si>
    <t>CEB</t>
  </si>
  <si>
    <t>MCEB</t>
  </si>
  <si>
    <t>FCEB</t>
  </si>
  <si>
    <t>CEB/W</t>
  </si>
  <si>
    <t>CS/W</t>
  </si>
  <si>
    <t>CS/CEB</t>
  </si>
  <si>
    <t>MCEB/W</t>
  </si>
  <si>
    <t>MCS/W</t>
  </si>
  <si>
    <t>FCEB/W</t>
  </si>
  <si>
    <t>FCS/W</t>
  </si>
  <si>
    <t>FCS/CEB</t>
  </si>
  <si>
    <t>MCS/MCEB</t>
  </si>
  <si>
    <t>Sex of Child born in Previous 12 Months</t>
  </si>
  <si>
    <t>Unadjusted Age-Specific Fertility Rate</t>
  </si>
  <si>
    <t>Males</t>
  </si>
  <si>
    <t>Females</t>
  </si>
  <si>
    <t>Table 1. Age and Sex by Division, Tonga: 2011</t>
  </si>
  <si>
    <t>Table 2. Single Age by Division, Tonga: 2011</t>
  </si>
  <si>
    <t>Table 3. Relationship and Marital Status by Division, Tonga: 2011</t>
  </si>
  <si>
    <t>Table 4. Average Age at First Marriage by Division, Tonga: 2011</t>
  </si>
  <si>
    <t>Table 5.Birthplace by Division, Tonga: 2011</t>
  </si>
  <si>
    <t>Table 6. Ethnicity and Citizenship by Division, Tonga: 2011</t>
  </si>
  <si>
    <t>Table 7.Religion by Division, Tonga: 2011</t>
  </si>
  <si>
    <t>Table 8. Usually Residence by Division, Tonga: 2011</t>
  </si>
  <si>
    <t>Table 9.Usual Division by Division, Tonga: 2011</t>
  </si>
  <si>
    <t>Table 10. Residence in 2006 by Division, Tonga: 2011</t>
  </si>
  <si>
    <t>Table 11. Disability by Division, Tonga: 2011</t>
  </si>
  <si>
    <t>Table 12. Injury and Seeking Care by Division, Tonga: 2011</t>
  </si>
  <si>
    <t>Table 13. School Attendance and Educational Attainment by Division, Tonga: 2011</t>
  </si>
  <si>
    <t>Table 14. Educational Qualifications by Division, Tonga: 2011</t>
  </si>
  <si>
    <t>Table 15. Literacy by Division, Tonga: 2011</t>
  </si>
  <si>
    <t>Table 16. Tongan literacy and English literacy and Smoking by Division, Tonga: 2011</t>
  </si>
  <si>
    <t>Table 17. Economic Activity by Division, Tonga: 2011</t>
  </si>
  <si>
    <t>Table 18. Occupation and Industry by Division, Tonga: 2011</t>
  </si>
  <si>
    <t>Table 19. Employment Status by Division, Tonga: 2011</t>
  </si>
  <si>
    <t>Table 20. Unpaid Work by Division, Tonga: 2011</t>
  </si>
  <si>
    <t>Table 21. Register to Vote by Division, Tonga: 2011</t>
  </si>
  <si>
    <t>Table 22. Residence in 3 Years by Division, Tonga: 2011</t>
  </si>
  <si>
    <t>Table 23. Fertility by Division, Tonga: 2011</t>
  </si>
  <si>
    <t>Table 24. House Structure by Division, Tonga: 2011</t>
  </si>
  <si>
    <t xml:space="preserve">   Males</t>
  </si>
  <si>
    <t xml:space="preserve">    Females</t>
  </si>
  <si>
    <t xml:space="preserve">     Total</t>
  </si>
  <si>
    <t xml:space="preserve">      Total</t>
  </si>
  <si>
    <t>PERCENTS</t>
  </si>
  <si>
    <t>REGISTERED TO VOTE</t>
  </si>
  <si>
    <t xml:space="preserve">  Not registered</t>
  </si>
  <si>
    <t xml:space="preserve">   Registered</t>
  </si>
  <si>
    <t>WHY NOT REGISTERED</t>
  </si>
  <si>
    <t xml:space="preserve">    Percent</t>
  </si>
  <si>
    <t>Available to work</t>
  </si>
  <si>
    <t>Not available to work</t>
  </si>
  <si>
    <t>MAJOR OCCUPATION</t>
  </si>
  <si>
    <t>MAJOR INDUSTRY</t>
  </si>
  <si>
    <t>PERCENTS SMOKING DAILY</t>
  </si>
  <si>
    <t>LITERACY</t>
  </si>
  <si>
    <t>English literacy</t>
  </si>
  <si>
    <t>Not English literate</t>
  </si>
  <si>
    <t>Other language</t>
  </si>
  <si>
    <t>No other language</t>
  </si>
  <si>
    <t>OTHER LANGUAGE LITERACY</t>
  </si>
  <si>
    <t>SMOKING</t>
  </si>
  <si>
    <t xml:space="preserve">   No Tongan lieracy</t>
  </si>
  <si>
    <t xml:space="preserve">    Tongan literacy</t>
  </si>
  <si>
    <t>TONGAN LITERACY</t>
  </si>
  <si>
    <t xml:space="preserve">   No Tongan Literacy</t>
  </si>
  <si>
    <t>ENGLISH LITERACY</t>
  </si>
  <si>
    <t xml:space="preserve">   No English literacy</t>
  </si>
  <si>
    <t xml:space="preserve">      Percent</t>
  </si>
  <si>
    <t>DISTRICT IN 2006</t>
  </si>
  <si>
    <t>RESIDENCE IN 2006</t>
  </si>
  <si>
    <t xml:space="preserve">    Total, 5+ years</t>
  </si>
  <si>
    <t>Other Asia</t>
  </si>
  <si>
    <t>Europe</t>
  </si>
  <si>
    <t>Elsewhere</t>
  </si>
  <si>
    <t xml:space="preserve">    Males</t>
  </si>
  <si>
    <t>Phillipines</t>
  </si>
  <si>
    <t>Usa</t>
  </si>
  <si>
    <t>DISTRICT OF BIRTH</t>
  </si>
  <si>
    <t>DIVISION OF BIRTH</t>
  </si>
  <si>
    <t>Table 30. Deaths by Sex and Age by Division, Tonga: 2011</t>
  </si>
  <si>
    <t>Table 29. Village of Owner by Division, Tonga: 2011</t>
  </si>
  <si>
    <t>Table 28. Waste Disposal, Household tenure, Income, and Remittances, Tonga: 2011</t>
  </si>
  <si>
    <t>Table 27. Smaller Appliances by Division, Tonga: 2011</t>
  </si>
  <si>
    <t>Table 26. Vehicles and Larger Appliances, Tonga: 2011</t>
  </si>
  <si>
    <t>Table 25. Plumbing , Lighting, and Cooking by Division, Tonga: 2011</t>
  </si>
  <si>
    <t>Source; 2011 Tonga Census</t>
  </si>
  <si>
    <t>Source: 2011 Tonga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</si>
</sst>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3" fontId="2" fillId="0" borderId="0" xfId="0" applyNumberFormat="1" applyFont="1"/>
    <xf numFmtId="166" fontId="2" fillId="0" borderId="0" xfId="0" applyNumberFormat="1" applyFont="1"/>
    <xf numFmtId="3" fontId="2" fillId="0" borderId="7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4" fontId="2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2" xfId="0" applyNumberFormat="1" applyFont="1" applyBorder="1"/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1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32EE6-4BF7-434A-AF6C-97D0CDECB2E2}">
  <dimension ref="A1:S22"/>
  <sheetViews>
    <sheetView view="pageBreakPreview" topLeftCell="A13" zoomScale="125" zoomScaleNormal="100" zoomScaleSheetLayoutView="125" workbookViewId="0">
      <selection activeCell="A22" sqref="A22:XFD22"/>
    </sheetView>
  </sheetViews>
  <sheetFormatPr defaultRowHeight="9.6" x14ac:dyDescent="0.2"/>
  <cols>
    <col min="1" max="1" width="8.88671875" style="1"/>
    <col min="2" max="19" width="4.109375" style="1" customWidth="1"/>
    <col min="20" max="16384" width="8.88671875" style="1"/>
  </cols>
  <sheetData>
    <row r="1" spans="1:19" x14ac:dyDescent="0.2">
      <c r="A1" s="1" t="s">
        <v>816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0</v>
      </c>
      <c r="B4" s="1">
        <v>89753</v>
      </c>
      <c r="C4" s="1">
        <v>44894</v>
      </c>
      <c r="D4" s="1">
        <v>44859</v>
      </c>
      <c r="E4" s="1">
        <v>65435</v>
      </c>
      <c r="F4" s="1">
        <v>32580</v>
      </c>
      <c r="G4" s="1">
        <v>32855</v>
      </c>
      <c r="H4" s="1">
        <v>13016</v>
      </c>
      <c r="I4" s="1">
        <v>6560</v>
      </c>
      <c r="J4" s="1">
        <v>6456</v>
      </c>
      <c r="K4" s="1">
        <v>5785</v>
      </c>
      <c r="L4" s="1">
        <v>2966</v>
      </c>
      <c r="M4" s="1">
        <v>2819</v>
      </c>
      <c r="N4" s="1">
        <v>4366</v>
      </c>
      <c r="O4" s="1">
        <v>2185</v>
      </c>
      <c r="P4" s="1">
        <v>2181</v>
      </c>
      <c r="Q4" s="1">
        <v>1151</v>
      </c>
      <c r="R4" s="1">
        <v>603</v>
      </c>
      <c r="S4" s="1">
        <v>548</v>
      </c>
    </row>
    <row r="5" spans="1:19" x14ac:dyDescent="0.2">
      <c r="A5" s="1" t="s">
        <v>8</v>
      </c>
      <c r="B5" s="1">
        <v>12873</v>
      </c>
      <c r="C5" s="1">
        <v>6671</v>
      </c>
      <c r="D5" s="1">
        <v>6202</v>
      </c>
      <c r="E5" s="1">
        <v>9173</v>
      </c>
      <c r="F5" s="1">
        <v>4696</v>
      </c>
      <c r="G5" s="1">
        <v>4477</v>
      </c>
      <c r="H5" s="1">
        <v>1994</v>
      </c>
      <c r="I5" s="1">
        <v>1088</v>
      </c>
      <c r="J5" s="1">
        <v>906</v>
      </c>
      <c r="K5" s="1">
        <v>865</v>
      </c>
      <c r="L5" s="1">
        <v>474</v>
      </c>
      <c r="M5" s="1">
        <v>391</v>
      </c>
      <c r="N5" s="1">
        <v>688</v>
      </c>
      <c r="O5" s="1">
        <v>330</v>
      </c>
      <c r="P5" s="1">
        <v>358</v>
      </c>
      <c r="Q5" s="1">
        <v>153</v>
      </c>
      <c r="R5" s="1">
        <v>83</v>
      </c>
      <c r="S5" s="1">
        <v>70</v>
      </c>
    </row>
    <row r="6" spans="1:19" x14ac:dyDescent="0.2">
      <c r="A6" s="1" t="s">
        <v>9</v>
      </c>
      <c r="B6" s="1">
        <v>12085</v>
      </c>
      <c r="C6" s="1">
        <v>6361</v>
      </c>
      <c r="D6" s="1">
        <v>5724</v>
      </c>
      <c r="E6" s="1">
        <v>8658</v>
      </c>
      <c r="F6" s="1">
        <v>4555</v>
      </c>
      <c r="G6" s="1">
        <v>4103</v>
      </c>
      <c r="H6" s="1">
        <v>1869</v>
      </c>
      <c r="I6" s="1">
        <v>991</v>
      </c>
      <c r="J6" s="1">
        <v>878</v>
      </c>
      <c r="K6" s="1">
        <v>790</v>
      </c>
      <c r="L6" s="1">
        <v>405</v>
      </c>
      <c r="M6" s="1">
        <v>385</v>
      </c>
      <c r="N6" s="1">
        <v>612</v>
      </c>
      <c r="O6" s="1">
        <v>325</v>
      </c>
      <c r="P6" s="1">
        <v>287</v>
      </c>
      <c r="Q6" s="1">
        <v>156</v>
      </c>
      <c r="R6" s="1">
        <v>85</v>
      </c>
      <c r="S6" s="1">
        <v>71</v>
      </c>
    </row>
    <row r="7" spans="1:19" x14ac:dyDescent="0.2">
      <c r="A7" s="1" t="s">
        <v>10</v>
      </c>
      <c r="B7" s="1">
        <v>10967</v>
      </c>
      <c r="C7" s="1">
        <v>5675</v>
      </c>
      <c r="D7" s="1">
        <v>5292</v>
      </c>
      <c r="E7" s="1">
        <v>8119</v>
      </c>
      <c r="F7" s="1">
        <v>4190</v>
      </c>
      <c r="G7" s="1">
        <v>3929</v>
      </c>
      <c r="H7" s="1">
        <v>1563</v>
      </c>
      <c r="I7" s="1">
        <v>777</v>
      </c>
      <c r="J7" s="1">
        <v>786</v>
      </c>
      <c r="K7" s="1">
        <v>657</v>
      </c>
      <c r="L7" s="1">
        <v>359</v>
      </c>
      <c r="M7" s="1">
        <v>298</v>
      </c>
      <c r="N7" s="1">
        <v>505</v>
      </c>
      <c r="O7" s="1">
        <v>272</v>
      </c>
      <c r="P7" s="1">
        <v>233</v>
      </c>
      <c r="Q7" s="1">
        <v>123</v>
      </c>
      <c r="R7" s="1">
        <v>77</v>
      </c>
      <c r="S7" s="1">
        <v>46</v>
      </c>
    </row>
    <row r="8" spans="1:19" x14ac:dyDescent="0.2">
      <c r="A8" s="1" t="s">
        <v>11</v>
      </c>
      <c r="B8" s="1">
        <v>8229</v>
      </c>
      <c r="C8" s="1">
        <v>4130</v>
      </c>
      <c r="D8" s="1">
        <v>4099</v>
      </c>
      <c r="E8" s="1">
        <v>6388</v>
      </c>
      <c r="F8" s="1">
        <v>3234</v>
      </c>
      <c r="G8" s="1">
        <v>3154</v>
      </c>
      <c r="H8" s="1">
        <v>972</v>
      </c>
      <c r="I8" s="1">
        <v>467</v>
      </c>
      <c r="J8" s="1">
        <v>505</v>
      </c>
      <c r="K8" s="1">
        <v>450</v>
      </c>
      <c r="L8" s="1">
        <v>225</v>
      </c>
      <c r="M8" s="1">
        <v>225</v>
      </c>
      <c r="N8" s="1">
        <v>344</v>
      </c>
      <c r="O8" s="1">
        <v>173</v>
      </c>
      <c r="P8" s="1">
        <v>171</v>
      </c>
      <c r="Q8" s="1">
        <v>75</v>
      </c>
      <c r="R8" s="1">
        <v>31</v>
      </c>
      <c r="S8" s="1">
        <v>44</v>
      </c>
    </row>
    <row r="9" spans="1:19" x14ac:dyDescent="0.2">
      <c r="A9" s="1" t="s">
        <v>12</v>
      </c>
      <c r="B9" s="1">
        <v>7590</v>
      </c>
      <c r="C9" s="1">
        <v>3575</v>
      </c>
      <c r="D9" s="1">
        <v>4015</v>
      </c>
      <c r="E9" s="1">
        <v>5841</v>
      </c>
      <c r="F9" s="1">
        <v>2761</v>
      </c>
      <c r="G9" s="1">
        <v>3080</v>
      </c>
      <c r="H9" s="1">
        <v>937</v>
      </c>
      <c r="I9" s="1">
        <v>444</v>
      </c>
      <c r="J9" s="1">
        <v>493</v>
      </c>
      <c r="K9" s="1">
        <v>420</v>
      </c>
      <c r="L9" s="1">
        <v>197</v>
      </c>
      <c r="M9" s="1">
        <v>223</v>
      </c>
      <c r="N9" s="1">
        <v>323</v>
      </c>
      <c r="O9" s="1">
        <v>140</v>
      </c>
      <c r="P9" s="1">
        <v>183</v>
      </c>
      <c r="Q9" s="1">
        <v>69</v>
      </c>
      <c r="R9" s="1">
        <v>33</v>
      </c>
      <c r="S9" s="1">
        <v>36</v>
      </c>
    </row>
    <row r="10" spans="1:19" x14ac:dyDescent="0.2">
      <c r="A10" s="1" t="s">
        <v>13</v>
      </c>
      <c r="B10" s="1">
        <v>6411</v>
      </c>
      <c r="C10" s="1">
        <v>3094</v>
      </c>
      <c r="D10" s="1">
        <v>3317</v>
      </c>
      <c r="E10" s="1">
        <v>4789</v>
      </c>
      <c r="F10" s="1">
        <v>2301</v>
      </c>
      <c r="G10" s="1">
        <v>2488</v>
      </c>
      <c r="H10" s="1">
        <v>807</v>
      </c>
      <c r="I10" s="1">
        <v>384</v>
      </c>
      <c r="J10" s="1">
        <v>423</v>
      </c>
      <c r="K10" s="1">
        <v>422</v>
      </c>
      <c r="L10" s="1">
        <v>219</v>
      </c>
      <c r="M10" s="1">
        <v>203</v>
      </c>
      <c r="N10" s="1">
        <v>321</v>
      </c>
      <c r="O10" s="1">
        <v>155</v>
      </c>
      <c r="P10" s="1">
        <v>166</v>
      </c>
      <c r="Q10" s="1">
        <v>72</v>
      </c>
      <c r="R10" s="1">
        <v>35</v>
      </c>
      <c r="S10" s="1">
        <v>37</v>
      </c>
    </row>
    <row r="11" spans="1:19" x14ac:dyDescent="0.2">
      <c r="A11" s="1" t="s">
        <v>14</v>
      </c>
      <c r="B11" s="1">
        <v>5755</v>
      </c>
      <c r="C11" s="1">
        <v>2783</v>
      </c>
      <c r="D11" s="1">
        <v>2972</v>
      </c>
      <c r="E11" s="1">
        <v>4251</v>
      </c>
      <c r="F11" s="1">
        <v>2041</v>
      </c>
      <c r="G11" s="1">
        <v>2210</v>
      </c>
      <c r="H11" s="1">
        <v>816</v>
      </c>
      <c r="I11" s="1">
        <v>396</v>
      </c>
      <c r="J11" s="1">
        <v>420</v>
      </c>
      <c r="K11" s="1">
        <v>374</v>
      </c>
      <c r="L11" s="1">
        <v>192</v>
      </c>
      <c r="M11" s="1">
        <v>182</v>
      </c>
      <c r="N11" s="1">
        <v>249</v>
      </c>
      <c r="O11" s="1">
        <v>125</v>
      </c>
      <c r="P11" s="1">
        <v>124</v>
      </c>
      <c r="Q11" s="1">
        <v>65</v>
      </c>
      <c r="R11" s="1">
        <v>29</v>
      </c>
      <c r="S11" s="1">
        <v>36</v>
      </c>
    </row>
    <row r="12" spans="1:19" x14ac:dyDescent="0.2">
      <c r="A12" s="1" t="s">
        <v>15</v>
      </c>
      <c r="B12" s="1">
        <v>5753</v>
      </c>
      <c r="C12" s="1">
        <v>2889</v>
      </c>
      <c r="D12" s="1">
        <v>2864</v>
      </c>
      <c r="E12" s="1">
        <v>4135</v>
      </c>
      <c r="F12" s="1">
        <v>2055</v>
      </c>
      <c r="G12" s="1">
        <v>2080</v>
      </c>
      <c r="H12" s="1">
        <v>869</v>
      </c>
      <c r="I12" s="1">
        <v>443</v>
      </c>
      <c r="J12" s="1">
        <v>426</v>
      </c>
      <c r="K12" s="1">
        <v>370</v>
      </c>
      <c r="L12" s="1">
        <v>193</v>
      </c>
      <c r="M12" s="1">
        <v>177</v>
      </c>
      <c r="N12" s="1">
        <v>303</v>
      </c>
      <c r="O12" s="1">
        <v>160</v>
      </c>
      <c r="P12" s="1">
        <v>143</v>
      </c>
      <c r="Q12" s="1">
        <v>76</v>
      </c>
      <c r="R12" s="1">
        <v>38</v>
      </c>
      <c r="S12" s="1">
        <v>38</v>
      </c>
    </row>
    <row r="13" spans="1:19" x14ac:dyDescent="0.2">
      <c r="A13" s="1" t="s">
        <v>16</v>
      </c>
      <c r="B13" s="1">
        <v>4582</v>
      </c>
      <c r="C13" s="1">
        <v>2368</v>
      </c>
      <c r="D13" s="1">
        <v>2214</v>
      </c>
      <c r="E13" s="1">
        <v>3316</v>
      </c>
      <c r="F13" s="1">
        <v>1722</v>
      </c>
      <c r="G13" s="1">
        <v>1594</v>
      </c>
      <c r="H13" s="1">
        <v>668</v>
      </c>
      <c r="I13" s="1">
        <v>342</v>
      </c>
      <c r="J13" s="1">
        <v>326</v>
      </c>
      <c r="K13" s="1">
        <v>283</v>
      </c>
      <c r="L13" s="1">
        <v>146</v>
      </c>
      <c r="M13" s="1">
        <v>137</v>
      </c>
      <c r="N13" s="1">
        <v>232</v>
      </c>
      <c r="O13" s="1">
        <v>118</v>
      </c>
      <c r="P13" s="1">
        <v>114</v>
      </c>
      <c r="Q13" s="1">
        <v>83</v>
      </c>
      <c r="R13" s="1">
        <v>40</v>
      </c>
      <c r="S13" s="1">
        <v>43</v>
      </c>
    </row>
    <row r="14" spans="1:19" x14ac:dyDescent="0.2">
      <c r="A14" s="1" t="s">
        <v>17</v>
      </c>
      <c r="B14" s="1">
        <v>3717</v>
      </c>
      <c r="C14" s="1">
        <v>1796</v>
      </c>
      <c r="D14" s="1">
        <v>1921</v>
      </c>
      <c r="E14" s="1">
        <v>2640</v>
      </c>
      <c r="F14" s="1">
        <v>1274</v>
      </c>
      <c r="G14" s="1">
        <v>1366</v>
      </c>
      <c r="H14" s="1">
        <v>559</v>
      </c>
      <c r="I14" s="1">
        <v>274</v>
      </c>
      <c r="J14" s="1">
        <v>285</v>
      </c>
      <c r="K14" s="1">
        <v>263</v>
      </c>
      <c r="L14" s="1">
        <v>126</v>
      </c>
      <c r="M14" s="1">
        <v>137</v>
      </c>
      <c r="N14" s="1">
        <v>192</v>
      </c>
      <c r="O14" s="1">
        <v>87</v>
      </c>
      <c r="P14" s="1">
        <v>105</v>
      </c>
      <c r="Q14" s="1">
        <v>63</v>
      </c>
      <c r="R14" s="1">
        <v>35</v>
      </c>
      <c r="S14" s="1">
        <v>28</v>
      </c>
    </row>
    <row r="15" spans="1:19" x14ac:dyDescent="0.2">
      <c r="A15" s="1" t="s">
        <v>18</v>
      </c>
      <c r="B15" s="1">
        <v>3159</v>
      </c>
      <c r="C15" s="1">
        <v>1522</v>
      </c>
      <c r="D15" s="1">
        <v>1637</v>
      </c>
      <c r="E15" s="1">
        <v>2208</v>
      </c>
      <c r="F15" s="1">
        <v>1065</v>
      </c>
      <c r="G15" s="1">
        <v>1143</v>
      </c>
      <c r="H15" s="1">
        <v>479</v>
      </c>
      <c r="I15" s="1">
        <v>234</v>
      </c>
      <c r="J15" s="1">
        <v>245</v>
      </c>
      <c r="K15" s="1">
        <v>241</v>
      </c>
      <c r="L15" s="1">
        <v>110</v>
      </c>
      <c r="M15" s="1">
        <v>131</v>
      </c>
      <c r="N15" s="1">
        <v>171</v>
      </c>
      <c r="O15" s="1">
        <v>89</v>
      </c>
      <c r="P15" s="1">
        <v>82</v>
      </c>
      <c r="Q15" s="1">
        <v>60</v>
      </c>
      <c r="R15" s="1">
        <v>24</v>
      </c>
      <c r="S15" s="1">
        <v>36</v>
      </c>
    </row>
    <row r="16" spans="1:19" x14ac:dyDescent="0.2">
      <c r="A16" s="1" t="s">
        <v>19</v>
      </c>
      <c r="B16" s="1">
        <v>2528</v>
      </c>
      <c r="C16" s="1">
        <v>1220</v>
      </c>
      <c r="D16" s="1">
        <v>1308</v>
      </c>
      <c r="E16" s="1">
        <v>1720</v>
      </c>
      <c r="F16" s="1">
        <v>805</v>
      </c>
      <c r="G16" s="1">
        <v>915</v>
      </c>
      <c r="H16" s="1">
        <v>446</v>
      </c>
      <c r="I16" s="1">
        <v>222</v>
      </c>
      <c r="J16" s="1">
        <v>224</v>
      </c>
      <c r="K16" s="1">
        <v>184</v>
      </c>
      <c r="L16" s="1">
        <v>90</v>
      </c>
      <c r="M16" s="1">
        <v>94</v>
      </c>
      <c r="N16" s="1">
        <v>135</v>
      </c>
      <c r="O16" s="1">
        <v>72</v>
      </c>
      <c r="P16" s="1">
        <v>63</v>
      </c>
      <c r="Q16" s="1">
        <v>43</v>
      </c>
      <c r="R16" s="1">
        <v>31</v>
      </c>
      <c r="S16" s="1">
        <v>12</v>
      </c>
    </row>
    <row r="17" spans="1:19" x14ac:dyDescent="0.2">
      <c r="A17" s="1" t="s">
        <v>20</v>
      </c>
      <c r="B17" s="1">
        <v>2143</v>
      </c>
      <c r="C17" s="1">
        <v>1010</v>
      </c>
      <c r="D17" s="1">
        <v>1133</v>
      </c>
      <c r="E17" s="1">
        <v>1504</v>
      </c>
      <c r="F17" s="1">
        <v>685</v>
      </c>
      <c r="G17" s="1">
        <v>819</v>
      </c>
      <c r="H17" s="1">
        <v>336</v>
      </c>
      <c r="I17" s="1">
        <v>173</v>
      </c>
      <c r="J17" s="1">
        <v>163</v>
      </c>
      <c r="K17" s="1">
        <v>166</v>
      </c>
      <c r="L17" s="1">
        <v>83</v>
      </c>
      <c r="M17" s="1">
        <v>83</v>
      </c>
      <c r="N17" s="1">
        <v>95</v>
      </c>
      <c r="O17" s="1">
        <v>45</v>
      </c>
      <c r="P17" s="1">
        <v>50</v>
      </c>
      <c r="Q17" s="1">
        <v>42</v>
      </c>
      <c r="R17" s="1">
        <v>24</v>
      </c>
      <c r="S17" s="1">
        <v>18</v>
      </c>
    </row>
    <row r="18" spans="1:19" x14ac:dyDescent="0.2">
      <c r="A18" s="1" t="s">
        <v>21</v>
      </c>
      <c r="B18" s="1">
        <v>1725</v>
      </c>
      <c r="C18" s="1">
        <v>836</v>
      </c>
      <c r="D18" s="1">
        <v>889</v>
      </c>
      <c r="E18" s="1">
        <v>1167</v>
      </c>
      <c r="F18" s="1">
        <v>552</v>
      </c>
      <c r="G18" s="1">
        <v>615</v>
      </c>
      <c r="H18" s="1">
        <v>287</v>
      </c>
      <c r="I18" s="1">
        <v>135</v>
      </c>
      <c r="J18" s="1">
        <v>152</v>
      </c>
      <c r="K18" s="1">
        <v>146</v>
      </c>
      <c r="L18" s="1">
        <v>82</v>
      </c>
      <c r="M18" s="1">
        <v>64</v>
      </c>
      <c r="N18" s="1">
        <v>88</v>
      </c>
      <c r="O18" s="1">
        <v>47</v>
      </c>
      <c r="P18" s="1">
        <v>41</v>
      </c>
      <c r="Q18" s="1">
        <v>37</v>
      </c>
      <c r="R18" s="1">
        <v>20</v>
      </c>
      <c r="S18" s="1">
        <v>17</v>
      </c>
    </row>
    <row r="19" spans="1:19" x14ac:dyDescent="0.2">
      <c r="A19" s="1" t="s">
        <v>22</v>
      </c>
      <c r="B19" s="1">
        <v>2221</v>
      </c>
      <c r="C19" s="1">
        <v>954</v>
      </c>
      <c r="D19" s="1">
        <v>1267</v>
      </c>
      <c r="E19" s="1">
        <v>1511</v>
      </c>
      <c r="F19" s="1">
        <v>634</v>
      </c>
      <c r="G19" s="1">
        <v>877</v>
      </c>
      <c r="H19" s="1">
        <v>414</v>
      </c>
      <c r="I19" s="1">
        <v>190</v>
      </c>
      <c r="J19" s="1">
        <v>224</v>
      </c>
      <c r="K19" s="1">
        <v>154</v>
      </c>
      <c r="L19" s="1">
        <v>65</v>
      </c>
      <c r="M19" s="1">
        <v>89</v>
      </c>
      <c r="N19" s="1">
        <v>108</v>
      </c>
      <c r="O19" s="1">
        <v>47</v>
      </c>
      <c r="P19" s="1">
        <v>61</v>
      </c>
      <c r="Q19" s="1">
        <v>34</v>
      </c>
      <c r="R19" s="1">
        <v>18</v>
      </c>
      <c r="S19" s="1">
        <v>16</v>
      </c>
    </row>
    <row r="20" spans="1:19" x14ac:dyDescent="0.2">
      <c r="A20" s="1" t="s">
        <v>23</v>
      </c>
      <c r="B20" s="1">
        <v>15</v>
      </c>
      <c r="C20" s="1">
        <v>10</v>
      </c>
      <c r="D20" s="1">
        <v>5</v>
      </c>
      <c r="E20" s="1">
        <v>15</v>
      </c>
      <c r="F20" s="1">
        <v>10</v>
      </c>
      <c r="G20" s="1">
        <v>5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s="2" customFormat="1" x14ac:dyDescent="0.2">
      <c r="A21" s="2" t="s">
        <v>24</v>
      </c>
      <c r="B21" s="2">
        <v>25.5</v>
      </c>
      <c r="C21" s="2">
        <v>24.5</v>
      </c>
      <c r="D21" s="2">
        <v>26.4</v>
      </c>
      <c r="E21" s="2">
        <v>25.3</v>
      </c>
      <c r="F21" s="2">
        <v>24.4</v>
      </c>
      <c r="G21" s="2">
        <v>26.2</v>
      </c>
      <c r="H21" s="2">
        <v>25.6</v>
      </c>
      <c r="I21" s="2">
        <v>24.5</v>
      </c>
      <c r="J21" s="2">
        <v>26.6</v>
      </c>
      <c r="K21" s="2">
        <v>26.6</v>
      </c>
      <c r="L21" s="2">
        <v>25.5</v>
      </c>
      <c r="M21" s="2">
        <v>27.5</v>
      </c>
      <c r="N21" s="2">
        <v>25.5</v>
      </c>
      <c r="O21" s="2">
        <v>24.8</v>
      </c>
      <c r="P21" s="2">
        <v>26.1</v>
      </c>
      <c r="Q21" s="2">
        <v>30</v>
      </c>
      <c r="R21" s="2">
        <v>28.9</v>
      </c>
      <c r="S21" s="2">
        <v>30.9</v>
      </c>
    </row>
    <row r="22" spans="1:19" x14ac:dyDescent="0.2">
      <c r="A22" s="33" t="s">
        <v>886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</sheetData>
  <mergeCells count="7">
    <mergeCell ref="A22:S2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23D5-C129-412D-9276-BBAABC079CC9}">
  <dimension ref="A1:S45"/>
  <sheetViews>
    <sheetView view="pageBreakPreview" topLeftCell="A35" zoomScale="125" zoomScaleNormal="100" zoomScaleSheetLayoutView="125" workbookViewId="0">
      <selection activeCell="A45" sqref="A45:XFD45"/>
    </sheetView>
  </sheetViews>
  <sheetFormatPr defaultRowHeight="9.6" x14ac:dyDescent="0.2"/>
  <cols>
    <col min="1" max="1" width="14" style="1" customWidth="1"/>
    <col min="2" max="2" width="4.5546875" style="1" customWidth="1"/>
    <col min="3" max="19" width="4.109375" style="1" customWidth="1"/>
    <col min="20" max="16384" width="8.88671875" style="1"/>
  </cols>
  <sheetData>
    <row r="1" spans="1:19" x14ac:dyDescent="0.2">
      <c r="A1" s="1" t="s">
        <v>825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870</v>
      </c>
    </row>
    <row r="6" spans="1:19" x14ac:dyDescent="0.2">
      <c r="A6" s="1" t="s">
        <v>871</v>
      </c>
      <c r="B6" s="1">
        <v>89544</v>
      </c>
      <c r="C6" s="1">
        <v>44766</v>
      </c>
      <c r="D6" s="1">
        <v>44778</v>
      </c>
      <c r="E6" s="1">
        <v>65299</v>
      </c>
      <c r="F6" s="1">
        <v>32501</v>
      </c>
      <c r="G6" s="1">
        <v>32798</v>
      </c>
      <c r="H6" s="1">
        <v>12977</v>
      </c>
      <c r="I6" s="1">
        <v>6534</v>
      </c>
      <c r="J6" s="1">
        <v>6443</v>
      </c>
      <c r="K6" s="1">
        <v>5776</v>
      </c>
      <c r="L6" s="1">
        <v>2961</v>
      </c>
      <c r="M6" s="1">
        <v>2815</v>
      </c>
      <c r="N6" s="1">
        <v>4341</v>
      </c>
      <c r="O6" s="1">
        <v>2167</v>
      </c>
      <c r="P6" s="1">
        <v>2174</v>
      </c>
      <c r="Q6" s="1">
        <v>1151</v>
      </c>
      <c r="R6" s="1">
        <v>603</v>
      </c>
      <c r="S6" s="1">
        <v>548</v>
      </c>
    </row>
    <row r="7" spans="1:19" x14ac:dyDescent="0.2">
      <c r="A7" s="1" t="s">
        <v>1</v>
      </c>
      <c r="B7" s="1">
        <v>60989</v>
      </c>
      <c r="C7" s="1">
        <v>30296</v>
      </c>
      <c r="D7" s="1">
        <v>30693</v>
      </c>
      <c r="E7" s="1">
        <v>58921</v>
      </c>
      <c r="F7" s="1">
        <v>29226</v>
      </c>
      <c r="G7" s="1">
        <v>29695</v>
      </c>
      <c r="H7" s="1">
        <v>755</v>
      </c>
      <c r="I7" s="1">
        <v>388</v>
      </c>
      <c r="J7" s="1">
        <v>367</v>
      </c>
      <c r="K7" s="1">
        <v>688</v>
      </c>
      <c r="L7" s="1">
        <v>374</v>
      </c>
      <c r="M7" s="1">
        <v>314</v>
      </c>
      <c r="N7" s="1">
        <v>532</v>
      </c>
      <c r="O7" s="1">
        <v>264</v>
      </c>
      <c r="P7" s="1">
        <v>268</v>
      </c>
      <c r="Q7" s="1">
        <v>93</v>
      </c>
      <c r="R7" s="1">
        <v>44</v>
      </c>
      <c r="S7" s="1">
        <v>49</v>
      </c>
    </row>
    <row r="8" spans="1:19" x14ac:dyDescent="0.2">
      <c r="A8" s="1" t="s">
        <v>2</v>
      </c>
      <c r="B8" s="1">
        <v>13147</v>
      </c>
      <c r="C8" s="1">
        <v>6556</v>
      </c>
      <c r="D8" s="1">
        <v>6591</v>
      </c>
      <c r="E8" s="1">
        <v>1433</v>
      </c>
      <c r="F8" s="1">
        <v>679</v>
      </c>
      <c r="G8" s="1">
        <v>754</v>
      </c>
      <c r="H8" s="1">
        <v>11520</v>
      </c>
      <c r="I8" s="1">
        <v>5770</v>
      </c>
      <c r="J8" s="1">
        <v>5750</v>
      </c>
      <c r="K8" s="1">
        <v>98</v>
      </c>
      <c r="L8" s="1">
        <v>49</v>
      </c>
      <c r="M8" s="1">
        <v>49</v>
      </c>
      <c r="N8" s="1">
        <v>65</v>
      </c>
      <c r="O8" s="1">
        <v>36</v>
      </c>
      <c r="P8" s="1">
        <v>29</v>
      </c>
      <c r="Q8" s="1">
        <v>31</v>
      </c>
      <c r="R8" s="1">
        <v>22</v>
      </c>
      <c r="S8" s="1">
        <v>9</v>
      </c>
    </row>
    <row r="9" spans="1:19" x14ac:dyDescent="0.2">
      <c r="A9" s="1" t="s">
        <v>3</v>
      </c>
      <c r="B9" s="1">
        <v>5951</v>
      </c>
      <c r="C9" s="1">
        <v>3006</v>
      </c>
      <c r="D9" s="1">
        <v>2945</v>
      </c>
      <c r="E9" s="1">
        <v>942</v>
      </c>
      <c r="F9" s="1">
        <v>456</v>
      </c>
      <c r="G9" s="1">
        <v>486</v>
      </c>
      <c r="H9" s="1">
        <v>128</v>
      </c>
      <c r="I9" s="1">
        <v>69</v>
      </c>
      <c r="J9" s="1">
        <v>59</v>
      </c>
      <c r="K9" s="1">
        <v>4836</v>
      </c>
      <c r="L9" s="1">
        <v>2457</v>
      </c>
      <c r="M9" s="1">
        <v>2379</v>
      </c>
      <c r="N9" s="1">
        <v>33</v>
      </c>
      <c r="O9" s="1">
        <v>16</v>
      </c>
      <c r="P9" s="1">
        <v>17</v>
      </c>
      <c r="Q9" s="1">
        <v>12</v>
      </c>
      <c r="R9" s="1">
        <v>8</v>
      </c>
      <c r="S9" s="1">
        <v>4</v>
      </c>
    </row>
    <row r="10" spans="1:19" x14ac:dyDescent="0.2">
      <c r="A10" s="1" t="s">
        <v>159</v>
      </c>
      <c r="B10" s="1">
        <v>4279</v>
      </c>
      <c r="C10" s="1">
        <v>2134</v>
      </c>
      <c r="D10" s="1">
        <v>2145</v>
      </c>
      <c r="E10" s="1">
        <v>528</v>
      </c>
      <c r="F10" s="1">
        <v>266</v>
      </c>
      <c r="G10" s="1">
        <v>262</v>
      </c>
      <c r="H10" s="1">
        <v>91</v>
      </c>
      <c r="I10" s="1">
        <v>40</v>
      </c>
      <c r="J10" s="1">
        <v>51</v>
      </c>
      <c r="K10" s="1">
        <v>43</v>
      </c>
      <c r="L10" s="1">
        <v>27</v>
      </c>
      <c r="M10" s="1">
        <v>16</v>
      </c>
      <c r="N10" s="1">
        <v>3593</v>
      </c>
      <c r="O10" s="1">
        <v>1791</v>
      </c>
      <c r="P10" s="1">
        <v>1802</v>
      </c>
      <c r="Q10" s="1">
        <v>24</v>
      </c>
      <c r="R10" s="1">
        <v>10</v>
      </c>
      <c r="S10" s="1">
        <v>14</v>
      </c>
    </row>
    <row r="11" spans="1:19" x14ac:dyDescent="0.2">
      <c r="A11" s="1" t="s">
        <v>160</v>
      </c>
      <c r="B11" s="1">
        <v>1366</v>
      </c>
      <c r="C11" s="1">
        <v>695</v>
      </c>
      <c r="D11" s="1">
        <v>671</v>
      </c>
      <c r="E11" s="1">
        <v>290</v>
      </c>
      <c r="F11" s="1">
        <v>136</v>
      </c>
      <c r="G11" s="1">
        <v>154</v>
      </c>
      <c r="H11" s="1">
        <v>70</v>
      </c>
      <c r="I11" s="1">
        <v>32</v>
      </c>
      <c r="J11" s="1">
        <v>38</v>
      </c>
      <c r="K11" s="1">
        <v>15</v>
      </c>
      <c r="L11" s="1">
        <v>7</v>
      </c>
      <c r="M11" s="1">
        <v>8</v>
      </c>
      <c r="N11" s="1">
        <v>8</v>
      </c>
      <c r="O11" s="1">
        <v>7</v>
      </c>
      <c r="P11" s="1">
        <v>1</v>
      </c>
      <c r="Q11" s="1">
        <v>983</v>
      </c>
      <c r="R11" s="1">
        <v>513</v>
      </c>
      <c r="S11" s="1">
        <v>470</v>
      </c>
    </row>
    <row r="12" spans="1:19" x14ac:dyDescent="0.2">
      <c r="A12" s="1" t="s">
        <v>161</v>
      </c>
      <c r="B12" s="1">
        <v>3806</v>
      </c>
      <c r="C12" s="1">
        <v>2077</v>
      </c>
      <c r="D12" s="1">
        <v>1729</v>
      </c>
      <c r="E12" s="1">
        <v>3179</v>
      </c>
      <c r="F12" s="1">
        <v>1736</v>
      </c>
      <c r="G12" s="1">
        <v>1443</v>
      </c>
      <c r="H12" s="1">
        <v>413</v>
      </c>
      <c r="I12" s="1">
        <v>235</v>
      </c>
      <c r="J12" s="1">
        <v>178</v>
      </c>
      <c r="K12" s="1">
        <v>96</v>
      </c>
      <c r="L12" s="1">
        <v>47</v>
      </c>
      <c r="M12" s="1">
        <v>49</v>
      </c>
      <c r="N12" s="1">
        <v>110</v>
      </c>
      <c r="O12" s="1">
        <v>53</v>
      </c>
      <c r="P12" s="1">
        <v>57</v>
      </c>
      <c r="Q12" s="1">
        <v>8</v>
      </c>
      <c r="R12" s="1">
        <v>6</v>
      </c>
      <c r="S12" s="1">
        <v>2</v>
      </c>
    </row>
    <row r="14" spans="1:19" x14ac:dyDescent="0.2">
      <c r="A14" s="1" t="s">
        <v>869</v>
      </c>
    </row>
    <row r="16" spans="1:19" x14ac:dyDescent="0.2">
      <c r="A16" s="1" t="s">
        <v>145</v>
      </c>
      <c r="B16" s="1">
        <v>85732</v>
      </c>
      <c r="C16" s="1">
        <v>42687</v>
      </c>
      <c r="D16" s="1">
        <v>43045</v>
      </c>
      <c r="E16" s="1">
        <v>62114</v>
      </c>
      <c r="F16" s="1">
        <v>30763</v>
      </c>
      <c r="G16" s="1">
        <v>31351</v>
      </c>
      <c r="H16" s="1">
        <v>12564</v>
      </c>
      <c r="I16" s="1">
        <v>6299</v>
      </c>
      <c r="J16" s="1">
        <v>6265</v>
      </c>
      <c r="K16" s="1">
        <v>5680</v>
      </c>
      <c r="L16" s="1">
        <v>2914</v>
      </c>
      <c r="M16" s="1">
        <v>2766</v>
      </c>
      <c r="N16" s="1">
        <v>4231</v>
      </c>
      <c r="O16" s="1">
        <v>2114</v>
      </c>
      <c r="P16" s="1">
        <v>2117</v>
      </c>
      <c r="Q16" s="1">
        <v>1143</v>
      </c>
      <c r="R16" s="1">
        <v>597</v>
      </c>
      <c r="S16" s="1">
        <v>546</v>
      </c>
    </row>
    <row r="17" spans="1:19" x14ac:dyDescent="0.2">
      <c r="A17" s="1" t="s">
        <v>1</v>
      </c>
      <c r="B17" s="1">
        <v>60989</v>
      </c>
      <c r="C17" s="1">
        <v>30296</v>
      </c>
      <c r="D17" s="1">
        <v>30693</v>
      </c>
      <c r="E17" s="1">
        <v>58921</v>
      </c>
      <c r="F17" s="1">
        <v>29226</v>
      </c>
      <c r="G17" s="1">
        <v>29695</v>
      </c>
      <c r="H17" s="1">
        <v>755</v>
      </c>
      <c r="I17" s="1">
        <v>388</v>
      </c>
      <c r="J17" s="1">
        <v>367</v>
      </c>
      <c r="K17" s="1">
        <v>688</v>
      </c>
      <c r="L17" s="1">
        <v>374</v>
      </c>
      <c r="M17" s="1">
        <v>314</v>
      </c>
      <c r="N17" s="1">
        <v>532</v>
      </c>
      <c r="O17" s="1">
        <v>264</v>
      </c>
      <c r="P17" s="1">
        <v>268</v>
      </c>
      <c r="Q17" s="1">
        <v>93</v>
      </c>
      <c r="R17" s="1">
        <v>44</v>
      </c>
      <c r="S17" s="1">
        <v>49</v>
      </c>
    </row>
    <row r="18" spans="1:19" x14ac:dyDescent="0.2">
      <c r="A18" s="1" t="s">
        <v>162</v>
      </c>
      <c r="B18" s="1">
        <v>15147</v>
      </c>
      <c r="C18" s="1">
        <v>7513</v>
      </c>
      <c r="D18" s="1">
        <v>7634</v>
      </c>
      <c r="E18" s="1">
        <v>14556</v>
      </c>
      <c r="F18" s="1">
        <v>7196</v>
      </c>
      <c r="G18" s="1">
        <v>7360</v>
      </c>
      <c r="H18" s="1">
        <v>237</v>
      </c>
      <c r="I18" s="1">
        <v>120</v>
      </c>
      <c r="J18" s="1">
        <v>117</v>
      </c>
      <c r="K18" s="1">
        <v>210</v>
      </c>
      <c r="L18" s="1">
        <v>125</v>
      </c>
      <c r="M18" s="1">
        <v>85</v>
      </c>
      <c r="N18" s="1">
        <v>128</v>
      </c>
      <c r="O18" s="1">
        <v>65</v>
      </c>
      <c r="P18" s="1">
        <v>63</v>
      </c>
      <c r="Q18" s="1">
        <v>16</v>
      </c>
      <c r="R18" s="1">
        <v>7</v>
      </c>
      <c r="S18" s="1">
        <v>9</v>
      </c>
    </row>
    <row r="19" spans="1:19" x14ac:dyDescent="0.2">
      <c r="A19" s="1" t="s">
        <v>163</v>
      </c>
      <c r="B19" s="1">
        <v>13617</v>
      </c>
      <c r="C19" s="1">
        <v>6781</v>
      </c>
      <c r="D19" s="1">
        <v>6836</v>
      </c>
      <c r="E19" s="1">
        <v>12997</v>
      </c>
      <c r="F19" s="1">
        <v>6466</v>
      </c>
      <c r="G19" s="1">
        <v>6531</v>
      </c>
      <c r="H19" s="1">
        <v>229</v>
      </c>
      <c r="I19" s="1">
        <v>119</v>
      </c>
      <c r="J19" s="1">
        <v>110</v>
      </c>
      <c r="K19" s="1">
        <v>217</v>
      </c>
      <c r="L19" s="1">
        <v>117</v>
      </c>
      <c r="M19" s="1">
        <v>100</v>
      </c>
      <c r="N19" s="1">
        <v>149</v>
      </c>
      <c r="O19" s="1">
        <v>67</v>
      </c>
      <c r="P19" s="1">
        <v>82</v>
      </c>
      <c r="Q19" s="1">
        <v>25</v>
      </c>
      <c r="R19" s="1">
        <v>12</v>
      </c>
      <c r="S19" s="1">
        <v>13</v>
      </c>
    </row>
    <row r="20" spans="1:19" x14ac:dyDescent="0.2">
      <c r="A20" s="1" t="s">
        <v>164</v>
      </c>
      <c r="B20" s="1">
        <v>10562</v>
      </c>
      <c r="C20" s="1">
        <v>5262</v>
      </c>
      <c r="D20" s="1">
        <v>5300</v>
      </c>
      <c r="E20" s="1">
        <v>10251</v>
      </c>
      <c r="F20" s="1">
        <v>5105</v>
      </c>
      <c r="G20" s="1">
        <v>5146</v>
      </c>
      <c r="H20" s="1">
        <v>88</v>
      </c>
      <c r="I20" s="1">
        <v>51</v>
      </c>
      <c r="J20" s="1">
        <v>37</v>
      </c>
      <c r="K20" s="1">
        <v>123</v>
      </c>
      <c r="L20" s="1">
        <v>53</v>
      </c>
      <c r="M20" s="1">
        <v>70</v>
      </c>
      <c r="N20" s="1">
        <v>81</v>
      </c>
      <c r="O20" s="1">
        <v>44</v>
      </c>
      <c r="P20" s="1">
        <v>37</v>
      </c>
      <c r="Q20" s="1">
        <v>19</v>
      </c>
      <c r="R20" s="1">
        <v>9</v>
      </c>
      <c r="S20" s="1">
        <v>10</v>
      </c>
    </row>
    <row r="21" spans="1:19" x14ac:dyDescent="0.2">
      <c r="A21" s="1" t="s">
        <v>165</v>
      </c>
      <c r="B21" s="1">
        <v>5857</v>
      </c>
      <c r="C21" s="1">
        <v>2928</v>
      </c>
      <c r="D21" s="1">
        <v>2929</v>
      </c>
      <c r="E21" s="1">
        <v>5700</v>
      </c>
      <c r="F21" s="1">
        <v>2841</v>
      </c>
      <c r="G21" s="1">
        <v>2859</v>
      </c>
      <c r="H21" s="1">
        <v>50</v>
      </c>
      <c r="I21" s="1">
        <v>26</v>
      </c>
      <c r="J21" s="1">
        <v>24</v>
      </c>
      <c r="K21" s="1">
        <v>45</v>
      </c>
      <c r="L21" s="1">
        <v>27</v>
      </c>
      <c r="M21" s="1">
        <v>18</v>
      </c>
      <c r="N21" s="1">
        <v>51</v>
      </c>
      <c r="O21" s="1">
        <v>28</v>
      </c>
      <c r="P21" s="1">
        <v>23</v>
      </c>
      <c r="Q21" s="1">
        <v>11</v>
      </c>
      <c r="R21" s="1">
        <v>6</v>
      </c>
      <c r="S21" s="1">
        <v>5</v>
      </c>
    </row>
    <row r="22" spans="1:19" x14ac:dyDescent="0.2">
      <c r="A22" s="1" t="s">
        <v>166</v>
      </c>
      <c r="B22" s="1">
        <v>6233</v>
      </c>
      <c r="C22" s="1">
        <v>3092</v>
      </c>
      <c r="D22" s="1">
        <v>3141</v>
      </c>
      <c r="E22" s="1">
        <v>6087</v>
      </c>
      <c r="F22" s="1">
        <v>3017</v>
      </c>
      <c r="G22" s="1">
        <v>3070</v>
      </c>
      <c r="H22" s="1">
        <v>61</v>
      </c>
      <c r="I22" s="1">
        <v>26</v>
      </c>
      <c r="J22" s="1">
        <v>35</v>
      </c>
      <c r="K22" s="1">
        <v>28</v>
      </c>
      <c r="L22" s="1">
        <v>18</v>
      </c>
      <c r="M22" s="1">
        <v>10</v>
      </c>
      <c r="N22" s="1">
        <v>44</v>
      </c>
      <c r="O22" s="1">
        <v>25</v>
      </c>
      <c r="P22" s="1">
        <v>19</v>
      </c>
      <c r="Q22" s="1">
        <v>13</v>
      </c>
      <c r="R22" s="1">
        <v>6</v>
      </c>
      <c r="S22" s="1">
        <v>7</v>
      </c>
    </row>
    <row r="23" spans="1:19" x14ac:dyDescent="0.2">
      <c r="A23" s="1" t="s">
        <v>167</v>
      </c>
      <c r="B23" s="1">
        <v>6286</v>
      </c>
      <c r="C23" s="1">
        <v>3123</v>
      </c>
      <c r="D23" s="1">
        <v>3163</v>
      </c>
      <c r="E23" s="1">
        <v>6107</v>
      </c>
      <c r="F23" s="1">
        <v>3035</v>
      </c>
      <c r="G23" s="1">
        <v>3072</v>
      </c>
      <c r="H23" s="1">
        <v>69</v>
      </c>
      <c r="I23" s="1">
        <v>37</v>
      </c>
      <c r="J23" s="1">
        <v>32</v>
      </c>
      <c r="K23" s="1">
        <v>45</v>
      </c>
      <c r="L23" s="1">
        <v>20</v>
      </c>
      <c r="M23" s="1">
        <v>25</v>
      </c>
      <c r="N23" s="1">
        <v>61</v>
      </c>
      <c r="O23" s="1">
        <v>28</v>
      </c>
      <c r="P23" s="1">
        <v>33</v>
      </c>
      <c r="Q23" s="1">
        <v>4</v>
      </c>
      <c r="R23" s="1">
        <v>3</v>
      </c>
      <c r="S23" s="1">
        <v>1</v>
      </c>
    </row>
    <row r="24" spans="1:19" x14ac:dyDescent="0.2">
      <c r="A24" s="1" t="s">
        <v>168</v>
      </c>
      <c r="B24" s="1">
        <v>3287</v>
      </c>
      <c r="C24" s="1">
        <v>1597</v>
      </c>
      <c r="D24" s="1">
        <v>1690</v>
      </c>
      <c r="E24" s="1">
        <v>3223</v>
      </c>
      <c r="F24" s="1">
        <v>1566</v>
      </c>
      <c r="G24" s="1">
        <v>1657</v>
      </c>
      <c r="H24" s="1">
        <v>21</v>
      </c>
      <c r="I24" s="1">
        <v>9</v>
      </c>
      <c r="J24" s="1">
        <v>12</v>
      </c>
      <c r="K24" s="1">
        <v>20</v>
      </c>
      <c r="L24" s="1">
        <v>14</v>
      </c>
      <c r="M24" s="1">
        <v>6</v>
      </c>
      <c r="N24" s="1">
        <v>18</v>
      </c>
      <c r="O24" s="1">
        <v>7</v>
      </c>
      <c r="P24" s="1">
        <v>11</v>
      </c>
      <c r="Q24" s="1">
        <v>5</v>
      </c>
      <c r="R24" s="1">
        <v>1</v>
      </c>
      <c r="S24" s="1">
        <v>4</v>
      </c>
    </row>
    <row r="25" spans="1:19" x14ac:dyDescent="0.2">
      <c r="A25" s="1" t="s">
        <v>2</v>
      </c>
      <c r="B25" s="1">
        <v>13147</v>
      </c>
      <c r="C25" s="1">
        <v>6556</v>
      </c>
      <c r="D25" s="1">
        <v>6591</v>
      </c>
      <c r="E25" s="1">
        <v>1433</v>
      </c>
      <c r="F25" s="1">
        <v>679</v>
      </c>
      <c r="G25" s="1">
        <v>754</v>
      </c>
      <c r="H25" s="1">
        <v>11520</v>
      </c>
      <c r="I25" s="1">
        <v>5770</v>
      </c>
      <c r="J25" s="1">
        <v>5750</v>
      </c>
      <c r="K25" s="1">
        <v>98</v>
      </c>
      <c r="L25" s="1">
        <v>49</v>
      </c>
      <c r="M25" s="1">
        <v>49</v>
      </c>
      <c r="N25" s="1">
        <v>65</v>
      </c>
      <c r="O25" s="1">
        <v>36</v>
      </c>
      <c r="P25" s="1">
        <v>29</v>
      </c>
      <c r="Q25" s="1">
        <v>31</v>
      </c>
      <c r="R25" s="1">
        <v>22</v>
      </c>
      <c r="S25" s="1">
        <v>9</v>
      </c>
    </row>
    <row r="26" spans="1:19" x14ac:dyDescent="0.2">
      <c r="A26" s="1" t="s">
        <v>169</v>
      </c>
      <c r="B26" s="1">
        <v>4765</v>
      </c>
      <c r="C26" s="1">
        <v>2350</v>
      </c>
      <c r="D26" s="1">
        <v>2415</v>
      </c>
      <c r="E26" s="1">
        <v>513</v>
      </c>
      <c r="F26" s="1">
        <v>249</v>
      </c>
      <c r="G26" s="1">
        <v>264</v>
      </c>
      <c r="H26" s="1">
        <v>4161</v>
      </c>
      <c r="I26" s="1">
        <v>2054</v>
      </c>
      <c r="J26" s="1">
        <v>2107</v>
      </c>
      <c r="K26" s="1">
        <v>46</v>
      </c>
      <c r="L26" s="1">
        <v>22</v>
      </c>
      <c r="M26" s="1">
        <v>24</v>
      </c>
      <c r="N26" s="1">
        <v>28</v>
      </c>
      <c r="O26" s="1">
        <v>14</v>
      </c>
      <c r="P26" s="1">
        <v>14</v>
      </c>
      <c r="Q26" s="1">
        <v>17</v>
      </c>
      <c r="R26" s="1">
        <v>11</v>
      </c>
      <c r="S26" s="1">
        <v>6</v>
      </c>
    </row>
    <row r="27" spans="1:19" x14ac:dyDescent="0.2">
      <c r="A27" s="1" t="s">
        <v>170</v>
      </c>
      <c r="B27" s="1">
        <v>1187</v>
      </c>
      <c r="C27" s="1">
        <v>600</v>
      </c>
      <c r="D27" s="1">
        <v>587</v>
      </c>
      <c r="E27" s="1">
        <v>127</v>
      </c>
      <c r="F27" s="1">
        <v>62</v>
      </c>
      <c r="G27" s="1">
        <v>65</v>
      </c>
      <c r="H27" s="1">
        <v>1053</v>
      </c>
      <c r="I27" s="1">
        <v>534</v>
      </c>
      <c r="J27" s="1">
        <v>519</v>
      </c>
      <c r="K27" s="1">
        <v>4</v>
      </c>
      <c r="L27" s="1">
        <v>2</v>
      </c>
      <c r="M27" s="1">
        <v>2</v>
      </c>
      <c r="N27" s="1">
        <v>2</v>
      </c>
      <c r="O27" s="1">
        <v>1</v>
      </c>
      <c r="P27" s="1">
        <v>1</v>
      </c>
      <c r="Q27" s="1">
        <v>1</v>
      </c>
      <c r="R27" s="1">
        <v>1</v>
      </c>
      <c r="S27" s="1">
        <v>0</v>
      </c>
    </row>
    <row r="28" spans="1:19" x14ac:dyDescent="0.2">
      <c r="A28" s="1" t="s">
        <v>171</v>
      </c>
      <c r="B28" s="1">
        <v>2096</v>
      </c>
      <c r="C28" s="1">
        <v>1028</v>
      </c>
      <c r="D28" s="1">
        <v>1068</v>
      </c>
      <c r="E28" s="1">
        <v>211</v>
      </c>
      <c r="F28" s="1">
        <v>101</v>
      </c>
      <c r="G28" s="1">
        <v>110</v>
      </c>
      <c r="H28" s="1">
        <v>1864</v>
      </c>
      <c r="I28" s="1">
        <v>913</v>
      </c>
      <c r="J28" s="1">
        <v>951</v>
      </c>
      <c r="K28" s="1">
        <v>12</v>
      </c>
      <c r="L28" s="1">
        <v>8</v>
      </c>
      <c r="M28" s="1">
        <v>4</v>
      </c>
      <c r="N28" s="1">
        <v>6</v>
      </c>
      <c r="O28" s="1">
        <v>4</v>
      </c>
      <c r="P28" s="1">
        <v>2</v>
      </c>
      <c r="Q28" s="1">
        <v>3</v>
      </c>
      <c r="R28" s="1">
        <v>2</v>
      </c>
      <c r="S28" s="1">
        <v>1</v>
      </c>
    </row>
    <row r="29" spans="1:19" x14ac:dyDescent="0.2">
      <c r="A29" s="1" t="s">
        <v>172</v>
      </c>
      <c r="B29" s="1">
        <v>2246</v>
      </c>
      <c r="C29" s="1">
        <v>1150</v>
      </c>
      <c r="D29" s="1">
        <v>1096</v>
      </c>
      <c r="E29" s="1">
        <v>271</v>
      </c>
      <c r="F29" s="1">
        <v>132</v>
      </c>
      <c r="G29" s="1">
        <v>139</v>
      </c>
      <c r="H29" s="1">
        <v>1931</v>
      </c>
      <c r="I29" s="1">
        <v>989</v>
      </c>
      <c r="J29" s="1">
        <v>942</v>
      </c>
      <c r="K29" s="1">
        <v>22</v>
      </c>
      <c r="L29" s="1">
        <v>13</v>
      </c>
      <c r="M29" s="1">
        <v>9</v>
      </c>
      <c r="N29" s="1">
        <v>15</v>
      </c>
      <c r="O29" s="1">
        <v>10</v>
      </c>
      <c r="P29" s="1">
        <v>5</v>
      </c>
      <c r="Q29" s="1">
        <v>7</v>
      </c>
      <c r="R29" s="1">
        <v>6</v>
      </c>
      <c r="S29" s="1">
        <v>1</v>
      </c>
    </row>
    <row r="30" spans="1:19" x14ac:dyDescent="0.2">
      <c r="A30" s="1" t="s">
        <v>173</v>
      </c>
      <c r="B30" s="1">
        <v>1929</v>
      </c>
      <c r="C30" s="1">
        <v>982</v>
      </c>
      <c r="D30" s="1">
        <v>947</v>
      </c>
      <c r="E30" s="1">
        <v>220</v>
      </c>
      <c r="F30" s="1">
        <v>99</v>
      </c>
      <c r="G30" s="1">
        <v>121</v>
      </c>
      <c r="H30" s="1">
        <v>1701</v>
      </c>
      <c r="I30" s="1">
        <v>878</v>
      </c>
      <c r="J30" s="1">
        <v>823</v>
      </c>
      <c r="K30" s="1">
        <v>6</v>
      </c>
      <c r="L30" s="1">
        <v>3</v>
      </c>
      <c r="M30" s="1">
        <v>3</v>
      </c>
      <c r="N30" s="1">
        <v>2</v>
      </c>
      <c r="O30" s="1">
        <v>2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174</v>
      </c>
      <c r="B31" s="1">
        <v>924</v>
      </c>
      <c r="C31" s="1">
        <v>446</v>
      </c>
      <c r="D31" s="1">
        <v>478</v>
      </c>
      <c r="E31" s="1">
        <v>91</v>
      </c>
      <c r="F31" s="1">
        <v>36</v>
      </c>
      <c r="G31" s="1">
        <v>55</v>
      </c>
      <c r="H31" s="1">
        <v>810</v>
      </c>
      <c r="I31" s="1">
        <v>402</v>
      </c>
      <c r="J31" s="1">
        <v>408</v>
      </c>
      <c r="K31" s="1">
        <v>8</v>
      </c>
      <c r="L31" s="1">
        <v>1</v>
      </c>
      <c r="M31" s="1">
        <v>7</v>
      </c>
      <c r="N31" s="1">
        <v>12</v>
      </c>
      <c r="O31" s="1">
        <v>5</v>
      </c>
      <c r="P31" s="1">
        <v>7</v>
      </c>
      <c r="Q31" s="1">
        <v>3</v>
      </c>
      <c r="R31" s="1">
        <v>2</v>
      </c>
      <c r="S31" s="1">
        <v>1</v>
      </c>
    </row>
    <row r="32" spans="1:19" x14ac:dyDescent="0.2">
      <c r="A32" s="1" t="s">
        <v>3</v>
      </c>
      <c r="B32" s="1">
        <v>5951</v>
      </c>
      <c r="C32" s="1">
        <v>3006</v>
      </c>
      <c r="D32" s="1">
        <v>2945</v>
      </c>
      <c r="E32" s="1">
        <v>942</v>
      </c>
      <c r="F32" s="1">
        <v>456</v>
      </c>
      <c r="G32" s="1">
        <v>486</v>
      </c>
      <c r="H32" s="1">
        <v>128</v>
      </c>
      <c r="I32" s="1">
        <v>69</v>
      </c>
      <c r="J32" s="1">
        <v>59</v>
      </c>
      <c r="K32" s="1">
        <v>4836</v>
      </c>
      <c r="L32" s="1">
        <v>2457</v>
      </c>
      <c r="M32" s="1">
        <v>2379</v>
      </c>
      <c r="N32" s="1">
        <v>33</v>
      </c>
      <c r="O32" s="1">
        <v>16</v>
      </c>
      <c r="P32" s="1">
        <v>17</v>
      </c>
      <c r="Q32" s="1">
        <v>12</v>
      </c>
      <c r="R32" s="1">
        <v>8</v>
      </c>
      <c r="S32" s="1">
        <v>4</v>
      </c>
    </row>
    <row r="33" spans="1:19" x14ac:dyDescent="0.2">
      <c r="A33" s="1" t="s">
        <v>175</v>
      </c>
      <c r="B33" s="1">
        <v>2283</v>
      </c>
      <c r="C33" s="1">
        <v>1142</v>
      </c>
      <c r="D33" s="1">
        <v>1141</v>
      </c>
      <c r="E33" s="1">
        <v>347</v>
      </c>
      <c r="F33" s="1">
        <v>170</v>
      </c>
      <c r="G33" s="1">
        <v>177</v>
      </c>
      <c r="H33" s="1">
        <v>54</v>
      </c>
      <c r="I33" s="1">
        <v>28</v>
      </c>
      <c r="J33" s="1">
        <v>26</v>
      </c>
      <c r="K33" s="1">
        <v>1865</v>
      </c>
      <c r="L33" s="1">
        <v>934</v>
      </c>
      <c r="M33" s="1">
        <v>931</v>
      </c>
      <c r="N33" s="1">
        <v>16</v>
      </c>
      <c r="O33" s="1">
        <v>9</v>
      </c>
      <c r="P33" s="1">
        <v>7</v>
      </c>
      <c r="Q33" s="1">
        <v>1</v>
      </c>
      <c r="R33" s="1">
        <v>1</v>
      </c>
      <c r="S33" s="1">
        <v>0</v>
      </c>
    </row>
    <row r="34" spans="1:19" x14ac:dyDescent="0.2">
      <c r="A34" s="1" t="s">
        <v>176</v>
      </c>
      <c r="B34" s="1">
        <v>1172</v>
      </c>
      <c r="C34" s="1">
        <v>574</v>
      </c>
      <c r="D34" s="1">
        <v>598</v>
      </c>
      <c r="E34" s="1">
        <v>129</v>
      </c>
      <c r="F34" s="1">
        <v>56</v>
      </c>
      <c r="G34" s="1">
        <v>73</v>
      </c>
      <c r="H34" s="1">
        <v>16</v>
      </c>
      <c r="I34" s="1">
        <v>8</v>
      </c>
      <c r="J34" s="1">
        <v>8</v>
      </c>
      <c r="K34" s="1">
        <v>1020</v>
      </c>
      <c r="L34" s="1">
        <v>505</v>
      </c>
      <c r="M34" s="1">
        <v>515</v>
      </c>
      <c r="N34" s="1">
        <v>1</v>
      </c>
      <c r="O34" s="1">
        <v>1</v>
      </c>
      <c r="P34" s="1">
        <v>0</v>
      </c>
      <c r="Q34" s="1">
        <v>6</v>
      </c>
      <c r="R34" s="1">
        <v>4</v>
      </c>
      <c r="S34" s="1">
        <v>2</v>
      </c>
    </row>
    <row r="35" spans="1:19" x14ac:dyDescent="0.2">
      <c r="A35" s="1" t="s">
        <v>177</v>
      </c>
      <c r="B35" s="1">
        <v>873</v>
      </c>
      <c r="C35" s="1">
        <v>466</v>
      </c>
      <c r="D35" s="1">
        <v>407</v>
      </c>
      <c r="E35" s="1">
        <v>151</v>
      </c>
      <c r="F35" s="1">
        <v>76</v>
      </c>
      <c r="G35" s="1">
        <v>75</v>
      </c>
      <c r="H35" s="1">
        <v>12</v>
      </c>
      <c r="I35" s="1">
        <v>7</v>
      </c>
      <c r="J35" s="1">
        <v>5</v>
      </c>
      <c r="K35" s="1">
        <v>693</v>
      </c>
      <c r="L35" s="1">
        <v>376</v>
      </c>
      <c r="M35" s="1">
        <v>317</v>
      </c>
      <c r="N35" s="1">
        <v>13</v>
      </c>
      <c r="O35" s="1">
        <v>5</v>
      </c>
      <c r="P35" s="1">
        <v>8</v>
      </c>
      <c r="Q35" s="1">
        <v>4</v>
      </c>
      <c r="R35" s="1">
        <v>2</v>
      </c>
      <c r="S35" s="1">
        <v>2</v>
      </c>
    </row>
    <row r="36" spans="1:19" x14ac:dyDescent="0.2">
      <c r="A36" s="1" t="s">
        <v>178</v>
      </c>
      <c r="B36" s="1">
        <v>542</v>
      </c>
      <c r="C36" s="1">
        <v>274</v>
      </c>
      <c r="D36" s="1">
        <v>268</v>
      </c>
      <c r="E36" s="1">
        <v>120</v>
      </c>
      <c r="F36" s="1">
        <v>52</v>
      </c>
      <c r="G36" s="1">
        <v>68</v>
      </c>
      <c r="H36" s="1">
        <v>13</v>
      </c>
      <c r="I36" s="1">
        <v>9</v>
      </c>
      <c r="J36" s="1">
        <v>4</v>
      </c>
      <c r="K36" s="1">
        <v>408</v>
      </c>
      <c r="L36" s="1">
        <v>213</v>
      </c>
      <c r="M36" s="1">
        <v>195</v>
      </c>
      <c r="N36" s="1">
        <v>1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</row>
    <row r="37" spans="1:19" x14ac:dyDescent="0.2">
      <c r="A37" s="1" t="s">
        <v>179</v>
      </c>
      <c r="B37" s="1">
        <v>463</v>
      </c>
      <c r="C37" s="1">
        <v>229</v>
      </c>
      <c r="D37" s="1">
        <v>234</v>
      </c>
      <c r="E37" s="1">
        <v>90</v>
      </c>
      <c r="F37" s="1">
        <v>44</v>
      </c>
      <c r="G37" s="1">
        <v>46</v>
      </c>
      <c r="H37" s="1">
        <v>11</v>
      </c>
      <c r="I37" s="1">
        <v>7</v>
      </c>
      <c r="J37" s="1">
        <v>4</v>
      </c>
      <c r="K37" s="1">
        <v>360</v>
      </c>
      <c r="L37" s="1">
        <v>177</v>
      </c>
      <c r="M37" s="1">
        <v>183</v>
      </c>
      <c r="N37" s="1">
        <v>1</v>
      </c>
      <c r="O37" s="1">
        <v>0</v>
      </c>
      <c r="P37" s="1">
        <v>1</v>
      </c>
      <c r="Q37" s="1">
        <v>1</v>
      </c>
      <c r="R37" s="1">
        <v>1</v>
      </c>
      <c r="S37" s="1">
        <v>0</v>
      </c>
    </row>
    <row r="38" spans="1:19" x14ac:dyDescent="0.2">
      <c r="A38" s="1" t="s">
        <v>180</v>
      </c>
      <c r="B38" s="1">
        <v>618</v>
      </c>
      <c r="C38" s="1">
        <v>321</v>
      </c>
      <c r="D38" s="1">
        <v>297</v>
      </c>
      <c r="E38" s="1">
        <v>105</v>
      </c>
      <c r="F38" s="1">
        <v>58</v>
      </c>
      <c r="G38" s="1">
        <v>47</v>
      </c>
      <c r="H38" s="1">
        <v>22</v>
      </c>
      <c r="I38" s="1">
        <v>10</v>
      </c>
      <c r="J38" s="1">
        <v>12</v>
      </c>
      <c r="K38" s="1">
        <v>490</v>
      </c>
      <c r="L38" s="1">
        <v>252</v>
      </c>
      <c r="M38" s="1">
        <v>238</v>
      </c>
      <c r="N38" s="1">
        <v>1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159</v>
      </c>
      <c r="B39" s="1">
        <v>4279</v>
      </c>
      <c r="C39" s="1">
        <v>2134</v>
      </c>
      <c r="D39" s="1">
        <v>2145</v>
      </c>
      <c r="E39" s="1">
        <v>528</v>
      </c>
      <c r="F39" s="1">
        <v>266</v>
      </c>
      <c r="G39" s="1">
        <v>262</v>
      </c>
      <c r="H39" s="1">
        <v>91</v>
      </c>
      <c r="I39" s="1">
        <v>40</v>
      </c>
      <c r="J39" s="1">
        <v>51</v>
      </c>
      <c r="K39" s="1">
        <v>43</v>
      </c>
      <c r="L39" s="1">
        <v>27</v>
      </c>
      <c r="M39" s="1">
        <v>16</v>
      </c>
      <c r="N39" s="1">
        <v>3593</v>
      </c>
      <c r="O39" s="1">
        <v>1791</v>
      </c>
      <c r="P39" s="1">
        <v>1802</v>
      </c>
      <c r="Q39" s="1">
        <v>24</v>
      </c>
      <c r="R39" s="1">
        <v>10</v>
      </c>
      <c r="S39" s="1">
        <v>14</v>
      </c>
    </row>
    <row r="40" spans="1:19" x14ac:dyDescent="0.2">
      <c r="A40" s="1" t="s">
        <v>181</v>
      </c>
      <c r="B40" s="1">
        <v>2377</v>
      </c>
      <c r="C40" s="1">
        <v>1212</v>
      </c>
      <c r="D40" s="1">
        <v>1165</v>
      </c>
      <c r="E40" s="1">
        <v>299</v>
      </c>
      <c r="F40" s="1">
        <v>152</v>
      </c>
      <c r="G40" s="1">
        <v>147</v>
      </c>
      <c r="H40" s="1">
        <v>54</v>
      </c>
      <c r="I40" s="1">
        <v>28</v>
      </c>
      <c r="J40" s="1">
        <v>26</v>
      </c>
      <c r="K40" s="1">
        <v>33</v>
      </c>
      <c r="L40" s="1">
        <v>21</v>
      </c>
      <c r="M40" s="1">
        <v>12</v>
      </c>
      <c r="N40" s="1">
        <v>1977</v>
      </c>
      <c r="O40" s="1">
        <v>1005</v>
      </c>
      <c r="P40" s="1">
        <v>972</v>
      </c>
      <c r="Q40" s="1">
        <v>14</v>
      </c>
      <c r="R40" s="1">
        <v>6</v>
      </c>
      <c r="S40" s="1">
        <v>8</v>
      </c>
    </row>
    <row r="41" spans="1:19" x14ac:dyDescent="0.2">
      <c r="A41" s="1" t="s">
        <v>182</v>
      </c>
      <c r="B41" s="1">
        <v>1902</v>
      </c>
      <c r="C41" s="1">
        <v>922</v>
      </c>
      <c r="D41" s="1">
        <v>980</v>
      </c>
      <c r="E41" s="1">
        <v>229</v>
      </c>
      <c r="F41" s="1">
        <v>114</v>
      </c>
      <c r="G41" s="1">
        <v>115</v>
      </c>
      <c r="H41" s="1">
        <v>37</v>
      </c>
      <c r="I41" s="1">
        <v>12</v>
      </c>
      <c r="J41" s="1">
        <v>25</v>
      </c>
      <c r="K41" s="1">
        <v>10</v>
      </c>
      <c r="L41" s="1">
        <v>6</v>
      </c>
      <c r="M41" s="1">
        <v>4</v>
      </c>
      <c r="N41" s="1">
        <v>1616</v>
      </c>
      <c r="O41" s="1">
        <v>786</v>
      </c>
      <c r="P41" s="1">
        <v>830</v>
      </c>
      <c r="Q41" s="1">
        <v>10</v>
      </c>
      <c r="R41" s="1">
        <v>4</v>
      </c>
      <c r="S41" s="1">
        <v>6</v>
      </c>
    </row>
    <row r="42" spans="1:19" x14ac:dyDescent="0.2">
      <c r="A42" s="1" t="s">
        <v>160</v>
      </c>
      <c r="B42" s="1">
        <v>1366</v>
      </c>
      <c r="C42" s="1">
        <v>695</v>
      </c>
      <c r="D42" s="1">
        <v>671</v>
      </c>
      <c r="E42" s="1">
        <v>290</v>
      </c>
      <c r="F42" s="1">
        <v>136</v>
      </c>
      <c r="G42" s="1">
        <v>154</v>
      </c>
      <c r="H42" s="1">
        <v>70</v>
      </c>
      <c r="I42" s="1">
        <v>32</v>
      </c>
      <c r="J42" s="1">
        <v>38</v>
      </c>
      <c r="K42" s="1">
        <v>15</v>
      </c>
      <c r="L42" s="1">
        <v>7</v>
      </c>
      <c r="M42" s="1">
        <v>8</v>
      </c>
      <c r="N42" s="1">
        <v>8</v>
      </c>
      <c r="O42" s="1">
        <v>7</v>
      </c>
      <c r="P42" s="1">
        <v>1</v>
      </c>
      <c r="Q42" s="1">
        <v>983</v>
      </c>
      <c r="R42" s="1">
        <v>513</v>
      </c>
      <c r="S42" s="1">
        <v>470</v>
      </c>
    </row>
    <row r="43" spans="1:19" x14ac:dyDescent="0.2">
      <c r="A43" s="1" t="s">
        <v>183</v>
      </c>
      <c r="B43" s="1">
        <v>878</v>
      </c>
      <c r="C43" s="1">
        <v>433</v>
      </c>
      <c r="D43" s="1">
        <v>445</v>
      </c>
      <c r="E43" s="1">
        <v>206</v>
      </c>
      <c r="F43" s="1">
        <v>97</v>
      </c>
      <c r="G43" s="1">
        <v>109</v>
      </c>
      <c r="H43" s="1">
        <v>49</v>
      </c>
      <c r="I43" s="1">
        <v>21</v>
      </c>
      <c r="J43" s="1">
        <v>28</v>
      </c>
      <c r="K43" s="1">
        <v>15</v>
      </c>
      <c r="L43" s="1">
        <v>7</v>
      </c>
      <c r="M43" s="1">
        <v>8</v>
      </c>
      <c r="N43" s="1">
        <v>2</v>
      </c>
      <c r="O43" s="1">
        <v>2</v>
      </c>
      <c r="P43" s="1">
        <v>0</v>
      </c>
      <c r="Q43" s="1">
        <v>606</v>
      </c>
      <c r="R43" s="1">
        <v>306</v>
      </c>
      <c r="S43" s="1">
        <v>300</v>
      </c>
    </row>
    <row r="44" spans="1:19" x14ac:dyDescent="0.2">
      <c r="A44" s="1" t="s">
        <v>184</v>
      </c>
      <c r="B44" s="1">
        <v>488</v>
      </c>
      <c r="C44" s="1">
        <v>262</v>
      </c>
      <c r="D44" s="1">
        <v>226</v>
      </c>
      <c r="E44" s="1">
        <v>84</v>
      </c>
      <c r="F44" s="1">
        <v>39</v>
      </c>
      <c r="G44" s="1">
        <v>45</v>
      </c>
      <c r="H44" s="1">
        <v>21</v>
      </c>
      <c r="I44" s="1">
        <v>11</v>
      </c>
      <c r="J44" s="1">
        <v>10</v>
      </c>
      <c r="K44" s="1">
        <v>0</v>
      </c>
      <c r="L44" s="1">
        <v>0</v>
      </c>
      <c r="M44" s="1">
        <v>0</v>
      </c>
      <c r="N44" s="1">
        <v>6</v>
      </c>
      <c r="O44" s="1">
        <v>5</v>
      </c>
      <c r="P44" s="1">
        <v>1</v>
      </c>
      <c r="Q44" s="1">
        <v>377</v>
      </c>
      <c r="R44" s="1">
        <v>207</v>
      </c>
      <c r="S44" s="1">
        <v>170</v>
      </c>
    </row>
    <row r="45" spans="1:19" x14ac:dyDescent="0.2">
      <c r="A45" s="33" t="s">
        <v>886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</sheetData>
  <mergeCells count="7">
    <mergeCell ref="A45:S45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0A54-AB9A-4CD2-826D-A660B3A0914A}">
  <dimension ref="A1:S45"/>
  <sheetViews>
    <sheetView view="pageBreakPreview" topLeftCell="A19" zoomScale="125" zoomScaleNormal="100" zoomScaleSheetLayoutView="125" workbookViewId="0">
      <selection activeCell="A45" sqref="A45:XFD45"/>
    </sheetView>
  </sheetViews>
  <sheetFormatPr defaultRowHeight="9.6" x14ac:dyDescent="0.2"/>
  <cols>
    <col min="1" max="1" width="11.44140625" style="1" customWidth="1"/>
    <col min="2" max="2" width="4.77734375" style="1" customWidth="1"/>
    <col min="3" max="19" width="4.109375" style="1" customWidth="1"/>
    <col min="20" max="16384" width="8.88671875" style="1"/>
  </cols>
  <sheetData>
    <row r="1" spans="1:19" x14ac:dyDescent="0.2">
      <c r="A1" s="1" t="s">
        <v>826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459</v>
      </c>
    </row>
    <row r="6" spans="1:19" x14ac:dyDescent="0.2">
      <c r="A6" s="1" t="s">
        <v>798</v>
      </c>
      <c r="B6" s="1">
        <v>103043</v>
      </c>
      <c r="C6" s="1">
        <v>51852</v>
      </c>
      <c r="D6" s="1">
        <v>51191</v>
      </c>
      <c r="E6" s="1">
        <v>75281</v>
      </c>
      <c r="F6" s="1">
        <v>37755</v>
      </c>
      <c r="G6" s="1">
        <v>37526</v>
      </c>
      <c r="H6" s="1">
        <v>14884</v>
      </c>
      <c r="I6" s="1">
        <v>7534</v>
      </c>
      <c r="J6" s="1">
        <v>7350</v>
      </c>
      <c r="K6" s="1">
        <v>6607</v>
      </c>
      <c r="L6" s="1">
        <v>3401</v>
      </c>
      <c r="M6" s="1">
        <v>3206</v>
      </c>
      <c r="N6" s="1">
        <v>4989</v>
      </c>
      <c r="O6" s="1">
        <v>2495</v>
      </c>
      <c r="P6" s="1">
        <v>2494</v>
      </c>
      <c r="Q6" s="1">
        <v>1282</v>
      </c>
      <c r="R6" s="1">
        <v>667</v>
      </c>
      <c r="S6" s="1">
        <v>615</v>
      </c>
    </row>
    <row r="7" spans="1:19" x14ac:dyDescent="0.2">
      <c r="A7" s="1" t="s">
        <v>460</v>
      </c>
      <c r="B7" s="1">
        <v>7853</v>
      </c>
      <c r="C7" s="1">
        <v>3722</v>
      </c>
      <c r="D7" s="1">
        <v>4131</v>
      </c>
      <c r="E7" s="1">
        <v>5424</v>
      </c>
      <c r="F7" s="1">
        <v>2527</v>
      </c>
      <c r="G7" s="1">
        <v>2897</v>
      </c>
      <c r="H7" s="1">
        <v>1274</v>
      </c>
      <c r="I7" s="1">
        <v>606</v>
      </c>
      <c r="J7" s="1">
        <v>668</v>
      </c>
      <c r="K7" s="1">
        <v>631</v>
      </c>
      <c r="L7" s="1">
        <v>321</v>
      </c>
      <c r="M7" s="1">
        <v>310</v>
      </c>
      <c r="N7" s="1">
        <v>367</v>
      </c>
      <c r="O7" s="1">
        <v>181</v>
      </c>
      <c r="P7" s="1">
        <v>186</v>
      </c>
      <c r="Q7" s="1">
        <v>157</v>
      </c>
      <c r="R7" s="1">
        <v>87</v>
      </c>
      <c r="S7" s="1">
        <v>70</v>
      </c>
    </row>
    <row r="8" spans="1:19" x14ac:dyDescent="0.2">
      <c r="A8" s="1" t="s">
        <v>849</v>
      </c>
      <c r="B8" s="2">
        <f>B7*100/B6</f>
        <v>7.6210902244693965</v>
      </c>
      <c r="C8" s="2">
        <f t="shared" ref="C8:S8" si="0">C7*100/C6</f>
        <v>7.1781223482218621</v>
      </c>
      <c r="D8" s="2">
        <f t="shared" si="0"/>
        <v>8.0697778906448399</v>
      </c>
      <c r="E8" s="2">
        <f t="shared" si="0"/>
        <v>7.2050052470078771</v>
      </c>
      <c r="F8" s="2">
        <f t="shared" si="0"/>
        <v>6.6931532247384453</v>
      </c>
      <c r="G8" s="2">
        <f t="shared" si="0"/>
        <v>7.7199808133027767</v>
      </c>
      <c r="H8" s="2">
        <f t="shared" si="0"/>
        <v>8.5595270088685833</v>
      </c>
      <c r="I8" s="2">
        <f t="shared" si="0"/>
        <v>8.0435359702681186</v>
      </c>
      <c r="J8" s="2">
        <f t="shared" si="0"/>
        <v>9.0884353741496593</v>
      </c>
      <c r="K8" s="2">
        <f t="shared" si="0"/>
        <v>9.5504767670652342</v>
      </c>
      <c r="L8" s="2">
        <f t="shared" si="0"/>
        <v>9.4384004704498672</v>
      </c>
      <c r="M8" s="2">
        <f t="shared" si="0"/>
        <v>9.6693699313786645</v>
      </c>
      <c r="N8" s="2">
        <f t="shared" si="0"/>
        <v>7.3561836039286428</v>
      </c>
      <c r="O8" s="2">
        <f t="shared" si="0"/>
        <v>7.2545090180360718</v>
      </c>
      <c r="P8" s="2">
        <f t="shared" si="0"/>
        <v>7.4578989574979948</v>
      </c>
      <c r="Q8" s="2">
        <f t="shared" si="0"/>
        <v>12.246489859594384</v>
      </c>
      <c r="R8" s="2">
        <f t="shared" si="0"/>
        <v>13.043478260869565</v>
      </c>
      <c r="S8" s="2">
        <f t="shared" si="0"/>
        <v>11.382113821138212</v>
      </c>
    </row>
    <row r="10" spans="1:19" x14ac:dyDescent="0.2">
      <c r="A10" s="1" t="s">
        <v>461</v>
      </c>
    </row>
    <row r="12" spans="1:19" x14ac:dyDescent="0.2">
      <c r="A12" s="1" t="s">
        <v>798</v>
      </c>
      <c r="B12" s="1">
        <v>7853</v>
      </c>
      <c r="C12" s="1">
        <v>3722</v>
      </c>
      <c r="D12" s="1">
        <v>4131</v>
      </c>
      <c r="E12" s="1">
        <v>5424</v>
      </c>
      <c r="F12" s="1">
        <v>2527</v>
      </c>
      <c r="G12" s="1">
        <v>2897</v>
      </c>
      <c r="H12" s="1">
        <v>1274</v>
      </c>
      <c r="I12" s="1">
        <v>606</v>
      </c>
      <c r="J12" s="1">
        <v>668</v>
      </c>
      <c r="K12" s="1">
        <v>631</v>
      </c>
      <c r="L12" s="1">
        <v>321</v>
      </c>
      <c r="M12" s="1">
        <v>310</v>
      </c>
      <c r="N12" s="1">
        <v>367</v>
      </c>
      <c r="O12" s="1">
        <v>181</v>
      </c>
      <c r="P12" s="1">
        <v>186</v>
      </c>
      <c r="Q12" s="1">
        <v>157</v>
      </c>
      <c r="R12" s="1">
        <v>87</v>
      </c>
      <c r="S12" s="1">
        <v>70</v>
      </c>
    </row>
    <row r="13" spans="1:19" x14ac:dyDescent="0.2">
      <c r="A13" s="1" t="s">
        <v>462</v>
      </c>
      <c r="B13" s="1">
        <v>2700</v>
      </c>
      <c r="C13" s="1">
        <v>1392</v>
      </c>
      <c r="D13" s="1">
        <v>1308</v>
      </c>
      <c r="E13" s="1">
        <v>1779</v>
      </c>
      <c r="F13" s="1">
        <v>912</v>
      </c>
      <c r="G13" s="1">
        <v>867</v>
      </c>
      <c r="H13" s="1">
        <v>448</v>
      </c>
      <c r="I13" s="1">
        <v>226</v>
      </c>
      <c r="J13" s="1">
        <v>222</v>
      </c>
      <c r="K13" s="1">
        <v>218</v>
      </c>
      <c r="L13" s="1">
        <v>116</v>
      </c>
      <c r="M13" s="1">
        <v>102</v>
      </c>
      <c r="N13" s="1">
        <v>198</v>
      </c>
      <c r="O13" s="1">
        <v>104</v>
      </c>
      <c r="P13" s="1">
        <v>94</v>
      </c>
      <c r="Q13" s="1">
        <v>57</v>
      </c>
      <c r="R13" s="1">
        <v>34</v>
      </c>
      <c r="S13" s="1">
        <v>23</v>
      </c>
    </row>
    <row r="14" spans="1:19" x14ac:dyDescent="0.2">
      <c r="A14" s="1" t="s">
        <v>463</v>
      </c>
      <c r="B14" s="1">
        <v>1681</v>
      </c>
      <c r="C14" s="1">
        <v>792</v>
      </c>
      <c r="D14" s="1">
        <v>889</v>
      </c>
      <c r="E14" s="1">
        <v>1077</v>
      </c>
      <c r="F14" s="1">
        <v>515</v>
      </c>
      <c r="G14" s="1">
        <v>562</v>
      </c>
      <c r="H14" s="1">
        <v>355</v>
      </c>
      <c r="I14" s="1">
        <v>158</v>
      </c>
      <c r="J14" s="1">
        <v>197</v>
      </c>
      <c r="K14" s="1">
        <v>139</v>
      </c>
      <c r="L14" s="1">
        <v>67</v>
      </c>
      <c r="M14" s="1">
        <v>72</v>
      </c>
      <c r="N14" s="1">
        <v>87</v>
      </c>
      <c r="O14" s="1">
        <v>40</v>
      </c>
      <c r="P14" s="1">
        <v>47</v>
      </c>
      <c r="Q14" s="1">
        <v>23</v>
      </c>
      <c r="R14" s="1">
        <v>12</v>
      </c>
      <c r="S14" s="1">
        <v>11</v>
      </c>
    </row>
    <row r="15" spans="1:19" x14ac:dyDescent="0.2">
      <c r="A15" s="1" t="s">
        <v>464</v>
      </c>
      <c r="B15" s="1">
        <v>3017</v>
      </c>
      <c r="C15" s="1">
        <v>1340</v>
      </c>
      <c r="D15" s="1">
        <v>1677</v>
      </c>
      <c r="E15" s="1">
        <v>2225</v>
      </c>
      <c r="F15" s="1">
        <v>954</v>
      </c>
      <c r="G15" s="1">
        <v>1271</v>
      </c>
      <c r="H15" s="1">
        <v>418</v>
      </c>
      <c r="I15" s="1">
        <v>196</v>
      </c>
      <c r="J15" s="1">
        <v>222</v>
      </c>
      <c r="K15" s="1">
        <v>238</v>
      </c>
      <c r="L15" s="1">
        <v>121</v>
      </c>
      <c r="M15" s="1">
        <v>117</v>
      </c>
      <c r="N15" s="1">
        <v>65</v>
      </c>
      <c r="O15" s="1">
        <v>32</v>
      </c>
      <c r="P15" s="1">
        <v>33</v>
      </c>
      <c r="Q15" s="1">
        <v>71</v>
      </c>
      <c r="R15" s="1">
        <v>37</v>
      </c>
      <c r="S15" s="1">
        <v>34</v>
      </c>
    </row>
    <row r="16" spans="1:19" x14ac:dyDescent="0.2">
      <c r="A16" s="1" t="s">
        <v>465</v>
      </c>
      <c r="B16" s="1">
        <v>385</v>
      </c>
      <c r="C16" s="1">
        <v>166</v>
      </c>
      <c r="D16" s="1">
        <v>219</v>
      </c>
      <c r="E16" s="1">
        <v>291</v>
      </c>
      <c r="F16" s="1">
        <v>123</v>
      </c>
      <c r="G16" s="1">
        <v>168</v>
      </c>
      <c r="H16" s="1">
        <v>44</v>
      </c>
      <c r="I16" s="1">
        <v>21</v>
      </c>
      <c r="J16" s="1">
        <v>23</v>
      </c>
      <c r="K16" s="1">
        <v>30</v>
      </c>
      <c r="L16" s="1">
        <v>14</v>
      </c>
      <c r="M16" s="1">
        <v>16</v>
      </c>
      <c r="N16" s="1">
        <v>15</v>
      </c>
      <c r="O16" s="1">
        <v>5</v>
      </c>
      <c r="P16" s="1">
        <v>10</v>
      </c>
      <c r="Q16" s="1">
        <v>5</v>
      </c>
      <c r="R16" s="1">
        <v>3</v>
      </c>
      <c r="S16" s="1">
        <v>2</v>
      </c>
    </row>
    <row r="17" spans="1:19" x14ac:dyDescent="0.2">
      <c r="A17" s="1" t="s">
        <v>466</v>
      </c>
      <c r="B17" s="1">
        <v>70</v>
      </c>
      <c r="C17" s="1">
        <v>32</v>
      </c>
      <c r="D17" s="1">
        <v>38</v>
      </c>
      <c r="E17" s="1">
        <v>52</v>
      </c>
      <c r="F17" s="1">
        <v>23</v>
      </c>
      <c r="G17" s="1">
        <v>29</v>
      </c>
      <c r="H17" s="1">
        <v>9</v>
      </c>
      <c r="I17" s="1">
        <v>5</v>
      </c>
      <c r="J17" s="1">
        <v>4</v>
      </c>
      <c r="K17" s="1">
        <v>6</v>
      </c>
      <c r="L17" s="1">
        <v>3</v>
      </c>
      <c r="M17" s="1">
        <v>3</v>
      </c>
      <c r="N17" s="1">
        <v>2</v>
      </c>
      <c r="O17" s="1">
        <v>0</v>
      </c>
      <c r="P17" s="1">
        <v>2</v>
      </c>
      <c r="Q17" s="1">
        <v>1</v>
      </c>
      <c r="R17" s="1">
        <v>1</v>
      </c>
      <c r="S17" s="1">
        <v>0</v>
      </c>
    </row>
    <row r="19" spans="1:19" x14ac:dyDescent="0.2">
      <c r="A19" s="1" t="s">
        <v>467</v>
      </c>
    </row>
    <row r="21" spans="1:19" x14ac:dyDescent="0.2">
      <c r="A21" s="1" t="s">
        <v>0</v>
      </c>
      <c r="B21" s="1">
        <v>7853</v>
      </c>
      <c r="C21" s="1">
        <v>3722</v>
      </c>
      <c r="D21" s="1">
        <v>4131</v>
      </c>
      <c r="E21" s="1">
        <v>5424</v>
      </c>
      <c r="F21" s="1">
        <v>2527</v>
      </c>
      <c r="G21" s="1">
        <v>2897</v>
      </c>
      <c r="H21" s="1">
        <v>1274</v>
      </c>
      <c r="I21" s="1">
        <v>606</v>
      </c>
      <c r="J21" s="1">
        <v>668</v>
      </c>
      <c r="K21" s="1">
        <v>631</v>
      </c>
      <c r="L21" s="1">
        <v>321</v>
      </c>
      <c r="M21" s="1">
        <v>310</v>
      </c>
      <c r="N21" s="1">
        <v>367</v>
      </c>
      <c r="O21" s="1">
        <v>181</v>
      </c>
      <c r="P21" s="1">
        <v>186</v>
      </c>
      <c r="Q21" s="1">
        <v>157</v>
      </c>
      <c r="R21" s="1">
        <v>87</v>
      </c>
      <c r="S21" s="1">
        <v>70</v>
      </c>
    </row>
    <row r="22" spans="1:19" x14ac:dyDescent="0.2">
      <c r="A22" s="1" t="s">
        <v>462</v>
      </c>
      <c r="B22" s="1">
        <v>4953</v>
      </c>
      <c r="C22" s="1">
        <v>2334</v>
      </c>
      <c r="D22" s="1">
        <v>2619</v>
      </c>
      <c r="E22" s="1">
        <v>3396</v>
      </c>
      <c r="F22" s="1">
        <v>1590</v>
      </c>
      <c r="G22" s="1">
        <v>1806</v>
      </c>
      <c r="H22" s="1">
        <v>796</v>
      </c>
      <c r="I22" s="1">
        <v>359</v>
      </c>
      <c r="J22" s="1">
        <v>437</v>
      </c>
      <c r="K22" s="1">
        <v>389</v>
      </c>
      <c r="L22" s="1">
        <v>202</v>
      </c>
      <c r="M22" s="1">
        <v>187</v>
      </c>
      <c r="N22" s="1">
        <v>267</v>
      </c>
      <c r="O22" s="1">
        <v>129</v>
      </c>
      <c r="P22" s="1">
        <v>138</v>
      </c>
      <c r="Q22" s="1">
        <v>105</v>
      </c>
      <c r="R22" s="1">
        <v>54</v>
      </c>
      <c r="S22" s="1">
        <v>51</v>
      </c>
    </row>
    <row r="23" spans="1:19" x14ac:dyDescent="0.2">
      <c r="A23" s="1" t="s">
        <v>463</v>
      </c>
      <c r="B23" s="1">
        <v>1140</v>
      </c>
      <c r="C23" s="1">
        <v>524</v>
      </c>
      <c r="D23" s="1">
        <v>616</v>
      </c>
      <c r="E23" s="1">
        <v>766</v>
      </c>
      <c r="F23" s="1">
        <v>343</v>
      </c>
      <c r="G23" s="1">
        <v>423</v>
      </c>
      <c r="H23" s="1">
        <v>222</v>
      </c>
      <c r="I23" s="1">
        <v>107</v>
      </c>
      <c r="J23" s="1">
        <v>115</v>
      </c>
      <c r="K23" s="1">
        <v>112</v>
      </c>
      <c r="L23" s="1">
        <v>51</v>
      </c>
      <c r="M23" s="1">
        <v>61</v>
      </c>
      <c r="N23" s="1">
        <v>23</v>
      </c>
      <c r="O23" s="1">
        <v>13</v>
      </c>
      <c r="P23" s="1">
        <v>10</v>
      </c>
      <c r="Q23" s="1">
        <v>17</v>
      </c>
      <c r="R23" s="1">
        <v>10</v>
      </c>
      <c r="S23" s="1">
        <v>7</v>
      </c>
    </row>
    <row r="24" spans="1:19" x14ac:dyDescent="0.2">
      <c r="A24" s="1" t="s">
        <v>464</v>
      </c>
      <c r="B24" s="1">
        <v>1491</v>
      </c>
      <c r="C24" s="1">
        <v>738</v>
      </c>
      <c r="D24" s="1">
        <v>753</v>
      </c>
      <c r="E24" s="1">
        <v>1077</v>
      </c>
      <c r="F24" s="1">
        <v>514</v>
      </c>
      <c r="G24" s="1">
        <v>563</v>
      </c>
      <c r="H24" s="1">
        <v>213</v>
      </c>
      <c r="I24" s="1">
        <v>119</v>
      </c>
      <c r="J24" s="1">
        <v>94</v>
      </c>
      <c r="K24" s="1">
        <v>112</v>
      </c>
      <c r="L24" s="1">
        <v>56</v>
      </c>
      <c r="M24" s="1">
        <v>56</v>
      </c>
      <c r="N24" s="1">
        <v>65</v>
      </c>
      <c r="O24" s="1">
        <v>34</v>
      </c>
      <c r="P24" s="1">
        <v>31</v>
      </c>
      <c r="Q24" s="1">
        <v>24</v>
      </c>
      <c r="R24" s="1">
        <v>15</v>
      </c>
      <c r="S24" s="1">
        <v>9</v>
      </c>
    </row>
    <row r="25" spans="1:19" x14ac:dyDescent="0.2">
      <c r="A25" s="1" t="s">
        <v>465</v>
      </c>
      <c r="B25" s="1">
        <v>213</v>
      </c>
      <c r="C25" s="1">
        <v>100</v>
      </c>
      <c r="D25" s="1">
        <v>113</v>
      </c>
      <c r="E25" s="1">
        <v>141</v>
      </c>
      <c r="F25" s="1">
        <v>60</v>
      </c>
      <c r="G25" s="1">
        <v>81</v>
      </c>
      <c r="H25" s="1">
        <v>36</v>
      </c>
      <c r="I25" s="1">
        <v>17</v>
      </c>
      <c r="J25" s="1">
        <v>19</v>
      </c>
      <c r="K25" s="1">
        <v>14</v>
      </c>
      <c r="L25" s="1">
        <v>10</v>
      </c>
      <c r="M25" s="1">
        <v>4</v>
      </c>
      <c r="N25" s="1">
        <v>11</v>
      </c>
      <c r="O25" s="1">
        <v>5</v>
      </c>
      <c r="P25" s="1">
        <v>6</v>
      </c>
      <c r="Q25" s="1">
        <v>11</v>
      </c>
      <c r="R25" s="1">
        <v>8</v>
      </c>
      <c r="S25" s="1">
        <v>3</v>
      </c>
    </row>
    <row r="26" spans="1:19" x14ac:dyDescent="0.2">
      <c r="A26" s="1" t="s">
        <v>466</v>
      </c>
      <c r="B26" s="1">
        <v>56</v>
      </c>
      <c r="C26" s="1">
        <v>26</v>
      </c>
      <c r="D26" s="1">
        <v>30</v>
      </c>
      <c r="E26" s="1">
        <v>44</v>
      </c>
      <c r="F26" s="1">
        <v>20</v>
      </c>
      <c r="G26" s="1">
        <v>24</v>
      </c>
      <c r="H26" s="1">
        <v>7</v>
      </c>
      <c r="I26" s="1">
        <v>4</v>
      </c>
      <c r="J26" s="1">
        <v>3</v>
      </c>
      <c r="K26" s="1">
        <v>4</v>
      </c>
      <c r="L26" s="1">
        <v>2</v>
      </c>
      <c r="M26" s="1">
        <v>2</v>
      </c>
      <c r="N26" s="1">
        <v>1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</row>
    <row r="28" spans="1:19" x14ac:dyDescent="0.2">
      <c r="A28" s="1" t="s">
        <v>468</v>
      </c>
    </row>
    <row r="30" spans="1:19" x14ac:dyDescent="0.2">
      <c r="A30" s="1" t="s">
        <v>0</v>
      </c>
      <c r="B30" s="1">
        <v>7853</v>
      </c>
      <c r="C30" s="1">
        <v>3722</v>
      </c>
      <c r="D30" s="1">
        <v>4131</v>
      </c>
      <c r="E30" s="1">
        <v>5424</v>
      </c>
      <c r="F30" s="1">
        <v>2527</v>
      </c>
      <c r="G30" s="1">
        <v>2897</v>
      </c>
      <c r="H30" s="1">
        <v>1274</v>
      </c>
      <c r="I30" s="1">
        <v>606</v>
      </c>
      <c r="J30" s="1">
        <v>668</v>
      </c>
      <c r="K30" s="1">
        <v>631</v>
      </c>
      <c r="L30" s="1">
        <v>321</v>
      </c>
      <c r="M30" s="1">
        <v>310</v>
      </c>
      <c r="N30" s="1">
        <v>367</v>
      </c>
      <c r="O30" s="1">
        <v>181</v>
      </c>
      <c r="P30" s="1">
        <v>186</v>
      </c>
      <c r="Q30" s="1">
        <v>157</v>
      </c>
      <c r="R30" s="1">
        <v>87</v>
      </c>
      <c r="S30" s="1">
        <v>70</v>
      </c>
    </row>
    <row r="31" spans="1:19" x14ac:dyDescent="0.2">
      <c r="A31" s="1" t="s">
        <v>462</v>
      </c>
      <c r="B31" s="1">
        <v>4190</v>
      </c>
      <c r="C31" s="1">
        <v>2011</v>
      </c>
      <c r="D31" s="1">
        <v>2179</v>
      </c>
      <c r="E31" s="1">
        <v>2995</v>
      </c>
      <c r="F31" s="1">
        <v>1396</v>
      </c>
      <c r="G31" s="1">
        <v>1599</v>
      </c>
      <c r="H31" s="1">
        <v>623</v>
      </c>
      <c r="I31" s="1">
        <v>309</v>
      </c>
      <c r="J31" s="1">
        <v>314</v>
      </c>
      <c r="K31" s="1">
        <v>285</v>
      </c>
      <c r="L31" s="1">
        <v>160</v>
      </c>
      <c r="M31" s="1">
        <v>125</v>
      </c>
      <c r="N31" s="1">
        <v>230</v>
      </c>
      <c r="O31" s="1">
        <v>115</v>
      </c>
      <c r="P31" s="1">
        <v>115</v>
      </c>
      <c r="Q31" s="1">
        <v>57</v>
      </c>
      <c r="R31" s="1">
        <v>31</v>
      </c>
      <c r="S31" s="1">
        <v>26</v>
      </c>
    </row>
    <row r="32" spans="1:19" x14ac:dyDescent="0.2">
      <c r="A32" s="1" t="s">
        <v>463</v>
      </c>
      <c r="B32" s="1">
        <v>995</v>
      </c>
      <c r="C32" s="1">
        <v>466</v>
      </c>
      <c r="D32" s="1">
        <v>529</v>
      </c>
      <c r="E32" s="1">
        <v>651</v>
      </c>
      <c r="F32" s="1">
        <v>302</v>
      </c>
      <c r="G32" s="1">
        <v>349</v>
      </c>
      <c r="H32" s="1">
        <v>188</v>
      </c>
      <c r="I32" s="1">
        <v>88</v>
      </c>
      <c r="J32" s="1">
        <v>100</v>
      </c>
      <c r="K32" s="1">
        <v>112</v>
      </c>
      <c r="L32" s="1">
        <v>54</v>
      </c>
      <c r="M32" s="1">
        <v>58</v>
      </c>
      <c r="N32" s="1">
        <v>33</v>
      </c>
      <c r="O32" s="1">
        <v>16</v>
      </c>
      <c r="P32" s="1">
        <v>17</v>
      </c>
      <c r="Q32" s="1">
        <v>11</v>
      </c>
      <c r="R32" s="1">
        <v>6</v>
      </c>
      <c r="S32" s="1">
        <v>5</v>
      </c>
    </row>
    <row r="33" spans="1:19" x14ac:dyDescent="0.2">
      <c r="A33" s="1" t="s">
        <v>464</v>
      </c>
      <c r="B33" s="1">
        <v>1429</v>
      </c>
      <c r="C33" s="1">
        <v>686</v>
      </c>
      <c r="D33" s="1">
        <v>743</v>
      </c>
      <c r="E33" s="1">
        <v>963</v>
      </c>
      <c r="F33" s="1">
        <v>448</v>
      </c>
      <c r="G33" s="1">
        <v>515</v>
      </c>
      <c r="H33" s="1">
        <v>250</v>
      </c>
      <c r="I33" s="1">
        <v>123</v>
      </c>
      <c r="J33" s="1">
        <v>127</v>
      </c>
      <c r="K33" s="1">
        <v>120</v>
      </c>
      <c r="L33" s="1">
        <v>58</v>
      </c>
      <c r="M33" s="1">
        <v>62</v>
      </c>
      <c r="N33" s="1">
        <v>38</v>
      </c>
      <c r="O33" s="1">
        <v>20</v>
      </c>
      <c r="P33" s="1">
        <v>18</v>
      </c>
      <c r="Q33" s="1">
        <v>58</v>
      </c>
      <c r="R33" s="1">
        <v>37</v>
      </c>
      <c r="S33" s="1">
        <v>21</v>
      </c>
    </row>
    <row r="34" spans="1:19" x14ac:dyDescent="0.2">
      <c r="A34" s="1" t="s">
        <v>465</v>
      </c>
      <c r="B34" s="1">
        <v>987</v>
      </c>
      <c r="C34" s="1">
        <v>444</v>
      </c>
      <c r="D34" s="1">
        <v>543</v>
      </c>
      <c r="E34" s="1">
        <v>650</v>
      </c>
      <c r="F34" s="1">
        <v>306</v>
      </c>
      <c r="G34" s="1">
        <v>344</v>
      </c>
      <c r="H34" s="1">
        <v>178</v>
      </c>
      <c r="I34" s="1">
        <v>70</v>
      </c>
      <c r="J34" s="1">
        <v>108</v>
      </c>
      <c r="K34" s="1">
        <v>81</v>
      </c>
      <c r="L34" s="1">
        <v>37</v>
      </c>
      <c r="M34" s="1">
        <v>44</v>
      </c>
      <c r="N34" s="1">
        <v>51</v>
      </c>
      <c r="O34" s="1">
        <v>21</v>
      </c>
      <c r="P34" s="1">
        <v>30</v>
      </c>
      <c r="Q34" s="1">
        <v>27</v>
      </c>
      <c r="R34" s="1">
        <v>10</v>
      </c>
      <c r="S34" s="1">
        <v>17</v>
      </c>
    </row>
    <row r="35" spans="1:19" x14ac:dyDescent="0.2">
      <c r="A35" s="1" t="s">
        <v>466</v>
      </c>
      <c r="B35" s="1">
        <v>252</v>
      </c>
      <c r="C35" s="1">
        <v>115</v>
      </c>
      <c r="D35" s="1">
        <v>137</v>
      </c>
      <c r="E35" s="1">
        <v>165</v>
      </c>
      <c r="F35" s="1">
        <v>75</v>
      </c>
      <c r="G35" s="1">
        <v>90</v>
      </c>
      <c r="H35" s="1">
        <v>35</v>
      </c>
      <c r="I35" s="1">
        <v>16</v>
      </c>
      <c r="J35" s="1">
        <v>19</v>
      </c>
      <c r="K35" s="1">
        <v>33</v>
      </c>
      <c r="L35" s="1">
        <v>12</v>
      </c>
      <c r="M35" s="1">
        <v>21</v>
      </c>
      <c r="N35" s="1">
        <v>15</v>
      </c>
      <c r="O35" s="1">
        <v>9</v>
      </c>
      <c r="P35" s="1">
        <v>6</v>
      </c>
      <c r="Q35" s="1">
        <v>4</v>
      </c>
      <c r="R35" s="1">
        <v>3</v>
      </c>
      <c r="S35" s="1">
        <v>1</v>
      </c>
    </row>
    <row r="37" spans="1:19" x14ac:dyDescent="0.2">
      <c r="A37" s="1" t="s">
        <v>469</v>
      </c>
    </row>
    <row r="39" spans="1:19" x14ac:dyDescent="0.2">
      <c r="A39" s="1" t="s">
        <v>0</v>
      </c>
      <c r="B39" s="1">
        <v>7853</v>
      </c>
      <c r="C39" s="1">
        <v>3722</v>
      </c>
      <c r="D39" s="1">
        <v>4131</v>
      </c>
      <c r="E39" s="1">
        <v>5424</v>
      </c>
      <c r="F39" s="1">
        <v>2527</v>
      </c>
      <c r="G39" s="1">
        <v>2897</v>
      </c>
      <c r="H39" s="1">
        <v>1274</v>
      </c>
      <c r="I39" s="1">
        <v>606</v>
      </c>
      <c r="J39" s="1">
        <v>668</v>
      </c>
      <c r="K39" s="1">
        <v>631</v>
      </c>
      <c r="L39" s="1">
        <v>321</v>
      </c>
      <c r="M39" s="1">
        <v>310</v>
      </c>
      <c r="N39" s="1">
        <v>367</v>
      </c>
      <c r="O39" s="1">
        <v>181</v>
      </c>
      <c r="P39" s="1">
        <v>186</v>
      </c>
      <c r="Q39" s="1">
        <v>157</v>
      </c>
      <c r="R39" s="1">
        <v>87</v>
      </c>
      <c r="S39" s="1">
        <v>70</v>
      </c>
    </row>
    <row r="40" spans="1:19" x14ac:dyDescent="0.2">
      <c r="A40" s="1" t="s">
        <v>462</v>
      </c>
      <c r="B40" s="1">
        <v>5589</v>
      </c>
      <c r="C40" s="1">
        <v>2655</v>
      </c>
      <c r="D40" s="1">
        <v>2934</v>
      </c>
      <c r="E40" s="1">
        <v>3839</v>
      </c>
      <c r="F40" s="1">
        <v>1785</v>
      </c>
      <c r="G40" s="1">
        <v>2054</v>
      </c>
      <c r="H40" s="1">
        <v>903</v>
      </c>
      <c r="I40" s="1">
        <v>434</v>
      </c>
      <c r="J40" s="1">
        <v>469</v>
      </c>
      <c r="K40" s="1">
        <v>433</v>
      </c>
      <c r="L40" s="1">
        <v>225</v>
      </c>
      <c r="M40" s="1">
        <v>208</v>
      </c>
      <c r="N40" s="1">
        <v>305</v>
      </c>
      <c r="O40" s="1">
        <v>149</v>
      </c>
      <c r="P40" s="1">
        <v>156</v>
      </c>
      <c r="Q40" s="1">
        <v>109</v>
      </c>
      <c r="R40" s="1">
        <v>62</v>
      </c>
      <c r="S40" s="1">
        <v>47</v>
      </c>
    </row>
    <row r="41" spans="1:19" x14ac:dyDescent="0.2">
      <c r="A41" s="1" t="s">
        <v>463</v>
      </c>
      <c r="B41" s="1">
        <v>1157</v>
      </c>
      <c r="C41" s="1">
        <v>516</v>
      </c>
      <c r="D41" s="1">
        <v>641</v>
      </c>
      <c r="E41" s="1">
        <v>787</v>
      </c>
      <c r="F41" s="1">
        <v>345</v>
      </c>
      <c r="G41" s="1">
        <v>442</v>
      </c>
      <c r="H41" s="1">
        <v>216</v>
      </c>
      <c r="I41" s="1">
        <v>96</v>
      </c>
      <c r="J41" s="1">
        <v>120</v>
      </c>
      <c r="K41" s="1">
        <v>114</v>
      </c>
      <c r="L41" s="1">
        <v>51</v>
      </c>
      <c r="M41" s="1">
        <v>63</v>
      </c>
      <c r="N41" s="1">
        <v>24</v>
      </c>
      <c r="O41" s="1">
        <v>15</v>
      </c>
      <c r="P41" s="1">
        <v>9</v>
      </c>
      <c r="Q41" s="1">
        <v>16</v>
      </c>
      <c r="R41" s="1">
        <v>9</v>
      </c>
      <c r="S41" s="1">
        <v>7</v>
      </c>
    </row>
    <row r="42" spans="1:19" x14ac:dyDescent="0.2">
      <c r="A42" s="1" t="s">
        <v>464</v>
      </c>
      <c r="B42" s="1">
        <v>682</v>
      </c>
      <c r="C42" s="1">
        <v>326</v>
      </c>
      <c r="D42" s="1">
        <v>356</v>
      </c>
      <c r="E42" s="1">
        <v>491</v>
      </c>
      <c r="F42" s="1">
        <v>236</v>
      </c>
      <c r="G42" s="1">
        <v>255</v>
      </c>
      <c r="H42" s="1">
        <v>104</v>
      </c>
      <c r="I42" s="1">
        <v>51</v>
      </c>
      <c r="J42" s="1">
        <v>53</v>
      </c>
      <c r="K42" s="1">
        <v>46</v>
      </c>
      <c r="L42" s="1">
        <v>22</v>
      </c>
      <c r="M42" s="1">
        <v>24</v>
      </c>
      <c r="N42" s="1">
        <v>19</v>
      </c>
      <c r="O42" s="1">
        <v>7</v>
      </c>
      <c r="P42" s="1">
        <v>12</v>
      </c>
      <c r="Q42" s="1">
        <v>22</v>
      </c>
      <c r="R42" s="1">
        <v>10</v>
      </c>
      <c r="S42" s="1">
        <v>12</v>
      </c>
    </row>
    <row r="43" spans="1:19" x14ac:dyDescent="0.2">
      <c r="A43" s="1" t="s">
        <v>465</v>
      </c>
      <c r="B43" s="1">
        <v>273</v>
      </c>
      <c r="C43" s="1">
        <v>143</v>
      </c>
      <c r="D43" s="1">
        <v>130</v>
      </c>
      <c r="E43" s="1">
        <v>201</v>
      </c>
      <c r="F43" s="1">
        <v>105</v>
      </c>
      <c r="G43" s="1">
        <v>96</v>
      </c>
      <c r="H43" s="1">
        <v>29</v>
      </c>
      <c r="I43" s="1">
        <v>11</v>
      </c>
      <c r="J43" s="1">
        <v>18</v>
      </c>
      <c r="K43" s="1">
        <v>22</v>
      </c>
      <c r="L43" s="1">
        <v>15</v>
      </c>
      <c r="M43" s="1">
        <v>7</v>
      </c>
      <c r="N43" s="1">
        <v>13</v>
      </c>
      <c r="O43" s="1">
        <v>8</v>
      </c>
      <c r="P43" s="1">
        <v>5</v>
      </c>
      <c r="Q43" s="1">
        <v>8</v>
      </c>
      <c r="R43" s="1">
        <v>4</v>
      </c>
      <c r="S43" s="1">
        <v>4</v>
      </c>
    </row>
    <row r="44" spans="1:19" x14ac:dyDescent="0.2">
      <c r="A44" s="1" t="s">
        <v>466</v>
      </c>
      <c r="B44" s="1">
        <v>152</v>
      </c>
      <c r="C44" s="1">
        <v>82</v>
      </c>
      <c r="D44" s="1">
        <v>70</v>
      </c>
      <c r="E44" s="1">
        <v>106</v>
      </c>
      <c r="F44" s="1">
        <v>56</v>
      </c>
      <c r="G44" s="1">
        <v>50</v>
      </c>
      <c r="H44" s="1">
        <v>22</v>
      </c>
      <c r="I44" s="1">
        <v>14</v>
      </c>
      <c r="J44" s="1">
        <v>8</v>
      </c>
      <c r="K44" s="1">
        <v>16</v>
      </c>
      <c r="L44" s="1">
        <v>8</v>
      </c>
      <c r="M44" s="1">
        <v>8</v>
      </c>
      <c r="N44" s="1">
        <v>6</v>
      </c>
      <c r="O44" s="1">
        <v>2</v>
      </c>
      <c r="P44" s="1">
        <v>4</v>
      </c>
      <c r="Q44" s="1">
        <v>2</v>
      </c>
      <c r="R44" s="1">
        <v>2</v>
      </c>
      <c r="S44" s="1">
        <v>0</v>
      </c>
    </row>
    <row r="45" spans="1:19" x14ac:dyDescent="0.2">
      <c r="A45" s="33" t="s">
        <v>886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</sheetData>
  <mergeCells count="7">
    <mergeCell ref="A45:S45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1C33-B2D6-487C-B1EB-0B1DC1466720}">
  <dimension ref="A1:S31"/>
  <sheetViews>
    <sheetView view="pageBreakPreview" topLeftCell="A4" zoomScale="125" zoomScaleNormal="100" zoomScaleSheetLayoutView="125" workbookViewId="0">
      <selection activeCell="A31" sqref="A31:XFD31"/>
    </sheetView>
  </sheetViews>
  <sheetFormatPr defaultRowHeight="9.6" x14ac:dyDescent="0.2"/>
  <cols>
    <col min="1" max="1" width="19.77734375" style="1" customWidth="1"/>
    <col min="2" max="2" width="4.88671875" style="1" customWidth="1"/>
    <col min="3" max="8" width="4.109375" style="1" customWidth="1"/>
    <col min="9" max="19" width="3.44140625" style="1" customWidth="1"/>
    <col min="20" max="16384" width="8.88671875" style="1"/>
  </cols>
  <sheetData>
    <row r="1" spans="1:19" x14ac:dyDescent="0.2">
      <c r="A1" s="1" t="s">
        <v>827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470</v>
      </c>
    </row>
    <row r="6" spans="1:19" x14ac:dyDescent="0.2">
      <c r="A6" s="1" t="s">
        <v>798</v>
      </c>
      <c r="B6" s="1">
        <v>103043</v>
      </c>
      <c r="C6" s="1">
        <v>51852</v>
      </c>
      <c r="D6" s="1">
        <v>51191</v>
      </c>
      <c r="E6" s="1">
        <v>75281</v>
      </c>
      <c r="F6" s="1">
        <v>37755</v>
      </c>
      <c r="G6" s="1">
        <v>37526</v>
      </c>
      <c r="H6" s="1">
        <v>14884</v>
      </c>
      <c r="I6" s="1">
        <v>7534</v>
      </c>
      <c r="J6" s="1">
        <v>7350</v>
      </c>
      <c r="K6" s="1">
        <v>6607</v>
      </c>
      <c r="L6" s="1">
        <v>3401</v>
      </c>
      <c r="M6" s="1">
        <v>3206</v>
      </c>
      <c r="N6" s="1">
        <v>4989</v>
      </c>
      <c r="O6" s="1">
        <v>2495</v>
      </c>
      <c r="P6" s="1">
        <v>2494</v>
      </c>
      <c r="Q6" s="1">
        <v>1282</v>
      </c>
      <c r="R6" s="1">
        <v>667</v>
      </c>
      <c r="S6" s="1">
        <v>615</v>
      </c>
    </row>
    <row r="7" spans="1:19" x14ac:dyDescent="0.2">
      <c r="A7" s="1" t="s">
        <v>471</v>
      </c>
      <c r="B7" s="1">
        <v>5038</v>
      </c>
      <c r="C7" s="1">
        <v>2429</v>
      </c>
      <c r="D7" s="1">
        <v>2609</v>
      </c>
      <c r="E7" s="1">
        <v>3529</v>
      </c>
      <c r="F7" s="1">
        <v>1711</v>
      </c>
      <c r="G7" s="1">
        <v>1818</v>
      </c>
      <c r="H7" s="1">
        <v>668</v>
      </c>
      <c r="I7" s="1">
        <v>323</v>
      </c>
      <c r="J7" s="1">
        <v>345</v>
      </c>
      <c r="K7" s="1">
        <v>237</v>
      </c>
      <c r="L7" s="1">
        <v>106</v>
      </c>
      <c r="M7" s="1">
        <v>131</v>
      </c>
      <c r="N7" s="1">
        <v>557</v>
      </c>
      <c r="O7" s="1">
        <v>257</v>
      </c>
      <c r="P7" s="1">
        <v>300</v>
      </c>
      <c r="Q7" s="1">
        <v>47</v>
      </c>
      <c r="R7" s="1">
        <v>32</v>
      </c>
      <c r="S7" s="1">
        <v>15</v>
      </c>
    </row>
    <row r="8" spans="1:19" x14ac:dyDescent="0.2">
      <c r="A8" s="1" t="s">
        <v>868</v>
      </c>
      <c r="B8" s="2">
        <f>B7*100/B6</f>
        <v>4.889221004823229</v>
      </c>
      <c r="C8" s="2">
        <f t="shared" ref="C8:S8" si="0">C7*100/C6</f>
        <v>4.684486615752526</v>
      </c>
      <c r="D8" s="2">
        <f t="shared" si="0"/>
        <v>5.0965990115449982</v>
      </c>
      <c r="E8" s="2">
        <f t="shared" si="0"/>
        <v>4.6877698223987458</v>
      </c>
      <c r="F8" s="2">
        <f t="shared" si="0"/>
        <v>4.531850086081314</v>
      </c>
      <c r="G8" s="2">
        <f t="shared" si="0"/>
        <v>4.8446410488727816</v>
      </c>
      <c r="H8" s="2">
        <f t="shared" si="0"/>
        <v>4.4880408492340766</v>
      </c>
      <c r="I8" s="2">
        <f t="shared" si="0"/>
        <v>4.2872312184762409</v>
      </c>
      <c r="J8" s="2">
        <f t="shared" si="0"/>
        <v>4.6938775510204085</v>
      </c>
      <c r="K8" s="2">
        <f t="shared" si="0"/>
        <v>3.5871045860451036</v>
      </c>
      <c r="L8" s="2">
        <f t="shared" si="0"/>
        <v>3.1167303734195824</v>
      </c>
      <c r="M8" s="2">
        <f t="shared" si="0"/>
        <v>4.0860885839051777</v>
      </c>
      <c r="N8" s="2">
        <f t="shared" si="0"/>
        <v>11.164562036480257</v>
      </c>
      <c r="O8" s="2">
        <f t="shared" si="0"/>
        <v>10.30060120240481</v>
      </c>
      <c r="P8" s="2">
        <f t="shared" si="0"/>
        <v>12.028869286287089</v>
      </c>
      <c r="Q8" s="2">
        <f t="shared" si="0"/>
        <v>3.6661466458658345</v>
      </c>
      <c r="R8" s="2">
        <f t="shared" si="0"/>
        <v>4.7976011994003001</v>
      </c>
      <c r="S8" s="2">
        <f t="shared" si="0"/>
        <v>2.4390243902439024</v>
      </c>
    </row>
    <row r="10" spans="1:19" x14ac:dyDescent="0.2">
      <c r="A10" s="1" t="s">
        <v>472</v>
      </c>
    </row>
    <row r="12" spans="1:19" x14ac:dyDescent="0.2">
      <c r="A12" s="1" t="s">
        <v>798</v>
      </c>
      <c r="B12" s="1">
        <v>5038</v>
      </c>
      <c r="C12" s="1">
        <v>2429</v>
      </c>
      <c r="D12" s="1">
        <v>2609</v>
      </c>
      <c r="E12" s="1">
        <v>3529</v>
      </c>
      <c r="F12" s="1">
        <v>1711</v>
      </c>
      <c r="G12" s="1">
        <v>1818</v>
      </c>
      <c r="H12" s="1">
        <v>668</v>
      </c>
      <c r="I12" s="1">
        <v>323</v>
      </c>
      <c r="J12" s="1">
        <v>345</v>
      </c>
      <c r="K12" s="1">
        <v>237</v>
      </c>
      <c r="L12" s="1">
        <v>106</v>
      </c>
      <c r="M12" s="1">
        <v>131</v>
      </c>
      <c r="N12" s="1">
        <v>557</v>
      </c>
      <c r="O12" s="1">
        <v>257</v>
      </c>
      <c r="P12" s="1">
        <v>300</v>
      </c>
      <c r="Q12" s="1">
        <v>47</v>
      </c>
      <c r="R12" s="1">
        <v>32</v>
      </c>
      <c r="S12" s="1">
        <v>15</v>
      </c>
    </row>
    <row r="13" spans="1:19" x14ac:dyDescent="0.2">
      <c r="A13" s="1" t="s">
        <v>473</v>
      </c>
      <c r="B13" s="1">
        <v>80</v>
      </c>
      <c r="C13" s="1">
        <v>42</v>
      </c>
      <c r="D13" s="1">
        <v>38</v>
      </c>
      <c r="E13" s="1">
        <v>60</v>
      </c>
      <c r="F13" s="1">
        <v>30</v>
      </c>
      <c r="G13" s="1">
        <v>30</v>
      </c>
      <c r="H13" s="1">
        <v>7</v>
      </c>
      <c r="I13" s="1">
        <v>2</v>
      </c>
      <c r="J13" s="1">
        <v>5</v>
      </c>
      <c r="K13" s="1">
        <v>7</v>
      </c>
      <c r="L13" s="1">
        <v>5</v>
      </c>
      <c r="M13" s="1">
        <v>2</v>
      </c>
      <c r="N13" s="1">
        <v>4</v>
      </c>
      <c r="O13" s="1">
        <v>3</v>
      </c>
      <c r="P13" s="1">
        <v>1</v>
      </c>
      <c r="Q13" s="1">
        <v>2</v>
      </c>
      <c r="R13" s="1">
        <v>2</v>
      </c>
      <c r="S13" s="1">
        <v>0</v>
      </c>
    </row>
    <row r="14" spans="1:19" x14ac:dyDescent="0.2">
      <c r="A14" s="1" t="s">
        <v>474</v>
      </c>
      <c r="B14" s="1">
        <v>3338</v>
      </c>
      <c r="C14" s="1">
        <v>1628</v>
      </c>
      <c r="D14" s="1">
        <v>1710</v>
      </c>
      <c r="E14" s="1">
        <v>2297</v>
      </c>
      <c r="F14" s="1">
        <v>1140</v>
      </c>
      <c r="G14" s="1">
        <v>1157</v>
      </c>
      <c r="H14" s="1">
        <v>497</v>
      </c>
      <c r="I14" s="1">
        <v>240</v>
      </c>
      <c r="J14" s="1">
        <v>257</v>
      </c>
      <c r="K14" s="1">
        <v>131</v>
      </c>
      <c r="L14" s="1">
        <v>56</v>
      </c>
      <c r="M14" s="1">
        <v>75</v>
      </c>
      <c r="N14" s="1">
        <v>383</v>
      </c>
      <c r="O14" s="1">
        <v>171</v>
      </c>
      <c r="P14" s="1">
        <v>212</v>
      </c>
      <c r="Q14" s="1">
        <v>30</v>
      </c>
      <c r="R14" s="1">
        <v>21</v>
      </c>
      <c r="S14" s="1">
        <v>9</v>
      </c>
    </row>
    <row r="15" spans="1:19" x14ac:dyDescent="0.2">
      <c r="A15" s="1" t="s">
        <v>475</v>
      </c>
      <c r="B15" s="1">
        <v>293</v>
      </c>
      <c r="C15" s="1">
        <v>133</v>
      </c>
      <c r="D15" s="1">
        <v>160</v>
      </c>
      <c r="E15" s="1">
        <v>265</v>
      </c>
      <c r="F15" s="1">
        <v>120</v>
      </c>
      <c r="G15" s="1">
        <v>145</v>
      </c>
      <c r="H15" s="1">
        <v>18</v>
      </c>
      <c r="I15" s="1">
        <v>8</v>
      </c>
      <c r="J15" s="1">
        <v>10</v>
      </c>
      <c r="K15" s="1">
        <v>3</v>
      </c>
      <c r="L15" s="1">
        <v>1</v>
      </c>
      <c r="M15" s="1">
        <v>2</v>
      </c>
      <c r="N15" s="1">
        <v>7</v>
      </c>
      <c r="O15" s="1">
        <v>4</v>
      </c>
      <c r="P15" s="1">
        <v>3</v>
      </c>
      <c r="Q15" s="1">
        <v>0</v>
      </c>
      <c r="R15" s="1">
        <v>0</v>
      </c>
      <c r="S15" s="1">
        <v>0</v>
      </c>
    </row>
    <row r="16" spans="1:19" x14ac:dyDescent="0.2">
      <c r="A16" s="1" t="s">
        <v>476</v>
      </c>
      <c r="B16" s="1">
        <v>17</v>
      </c>
      <c r="C16" s="1">
        <v>7</v>
      </c>
      <c r="D16" s="1">
        <v>10</v>
      </c>
      <c r="E16" s="1">
        <v>10</v>
      </c>
      <c r="F16" s="1">
        <v>3</v>
      </c>
      <c r="G16" s="1">
        <v>7</v>
      </c>
      <c r="H16" s="1">
        <v>3</v>
      </c>
      <c r="I16" s="1">
        <v>2</v>
      </c>
      <c r="J16" s="1">
        <v>1</v>
      </c>
      <c r="K16" s="1">
        <v>4</v>
      </c>
      <c r="L16" s="1">
        <v>2</v>
      </c>
      <c r="M16" s="1">
        <v>2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477</v>
      </c>
      <c r="B17" s="1">
        <v>571</v>
      </c>
      <c r="C17" s="1">
        <v>269</v>
      </c>
      <c r="D17" s="1">
        <v>302</v>
      </c>
      <c r="E17" s="1">
        <v>317</v>
      </c>
      <c r="F17" s="1">
        <v>143</v>
      </c>
      <c r="G17" s="1">
        <v>174</v>
      </c>
      <c r="H17" s="1">
        <v>72</v>
      </c>
      <c r="I17" s="1">
        <v>35</v>
      </c>
      <c r="J17" s="1">
        <v>37</v>
      </c>
      <c r="K17" s="1">
        <v>46</v>
      </c>
      <c r="L17" s="1">
        <v>20</v>
      </c>
      <c r="M17" s="1">
        <v>26</v>
      </c>
      <c r="N17" s="1">
        <v>129</v>
      </c>
      <c r="O17" s="1">
        <v>66</v>
      </c>
      <c r="P17" s="1">
        <v>63</v>
      </c>
      <c r="Q17" s="1">
        <v>7</v>
      </c>
      <c r="R17" s="1">
        <v>5</v>
      </c>
      <c r="S17" s="1">
        <v>2</v>
      </c>
    </row>
    <row r="18" spans="1:19" x14ac:dyDescent="0.2">
      <c r="A18" s="1" t="s">
        <v>478</v>
      </c>
      <c r="B18" s="1">
        <v>693</v>
      </c>
      <c r="C18" s="1">
        <v>331</v>
      </c>
      <c r="D18" s="1">
        <v>362</v>
      </c>
      <c r="E18" s="1">
        <v>541</v>
      </c>
      <c r="F18" s="1">
        <v>258</v>
      </c>
      <c r="G18" s="1">
        <v>283</v>
      </c>
      <c r="H18" s="1">
        <v>65</v>
      </c>
      <c r="I18" s="1">
        <v>34</v>
      </c>
      <c r="J18" s="1">
        <v>31</v>
      </c>
      <c r="K18" s="1">
        <v>46</v>
      </c>
      <c r="L18" s="1">
        <v>22</v>
      </c>
      <c r="M18" s="1">
        <v>24</v>
      </c>
      <c r="N18" s="1">
        <v>33</v>
      </c>
      <c r="O18" s="1">
        <v>13</v>
      </c>
      <c r="P18" s="1">
        <v>20</v>
      </c>
      <c r="Q18" s="1">
        <v>8</v>
      </c>
      <c r="R18" s="1">
        <v>4</v>
      </c>
      <c r="S18" s="1">
        <v>4</v>
      </c>
    </row>
    <row r="19" spans="1:19" x14ac:dyDescent="0.2">
      <c r="A19" s="1" t="s">
        <v>479</v>
      </c>
      <c r="B19" s="1">
        <v>30</v>
      </c>
      <c r="C19" s="1">
        <v>15</v>
      </c>
      <c r="D19" s="1">
        <v>15</v>
      </c>
      <c r="E19" s="1">
        <v>27</v>
      </c>
      <c r="F19" s="1">
        <v>14</v>
      </c>
      <c r="G19" s="1">
        <v>13</v>
      </c>
      <c r="H19" s="1">
        <v>3</v>
      </c>
      <c r="I19" s="1">
        <v>1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">
      <c r="A20" s="1" t="s">
        <v>198</v>
      </c>
      <c r="B20" s="1">
        <v>16</v>
      </c>
      <c r="C20" s="1">
        <v>4</v>
      </c>
      <c r="D20" s="1">
        <v>12</v>
      </c>
      <c r="E20" s="1">
        <v>12</v>
      </c>
      <c r="F20" s="1">
        <v>3</v>
      </c>
      <c r="G20" s="1">
        <v>9</v>
      </c>
      <c r="H20" s="1">
        <v>3</v>
      </c>
      <c r="I20" s="1">
        <v>1</v>
      </c>
      <c r="J20" s="1">
        <v>2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0</v>
      </c>
    </row>
    <row r="22" spans="1:19" x14ac:dyDescent="0.2">
      <c r="A22" s="1" t="s">
        <v>480</v>
      </c>
    </row>
    <row r="24" spans="1:19" x14ac:dyDescent="0.2">
      <c r="A24" s="1" t="s">
        <v>798</v>
      </c>
      <c r="B24" s="1">
        <v>80</v>
      </c>
      <c r="C24" s="1">
        <v>42</v>
      </c>
      <c r="D24" s="1">
        <v>38</v>
      </c>
      <c r="E24" s="1">
        <v>60</v>
      </c>
      <c r="F24" s="1">
        <v>30</v>
      </c>
      <c r="G24" s="1">
        <v>30</v>
      </c>
      <c r="H24" s="1">
        <v>7</v>
      </c>
      <c r="I24" s="1">
        <v>2</v>
      </c>
      <c r="J24" s="1">
        <v>5</v>
      </c>
      <c r="K24" s="1">
        <v>7</v>
      </c>
      <c r="L24" s="1">
        <v>5</v>
      </c>
      <c r="M24" s="1">
        <v>2</v>
      </c>
      <c r="N24" s="1">
        <v>4</v>
      </c>
      <c r="O24" s="1">
        <v>3</v>
      </c>
      <c r="P24" s="1">
        <v>1</v>
      </c>
      <c r="Q24" s="1">
        <v>2</v>
      </c>
      <c r="R24" s="1">
        <v>2</v>
      </c>
      <c r="S24" s="1">
        <v>0</v>
      </c>
    </row>
    <row r="25" spans="1:19" x14ac:dyDescent="0.2">
      <c r="A25" s="1" t="s">
        <v>481</v>
      </c>
      <c r="B25" s="1">
        <v>41</v>
      </c>
      <c r="C25" s="1">
        <v>18</v>
      </c>
      <c r="D25" s="1">
        <v>23</v>
      </c>
      <c r="E25" s="1">
        <v>34</v>
      </c>
      <c r="F25" s="1">
        <v>15</v>
      </c>
      <c r="G25" s="1">
        <v>19</v>
      </c>
      <c r="H25" s="1">
        <v>3</v>
      </c>
      <c r="I25" s="1">
        <v>0</v>
      </c>
      <c r="J25" s="1">
        <v>3</v>
      </c>
      <c r="K25" s="1">
        <v>0</v>
      </c>
      <c r="L25" s="1">
        <v>0</v>
      </c>
      <c r="M25" s="1">
        <v>0</v>
      </c>
      <c r="N25" s="1">
        <v>4</v>
      </c>
      <c r="O25" s="1">
        <v>3</v>
      </c>
      <c r="P25" s="1">
        <v>1</v>
      </c>
      <c r="Q25" s="1">
        <v>0</v>
      </c>
      <c r="R25" s="1">
        <v>0</v>
      </c>
      <c r="S25" s="1">
        <v>0</v>
      </c>
    </row>
    <row r="26" spans="1:19" x14ac:dyDescent="0.2">
      <c r="A26" s="1" t="s">
        <v>482</v>
      </c>
      <c r="B26" s="1">
        <v>2</v>
      </c>
      <c r="C26" s="1">
        <v>1</v>
      </c>
      <c r="D26" s="1">
        <v>1</v>
      </c>
      <c r="E26" s="1">
        <v>2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483</v>
      </c>
      <c r="B27" s="1">
        <v>6</v>
      </c>
      <c r="C27" s="1">
        <v>4</v>
      </c>
      <c r="D27" s="1">
        <v>2</v>
      </c>
      <c r="E27" s="1">
        <v>3</v>
      </c>
      <c r="F27" s="1">
        <v>2</v>
      </c>
      <c r="G27" s="1">
        <v>1</v>
      </c>
      <c r="H27" s="1">
        <v>0</v>
      </c>
      <c r="I27" s="1">
        <v>0</v>
      </c>
      <c r="J27" s="1">
        <v>0</v>
      </c>
      <c r="K27" s="1">
        <v>2</v>
      </c>
      <c r="L27" s="1">
        <v>1</v>
      </c>
      <c r="M27" s="1">
        <v>1</v>
      </c>
      <c r="N27" s="1">
        <v>0</v>
      </c>
      <c r="O27" s="1">
        <v>0</v>
      </c>
      <c r="P27" s="1">
        <v>0</v>
      </c>
      <c r="Q27" s="1">
        <v>1</v>
      </c>
      <c r="R27" s="1">
        <v>1</v>
      </c>
      <c r="S27" s="1">
        <v>0</v>
      </c>
    </row>
    <row r="28" spans="1:19" x14ac:dyDescent="0.2">
      <c r="A28" s="1" t="s">
        <v>484</v>
      </c>
      <c r="B28" s="1">
        <v>2</v>
      </c>
      <c r="C28" s="1">
        <v>2</v>
      </c>
      <c r="D28" s="1">
        <v>0</v>
      </c>
      <c r="E28" s="1">
        <v>2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143</v>
      </c>
      <c r="B29" s="1">
        <v>26</v>
      </c>
      <c r="C29" s="1">
        <v>15</v>
      </c>
      <c r="D29" s="1">
        <v>11</v>
      </c>
      <c r="E29" s="1">
        <v>16</v>
      </c>
      <c r="F29" s="1">
        <v>8</v>
      </c>
      <c r="G29" s="1">
        <v>8</v>
      </c>
      <c r="H29" s="1">
        <v>4</v>
      </c>
      <c r="I29" s="1">
        <v>2</v>
      </c>
      <c r="J29" s="1">
        <v>2</v>
      </c>
      <c r="K29" s="1">
        <v>5</v>
      </c>
      <c r="L29" s="1">
        <v>4</v>
      </c>
      <c r="M29" s="1">
        <v>1</v>
      </c>
      <c r="N29" s="1">
        <v>0</v>
      </c>
      <c r="O29" s="1">
        <v>0</v>
      </c>
      <c r="P29" s="1">
        <v>0</v>
      </c>
      <c r="Q29" s="1">
        <v>1</v>
      </c>
      <c r="R29" s="1">
        <v>1</v>
      </c>
      <c r="S29" s="1">
        <v>0</v>
      </c>
    </row>
    <row r="30" spans="1:19" x14ac:dyDescent="0.2">
      <c r="A30" s="1" t="s">
        <v>23</v>
      </c>
      <c r="B30" s="1">
        <v>3</v>
      </c>
      <c r="C30" s="1">
        <v>2</v>
      </c>
      <c r="D30" s="1">
        <v>1</v>
      </c>
      <c r="E30" s="1">
        <v>3</v>
      </c>
      <c r="F30" s="1">
        <v>2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33" t="s">
        <v>886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</sheetData>
  <mergeCells count="7">
    <mergeCell ref="A31:S31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019A-333F-406D-8FB4-F9CC94BD8F7C}">
  <dimension ref="A1:S32"/>
  <sheetViews>
    <sheetView view="pageBreakPreview" zoomScale="125" zoomScaleNormal="100" zoomScaleSheetLayoutView="125" workbookViewId="0">
      <selection activeCell="A32" sqref="A32:XFD32"/>
    </sheetView>
  </sheetViews>
  <sheetFormatPr defaultRowHeight="9.6" x14ac:dyDescent="0.2"/>
  <cols>
    <col min="1" max="1" width="15.77734375" style="1" customWidth="1"/>
    <col min="2" max="2" width="4.88671875" style="1" customWidth="1"/>
    <col min="3" max="13" width="4.109375" style="1" customWidth="1"/>
    <col min="14" max="19" width="3.6640625" style="1" customWidth="1"/>
    <col min="20" max="16384" width="8.88671875" style="1"/>
  </cols>
  <sheetData>
    <row r="1" spans="1:19" x14ac:dyDescent="0.2">
      <c r="A1" s="1" t="s">
        <v>829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506</v>
      </c>
    </row>
    <row r="5" spans="1:19" x14ac:dyDescent="0.2">
      <c r="A5" s="1" t="s">
        <v>798</v>
      </c>
      <c r="B5" s="1">
        <v>88156</v>
      </c>
      <c r="C5" s="1">
        <v>44040</v>
      </c>
      <c r="D5" s="1">
        <v>44116</v>
      </c>
      <c r="E5" s="1">
        <v>64315</v>
      </c>
      <c r="F5" s="1">
        <v>31991</v>
      </c>
      <c r="G5" s="1">
        <v>32324</v>
      </c>
      <c r="H5" s="1">
        <v>12759</v>
      </c>
      <c r="I5" s="1">
        <v>6416</v>
      </c>
      <c r="J5" s="1">
        <v>6343</v>
      </c>
      <c r="K5" s="1">
        <v>5680</v>
      </c>
      <c r="L5" s="1">
        <v>2917</v>
      </c>
      <c r="M5" s="1">
        <v>2763</v>
      </c>
      <c r="N5" s="1">
        <v>4263</v>
      </c>
      <c r="O5" s="1">
        <v>2121</v>
      </c>
      <c r="P5" s="1">
        <v>2142</v>
      </c>
      <c r="Q5" s="1">
        <v>1139</v>
      </c>
      <c r="R5" s="1">
        <v>595</v>
      </c>
      <c r="S5" s="1">
        <v>544</v>
      </c>
    </row>
    <row r="6" spans="1:19" x14ac:dyDescent="0.2">
      <c r="A6" s="1" t="s">
        <v>507</v>
      </c>
      <c r="B6" s="1">
        <v>38698</v>
      </c>
      <c r="C6" s="1">
        <v>19860</v>
      </c>
      <c r="D6" s="1">
        <v>18838</v>
      </c>
      <c r="E6" s="1">
        <v>27351</v>
      </c>
      <c r="F6" s="1">
        <v>13969</v>
      </c>
      <c r="G6" s="1">
        <v>13382</v>
      </c>
      <c r="H6" s="1">
        <v>5881</v>
      </c>
      <c r="I6" s="1">
        <v>3041</v>
      </c>
      <c r="J6" s="1">
        <v>2840</v>
      </c>
      <c r="K6" s="1">
        <v>2857</v>
      </c>
      <c r="L6" s="1">
        <v>1493</v>
      </c>
      <c r="M6" s="1">
        <v>1364</v>
      </c>
      <c r="N6" s="1">
        <v>2050</v>
      </c>
      <c r="O6" s="1">
        <v>1055</v>
      </c>
      <c r="P6" s="1">
        <v>995</v>
      </c>
      <c r="Q6" s="1">
        <v>559</v>
      </c>
      <c r="R6" s="1">
        <v>302</v>
      </c>
      <c r="S6" s="1">
        <v>257</v>
      </c>
    </row>
    <row r="7" spans="1:19" x14ac:dyDescent="0.2">
      <c r="A7" s="1" t="s">
        <v>508</v>
      </c>
      <c r="B7" s="1">
        <v>19926</v>
      </c>
      <c r="C7" s="1">
        <v>9143</v>
      </c>
      <c r="D7" s="1">
        <v>10783</v>
      </c>
      <c r="E7" s="1">
        <v>15474</v>
      </c>
      <c r="F7" s="1">
        <v>7163</v>
      </c>
      <c r="G7" s="1">
        <v>8311</v>
      </c>
      <c r="H7" s="1">
        <v>2701</v>
      </c>
      <c r="I7" s="1">
        <v>1193</v>
      </c>
      <c r="J7" s="1">
        <v>1508</v>
      </c>
      <c r="K7" s="1">
        <v>918</v>
      </c>
      <c r="L7" s="1">
        <v>412</v>
      </c>
      <c r="M7" s="1">
        <v>506</v>
      </c>
      <c r="N7" s="1">
        <v>698</v>
      </c>
      <c r="O7" s="1">
        <v>315</v>
      </c>
      <c r="P7" s="1">
        <v>383</v>
      </c>
      <c r="Q7" s="1">
        <v>135</v>
      </c>
      <c r="R7" s="1">
        <v>60</v>
      </c>
      <c r="S7" s="1">
        <v>75</v>
      </c>
    </row>
    <row r="8" spans="1:19" x14ac:dyDescent="0.2">
      <c r="A8" s="1" t="s">
        <v>509</v>
      </c>
      <c r="B8" s="1">
        <v>6136</v>
      </c>
      <c r="C8" s="1">
        <v>2923</v>
      </c>
      <c r="D8" s="1">
        <v>3213</v>
      </c>
      <c r="E8" s="1">
        <v>4997</v>
      </c>
      <c r="F8" s="1">
        <v>2358</v>
      </c>
      <c r="G8" s="1">
        <v>2639</v>
      </c>
      <c r="H8" s="1">
        <v>636</v>
      </c>
      <c r="I8" s="1">
        <v>304</v>
      </c>
      <c r="J8" s="1">
        <v>332</v>
      </c>
      <c r="K8" s="1">
        <v>234</v>
      </c>
      <c r="L8" s="1">
        <v>132</v>
      </c>
      <c r="M8" s="1">
        <v>102</v>
      </c>
      <c r="N8" s="1">
        <v>213</v>
      </c>
      <c r="O8" s="1">
        <v>104</v>
      </c>
      <c r="P8" s="1">
        <v>109</v>
      </c>
      <c r="Q8" s="1">
        <v>56</v>
      </c>
      <c r="R8" s="1">
        <v>25</v>
      </c>
      <c r="S8" s="1">
        <v>31</v>
      </c>
    </row>
    <row r="9" spans="1:19" x14ac:dyDescent="0.2">
      <c r="A9" s="1" t="s">
        <v>510</v>
      </c>
      <c r="B9" s="1">
        <v>1462</v>
      </c>
      <c r="C9" s="1">
        <v>792</v>
      </c>
      <c r="D9" s="1">
        <v>670</v>
      </c>
      <c r="E9" s="1">
        <v>1244</v>
      </c>
      <c r="F9" s="1">
        <v>676</v>
      </c>
      <c r="G9" s="1">
        <v>568</v>
      </c>
      <c r="H9" s="1">
        <v>133</v>
      </c>
      <c r="I9" s="1">
        <v>69</v>
      </c>
      <c r="J9" s="1">
        <v>64</v>
      </c>
      <c r="K9" s="1">
        <v>30</v>
      </c>
      <c r="L9" s="1">
        <v>18</v>
      </c>
      <c r="M9" s="1">
        <v>12</v>
      </c>
      <c r="N9" s="1">
        <v>41</v>
      </c>
      <c r="O9" s="1">
        <v>19</v>
      </c>
      <c r="P9" s="1">
        <v>22</v>
      </c>
      <c r="Q9" s="1">
        <v>14</v>
      </c>
      <c r="R9" s="1">
        <v>10</v>
      </c>
      <c r="S9" s="1">
        <v>4</v>
      </c>
    </row>
    <row r="10" spans="1:19" x14ac:dyDescent="0.2">
      <c r="A10" s="1" t="s">
        <v>511</v>
      </c>
      <c r="B10" s="1">
        <v>501</v>
      </c>
      <c r="C10" s="1">
        <v>300</v>
      </c>
      <c r="D10" s="1">
        <v>201</v>
      </c>
      <c r="E10" s="1">
        <v>459</v>
      </c>
      <c r="F10" s="1">
        <v>278</v>
      </c>
      <c r="G10" s="1">
        <v>181</v>
      </c>
      <c r="H10" s="1">
        <v>29</v>
      </c>
      <c r="I10" s="1">
        <v>14</v>
      </c>
      <c r="J10" s="1">
        <v>15</v>
      </c>
      <c r="K10" s="1">
        <v>4</v>
      </c>
      <c r="L10" s="1">
        <v>1</v>
      </c>
      <c r="M10" s="1">
        <v>3</v>
      </c>
      <c r="N10" s="1">
        <v>9</v>
      </c>
      <c r="O10" s="1">
        <v>7</v>
      </c>
      <c r="P10" s="1">
        <v>2</v>
      </c>
      <c r="Q10" s="1">
        <v>0</v>
      </c>
      <c r="R10" s="1">
        <v>0</v>
      </c>
      <c r="S10" s="1">
        <v>0</v>
      </c>
    </row>
    <row r="11" spans="1:19" x14ac:dyDescent="0.2">
      <c r="A11" s="1" t="s">
        <v>512</v>
      </c>
      <c r="B11" s="1">
        <v>75</v>
      </c>
      <c r="C11" s="1">
        <v>43</v>
      </c>
      <c r="D11" s="1">
        <v>32</v>
      </c>
      <c r="E11" s="1">
        <v>54</v>
      </c>
      <c r="F11" s="1">
        <v>32</v>
      </c>
      <c r="G11" s="1">
        <v>22</v>
      </c>
      <c r="H11" s="1">
        <v>10</v>
      </c>
      <c r="I11" s="1">
        <v>4</v>
      </c>
      <c r="J11" s="1">
        <v>6</v>
      </c>
      <c r="K11" s="1">
        <v>6</v>
      </c>
      <c r="L11" s="1">
        <v>3</v>
      </c>
      <c r="M11" s="1">
        <v>3</v>
      </c>
      <c r="N11" s="1">
        <v>5</v>
      </c>
      <c r="O11" s="1">
        <v>4</v>
      </c>
      <c r="P11" s="1">
        <v>1</v>
      </c>
      <c r="Q11" s="1">
        <v>0</v>
      </c>
      <c r="R11" s="1">
        <v>0</v>
      </c>
      <c r="S11" s="1">
        <v>0</v>
      </c>
    </row>
    <row r="12" spans="1:19" x14ac:dyDescent="0.2">
      <c r="A12" s="1" t="s">
        <v>513</v>
      </c>
      <c r="B12" s="1">
        <v>21358</v>
      </c>
      <c r="C12" s="1">
        <v>10979</v>
      </c>
      <c r="D12" s="1">
        <v>10379</v>
      </c>
      <c r="E12" s="1">
        <v>14736</v>
      </c>
      <c r="F12" s="1">
        <v>7515</v>
      </c>
      <c r="G12" s="1">
        <v>7221</v>
      </c>
      <c r="H12" s="1">
        <v>3369</v>
      </c>
      <c r="I12" s="1">
        <v>1791</v>
      </c>
      <c r="J12" s="1">
        <v>1578</v>
      </c>
      <c r="K12" s="1">
        <v>1631</v>
      </c>
      <c r="L12" s="1">
        <v>858</v>
      </c>
      <c r="M12" s="1">
        <v>773</v>
      </c>
      <c r="N12" s="1">
        <v>1247</v>
      </c>
      <c r="O12" s="1">
        <v>617</v>
      </c>
      <c r="P12" s="1">
        <v>630</v>
      </c>
      <c r="Q12" s="1">
        <v>375</v>
      </c>
      <c r="R12" s="1">
        <v>198</v>
      </c>
      <c r="S12" s="1">
        <v>177</v>
      </c>
    </row>
    <row r="14" spans="1:19" x14ac:dyDescent="0.2">
      <c r="A14" s="1" t="s">
        <v>514</v>
      </c>
    </row>
    <row r="16" spans="1:19" x14ac:dyDescent="0.2">
      <c r="A16" s="1" t="s">
        <v>0</v>
      </c>
      <c r="B16" s="1">
        <v>88156</v>
      </c>
      <c r="C16" s="1">
        <v>44040</v>
      </c>
      <c r="D16" s="1">
        <v>44116</v>
      </c>
      <c r="E16" s="1">
        <v>64315</v>
      </c>
      <c r="F16" s="1">
        <v>31991</v>
      </c>
      <c r="G16" s="1">
        <v>32324</v>
      </c>
      <c r="H16" s="1">
        <v>12759</v>
      </c>
      <c r="I16" s="1">
        <v>6416</v>
      </c>
      <c r="J16" s="1">
        <v>6343</v>
      </c>
      <c r="K16" s="1">
        <v>5680</v>
      </c>
      <c r="L16" s="1">
        <v>2917</v>
      </c>
      <c r="M16" s="1">
        <v>2763</v>
      </c>
      <c r="N16" s="1">
        <v>4263</v>
      </c>
      <c r="O16" s="1">
        <v>2121</v>
      </c>
      <c r="P16" s="1">
        <v>2142</v>
      </c>
      <c r="Q16" s="1">
        <v>1139</v>
      </c>
      <c r="R16" s="1">
        <v>595</v>
      </c>
      <c r="S16" s="1">
        <v>544</v>
      </c>
    </row>
    <row r="17" spans="1:19" x14ac:dyDescent="0.2">
      <c r="A17" s="1" t="s">
        <v>515</v>
      </c>
      <c r="B17" s="1">
        <v>60056</v>
      </c>
      <c r="C17" s="1">
        <v>30839</v>
      </c>
      <c r="D17" s="1">
        <v>29217</v>
      </c>
      <c r="E17" s="1">
        <v>42087</v>
      </c>
      <c r="F17" s="1">
        <v>21484</v>
      </c>
      <c r="G17" s="1">
        <v>20603</v>
      </c>
      <c r="H17" s="1">
        <v>9250</v>
      </c>
      <c r="I17" s="1">
        <v>4832</v>
      </c>
      <c r="J17" s="1">
        <v>4418</v>
      </c>
      <c r="K17" s="1">
        <v>4488</v>
      </c>
      <c r="L17" s="1">
        <v>2351</v>
      </c>
      <c r="M17" s="1">
        <v>2137</v>
      </c>
      <c r="N17" s="1">
        <v>3297</v>
      </c>
      <c r="O17" s="1">
        <v>1672</v>
      </c>
      <c r="P17" s="1">
        <v>1625</v>
      </c>
      <c r="Q17" s="1">
        <v>934</v>
      </c>
      <c r="R17" s="1">
        <v>500</v>
      </c>
      <c r="S17" s="1">
        <v>434</v>
      </c>
    </row>
    <row r="18" spans="1:19" x14ac:dyDescent="0.2">
      <c r="A18" s="1" t="s">
        <v>516</v>
      </c>
      <c r="B18" s="1">
        <v>19926</v>
      </c>
      <c r="C18" s="1">
        <v>9143</v>
      </c>
      <c r="D18" s="1">
        <v>10783</v>
      </c>
      <c r="E18" s="1">
        <v>15474</v>
      </c>
      <c r="F18" s="1">
        <v>7163</v>
      </c>
      <c r="G18" s="1">
        <v>8311</v>
      </c>
      <c r="H18" s="1">
        <v>2701</v>
      </c>
      <c r="I18" s="1">
        <v>1193</v>
      </c>
      <c r="J18" s="1">
        <v>1508</v>
      </c>
      <c r="K18" s="1">
        <v>918</v>
      </c>
      <c r="L18" s="1">
        <v>412</v>
      </c>
      <c r="M18" s="1">
        <v>506</v>
      </c>
      <c r="N18" s="1">
        <v>698</v>
      </c>
      <c r="O18" s="1">
        <v>315</v>
      </c>
      <c r="P18" s="1">
        <v>383</v>
      </c>
      <c r="Q18" s="1">
        <v>135</v>
      </c>
      <c r="R18" s="1">
        <v>60</v>
      </c>
      <c r="S18" s="1">
        <v>75</v>
      </c>
    </row>
    <row r="19" spans="1:19" x14ac:dyDescent="0.2">
      <c r="A19" s="1" t="s">
        <v>517</v>
      </c>
      <c r="B19" s="1">
        <v>6136</v>
      </c>
      <c r="C19" s="1">
        <v>2923</v>
      </c>
      <c r="D19" s="1">
        <v>3213</v>
      </c>
      <c r="E19" s="1">
        <v>4997</v>
      </c>
      <c r="F19" s="1">
        <v>2358</v>
      </c>
      <c r="G19" s="1">
        <v>2639</v>
      </c>
      <c r="H19" s="1">
        <v>636</v>
      </c>
      <c r="I19" s="1">
        <v>304</v>
      </c>
      <c r="J19" s="1">
        <v>332</v>
      </c>
      <c r="K19" s="1">
        <v>234</v>
      </c>
      <c r="L19" s="1">
        <v>132</v>
      </c>
      <c r="M19" s="1">
        <v>102</v>
      </c>
      <c r="N19" s="1">
        <v>213</v>
      </c>
      <c r="O19" s="1">
        <v>104</v>
      </c>
      <c r="P19" s="1">
        <v>109</v>
      </c>
      <c r="Q19" s="1">
        <v>56</v>
      </c>
      <c r="R19" s="1">
        <v>25</v>
      </c>
      <c r="S19" s="1">
        <v>31</v>
      </c>
    </row>
    <row r="20" spans="1:19" x14ac:dyDescent="0.2">
      <c r="A20" s="1" t="s">
        <v>518</v>
      </c>
      <c r="B20" s="1">
        <v>1462</v>
      </c>
      <c r="C20" s="1">
        <v>792</v>
      </c>
      <c r="D20" s="1">
        <v>670</v>
      </c>
      <c r="E20" s="1">
        <v>1244</v>
      </c>
      <c r="F20" s="1">
        <v>676</v>
      </c>
      <c r="G20" s="1">
        <v>568</v>
      </c>
      <c r="H20" s="1">
        <v>133</v>
      </c>
      <c r="I20" s="1">
        <v>69</v>
      </c>
      <c r="J20" s="1">
        <v>64</v>
      </c>
      <c r="K20" s="1">
        <v>30</v>
      </c>
      <c r="L20" s="1">
        <v>18</v>
      </c>
      <c r="M20" s="1">
        <v>12</v>
      </c>
      <c r="N20" s="1">
        <v>41</v>
      </c>
      <c r="O20" s="1">
        <v>19</v>
      </c>
      <c r="P20" s="1">
        <v>22</v>
      </c>
      <c r="Q20" s="1">
        <v>14</v>
      </c>
      <c r="R20" s="1">
        <v>10</v>
      </c>
      <c r="S20" s="1">
        <v>4</v>
      </c>
    </row>
    <row r="21" spans="1:19" x14ac:dyDescent="0.2">
      <c r="A21" s="1" t="s">
        <v>519</v>
      </c>
      <c r="B21" s="1">
        <v>501</v>
      </c>
      <c r="C21" s="1">
        <v>300</v>
      </c>
      <c r="D21" s="1">
        <v>201</v>
      </c>
      <c r="E21" s="1">
        <v>459</v>
      </c>
      <c r="F21" s="1">
        <v>278</v>
      </c>
      <c r="G21" s="1">
        <v>181</v>
      </c>
      <c r="H21" s="1">
        <v>29</v>
      </c>
      <c r="I21" s="1">
        <v>14</v>
      </c>
      <c r="J21" s="1">
        <v>15</v>
      </c>
      <c r="K21" s="1">
        <v>4</v>
      </c>
      <c r="L21" s="1">
        <v>1</v>
      </c>
      <c r="M21" s="1">
        <v>3</v>
      </c>
      <c r="N21" s="1">
        <v>9</v>
      </c>
      <c r="O21" s="1">
        <v>7</v>
      </c>
      <c r="P21" s="1">
        <v>2</v>
      </c>
      <c r="Q21" s="1">
        <v>0</v>
      </c>
      <c r="R21" s="1">
        <v>0</v>
      </c>
      <c r="S21" s="1">
        <v>0</v>
      </c>
    </row>
    <row r="22" spans="1:19" x14ac:dyDescent="0.2">
      <c r="A22" s="1" t="s">
        <v>520</v>
      </c>
      <c r="B22" s="1">
        <v>75</v>
      </c>
      <c r="C22" s="1">
        <v>43</v>
      </c>
      <c r="D22" s="1">
        <v>32</v>
      </c>
      <c r="E22" s="1">
        <v>54</v>
      </c>
      <c r="F22" s="1">
        <v>32</v>
      </c>
      <c r="G22" s="1">
        <v>22</v>
      </c>
      <c r="H22" s="1">
        <v>10</v>
      </c>
      <c r="I22" s="1">
        <v>4</v>
      </c>
      <c r="J22" s="1">
        <v>6</v>
      </c>
      <c r="K22" s="1">
        <v>6</v>
      </c>
      <c r="L22" s="1">
        <v>3</v>
      </c>
      <c r="M22" s="1">
        <v>3</v>
      </c>
      <c r="N22" s="1">
        <v>5</v>
      </c>
      <c r="O22" s="1">
        <v>4</v>
      </c>
      <c r="P22" s="1">
        <v>1</v>
      </c>
      <c r="Q22" s="1">
        <v>0</v>
      </c>
      <c r="R22" s="1">
        <v>0</v>
      </c>
      <c r="S22" s="1">
        <v>0</v>
      </c>
    </row>
    <row r="24" spans="1:19" x14ac:dyDescent="0.2">
      <c r="A24" s="1" t="s">
        <v>521</v>
      </c>
    </row>
    <row r="26" spans="1:19" x14ac:dyDescent="0.2">
      <c r="A26" s="1" t="s">
        <v>0</v>
      </c>
      <c r="B26" s="1">
        <v>88156</v>
      </c>
      <c r="C26" s="1">
        <v>44040</v>
      </c>
      <c r="D26" s="1">
        <v>44116</v>
      </c>
      <c r="E26" s="1">
        <v>64315</v>
      </c>
      <c r="F26" s="1">
        <v>31991</v>
      </c>
      <c r="G26" s="1">
        <v>32324</v>
      </c>
      <c r="H26" s="1">
        <v>12759</v>
      </c>
      <c r="I26" s="1">
        <v>6416</v>
      </c>
      <c r="J26" s="1">
        <v>6343</v>
      </c>
      <c r="K26" s="1">
        <v>5680</v>
      </c>
      <c r="L26" s="1">
        <v>2917</v>
      </c>
      <c r="M26" s="1">
        <v>2763</v>
      </c>
      <c r="N26" s="1">
        <v>4263</v>
      </c>
      <c r="O26" s="1">
        <v>2121</v>
      </c>
      <c r="P26" s="1">
        <v>2142</v>
      </c>
      <c r="Q26" s="1">
        <v>1139</v>
      </c>
      <c r="R26" s="1">
        <v>595</v>
      </c>
      <c r="S26" s="1">
        <v>544</v>
      </c>
    </row>
    <row r="27" spans="1:19" x14ac:dyDescent="0.2">
      <c r="A27" s="1" t="s">
        <v>515</v>
      </c>
      <c r="B27" s="1">
        <v>60056</v>
      </c>
      <c r="C27" s="1">
        <v>30839</v>
      </c>
      <c r="D27" s="1">
        <v>29217</v>
      </c>
      <c r="E27" s="1">
        <v>42087</v>
      </c>
      <c r="F27" s="1">
        <v>21484</v>
      </c>
      <c r="G27" s="1">
        <v>20603</v>
      </c>
      <c r="H27" s="1">
        <v>9250</v>
      </c>
      <c r="I27" s="1">
        <v>4832</v>
      </c>
      <c r="J27" s="1">
        <v>4418</v>
      </c>
      <c r="K27" s="1">
        <v>4488</v>
      </c>
      <c r="L27" s="1">
        <v>2351</v>
      </c>
      <c r="M27" s="1">
        <v>2137</v>
      </c>
      <c r="N27" s="1">
        <v>3297</v>
      </c>
      <c r="O27" s="1">
        <v>1672</v>
      </c>
      <c r="P27" s="1">
        <v>1625</v>
      </c>
      <c r="Q27" s="1">
        <v>934</v>
      </c>
      <c r="R27" s="1">
        <v>500</v>
      </c>
      <c r="S27" s="1">
        <v>434</v>
      </c>
    </row>
    <row r="28" spans="1:19" x14ac:dyDescent="0.2">
      <c r="A28" s="1" t="s">
        <v>522</v>
      </c>
      <c r="B28" s="1">
        <v>19926</v>
      </c>
      <c r="C28" s="1">
        <v>9143</v>
      </c>
      <c r="D28" s="1">
        <v>10783</v>
      </c>
      <c r="E28" s="1">
        <v>15474</v>
      </c>
      <c r="F28" s="1">
        <v>7163</v>
      </c>
      <c r="G28" s="1">
        <v>8311</v>
      </c>
      <c r="H28" s="1">
        <v>2701</v>
      </c>
      <c r="I28" s="1">
        <v>1193</v>
      </c>
      <c r="J28" s="1">
        <v>1508</v>
      </c>
      <c r="K28" s="1">
        <v>918</v>
      </c>
      <c r="L28" s="1">
        <v>412</v>
      </c>
      <c r="M28" s="1">
        <v>506</v>
      </c>
      <c r="N28" s="1">
        <v>698</v>
      </c>
      <c r="O28" s="1">
        <v>315</v>
      </c>
      <c r="P28" s="1">
        <v>383</v>
      </c>
      <c r="Q28" s="1">
        <v>135</v>
      </c>
      <c r="R28" s="1">
        <v>60</v>
      </c>
      <c r="S28" s="1">
        <v>75</v>
      </c>
    </row>
    <row r="29" spans="1:19" x14ac:dyDescent="0.2">
      <c r="A29" s="1" t="s">
        <v>523</v>
      </c>
      <c r="B29" s="1">
        <v>6136</v>
      </c>
      <c r="C29" s="1">
        <v>2923</v>
      </c>
      <c r="D29" s="1">
        <v>3213</v>
      </c>
      <c r="E29" s="1">
        <v>4997</v>
      </c>
      <c r="F29" s="1">
        <v>2358</v>
      </c>
      <c r="G29" s="1">
        <v>2639</v>
      </c>
      <c r="H29" s="1">
        <v>636</v>
      </c>
      <c r="I29" s="1">
        <v>304</v>
      </c>
      <c r="J29" s="1">
        <v>332</v>
      </c>
      <c r="K29" s="1">
        <v>234</v>
      </c>
      <c r="L29" s="1">
        <v>132</v>
      </c>
      <c r="M29" s="1">
        <v>102</v>
      </c>
      <c r="N29" s="1">
        <v>213</v>
      </c>
      <c r="O29" s="1">
        <v>104</v>
      </c>
      <c r="P29" s="1">
        <v>109</v>
      </c>
      <c r="Q29" s="1">
        <v>56</v>
      </c>
      <c r="R29" s="1">
        <v>25</v>
      </c>
      <c r="S29" s="1">
        <v>31</v>
      </c>
    </row>
    <row r="30" spans="1:19" x14ac:dyDescent="0.2">
      <c r="A30" s="1" t="s">
        <v>524</v>
      </c>
      <c r="B30" s="1">
        <v>1963</v>
      </c>
      <c r="C30" s="1">
        <v>1092</v>
      </c>
      <c r="D30" s="1">
        <v>871</v>
      </c>
      <c r="E30" s="1">
        <v>1703</v>
      </c>
      <c r="F30" s="1">
        <v>954</v>
      </c>
      <c r="G30" s="1">
        <v>749</v>
      </c>
      <c r="H30" s="1">
        <v>162</v>
      </c>
      <c r="I30" s="1">
        <v>83</v>
      </c>
      <c r="J30" s="1">
        <v>79</v>
      </c>
      <c r="K30" s="1">
        <v>34</v>
      </c>
      <c r="L30" s="1">
        <v>19</v>
      </c>
      <c r="M30" s="1">
        <v>15</v>
      </c>
      <c r="N30" s="1">
        <v>50</v>
      </c>
      <c r="O30" s="1">
        <v>26</v>
      </c>
      <c r="P30" s="1">
        <v>24</v>
      </c>
      <c r="Q30" s="1">
        <v>14</v>
      </c>
      <c r="R30" s="1">
        <v>10</v>
      </c>
      <c r="S30" s="1">
        <v>4</v>
      </c>
    </row>
    <row r="31" spans="1:19" x14ac:dyDescent="0.2">
      <c r="A31" s="1" t="s">
        <v>520</v>
      </c>
      <c r="B31" s="1">
        <v>75</v>
      </c>
      <c r="C31" s="1">
        <v>43</v>
      </c>
      <c r="D31" s="1">
        <v>32</v>
      </c>
      <c r="E31" s="1">
        <v>54</v>
      </c>
      <c r="F31" s="1">
        <v>32</v>
      </c>
      <c r="G31" s="1">
        <v>22</v>
      </c>
      <c r="H31" s="1">
        <v>10</v>
      </c>
      <c r="I31" s="1">
        <v>4</v>
      </c>
      <c r="J31" s="1">
        <v>6</v>
      </c>
      <c r="K31" s="1">
        <v>6</v>
      </c>
      <c r="L31" s="1">
        <v>3</v>
      </c>
      <c r="M31" s="1">
        <v>3</v>
      </c>
      <c r="N31" s="1">
        <v>5</v>
      </c>
      <c r="O31" s="1">
        <v>4</v>
      </c>
      <c r="P31" s="1">
        <v>1</v>
      </c>
      <c r="Q31" s="1">
        <v>0</v>
      </c>
      <c r="R31" s="1">
        <v>0</v>
      </c>
      <c r="S31" s="1">
        <v>0</v>
      </c>
    </row>
    <row r="32" spans="1:19" x14ac:dyDescent="0.2">
      <c r="A32" s="33" t="s">
        <v>886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</sheetData>
  <mergeCells count="7">
    <mergeCell ref="A32:S3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E09E-4E95-4678-9EDC-C0B6B90DB06F}">
  <dimension ref="A1:S64"/>
  <sheetViews>
    <sheetView view="pageBreakPreview" topLeftCell="A35" zoomScale="125" zoomScaleNormal="100" zoomScaleSheetLayoutView="125" workbookViewId="0">
      <selection activeCell="A64" sqref="A64:XFD64"/>
    </sheetView>
  </sheetViews>
  <sheetFormatPr defaultRowHeight="9.6" x14ac:dyDescent="0.2"/>
  <cols>
    <col min="1" max="1" width="8.88671875" style="1"/>
    <col min="2" max="19" width="4.109375" style="1" customWidth="1"/>
    <col min="20" max="16384" width="8.88671875" style="1"/>
  </cols>
  <sheetData>
    <row r="1" spans="1:19" x14ac:dyDescent="0.2">
      <c r="A1" s="1" t="s">
        <v>828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485</v>
      </c>
    </row>
    <row r="5" spans="1:19" x14ac:dyDescent="0.2">
      <c r="A5" s="1" t="s">
        <v>0</v>
      </c>
      <c r="B5" s="1">
        <v>89548</v>
      </c>
      <c r="C5" s="1">
        <v>44768</v>
      </c>
      <c r="D5" s="1">
        <v>44780</v>
      </c>
      <c r="E5" s="1">
        <v>65302</v>
      </c>
      <c r="F5" s="1">
        <v>32502</v>
      </c>
      <c r="G5" s="1">
        <v>32800</v>
      </c>
      <c r="H5" s="1">
        <v>12978</v>
      </c>
      <c r="I5" s="1">
        <v>6535</v>
      </c>
      <c r="J5" s="1">
        <v>6443</v>
      </c>
      <c r="K5" s="1">
        <v>5776</v>
      </c>
      <c r="L5" s="1">
        <v>2961</v>
      </c>
      <c r="M5" s="1">
        <v>2815</v>
      </c>
      <c r="N5" s="1">
        <v>4341</v>
      </c>
      <c r="O5" s="1">
        <v>2167</v>
      </c>
      <c r="P5" s="1">
        <v>2174</v>
      </c>
      <c r="Q5" s="1">
        <v>1151</v>
      </c>
      <c r="R5" s="1">
        <v>603</v>
      </c>
      <c r="S5" s="1">
        <v>548</v>
      </c>
    </row>
    <row r="6" spans="1:19" x14ac:dyDescent="0.2">
      <c r="A6" s="1" t="s">
        <v>486</v>
      </c>
      <c r="B6" s="1">
        <v>32772</v>
      </c>
      <c r="C6" s="1">
        <v>16767</v>
      </c>
      <c r="D6" s="1">
        <v>16005</v>
      </c>
      <c r="E6" s="1">
        <v>23821</v>
      </c>
      <c r="F6" s="1">
        <v>12111</v>
      </c>
      <c r="G6" s="1">
        <v>11710</v>
      </c>
      <c r="H6" s="1">
        <v>4916</v>
      </c>
      <c r="I6" s="1">
        <v>2563</v>
      </c>
      <c r="J6" s="1">
        <v>2353</v>
      </c>
      <c r="K6" s="1">
        <v>2006</v>
      </c>
      <c r="L6" s="1">
        <v>1066</v>
      </c>
      <c r="M6" s="1">
        <v>940</v>
      </c>
      <c r="N6" s="1">
        <v>1652</v>
      </c>
      <c r="O6" s="1">
        <v>819</v>
      </c>
      <c r="P6" s="1">
        <v>833</v>
      </c>
      <c r="Q6" s="1">
        <v>377</v>
      </c>
      <c r="R6" s="1">
        <v>208</v>
      </c>
      <c r="S6" s="1">
        <v>169</v>
      </c>
    </row>
    <row r="7" spans="1:19" x14ac:dyDescent="0.2">
      <c r="A7" s="1" t="s">
        <v>487</v>
      </c>
      <c r="B7" s="1">
        <v>572</v>
      </c>
      <c r="C7" s="1">
        <v>260</v>
      </c>
      <c r="D7" s="1">
        <v>312</v>
      </c>
      <c r="E7" s="1">
        <v>507</v>
      </c>
      <c r="F7" s="1">
        <v>232</v>
      </c>
      <c r="G7" s="1">
        <v>275</v>
      </c>
      <c r="H7" s="1">
        <v>45</v>
      </c>
      <c r="I7" s="1">
        <v>16</v>
      </c>
      <c r="J7" s="1">
        <v>29</v>
      </c>
      <c r="K7" s="1">
        <v>11</v>
      </c>
      <c r="L7" s="1">
        <v>9</v>
      </c>
      <c r="M7" s="1">
        <v>2</v>
      </c>
      <c r="N7" s="1">
        <v>7</v>
      </c>
      <c r="O7" s="1">
        <v>2</v>
      </c>
      <c r="P7" s="1">
        <v>5</v>
      </c>
      <c r="Q7" s="1">
        <v>2</v>
      </c>
      <c r="R7" s="1">
        <v>1</v>
      </c>
      <c r="S7" s="1">
        <v>1</v>
      </c>
    </row>
    <row r="8" spans="1:19" x14ac:dyDescent="0.2">
      <c r="A8" s="1" t="s">
        <v>488</v>
      </c>
      <c r="B8" s="1">
        <v>56204</v>
      </c>
      <c r="C8" s="1">
        <v>27741</v>
      </c>
      <c r="D8" s="1">
        <v>28463</v>
      </c>
      <c r="E8" s="1">
        <v>40974</v>
      </c>
      <c r="F8" s="1">
        <v>20159</v>
      </c>
      <c r="G8" s="1">
        <v>20815</v>
      </c>
      <c r="H8" s="1">
        <v>8017</v>
      </c>
      <c r="I8" s="1">
        <v>3956</v>
      </c>
      <c r="J8" s="1">
        <v>4061</v>
      </c>
      <c r="K8" s="1">
        <v>3759</v>
      </c>
      <c r="L8" s="1">
        <v>1886</v>
      </c>
      <c r="M8" s="1">
        <v>1873</v>
      </c>
      <c r="N8" s="1">
        <v>2682</v>
      </c>
      <c r="O8" s="1">
        <v>1346</v>
      </c>
      <c r="P8" s="1">
        <v>1336</v>
      </c>
      <c r="Q8" s="1">
        <v>772</v>
      </c>
      <c r="R8" s="1">
        <v>394</v>
      </c>
      <c r="S8" s="1">
        <v>378</v>
      </c>
    </row>
    <row r="9" spans="1:19" x14ac:dyDescent="0.2">
      <c r="A9" s="1" t="s">
        <v>489</v>
      </c>
    </row>
    <row r="10" spans="1:19" x14ac:dyDescent="0.2">
      <c r="A10" s="1" t="s">
        <v>0</v>
      </c>
      <c r="B10" s="1">
        <v>33344</v>
      </c>
      <c r="C10" s="1">
        <v>17027</v>
      </c>
      <c r="D10" s="1">
        <v>16317</v>
      </c>
      <c r="E10" s="1">
        <v>24328</v>
      </c>
      <c r="F10" s="1">
        <v>12343</v>
      </c>
      <c r="G10" s="1">
        <v>11985</v>
      </c>
      <c r="H10" s="1">
        <v>4961</v>
      </c>
      <c r="I10" s="1">
        <v>2579</v>
      </c>
      <c r="J10" s="1">
        <v>2382</v>
      </c>
      <c r="K10" s="1">
        <v>2017</v>
      </c>
      <c r="L10" s="1">
        <v>1075</v>
      </c>
      <c r="M10" s="1">
        <v>942</v>
      </c>
      <c r="N10" s="1">
        <v>1659</v>
      </c>
      <c r="O10" s="1">
        <v>821</v>
      </c>
      <c r="P10" s="1">
        <v>838</v>
      </c>
      <c r="Q10" s="1">
        <v>379</v>
      </c>
      <c r="R10" s="1">
        <v>209</v>
      </c>
      <c r="S10" s="1">
        <v>170</v>
      </c>
    </row>
    <row r="11" spans="1:19" x14ac:dyDescent="0.2">
      <c r="A11" s="1" t="s">
        <v>490</v>
      </c>
      <c r="B11" s="1">
        <v>21335</v>
      </c>
      <c r="C11" s="1">
        <v>11265</v>
      </c>
      <c r="D11" s="1">
        <v>10070</v>
      </c>
      <c r="E11" s="1">
        <v>14823</v>
      </c>
      <c r="F11" s="1">
        <v>7905</v>
      </c>
      <c r="G11" s="1">
        <v>6918</v>
      </c>
      <c r="H11" s="1">
        <v>3443</v>
      </c>
      <c r="I11" s="1">
        <v>1770</v>
      </c>
      <c r="J11" s="1">
        <v>1673</v>
      </c>
      <c r="K11" s="1">
        <v>1347</v>
      </c>
      <c r="L11" s="1">
        <v>733</v>
      </c>
      <c r="M11" s="1">
        <v>614</v>
      </c>
      <c r="N11" s="1">
        <v>1354</v>
      </c>
      <c r="O11" s="1">
        <v>652</v>
      </c>
      <c r="P11" s="1">
        <v>702</v>
      </c>
      <c r="Q11" s="1">
        <v>368</v>
      </c>
      <c r="R11" s="1">
        <v>205</v>
      </c>
      <c r="S11" s="1">
        <v>163</v>
      </c>
    </row>
    <row r="12" spans="1:19" x14ac:dyDescent="0.2">
      <c r="A12" s="1" t="s">
        <v>491</v>
      </c>
      <c r="B12" s="1">
        <v>12007</v>
      </c>
      <c r="C12" s="1">
        <v>5762</v>
      </c>
      <c r="D12" s="1">
        <v>6245</v>
      </c>
      <c r="E12" s="1">
        <v>9503</v>
      </c>
      <c r="F12" s="1">
        <v>4438</v>
      </c>
      <c r="G12" s="1">
        <v>5065</v>
      </c>
      <c r="H12" s="1">
        <v>1518</v>
      </c>
      <c r="I12" s="1">
        <v>809</v>
      </c>
      <c r="J12" s="1">
        <v>709</v>
      </c>
      <c r="K12" s="1">
        <v>670</v>
      </c>
      <c r="L12" s="1">
        <v>342</v>
      </c>
      <c r="M12" s="1">
        <v>328</v>
      </c>
      <c r="N12" s="1">
        <v>305</v>
      </c>
      <c r="O12" s="1">
        <v>169</v>
      </c>
      <c r="P12" s="1">
        <v>136</v>
      </c>
      <c r="Q12" s="1">
        <v>11</v>
      </c>
      <c r="R12" s="1">
        <v>4</v>
      </c>
      <c r="S12" s="1">
        <v>7</v>
      </c>
    </row>
    <row r="13" spans="1:19" x14ac:dyDescent="0.2">
      <c r="A13" s="1" t="s">
        <v>492</v>
      </c>
    </row>
    <row r="14" spans="1:19" x14ac:dyDescent="0.2">
      <c r="A14" s="1" t="s">
        <v>145</v>
      </c>
    </row>
    <row r="15" spans="1:19" x14ac:dyDescent="0.2">
      <c r="A15" s="1" t="s">
        <v>493</v>
      </c>
    </row>
    <row r="16" spans="1:19" x14ac:dyDescent="0.2">
      <c r="A16" s="1" t="s">
        <v>0</v>
      </c>
      <c r="B16" s="1">
        <v>87498</v>
      </c>
      <c r="C16" s="1">
        <v>43698</v>
      </c>
      <c r="D16" s="1">
        <v>43800</v>
      </c>
      <c r="E16" s="1">
        <v>63842</v>
      </c>
      <c r="F16" s="1">
        <v>31737</v>
      </c>
      <c r="G16" s="1">
        <v>32105</v>
      </c>
      <c r="H16" s="1">
        <v>12651</v>
      </c>
      <c r="I16" s="1">
        <v>6371</v>
      </c>
      <c r="J16" s="1">
        <v>6280</v>
      </c>
      <c r="K16" s="1">
        <v>5647</v>
      </c>
      <c r="L16" s="1">
        <v>2898</v>
      </c>
      <c r="M16" s="1">
        <v>2749</v>
      </c>
      <c r="N16" s="1">
        <v>4230</v>
      </c>
      <c r="O16" s="1">
        <v>2100</v>
      </c>
      <c r="P16" s="1">
        <v>2130</v>
      </c>
      <c r="Q16" s="1">
        <v>1128</v>
      </c>
      <c r="R16" s="1">
        <v>592</v>
      </c>
      <c r="S16" s="1">
        <v>536</v>
      </c>
    </row>
    <row r="17" spans="1:19" x14ac:dyDescent="0.2">
      <c r="A17" s="1" t="s">
        <v>494</v>
      </c>
      <c r="B17" s="1">
        <v>7820</v>
      </c>
      <c r="C17" s="1">
        <v>4039</v>
      </c>
      <c r="D17" s="1">
        <v>3781</v>
      </c>
      <c r="E17" s="1">
        <v>5689</v>
      </c>
      <c r="F17" s="1">
        <v>2898</v>
      </c>
      <c r="G17" s="1">
        <v>2791</v>
      </c>
      <c r="H17" s="1">
        <v>1087</v>
      </c>
      <c r="I17" s="1">
        <v>578</v>
      </c>
      <c r="J17" s="1">
        <v>509</v>
      </c>
      <c r="K17" s="1">
        <v>485</v>
      </c>
      <c r="L17" s="1">
        <v>266</v>
      </c>
      <c r="M17" s="1">
        <v>219</v>
      </c>
      <c r="N17" s="1">
        <v>418</v>
      </c>
      <c r="O17" s="1">
        <v>215</v>
      </c>
      <c r="P17" s="1">
        <v>203</v>
      </c>
      <c r="Q17" s="1">
        <v>141</v>
      </c>
      <c r="R17" s="1">
        <v>82</v>
      </c>
      <c r="S17" s="1">
        <v>59</v>
      </c>
    </row>
    <row r="18" spans="1:19" x14ac:dyDescent="0.2">
      <c r="A18" s="1" t="s">
        <v>495</v>
      </c>
      <c r="B18" s="1">
        <v>10321</v>
      </c>
      <c r="C18" s="1">
        <v>5213</v>
      </c>
      <c r="D18" s="1">
        <v>5108</v>
      </c>
      <c r="E18" s="1">
        <v>7656</v>
      </c>
      <c r="F18" s="1">
        <v>3813</v>
      </c>
      <c r="G18" s="1">
        <v>3843</v>
      </c>
      <c r="H18" s="1">
        <v>1394</v>
      </c>
      <c r="I18" s="1">
        <v>746</v>
      </c>
      <c r="J18" s="1">
        <v>648</v>
      </c>
      <c r="K18" s="1">
        <v>618</v>
      </c>
      <c r="L18" s="1">
        <v>330</v>
      </c>
      <c r="M18" s="1">
        <v>288</v>
      </c>
      <c r="N18" s="1">
        <v>515</v>
      </c>
      <c r="O18" s="1">
        <v>262</v>
      </c>
      <c r="P18" s="1">
        <v>253</v>
      </c>
      <c r="Q18" s="1">
        <v>138</v>
      </c>
      <c r="R18" s="1">
        <v>62</v>
      </c>
      <c r="S18" s="1">
        <v>76</v>
      </c>
    </row>
    <row r="19" spans="1:19" x14ac:dyDescent="0.2">
      <c r="A19" s="1" t="s">
        <v>496</v>
      </c>
      <c r="B19" s="1">
        <v>14644</v>
      </c>
      <c r="C19" s="1">
        <v>7610</v>
      </c>
      <c r="D19" s="1">
        <v>7034</v>
      </c>
      <c r="E19" s="1">
        <v>10667</v>
      </c>
      <c r="F19" s="1">
        <v>5467</v>
      </c>
      <c r="G19" s="1">
        <v>5200</v>
      </c>
      <c r="H19" s="1">
        <v>2035</v>
      </c>
      <c r="I19" s="1">
        <v>1095</v>
      </c>
      <c r="J19" s="1">
        <v>940</v>
      </c>
      <c r="K19" s="1">
        <v>960</v>
      </c>
      <c r="L19" s="1">
        <v>515</v>
      </c>
      <c r="M19" s="1">
        <v>445</v>
      </c>
      <c r="N19" s="1">
        <v>784</v>
      </c>
      <c r="O19" s="1">
        <v>406</v>
      </c>
      <c r="P19" s="1">
        <v>378</v>
      </c>
      <c r="Q19" s="1">
        <v>198</v>
      </c>
      <c r="R19" s="1">
        <v>127</v>
      </c>
      <c r="S19" s="1">
        <v>71</v>
      </c>
    </row>
    <row r="20" spans="1:19" x14ac:dyDescent="0.2">
      <c r="A20" s="1" t="s">
        <v>497</v>
      </c>
      <c r="B20" s="1">
        <v>16592</v>
      </c>
      <c r="C20" s="1">
        <v>8614</v>
      </c>
      <c r="D20" s="1">
        <v>7978</v>
      </c>
      <c r="E20" s="1">
        <v>11855</v>
      </c>
      <c r="F20" s="1">
        <v>6158</v>
      </c>
      <c r="G20" s="1">
        <v>5697</v>
      </c>
      <c r="H20" s="1">
        <v>2615</v>
      </c>
      <c r="I20" s="1">
        <v>1321</v>
      </c>
      <c r="J20" s="1">
        <v>1294</v>
      </c>
      <c r="K20" s="1">
        <v>1086</v>
      </c>
      <c r="L20" s="1">
        <v>589</v>
      </c>
      <c r="M20" s="1">
        <v>497</v>
      </c>
      <c r="N20" s="1">
        <v>838</v>
      </c>
      <c r="O20" s="1">
        <v>440</v>
      </c>
      <c r="P20" s="1">
        <v>398</v>
      </c>
      <c r="Q20" s="1">
        <v>198</v>
      </c>
      <c r="R20" s="1">
        <v>106</v>
      </c>
      <c r="S20" s="1">
        <v>92</v>
      </c>
    </row>
    <row r="21" spans="1:19" x14ac:dyDescent="0.2">
      <c r="A21" s="1" t="s">
        <v>498</v>
      </c>
      <c r="B21" s="1">
        <v>20299</v>
      </c>
      <c r="C21" s="1">
        <v>9890</v>
      </c>
      <c r="D21" s="1">
        <v>10409</v>
      </c>
      <c r="E21" s="1">
        <v>14798</v>
      </c>
      <c r="F21" s="1">
        <v>7193</v>
      </c>
      <c r="G21" s="1">
        <v>7605</v>
      </c>
      <c r="H21" s="1">
        <v>2996</v>
      </c>
      <c r="I21" s="1">
        <v>1483</v>
      </c>
      <c r="J21" s="1">
        <v>1513</v>
      </c>
      <c r="K21" s="1">
        <v>1387</v>
      </c>
      <c r="L21" s="1">
        <v>695</v>
      </c>
      <c r="M21" s="1">
        <v>692</v>
      </c>
      <c r="N21" s="1">
        <v>876</v>
      </c>
      <c r="O21" s="1">
        <v>401</v>
      </c>
      <c r="P21" s="1">
        <v>475</v>
      </c>
      <c r="Q21" s="1">
        <v>242</v>
      </c>
      <c r="R21" s="1">
        <v>118</v>
      </c>
      <c r="S21" s="1">
        <v>124</v>
      </c>
    </row>
    <row r="22" spans="1:19" x14ac:dyDescent="0.2">
      <c r="A22" s="1" t="s">
        <v>499</v>
      </c>
      <c r="B22" s="1">
        <v>16044</v>
      </c>
      <c r="C22" s="1">
        <v>7579</v>
      </c>
      <c r="D22" s="1">
        <v>8465</v>
      </c>
      <c r="E22" s="1">
        <v>11778</v>
      </c>
      <c r="F22" s="1">
        <v>5593</v>
      </c>
      <c r="G22" s="1">
        <v>6185</v>
      </c>
      <c r="H22" s="1">
        <v>2301</v>
      </c>
      <c r="I22" s="1">
        <v>1075</v>
      </c>
      <c r="J22" s="1">
        <v>1226</v>
      </c>
      <c r="K22" s="1">
        <v>1034</v>
      </c>
      <c r="L22" s="1">
        <v>472</v>
      </c>
      <c r="M22" s="1">
        <v>562</v>
      </c>
      <c r="N22" s="1">
        <v>722</v>
      </c>
      <c r="O22" s="1">
        <v>344</v>
      </c>
      <c r="P22" s="1">
        <v>378</v>
      </c>
      <c r="Q22" s="1">
        <v>209</v>
      </c>
      <c r="R22" s="1">
        <v>95</v>
      </c>
      <c r="S22" s="1">
        <v>114</v>
      </c>
    </row>
    <row r="23" spans="1:19" x14ac:dyDescent="0.2">
      <c r="A23" s="1" t="s">
        <v>500</v>
      </c>
      <c r="B23" s="1">
        <v>1778</v>
      </c>
      <c r="C23" s="1">
        <v>753</v>
      </c>
      <c r="D23" s="1">
        <v>1025</v>
      </c>
      <c r="E23" s="1">
        <v>1399</v>
      </c>
      <c r="F23" s="1">
        <v>615</v>
      </c>
      <c r="G23" s="1">
        <v>784</v>
      </c>
      <c r="H23" s="1">
        <v>223</v>
      </c>
      <c r="I23" s="1">
        <v>73</v>
      </c>
      <c r="J23" s="1">
        <v>150</v>
      </c>
      <c r="K23" s="1">
        <v>77</v>
      </c>
      <c r="L23" s="1">
        <v>31</v>
      </c>
      <c r="M23" s="1">
        <v>46</v>
      </c>
      <c r="N23" s="1">
        <v>77</v>
      </c>
      <c r="O23" s="1">
        <v>32</v>
      </c>
      <c r="P23" s="1">
        <v>45</v>
      </c>
      <c r="Q23" s="1">
        <v>2</v>
      </c>
      <c r="R23" s="1">
        <v>2</v>
      </c>
      <c r="S23" s="1">
        <v>0</v>
      </c>
    </row>
    <row r="24" spans="1:19" x14ac:dyDescent="0.2">
      <c r="A24" s="1" t="s">
        <v>501</v>
      </c>
    </row>
    <row r="25" spans="1:19" x14ac:dyDescent="0.2">
      <c r="A25" s="1" t="s">
        <v>493</v>
      </c>
    </row>
    <row r="26" spans="1:19" x14ac:dyDescent="0.2">
      <c r="A26" s="1" t="s">
        <v>0</v>
      </c>
      <c r="B26" s="1">
        <v>21922</v>
      </c>
      <c r="C26" s="1">
        <v>11228</v>
      </c>
      <c r="D26" s="1">
        <v>10694</v>
      </c>
      <c r="E26" s="1">
        <v>15058</v>
      </c>
      <c r="F26" s="1">
        <v>7624</v>
      </c>
      <c r="G26" s="1">
        <v>7434</v>
      </c>
      <c r="H26" s="1">
        <v>3495</v>
      </c>
      <c r="I26" s="1">
        <v>1875</v>
      </c>
      <c r="J26" s="1">
        <v>1620</v>
      </c>
      <c r="K26" s="1">
        <v>1726</v>
      </c>
      <c r="L26" s="1">
        <v>901</v>
      </c>
      <c r="M26" s="1">
        <v>825</v>
      </c>
      <c r="N26" s="1">
        <v>1253</v>
      </c>
      <c r="O26" s="1">
        <v>618</v>
      </c>
      <c r="P26" s="1">
        <v>635</v>
      </c>
      <c r="Q26" s="1">
        <v>390</v>
      </c>
      <c r="R26" s="1">
        <v>210</v>
      </c>
      <c r="S26" s="1">
        <v>180</v>
      </c>
    </row>
    <row r="27" spans="1:19" x14ac:dyDescent="0.2">
      <c r="A27" s="1" t="s">
        <v>494</v>
      </c>
      <c r="B27" s="1">
        <v>2984</v>
      </c>
      <c r="C27" s="1">
        <v>1576</v>
      </c>
      <c r="D27" s="1">
        <v>1408</v>
      </c>
      <c r="E27" s="1">
        <v>2076</v>
      </c>
      <c r="F27" s="1">
        <v>1078</v>
      </c>
      <c r="G27" s="1">
        <v>998</v>
      </c>
      <c r="H27" s="1">
        <v>451</v>
      </c>
      <c r="I27" s="1">
        <v>256</v>
      </c>
      <c r="J27" s="1">
        <v>195</v>
      </c>
      <c r="K27" s="1">
        <v>238</v>
      </c>
      <c r="L27" s="1">
        <v>132</v>
      </c>
      <c r="M27" s="1">
        <v>106</v>
      </c>
      <c r="N27" s="1">
        <v>183</v>
      </c>
      <c r="O27" s="1">
        <v>87</v>
      </c>
      <c r="P27" s="1">
        <v>96</v>
      </c>
      <c r="Q27" s="1">
        <v>36</v>
      </c>
      <c r="R27" s="1">
        <v>23</v>
      </c>
      <c r="S27" s="1">
        <v>13</v>
      </c>
    </row>
    <row r="28" spans="1:19" x14ac:dyDescent="0.2">
      <c r="A28" s="1" t="s">
        <v>495</v>
      </c>
      <c r="B28" s="1">
        <v>2632</v>
      </c>
      <c r="C28" s="1">
        <v>1378</v>
      </c>
      <c r="D28" s="1">
        <v>1254</v>
      </c>
      <c r="E28" s="1">
        <v>1867</v>
      </c>
      <c r="F28" s="1">
        <v>966</v>
      </c>
      <c r="G28" s="1">
        <v>901</v>
      </c>
      <c r="H28" s="1">
        <v>420</v>
      </c>
      <c r="I28" s="1">
        <v>230</v>
      </c>
      <c r="J28" s="1">
        <v>190</v>
      </c>
      <c r="K28" s="1">
        <v>184</v>
      </c>
      <c r="L28" s="1">
        <v>108</v>
      </c>
      <c r="M28" s="1">
        <v>76</v>
      </c>
      <c r="N28" s="1">
        <v>127</v>
      </c>
      <c r="O28" s="1">
        <v>58</v>
      </c>
      <c r="P28" s="1">
        <v>69</v>
      </c>
      <c r="Q28" s="1">
        <v>34</v>
      </c>
      <c r="R28" s="1">
        <v>16</v>
      </c>
      <c r="S28" s="1">
        <v>18</v>
      </c>
    </row>
    <row r="29" spans="1:19" x14ac:dyDescent="0.2">
      <c r="A29" s="1" t="s">
        <v>496</v>
      </c>
      <c r="B29" s="1">
        <v>2914</v>
      </c>
      <c r="C29" s="1">
        <v>1480</v>
      </c>
      <c r="D29" s="1">
        <v>1434</v>
      </c>
      <c r="E29" s="1">
        <v>2048</v>
      </c>
      <c r="F29" s="1">
        <v>1021</v>
      </c>
      <c r="G29" s="1">
        <v>1027</v>
      </c>
      <c r="H29" s="1">
        <v>451</v>
      </c>
      <c r="I29" s="1">
        <v>248</v>
      </c>
      <c r="J29" s="1">
        <v>203</v>
      </c>
      <c r="K29" s="1">
        <v>193</v>
      </c>
      <c r="L29" s="1">
        <v>97</v>
      </c>
      <c r="M29" s="1">
        <v>96</v>
      </c>
      <c r="N29" s="1">
        <v>176</v>
      </c>
      <c r="O29" s="1">
        <v>85</v>
      </c>
      <c r="P29" s="1">
        <v>91</v>
      </c>
      <c r="Q29" s="1">
        <v>46</v>
      </c>
      <c r="R29" s="1">
        <v>29</v>
      </c>
      <c r="S29" s="1">
        <v>17</v>
      </c>
    </row>
    <row r="30" spans="1:19" x14ac:dyDescent="0.2">
      <c r="A30" s="1" t="s">
        <v>497</v>
      </c>
      <c r="B30" s="1">
        <v>2916</v>
      </c>
      <c r="C30" s="1">
        <v>1524</v>
      </c>
      <c r="D30" s="1">
        <v>1392</v>
      </c>
      <c r="E30" s="1">
        <v>2023</v>
      </c>
      <c r="F30" s="1">
        <v>1055</v>
      </c>
      <c r="G30" s="1">
        <v>968</v>
      </c>
      <c r="H30" s="1">
        <v>494</v>
      </c>
      <c r="I30" s="1">
        <v>250</v>
      </c>
      <c r="J30" s="1">
        <v>244</v>
      </c>
      <c r="K30" s="1">
        <v>177</v>
      </c>
      <c r="L30" s="1">
        <v>104</v>
      </c>
      <c r="M30" s="1">
        <v>73</v>
      </c>
      <c r="N30" s="1">
        <v>169</v>
      </c>
      <c r="O30" s="1">
        <v>86</v>
      </c>
      <c r="P30" s="1">
        <v>83</v>
      </c>
      <c r="Q30" s="1">
        <v>53</v>
      </c>
      <c r="R30" s="1">
        <v>29</v>
      </c>
      <c r="S30" s="1">
        <v>24</v>
      </c>
    </row>
    <row r="31" spans="1:19" x14ac:dyDescent="0.2">
      <c r="A31" s="1" t="s">
        <v>498</v>
      </c>
      <c r="B31" s="1">
        <v>3370</v>
      </c>
      <c r="C31" s="1">
        <v>1734</v>
      </c>
      <c r="D31" s="1">
        <v>1636</v>
      </c>
      <c r="E31" s="1">
        <v>2349</v>
      </c>
      <c r="F31" s="1">
        <v>1190</v>
      </c>
      <c r="G31" s="1">
        <v>1159</v>
      </c>
      <c r="H31" s="1">
        <v>499</v>
      </c>
      <c r="I31" s="1">
        <v>288</v>
      </c>
      <c r="J31" s="1">
        <v>211</v>
      </c>
      <c r="K31" s="1">
        <v>259</v>
      </c>
      <c r="L31" s="1">
        <v>126</v>
      </c>
      <c r="M31" s="1">
        <v>133</v>
      </c>
      <c r="N31" s="1">
        <v>189</v>
      </c>
      <c r="O31" s="1">
        <v>91</v>
      </c>
      <c r="P31" s="1">
        <v>98</v>
      </c>
      <c r="Q31" s="1">
        <v>74</v>
      </c>
      <c r="R31" s="1">
        <v>39</v>
      </c>
      <c r="S31" s="1">
        <v>35</v>
      </c>
    </row>
    <row r="32" spans="1:19" x14ac:dyDescent="0.2">
      <c r="A32" s="1" t="s">
        <v>499</v>
      </c>
      <c r="B32" s="1">
        <v>7106</v>
      </c>
      <c r="C32" s="1">
        <v>3536</v>
      </c>
      <c r="D32" s="1">
        <v>3570</v>
      </c>
      <c r="E32" s="1">
        <v>4695</v>
      </c>
      <c r="F32" s="1">
        <v>2314</v>
      </c>
      <c r="G32" s="1">
        <v>2381</v>
      </c>
      <c r="H32" s="1">
        <v>1180</v>
      </c>
      <c r="I32" s="1">
        <v>603</v>
      </c>
      <c r="J32" s="1">
        <v>577</v>
      </c>
      <c r="K32" s="1">
        <v>675</v>
      </c>
      <c r="L32" s="1">
        <v>334</v>
      </c>
      <c r="M32" s="1">
        <v>341</v>
      </c>
      <c r="N32" s="1">
        <v>409</v>
      </c>
      <c r="O32" s="1">
        <v>211</v>
      </c>
      <c r="P32" s="1">
        <v>198</v>
      </c>
      <c r="Q32" s="1">
        <v>147</v>
      </c>
      <c r="R32" s="1">
        <v>74</v>
      </c>
      <c r="S32" s="1">
        <v>73</v>
      </c>
    </row>
    <row r="33" spans="1:19" x14ac:dyDescent="0.2">
      <c r="A33" s="1" t="s">
        <v>500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502</v>
      </c>
    </row>
    <row r="35" spans="1:19" x14ac:dyDescent="0.2">
      <c r="A35" s="1" t="s">
        <v>493</v>
      </c>
    </row>
    <row r="36" spans="1:19" x14ac:dyDescent="0.2">
      <c r="A36" s="1" t="s">
        <v>0</v>
      </c>
      <c r="B36" s="1">
        <v>55152</v>
      </c>
      <c r="C36" s="1">
        <v>27324</v>
      </c>
      <c r="D36" s="1">
        <v>27828</v>
      </c>
      <c r="E36" s="1">
        <v>40077</v>
      </c>
      <c r="F36" s="1">
        <v>19843</v>
      </c>
      <c r="G36" s="1">
        <v>20234</v>
      </c>
      <c r="H36" s="1">
        <v>8203</v>
      </c>
      <c r="I36" s="1">
        <v>4028</v>
      </c>
      <c r="J36" s="1">
        <v>4175</v>
      </c>
      <c r="K36" s="1">
        <v>3607</v>
      </c>
      <c r="L36" s="1">
        <v>1815</v>
      </c>
      <c r="M36" s="1">
        <v>1792</v>
      </c>
      <c r="N36" s="1">
        <v>2619</v>
      </c>
      <c r="O36" s="1">
        <v>1305</v>
      </c>
      <c r="P36" s="1">
        <v>1314</v>
      </c>
      <c r="Q36" s="1">
        <v>646</v>
      </c>
      <c r="R36" s="1">
        <v>333</v>
      </c>
      <c r="S36" s="1">
        <v>313</v>
      </c>
    </row>
    <row r="37" spans="1:19" x14ac:dyDescent="0.2">
      <c r="A37" s="1" t="s">
        <v>494</v>
      </c>
      <c r="B37" s="1">
        <v>3330</v>
      </c>
      <c r="C37" s="1">
        <v>1750</v>
      </c>
      <c r="D37" s="1">
        <v>1580</v>
      </c>
      <c r="E37" s="1">
        <v>2356</v>
      </c>
      <c r="F37" s="1">
        <v>1231</v>
      </c>
      <c r="G37" s="1">
        <v>1125</v>
      </c>
      <c r="H37" s="1">
        <v>492</v>
      </c>
      <c r="I37" s="1">
        <v>257</v>
      </c>
      <c r="J37" s="1">
        <v>235</v>
      </c>
      <c r="K37" s="1">
        <v>218</v>
      </c>
      <c r="L37" s="1">
        <v>115</v>
      </c>
      <c r="M37" s="1">
        <v>103</v>
      </c>
      <c r="N37" s="1">
        <v>175</v>
      </c>
      <c r="O37" s="1">
        <v>100</v>
      </c>
      <c r="P37" s="1">
        <v>75</v>
      </c>
      <c r="Q37" s="1">
        <v>89</v>
      </c>
      <c r="R37" s="1">
        <v>47</v>
      </c>
      <c r="S37" s="1">
        <v>42</v>
      </c>
    </row>
    <row r="38" spans="1:19" x14ac:dyDescent="0.2">
      <c r="A38" s="1" t="s">
        <v>495</v>
      </c>
      <c r="B38" s="1">
        <v>4780</v>
      </c>
      <c r="C38" s="1">
        <v>2542</v>
      </c>
      <c r="D38" s="1">
        <v>2238</v>
      </c>
      <c r="E38" s="1">
        <v>3334</v>
      </c>
      <c r="F38" s="1">
        <v>1773</v>
      </c>
      <c r="G38" s="1">
        <v>1561</v>
      </c>
      <c r="H38" s="1">
        <v>721</v>
      </c>
      <c r="I38" s="1">
        <v>396</v>
      </c>
      <c r="J38" s="1">
        <v>325</v>
      </c>
      <c r="K38" s="1">
        <v>358</v>
      </c>
      <c r="L38" s="1">
        <v>177</v>
      </c>
      <c r="M38" s="1">
        <v>181</v>
      </c>
      <c r="N38" s="1">
        <v>290</v>
      </c>
      <c r="O38" s="1">
        <v>158</v>
      </c>
      <c r="P38" s="1">
        <v>132</v>
      </c>
      <c r="Q38" s="1">
        <v>77</v>
      </c>
      <c r="R38" s="1">
        <v>38</v>
      </c>
      <c r="S38" s="1">
        <v>39</v>
      </c>
    </row>
    <row r="39" spans="1:19" x14ac:dyDescent="0.2">
      <c r="A39" s="1" t="s">
        <v>496</v>
      </c>
      <c r="B39" s="1">
        <v>7377</v>
      </c>
      <c r="C39" s="1">
        <v>3969</v>
      </c>
      <c r="D39" s="1">
        <v>3408</v>
      </c>
      <c r="E39" s="1">
        <v>5075</v>
      </c>
      <c r="F39" s="1">
        <v>2703</v>
      </c>
      <c r="G39" s="1">
        <v>2372</v>
      </c>
      <c r="H39" s="1">
        <v>1159</v>
      </c>
      <c r="I39" s="1">
        <v>634</v>
      </c>
      <c r="J39" s="1">
        <v>525</v>
      </c>
      <c r="K39" s="1">
        <v>590</v>
      </c>
      <c r="L39" s="1">
        <v>321</v>
      </c>
      <c r="M39" s="1">
        <v>269</v>
      </c>
      <c r="N39" s="1">
        <v>442</v>
      </c>
      <c r="O39" s="1">
        <v>236</v>
      </c>
      <c r="P39" s="1">
        <v>206</v>
      </c>
      <c r="Q39" s="1">
        <v>111</v>
      </c>
      <c r="R39" s="1">
        <v>75</v>
      </c>
      <c r="S39" s="1">
        <v>36</v>
      </c>
    </row>
    <row r="40" spans="1:19" x14ac:dyDescent="0.2">
      <c r="A40" s="1" t="s">
        <v>497</v>
      </c>
      <c r="B40" s="1">
        <v>12775</v>
      </c>
      <c r="C40" s="1">
        <v>6558</v>
      </c>
      <c r="D40" s="1">
        <v>6217</v>
      </c>
      <c r="E40" s="1">
        <v>9051</v>
      </c>
      <c r="F40" s="1">
        <v>4635</v>
      </c>
      <c r="G40" s="1">
        <v>4416</v>
      </c>
      <c r="H40" s="1">
        <v>2043</v>
      </c>
      <c r="I40" s="1">
        <v>1031</v>
      </c>
      <c r="J40" s="1">
        <v>1012</v>
      </c>
      <c r="K40" s="1">
        <v>893</v>
      </c>
      <c r="L40" s="1">
        <v>476</v>
      </c>
      <c r="M40" s="1">
        <v>417</v>
      </c>
      <c r="N40" s="1">
        <v>647</v>
      </c>
      <c r="O40" s="1">
        <v>342</v>
      </c>
      <c r="P40" s="1">
        <v>305</v>
      </c>
      <c r="Q40" s="1">
        <v>141</v>
      </c>
      <c r="R40" s="1">
        <v>74</v>
      </c>
      <c r="S40" s="1">
        <v>67</v>
      </c>
    </row>
    <row r="41" spans="1:19" x14ac:dyDescent="0.2">
      <c r="A41" s="1" t="s">
        <v>498</v>
      </c>
      <c r="B41" s="1">
        <v>16590</v>
      </c>
      <c r="C41" s="1">
        <v>7953</v>
      </c>
      <c r="D41" s="1">
        <v>8637</v>
      </c>
      <c r="E41" s="1">
        <v>12151</v>
      </c>
      <c r="F41" s="1">
        <v>5820</v>
      </c>
      <c r="G41" s="1">
        <v>6331</v>
      </c>
      <c r="H41" s="1">
        <v>2469</v>
      </c>
      <c r="I41" s="1">
        <v>1183</v>
      </c>
      <c r="J41" s="1">
        <v>1286</v>
      </c>
      <c r="K41" s="1">
        <v>1119</v>
      </c>
      <c r="L41" s="1">
        <v>563</v>
      </c>
      <c r="M41" s="1">
        <v>556</v>
      </c>
      <c r="N41" s="1">
        <v>684</v>
      </c>
      <c r="O41" s="1">
        <v>309</v>
      </c>
      <c r="P41" s="1">
        <v>375</v>
      </c>
      <c r="Q41" s="1">
        <v>167</v>
      </c>
      <c r="R41" s="1">
        <v>78</v>
      </c>
      <c r="S41" s="1">
        <v>89</v>
      </c>
    </row>
    <row r="42" spans="1:19" x14ac:dyDescent="0.2">
      <c r="A42" s="1" t="s">
        <v>499</v>
      </c>
      <c r="B42" s="1">
        <v>8522</v>
      </c>
      <c r="C42" s="1">
        <v>3799</v>
      </c>
      <c r="D42" s="1">
        <v>4723</v>
      </c>
      <c r="E42" s="1">
        <v>6711</v>
      </c>
      <c r="F42" s="1">
        <v>3066</v>
      </c>
      <c r="G42" s="1">
        <v>3645</v>
      </c>
      <c r="H42" s="1">
        <v>1096</v>
      </c>
      <c r="I42" s="1">
        <v>454</v>
      </c>
      <c r="J42" s="1">
        <v>642</v>
      </c>
      <c r="K42" s="1">
        <v>352</v>
      </c>
      <c r="L42" s="1">
        <v>132</v>
      </c>
      <c r="M42" s="1">
        <v>220</v>
      </c>
      <c r="N42" s="1">
        <v>304</v>
      </c>
      <c r="O42" s="1">
        <v>128</v>
      </c>
      <c r="P42" s="1">
        <v>176</v>
      </c>
      <c r="Q42" s="1">
        <v>59</v>
      </c>
      <c r="R42" s="1">
        <v>19</v>
      </c>
      <c r="S42" s="1">
        <v>40</v>
      </c>
    </row>
    <row r="43" spans="1:19" x14ac:dyDescent="0.2">
      <c r="A43" s="1" t="s">
        <v>500</v>
      </c>
      <c r="B43" s="1">
        <v>1778</v>
      </c>
      <c r="C43" s="1">
        <v>753</v>
      </c>
      <c r="D43" s="1">
        <v>1025</v>
      </c>
      <c r="E43" s="1">
        <v>1399</v>
      </c>
      <c r="F43" s="1">
        <v>615</v>
      </c>
      <c r="G43" s="1">
        <v>784</v>
      </c>
      <c r="H43" s="1">
        <v>223</v>
      </c>
      <c r="I43" s="1">
        <v>73</v>
      </c>
      <c r="J43" s="1">
        <v>150</v>
      </c>
      <c r="K43" s="1">
        <v>77</v>
      </c>
      <c r="L43" s="1">
        <v>31</v>
      </c>
      <c r="M43" s="1">
        <v>46</v>
      </c>
      <c r="N43" s="1">
        <v>77</v>
      </c>
      <c r="O43" s="1">
        <v>32</v>
      </c>
      <c r="P43" s="1">
        <v>45</v>
      </c>
      <c r="Q43" s="1">
        <v>2</v>
      </c>
      <c r="R43" s="1">
        <v>2</v>
      </c>
      <c r="S43" s="1">
        <v>0</v>
      </c>
    </row>
    <row r="44" spans="1:19" x14ac:dyDescent="0.2">
      <c r="A44" s="1" t="s">
        <v>503</v>
      </c>
    </row>
    <row r="45" spans="1:19" x14ac:dyDescent="0.2">
      <c r="A45" s="1" t="s">
        <v>493</v>
      </c>
    </row>
    <row r="46" spans="1:19" x14ac:dyDescent="0.2">
      <c r="A46" s="1" t="s">
        <v>0</v>
      </c>
      <c r="B46" s="1">
        <v>7023</v>
      </c>
      <c r="C46" s="1">
        <v>3349</v>
      </c>
      <c r="D46" s="1">
        <v>3674</v>
      </c>
      <c r="E46" s="1">
        <v>5767</v>
      </c>
      <c r="F46" s="1">
        <v>2714</v>
      </c>
      <c r="G46" s="1">
        <v>3053</v>
      </c>
      <c r="H46" s="1">
        <v>678</v>
      </c>
      <c r="I46" s="1">
        <v>334</v>
      </c>
      <c r="J46" s="1">
        <v>344</v>
      </c>
      <c r="K46" s="1">
        <v>250</v>
      </c>
      <c r="L46" s="1">
        <v>142</v>
      </c>
      <c r="M46" s="1">
        <v>108</v>
      </c>
      <c r="N46" s="1">
        <v>262</v>
      </c>
      <c r="O46" s="1">
        <v>129</v>
      </c>
      <c r="P46" s="1">
        <v>133</v>
      </c>
      <c r="Q46" s="1">
        <v>66</v>
      </c>
      <c r="R46" s="1">
        <v>30</v>
      </c>
      <c r="S46" s="1">
        <v>36</v>
      </c>
    </row>
    <row r="47" spans="1:19" x14ac:dyDescent="0.2">
      <c r="A47" s="1" t="s">
        <v>494</v>
      </c>
      <c r="B47" s="1">
        <v>1028</v>
      </c>
      <c r="C47" s="1">
        <v>493</v>
      </c>
      <c r="D47" s="1">
        <v>535</v>
      </c>
      <c r="E47" s="1">
        <v>849</v>
      </c>
      <c r="F47" s="1">
        <v>401</v>
      </c>
      <c r="G47" s="1">
        <v>448</v>
      </c>
      <c r="H47" s="1">
        <v>105</v>
      </c>
      <c r="I47" s="1">
        <v>51</v>
      </c>
      <c r="J47" s="1">
        <v>54</v>
      </c>
      <c r="K47" s="1">
        <v>21</v>
      </c>
      <c r="L47" s="1">
        <v>13</v>
      </c>
      <c r="M47" s="1">
        <v>8</v>
      </c>
      <c r="N47" s="1">
        <v>43</v>
      </c>
      <c r="O47" s="1">
        <v>21</v>
      </c>
      <c r="P47" s="1">
        <v>22</v>
      </c>
      <c r="Q47" s="1">
        <v>10</v>
      </c>
      <c r="R47" s="1">
        <v>7</v>
      </c>
      <c r="S47" s="1">
        <v>3</v>
      </c>
    </row>
    <row r="48" spans="1:19" x14ac:dyDescent="0.2">
      <c r="A48" s="1" t="s">
        <v>495</v>
      </c>
      <c r="B48" s="1">
        <v>2299</v>
      </c>
      <c r="C48" s="1">
        <v>994</v>
      </c>
      <c r="D48" s="1">
        <v>1305</v>
      </c>
      <c r="E48" s="1">
        <v>1929</v>
      </c>
      <c r="F48" s="1">
        <v>821</v>
      </c>
      <c r="G48" s="1">
        <v>1108</v>
      </c>
      <c r="H48" s="1">
        <v>200</v>
      </c>
      <c r="I48" s="1">
        <v>91</v>
      </c>
      <c r="J48" s="1">
        <v>109</v>
      </c>
      <c r="K48" s="1">
        <v>61</v>
      </c>
      <c r="L48" s="1">
        <v>37</v>
      </c>
      <c r="M48" s="1">
        <v>24</v>
      </c>
      <c r="N48" s="1">
        <v>84</v>
      </c>
      <c r="O48" s="1">
        <v>38</v>
      </c>
      <c r="P48" s="1">
        <v>46</v>
      </c>
      <c r="Q48" s="1">
        <v>25</v>
      </c>
      <c r="R48" s="1">
        <v>7</v>
      </c>
      <c r="S48" s="1">
        <v>18</v>
      </c>
    </row>
    <row r="49" spans="1:19" x14ac:dyDescent="0.2">
      <c r="A49" s="1" t="s">
        <v>496</v>
      </c>
      <c r="B49" s="1">
        <v>3220</v>
      </c>
      <c r="C49" s="1">
        <v>1553</v>
      </c>
      <c r="D49" s="1">
        <v>1667</v>
      </c>
      <c r="E49" s="1">
        <v>2583</v>
      </c>
      <c r="F49" s="1">
        <v>1232</v>
      </c>
      <c r="G49" s="1">
        <v>1351</v>
      </c>
      <c r="H49" s="1">
        <v>331</v>
      </c>
      <c r="I49" s="1">
        <v>164</v>
      </c>
      <c r="J49" s="1">
        <v>167</v>
      </c>
      <c r="K49" s="1">
        <v>152</v>
      </c>
      <c r="L49" s="1">
        <v>79</v>
      </c>
      <c r="M49" s="1">
        <v>73</v>
      </c>
      <c r="N49" s="1">
        <v>127</v>
      </c>
      <c r="O49" s="1">
        <v>65</v>
      </c>
      <c r="P49" s="1">
        <v>62</v>
      </c>
      <c r="Q49" s="1">
        <v>27</v>
      </c>
      <c r="R49" s="1">
        <v>13</v>
      </c>
      <c r="S49" s="1">
        <v>14</v>
      </c>
    </row>
    <row r="50" spans="1:19" x14ac:dyDescent="0.2">
      <c r="A50" s="1" t="s">
        <v>497</v>
      </c>
      <c r="B50" s="1">
        <v>283</v>
      </c>
      <c r="C50" s="1">
        <v>186</v>
      </c>
      <c r="D50" s="1">
        <v>97</v>
      </c>
      <c r="E50" s="1">
        <v>244</v>
      </c>
      <c r="F50" s="1">
        <v>159</v>
      </c>
      <c r="G50" s="1">
        <v>85</v>
      </c>
      <c r="H50" s="1">
        <v>22</v>
      </c>
      <c r="I50" s="1">
        <v>15</v>
      </c>
      <c r="J50" s="1">
        <v>7</v>
      </c>
      <c r="K50" s="1">
        <v>8</v>
      </c>
      <c r="L50" s="1">
        <v>6</v>
      </c>
      <c r="M50" s="1">
        <v>2</v>
      </c>
      <c r="N50" s="1">
        <v>7</v>
      </c>
      <c r="O50" s="1">
        <v>4</v>
      </c>
      <c r="P50" s="1">
        <v>3</v>
      </c>
      <c r="Q50" s="1">
        <v>2</v>
      </c>
      <c r="R50" s="1">
        <v>2</v>
      </c>
      <c r="S50" s="1">
        <v>0</v>
      </c>
    </row>
    <row r="51" spans="1:19" x14ac:dyDescent="0.2">
      <c r="A51" s="1" t="s">
        <v>498</v>
      </c>
      <c r="B51" s="1">
        <v>84</v>
      </c>
      <c r="C51" s="1">
        <v>55</v>
      </c>
      <c r="D51" s="1">
        <v>29</v>
      </c>
      <c r="E51" s="1">
        <v>69</v>
      </c>
      <c r="F51" s="1">
        <v>46</v>
      </c>
      <c r="G51" s="1">
        <v>23</v>
      </c>
      <c r="H51" s="1">
        <v>13</v>
      </c>
      <c r="I51" s="1">
        <v>7</v>
      </c>
      <c r="J51" s="1">
        <v>6</v>
      </c>
      <c r="K51" s="1">
        <v>2</v>
      </c>
      <c r="L51" s="1">
        <v>2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499</v>
      </c>
      <c r="B52" s="1">
        <v>109</v>
      </c>
      <c r="C52" s="1">
        <v>68</v>
      </c>
      <c r="D52" s="1">
        <v>41</v>
      </c>
      <c r="E52" s="1">
        <v>93</v>
      </c>
      <c r="F52" s="1">
        <v>55</v>
      </c>
      <c r="G52" s="1">
        <v>38</v>
      </c>
      <c r="H52" s="1">
        <v>7</v>
      </c>
      <c r="I52" s="1">
        <v>6</v>
      </c>
      <c r="J52" s="1">
        <v>1</v>
      </c>
      <c r="K52" s="1">
        <v>6</v>
      </c>
      <c r="L52" s="1">
        <v>5</v>
      </c>
      <c r="M52" s="1">
        <v>1</v>
      </c>
      <c r="N52" s="1">
        <v>1</v>
      </c>
      <c r="O52" s="1">
        <v>1</v>
      </c>
      <c r="P52" s="1">
        <v>0</v>
      </c>
      <c r="Q52" s="1">
        <v>2</v>
      </c>
      <c r="R52" s="1">
        <v>1</v>
      </c>
      <c r="S52" s="1">
        <v>1</v>
      </c>
    </row>
    <row r="53" spans="1:19" x14ac:dyDescent="0.2">
      <c r="A53" s="1" t="s">
        <v>500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504</v>
      </c>
    </row>
    <row r="55" spans="1:19" x14ac:dyDescent="0.2">
      <c r="A55" s="1" t="s">
        <v>493</v>
      </c>
    </row>
    <row r="56" spans="1:19" x14ac:dyDescent="0.2">
      <c r="A56" s="1" t="s">
        <v>0</v>
      </c>
      <c r="B56" s="1">
        <v>3400</v>
      </c>
      <c r="C56" s="1">
        <v>1796</v>
      </c>
      <c r="D56" s="1">
        <v>1604</v>
      </c>
      <c r="E56" s="1">
        <v>2939</v>
      </c>
      <c r="F56" s="1">
        <v>1555</v>
      </c>
      <c r="G56" s="1">
        <v>1384</v>
      </c>
      <c r="H56" s="1">
        <v>275</v>
      </c>
      <c r="I56" s="1">
        <v>134</v>
      </c>
      <c r="J56" s="1">
        <v>141</v>
      </c>
      <c r="K56" s="1">
        <v>64</v>
      </c>
      <c r="L56" s="1">
        <v>40</v>
      </c>
      <c r="M56" s="1">
        <v>24</v>
      </c>
      <c r="N56" s="1">
        <v>96</v>
      </c>
      <c r="O56" s="1">
        <v>48</v>
      </c>
      <c r="P56" s="1">
        <v>48</v>
      </c>
      <c r="Q56" s="1">
        <v>26</v>
      </c>
      <c r="R56" s="1">
        <v>19</v>
      </c>
      <c r="S56" s="1">
        <v>7</v>
      </c>
    </row>
    <row r="57" spans="1:19" x14ac:dyDescent="0.2">
      <c r="A57" s="1" t="s">
        <v>494</v>
      </c>
      <c r="B57" s="1">
        <v>477</v>
      </c>
      <c r="C57" s="1">
        <v>219</v>
      </c>
      <c r="D57" s="1">
        <v>258</v>
      </c>
      <c r="E57" s="1">
        <v>407</v>
      </c>
      <c r="F57" s="1">
        <v>187</v>
      </c>
      <c r="G57" s="1">
        <v>220</v>
      </c>
      <c r="H57" s="1">
        <v>39</v>
      </c>
      <c r="I57" s="1">
        <v>14</v>
      </c>
      <c r="J57" s="1">
        <v>25</v>
      </c>
      <c r="K57" s="1">
        <v>8</v>
      </c>
      <c r="L57" s="1">
        <v>6</v>
      </c>
      <c r="M57" s="1">
        <v>2</v>
      </c>
      <c r="N57" s="1">
        <v>17</v>
      </c>
      <c r="O57" s="1">
        <v>7</v>
      </c>
      <c r="P57" s="1">
        <v>10</v>
      </c>
      <c r="Q57" s="1">
        <v>6</v>
      </c>
      <c r="R57" s="1">
        <v>5</v>
      </c>
      <c r="S57" s="1">
        <v>1</v>
      </c>
    </row>
    <row r="58" spans="1:19" x14ac:dyDescent="0.2">
      <c r="A58" s="1" t="s">
        <v>495</v>
      </c>
      <c r="B58" s="1">
        <v>610</v>
      </c>
      <c r="C58" s="1">
        <v>299</v>
      </c>
      <c r="D58" s="1">
        <v>311</v>
      </c>
      <c r="E58" s="1">
        <v>526</v>
      </c>
      <c r="F58" s="1">
        <v>253</v>
      </c>
      <c r="G58" s="1">
        <v>273</v>
      </c>
      <c r="H58" s="1">
        <v>53</v>
      </c>
      <c r="I58" s="1">
        <v>29</v>
      </c>
      <c r="J58" s="1">
        <v>24</v>
      </c>
      <c r="K58" s="1">
        <v>15</v>
      </c>
      <c r="L58" s="1">
        <v>8</v>
      </c>
      <c r="M58" s="1">
        <v>7</v>
      </c>
      <c r="N58" s="1">
        <v>14</v>
      </c>
      <c r="O58" s="1">
        <v>8</v>
      </c>
      <c r="P58" s="1">
        <v>6</v>
      </c>
      <c r="Q58" s="1">
        <v>2</v>
      </c>
      <c r="R58" s="1">
        <v>1</v>
      </c>
      <c r="S58" s="1">
        <v>1</v>
      </c>
    </row>
    <row r="59" spans="1:19" x14ac:dyDescent="0.2">
      <c r="A59" s="1" t="s">
        <v>496</v>
      </c>
      <c r="B59" s="1">
        <v>1133</v>
      </c>
      <c r="C59" s="1">
        <v>608</v>
      </c>
      <c r="D59" s="1">
        <v>525</v>
      </c>
      <c r="E59" s="1">
        <v>961</v>
      </c>
      <c r="F59" s="1">
        <v>511</v>
      </c>
      <c r="G59" s="1">
        <v>450</v>
      </c>
      <c r="H59" s="1">
        <v>94</v>
      </c>
      <c r="I59" s="1">
        <v>49</v>
      </c>
      <c r="J59" s="1">
        <v>45</v>
      </c>
      <c r="K59" s="1">
        <v>25</v>
      </c>
      <c r="L59" s="1">
        <v>18</v>
      </c>
      <c r="M59" s="1">
        <v>7</v>
      </c>
      <c r="N59" s="1">
        <v>39</v>
      </c>
      <c r="O59" s="1">
        <v>20</v>
      </c>
      <c r="P59" s="1">
        <v>19</v>
      </c>
      <c r="Q59" s="1">
        <v>14</v>
      </c>
      <c r="R59" s="1">
        <v>10</v>
      </c>
      <c r="S59" s="1">
        <v>4</v>
      </c>
    </row>
    <row r="60" spans="1:19" x14ac:dyDescent="0.2">
      <c r="A60" s="1" t="s">
        <v>497</v>
      </c>
      <c r="B60" s="1">
        <v>618</v>
      </c>
      <c r="C60" s="1">
        <v>346</v>
      </c>
      <c r="D60" s="1">
        <v>272</v>
      </c>
      <c r="E60" s="1">
        <v>537</v>
      </c>
      <c r="F60" s="1">
        <v>309</v>
      </c>
      <c r="G60" s="1">
        <v>228</v>
      </c>
      <c r="H60" s="1">
        <v>56</v>
      </c>
      <c r="I60" s="1">
        <v>25</v>
      </c>
      <c r="J60" s="1">
        <v>31</v>
      </c>
      <c r="K60" s="1">
        <v>8</v>
      </c>
      <c r="L60" s="1">
        <v>3</v>
      </c>
      <c r="M60" s="1">
        <v>5</v>
      </c>
      <c r="N60" s="1">
        <v>15</v>
      </c>
      <c r="O60" s="1">
        <v>8</v>
      </c>
      <c r="P60" s="1">
        <v>7</v>
      </c>
      <c r="Q60" s="1">
        <v>2</v>
      </c>
      <c r="R60" s="1">
        <v>1</v>
      </c>
      <c r="S60" s="1">
        <v>1</v>
      </c>
    </row>
    <row r="61" spans="1:19" x14ac:dyDescent="0.2">
      <c r="A61" s="1" t="s">
        <v>498</v>
      </c>
      <c r="B61" s="1">
        <v>255</v>
      </c>
      <c r="C61" s="1">
        <v>148</v>
      </c>
      <c r="D61" s="1">
        <v>107</v>
      </c>
      <c r="E61" s="1">
        <v>229</v>
      </c>
      <c r="F61" s="1">
        <v>137</v>
      </c>
      <c r="G61" s="1">
        <v>92</v>
      </c>
      <c r="H61" s="1">
        <v>15</v>
      </c>
      <c r="I61" s="1">
        <v>5</v>
      </c>
      <c r="J61" s="1">
        <v>10</v>
      </c>
      <c r="K61" s="1">
        <v>7</v>
      </c>
      <c r="L61" s="1">
        <v>4</v>
      </c>
      <c r="M61" s="1">
        <v>3</v>
      </c>
      <c r="N61" s="1">
        <v>3</v>
      </c>
      <c r="O61" s="1">
        <v>1</v>
      </c>
      <c r="P61" s="1">
        <v>2</v>
      </c>
      <c r="Q61" s="1">
        <v>1</v>
      </c>
      <c r="R61" s="1">
        <v>1</v>
      </c>
      <c r="S61" s="1">
        <v>0</v>
      </c>
    </row>
    <row r="62" spans="1:19" x14ac:dyDescent="0.2">
      <c r="A62" s="1" t="s">
        <v>499</v>
      </c>
      <c r="B62" s="1">
        <v>307</v>
      </c>
      <c r="C62" s="1">
        <v>176</v>
      </c>
      <c r="D62" s="1">
        <v>131</v>
      </c>
      <c r="E62" s="1">
        <v>279</v>
      </c>
      <c r="F62" s="1">
        <v>158</v>
      </c>
      <c r="G62" s="1">
        <v>121</v>
      </c>
      <c r="H62" s="1">
        <v>18</v>
      </c>
      <c r="I62" s="1">
        <v>12</v>
      </c>
      <c r="J62" s="1">
        <v>6</v>
      </c>
      <c r="K62" s="1">
        <v>1</v>
      </c>
      <c r="L62" s="1">
        <v>1</v>
      </c>
      <c r="M62" s="1">
        <v>0</v>
      </c>
      <c r="N62" s="1">
        <v>8</v>
      </c>
      <c r="O62" s="1">
        <v>4</v>
      </c>
      <c r="P62" s="1">
        <v>4</v>
      </c>
      <c r="Q62" s="1">
        <v>1</v>
      </c>
      <c r="R62" s="1">
        <v>1</v>
      </c>
      <c r="S62" s="1">
        <v>0</v>
      </c>
    </row>
    <row r="63" spans="1:19" x14ac:dyDescent="0.2">
      <c r="A63" s="1" t="s">
        <v>500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33" t="s">
        <v>886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</sheetData>
  <mergeCells count="7">
    <mergeCell ref="A64:S64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8063-34F0-44F5-A88D-89160838026E}">
  <dimension ref="A1:S43"/>
  <sheetViews>
    <sheetView view="pageBreakPreview" topLeftCell="A11" zoomScale="125" zoomScaleNormal="100" zoomScaleSheetLayoutView="125" workbookViewId="0">
      <selection activeCell="A43" sqref="A43:XFD43"/>
    </sheetView>
  </sheetViews>
  <sheetFormatPr defaultRowHeight="9.6" x14ac:dyDescent="0.2"/>
  <cols>
    <col min="1" max="1" width="12.5546875" style="1" customWidth="1"/>
    <col min="2" max="19" width="4.109375" style="1" customWidth="1"/>
    <col min="20" max="16384" width="8.88671875" style="1"/>
  </cols>
  <sheetData>
    <row r="1" spans="1:19" x14ac:dyDescent="0.2">
      <c r="A1" s="1" t="s">
        <v>830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864</v>
      </c>
    </row>
    <row r="6" spans="1:19" x14ac:dyDescent="0.2">
      <c r="A6" s="1" t="s">
        <v>798</v>
      </c>
      <c r="B6" s="1">
        <v>89535</v>
      </c>
      <c r="C6" s="1">
        <v>44762</v>
      </c>
      <c r="D6" s="1">
        <v>44773</v>
      </c>
      <c r="E6" s="1">
        <v>65290</v>
      </c>
      <c r="F6" s="1">
        <v>32496</v>
      </c>
      <c r="G6" s="1">
        <v>32794</v>
      </c>
      <c r="H6" s="1">
        <v>12978</v>
      </c>
      <c r="I6" s="1">
        <v>6535</v>
      </c>
      <c r="J6" s="1">
        <v>6443</v>
      </c>
      <c r="K6" s="1">
        <v>5776</v>
      </c>
      <c r="L6" s="1">
        <v>2961</v>
      </c>
      <c r="M6" s="1">
        <v>2815</v>
      </c>
      <c r="N6" s="1">
        <v>4340</v>
      </c>
      <c r="O6" s="1">
        <v>2167</v>
      </c>
      <c r="P6" s="1">
        <v>2173</v>
      </c>
      <c r="Q6" s="1">
        <v>1151</v>
      </c>
      <c r="R6" s="1">
        <v>603</v>
      </c>
      <c r="S6" s="1">
        <v>548</v>
      </c>
    </row>
    <row r="7" spans="1:19" x14ac:dyDescent="0.2">
      <c r="A7" s="1" t="s">
        <v>526</v>
      </c>
      <c r="B7" s="1">
        <v>24951</v>
      </c>
      <c r="C7" s="1">
        <v>13031</v>
      </c>
      <c r="D7" s="1">
        <v>11920</v>
      </c>
      <c r="E7" s="1">
        <v>17827</v>
      </c>
      <c r="F7" s="1">
        <v>9251</v>
      </c>
      <c r="G7" s="1">
        <v>8576</v>
      </c>
      <c r="H7" s="1">
        <v>3861</v>
      </c>
      <c r="I7" s="1">
        <v>2079</v>
      </c>
      <c r="J7" s="1">
        <v>1782</v>
      </c>
      <c r="K7" s="1">
        <v>1655</v>
      </c>
      <c r="L7" s="1">
        <v>879</v>
      </c>
      <c r="M7" s="1">
        <v>776</v>
      </c>
      <c r="N7" s="1">
        <v>1299</v>
      </c>
      <c r="O7" s="1">
        <v>654</v>
      </c>
      <c r="P7" s="1">
        <v>645</v>
      </c>
      <c r="Q7" s="1">
        <v>309</v>
      </c>
      <c r="R7" s="1">
        <v>168</v>
      </c>
      <c r="S7" s="1">
        <v>141</v>
      </c>
    </row>
    <row r="8" spans="1:19" x14ac:dyDescent="0.2">
      <c r="A8" s="1" t="s">
        <v>527</v>
      </c>
      <c r="B8" s="1">
        <v>26731</v>
      </c>
      <c r="C8" s="1">
        <v>13351</v>
      </c>
      <c r="D8" s="1">
        <v>13380</v>
      </c>
      <c r="E8" s="1">
        <v>20313</v>
      </c>
      <c r="F8" s="1">
        <v>10170</v>
      </c>
      <c r="G8" s="1">
        <v>10143</v>
      </c>
      <c r="H8" s="1">
        <v>3466</v>
      </c>
      <c r="I8" s="1">
        <v>1683</v>
      </c>
      <c r="J8" s="1">
        <v>1783</v>
      </c>
      <c r="K8" s="1">
        <v>1526</v>
      </c>
      <c r="L8" s="1">
        <v>781</v>
      </c>
      <c r="M8" s="1">
        <v>745</v>
      </c>
      <c r="N8" s="1">
        <v>1159</v>
      </c>
      <c r="O8" s="1">
        <v>576</v>
      </c>
      <c r="P8" s="1">
        <v>583</v>
      </c>
      <c r="Q8" s="1">
        <v>267</v>
      </c>
      <c r="R8" s="1">
        <v>141</v>
      </c>
      <c r="S8" s="1">
        <v>126</v>
      </c>
    </row>
    <row r="9" spans="1:19" x14ac:dyDescent="0.2">
      <c r="A9" s="1" t="s">
        <v>528</v>
      </c>
      <c r="B9" s="1">
        <v>29280</v>
      </c>
      <c r="C9" s="1">
        <v>14385</v>
      </c>
      <c r="D9" s="1">
        <v>14895</v>
      </c>
      <c r="E9" s="1">
        <v>21278</v>
      </c>
      <c r="F9" s="1">
        <v>10416</v>
      </c>
      <c r="G9" s="1">
        <v>10862</v>
      </c>
      <c r="H9" s="1">
        <v>4178</v>
      </c>
      <c r="I9" s="1">
        <v>2059</v>
      </c>
      <c r="J9" s="1">
        <v>2119</v>
      </c>
      <c r="K9" s="1">
        <v>1948</v>
      </c>
      <c r="L9" s="1">
        <v>983</v>
      </c>
      <c r="M9" s="1">
        <v>965</v>
      </c>
      <c r="N9" s="1">
        <v>1457</v>
      </c>
      <c r="O9" s="1">
        <v>726</v>
      </c>
      <c r="P9" s="1">
        <v>731</v>
      </c>
      <c r="Q9" s="1">
        <v>419</v>
      </c>
      <c r="R9" s="1">
        <v>201</v>
      </c>
      <c r="S9" s="1">
        <v>218</v>
      </c>
    </row>
    <row r="10" spans="1:19" x14ac:dyDescent="0.2">
      <c r="A10" s="1" t="s">
        <v>529</v>
      </c>
      <c r="B10" s="1">
        <v>8573</v>
      </c>
      <c r="C10" s="1">
        <v>3995</v>
      </c>
      <c r="D10" s="1">
        <v>4578</v>
      </c>
      <c r="E10" s="1">
        <v>5872</v>
      </c>
      <c r="F10" s="1">
        <v>2659</v>
      </c>
      <c r="G10" s="1">
        <v>3213</v>
      </c>
      <c r="H10" s="1">
        <v>1473</v>
      </c>
      <c r="I10" s="1">
        <v>714</v>
      </c>
      <c r="J10" s="1">
        <v>759</v>
      </c>
      <c r="K10" s="1">
        <v>647</v>
      </c>
      <c r="L10" s="1">
        <v>318</v>
      </c>
      <c r="M10" s="1">
        <v>329</v>
      </c>
      <c r="N10" s="1">
        <v>425</v>
      </c>
      <c r="O10" s="1">
        <v>211</v>
      </c>
      <c r="P10" s="1">
        <v>214</v>
      </c>
      <c r="Q10" s="1">
        <v>156</v>
      </c>
      <c r="R10" s="1">
        <v>93</v>
      </c>
      <c r="S10" s="1">
        <v>63</v>
      </c>
    </row>
    <row r="12" spans="1:19" x14ac:dyDescent="0.2">
      <c r="A12" s="1" t="s">
        <v>525</v>
      </c>
      <c r="B12" s="1">
        <v>86629</v>
      </c>
      <c r="C12" s="1">
        <v>43139</v>
      </c>
      <c r="D12" s="1">
        <v>43490</v>
      </c>
      <c r="E12" s="1">
        <v>63034</v>
      </c>
      <c r="F12" s="1">
        <v>31229</v>
      </c>
      <c r="G12" s="1">
        <v>31805</v>
      </c>
      <c r="H12" s="1">
        <v>12593</v>
      </c>
      <c r="I12" s="1">
        <v>6317</v>
      </c>
      <c r="J12" s="1">
        <v>6276</v>
      </c>
      <c r="K12" s="1">
        <v>5641</v>
      </c>
      <c r="L12" s="1">
        <v>2894</v>
      </c>
      <c r="M12" s="1">
        <v>2747</v>
      </c>
      <c r="N12" s="1">
        <v>4232</v>
      </c>
      <c r="O12" s="1">
        <v>2108</v>
      </c>
      <c r="P12" s="1">
        <v>2124</v>
      </c>
      <c r="Q12" s="1">
        <v>1129</v>
      </c>
      <c r="R12" s="1">
        <v>591</v>
      </c>
      <c r="S12" s="1">
        <v>538</v>
      </c>
    </row>
    <row r="13" spans="1:19" x14ac:dyDescent="0.2">
      <c r="A13" s="1" t="s">
        <v>526</v>
      </c>
      <c r="B13" s="1">
        <v>23510</v>
      </c>
      <c r="C13" s="1">
        <v>12279</v>
      </c>
      <c r="D13" s="1">
        <v>11231</v>
      </c>
      <c r="E13" s="1">
        <v>16767</v>
      </c>
      <c r="F13" s="1">
        <v>8696</v>
      </c>
      <c r="G13" s="1">
        <v>8071</v>
      </c>
      <c r="H13" s="1">
        <v>3653</v>
      </c>
      <c r="I13" s="1">
        <v>1966</v>
      </c>
      <c r="J13" s="1">
        <v>1687</v>
      </c>
      <c r="K13" s="1">
        <v>1570</v>
      </c>
      <c r="L13" s="1">
        <v>840</v>
      </c>
      <c r="M13" s="1">
        <v>730</v>
      </c>
      <c r="N13" s="1">
        <v>1223</v>
      </c>
      <c r="O13" s="1">
        <v>615</v>
      </c>
      <c r="P13" s="1">
        <v>608</v>
      </c>
      <c r="Q13" s="1">
        <v>297</v>
      </c>
      <c r="R13" s="1">
        <v>162</v>
      </c>
      <c r="S13" s="1">
        <v>135</v>
      </c>
    </row>
    <row r="14" spans="1:19" x14ac:dyDescent="0.2">
      <c r="A14" s="1" t="s">
        <v>527</v>
      </c>
      <c r="B14" s="1">
        <v>26333</v>
      </c>
      <c r="C14" s="1">
        <v>13127</v>
      </c>
      <c r="D14" s="1">
        <v>13206</v>
      </c>
      <c r="E14" s="1">
        <v>19987</v>
      </c>
      <c r="F14" s="1">
        <v>9992</v>
      </c>
      <c r="G14" s="1">
        <v>9995</v>
      </c>
      <c r="H14" s="1">
        <v>3426</v>
      </c>
      <c r="I14" s="1">
        <v>1657</v>
      </c>
      <c r="J14" s="1">
        <v>1769</v>
      </c>
      <c r="K14" s="1">
        <v>1505</v>
      </c>
      <c r="L14" s="1">
        <v>770</v>
      </c>
      <c r="M14" s="1">
        <v>735</v>
      </c>
      <c r="N14" s="1">
        <v>1148</v>
      </c>
      <c r="O14" s="1">
        <v>567</v>
      </c>
      <c r="P14" s="1">
        <v>581</v>
      </c>
      <c r="Q14" s="1">
        <v>267</v>
      </c>
      <c r="R14" s="1">
        <v>141</v>
      </c>
      <c r="S14" s="1">
        <v>126</v>
      </c>
    </row>
    <row r="15" spans="1:19" x14ac:dyDescent="0.2">
      <c r="A15" s="1" t="s">
        <v>528</v>
      </c>
      <c r="B15" s="1">
        <v>28407</v>
      </c>
      <c r="C15" s="1">
        <v>13845</v>
      </c>
      <c r="D15" s="1">
        <v>14562</v>
      </c>
      <c r="E15" s="1">
        <v>20533</v>
      </c>
      <c r="F15" s="1">
        <v>9946</v>
      </c>
      <c r="G15" s="1">
        <v>10587</v>
      </c>
      <c r="H15" s="1">
        <v>4090</v>
      </c>
      <c r="I15" s="1">
        <v>2012</v>
      </c>
      <c r="J15" s="1">
        <v>2078</v>
      </c>
      <c r="K15" s="1">
        <v>1926</v>
      </c>
      <c r="L15" s="1">
        <v>969</v>
      </c>
      <c r="M15" s="1">
        <v>957</v>
      </c>
      <c r="N15" s="1">
        <v>1445</v>
      </c>
      <c r="O15" s="1">
        <v>721</v>
      </c>
      <c r="P15" s="1">
        <v>724</v>
      </c>
      <c r="Q15" s="1">
        <v>413</v>
      </c>
      <c r="R15" s="1">
        <v>197</v>
      </c>
      <c r="S15" s="1">
        <v>216</v>
      </c>
    </row>
    <row r="16" spans="1:19" x14ac:dyDescent="0.2">
      <c r="A16" s="1" t="s">
        <v>529</v>
      </c>
      <c r="B16" s="1">
        <v>8379</v>
      </c>
      <c r="C16" s="1">
        <v>3888</v>
      </c>
      <c r="D16" s="1">
        <v>4491</v>
      </c>
      <c r="E16" s="1">
        <v>5747</v>
      </c>
      <c r="F16" s="1">
        <v>2595</v>
      </c>
      <c r="G16" s="1">
        <v>3152</v>
      </c>
      <c r="H16" s="1">
        <v>1424</v>
      </c>
      <c r="I16" s="1">
        <v>682</v>
      </c>
      <c r="J16" s="1">
        <v>742</v>
      </c>
      <c r="K16" s="1">
        <v>640</v>
      </c>
      <c r="L16" s="1">
        <v>315</v>
      </c>
      <c r="M16" s="1">
        <v>325</v>
      </c>
      <c r="N16" s="1">
        <v>416</v>
      </c>
      <c r="O16" s="1">
        <v>205</v>
      </c>
      <c r="P16" s="1">
        <v>211</v>
      </c>
      <c r="Q16" s="1">
        <v>152</v>
      </c>
      <c r="R16" s="1">
        <v>91</v>
      </c>
      <c r="S16" s="1">
        <v>61</v>
      </c>
    </row>
    <row r="18" spans="1:19" x14ac:dyDescent="0.2">
      <c r="A18" s="1" t="s">
        <v>865</v>
      </c>
      <c r="B18" s="1">
        <v>2906</v>
      </c>
      <c r="C18" s="1">
        <v>1623</v>
      </c>
      <c r="D18" s="1">
        <v>1283</v>
      </c>
      <c r="E18" s="1">
        <v>2256</v>
      </c>
      <c r="F18" s="1">
        <v>1267</v>
      </c>
      <c r="G18" s="1">
        <v>989</v>
      </c>
      <c r="H18" s="1">
        <v>385</v>
      </c>
      <c r="I18" s="1">
        <v>218</v>
      </c>
      <c r="J18" s="1">
        <v>167</v>
      </c>
      <c r="K18" s="1">
        <v>135</v>
      </c>
      <c r="L18" s="1">
        <v>67</v>
      </c>
      <c r="M18" s="1">
        <v>68</v>
      </c>
      <c r="N18" s="1">
        <v>108</v>
      </c>
      <c r="O18" s="1">
        <v>59</v>
      </c>
      <c r="P18" s="1">
        <v>49</v>
      </c>
      <c r="Q18" s="1">
        <v>22</v>
      </c>
      <c r="R18" s="1">
        <v>12</v>
      </c>
      <c r="S18" s="1">
        <v>10</v>
      </c>
    </row>
    <row r="19" spans="1:19" x14ac:dyDescent="0.2">
      <c r="A19" s="1" t="s">
        <v>526</v>
      </c>
      <c r="B19" s="1">
        <v>1441</v>
      </c>
      <c r="C19" s="1">
        <v>752</v>
      </c>
      <c r="D19" s="1">
        <v>689</v>
      </c>
      <c r="E19" s="1">
        <v>1060</v>
      </c>
      <c r="F19" s="1">
        <v>555</v>
      </c>
      <c r="G19" s="1">
        <v>505</v>
      </c>
      <c r="H19" s="1">
        <v>208</v>
      </c>
      <c r="I19" s="1">
        <v>113</v>
      </c>
      <c r="J19" s="1">
        <v>95</v>
      </c>
      <c r="K19" s="1">
        <v>85</v>
      </c>
      <c r="L19" s="1">
        <v>39</v>
      </c>
      <c r="M19" s="1">
        <v>46</v>
      </c>
      <c r="N19" s="1">
        <v>76</v>
      </c>
      <c r="O19" s="1">
        <v>39</v>
      </c>
      <c r="P19" s="1">
        <v>37</v>
      </c>
      <c r="Q19" s="1">
        <v>12</v>
      </c>
      <c r="R19" s="1">
        <v>6</v>
      </c>
      <c r="S19" s="1">
        <v>6</v>
      </c>
    </row>
    <row r="20" spans="1:19" x14ac:dyDescent="0.2">
      <c r="A20" s="1" t="s">
        <v>527</v>
      </c>
      <c r="B20" s="1">
        <v>398</v>
      </c>
      <c r="C20" s="1">
        <v>224</v>
      </c>
      <c r="D20" s="1">
        <v>174</v>
      </c>
      <c r="E20" s="1">
        <v>326</v>
      </c>
      <c r="F20" s="1">
        <v>178</v>
      </c>
      <c r="G20" s="1">
        <v>148</v>
      </c>
      <c r="H20" s="1">
        <v>40</v>
      </c>
      <c r="I20" s="1">
        <v>26</v>
      </c>
      <c r="J20" s="1">
        <v>14</v>
      </c>
      <c r="K20" s="1">
        <v>21</v>
      </c>
      <c r="L20" s="1">
        <v>11</v>
      </c>
      <c r="M20" s="1">
        <v>10</v>
      </c>
      <c r="N20" s="1">
        <v>11</v>
      </c>
      <c r="O20" s="1">
        <v>9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528</v>
      </c>
      <c r="B21" s="1">
        <v>873</v>
      </c>
      <c r="C21" s="1">
        <v>540</v>
      </c>
      <c r="D21" s="1">
        <v>333</v>
      </c>
      <c r="E21" s="1">
        <v>745</v>
      </c>
      <c r="F21" s="1">
        <v>470</v>
      </c>
      <c r="G21" s="1">
        <v>275</v>
      </c>
      <c r="H21" s="1">
        <v>88</v>
      </c>
      <c r="I21" s="1">
        <v>47</v>
      </c>
      <c r="J21" s="1">
        <v>41</v>
      </c>
      <c r="K21" s="1">
        <v>22</v>
      </c>
      <c r="L21" s="1">
        <v>14</v>
      </c>
      <c r="M21" s="1">
        <v>8</v>
      </c>
      <c r="N21" s="1">
        <v>12</v>
      </c>
      <c r="O21" s="1">
        <v>5</v>
      </c>
      <c r="P21" s="1">
        <v>7</v>
      </c>
      <c r="Q21" s="1">
        <v>6</v>
      </c>
      <c r="R21" s="1">
        <v>4</v>
      </c>
      <c r="S21" s="1">
        <v>2</v>
      </c>
    </row>
    <row r="22" spans="1:19" x14ac:dyDescent="0.2">
      <c r="A22" s="1" t="s">
        <v>529</v>
      </c>
      <c r="B22" s="1">
        <v>194</v>
      </c>
      <c r="C22" s="1">
        <v>107</v>
      </c>
      <c r="D22" s="1">
        <v>87</v>
      </c>
      <c r="E22" s="1">
        <v>125</v>
      </c>
      <c r="F22" s="1">
        <v>64</v>
      </c>
      <c r="G22" s="1">
        <v>61</v>
      </c>
      <c r="H22" s="1">
        <v>49</v>
      </c>
      <c r="I22" s="1">
        <v>32</v>
      </c>
      <c r="J22" s="1">
        <v>17</v>
      </c>
      <c r="K22" s="1">
        <v>7</v>
      </c>
      <c r="L22" s="1">
        <v>3</v>
      </c>
      <c r="M22" s="1">
        <v>4</v>
      </c>
      <c r="N22" s="1">
        <v>9</v>
      </c>
      <c r="O22" s="1">
        <v>6</v>
      </c>
      <c r="P22" s="1">
        <v>3</v>
      </c>
      <c r="Q22" s="1">
        <v>4</v>
      </c>
      <c r="R22" s="1">
        <v>2</v>
      </c>
      <c r="S22" s="1">
        <v>2</v>
      </c>
    </row>
    <row r="24" spans="1:19" x14ac:dyDescent="0.2">
      <c r="A24" s="1" t="s">
        <v>866</v>
      </c>
    </row>
    <row r="26" spans="1:19" x14ac:dyDescent="0.2">
      <c r="A26" s="1" t="s">
        <v>798</v>
      </c>
      <c r="B26" s="1">
        <v>89535</v>
      </c>
      <c r="C26" s="1">
        <v>44762</v>
      </c>
      <c r="D26" s="1">
        <v>44773</v>
      </c>
      <c r="E26" s="1">
        <v>65290</v>
      </c>
      <c r="F26" s="1">
        <v>32496</v>
      </c>
      <c r="G26" s="1">
        <v>32794</v>
      </c>
      <c r="H26" s="1">
        <v>12978</v>
      </c>
      <c r="I26" s="1">
        <v>6535</v>
      </c>
      <c r="J26" s="1">
        <v>6443</v>
      </c>
      <c r="K26" s="1">
        <v>5776</v>
      </c>
      <c r="L26" s="1">
        <v>2961</v>
      </c>
      <c r="M26" s="1">
        <v>2815</v>
      </c>
      <c r="N26" s="1">
        <v>4340</v>
      </c>
      <c r="O26" s="1">
        <v>2167</v>
      </c>
      <c r="P26" s="1">
        <v>2173</v>
      </c>
      <c r="Q26" s="1">
        <v>1151</v>
      </c>
      <c r="R26" s="1">
        <v>603</v>
      </c>
      <c r="S26" s="1">
        <v>548</v>
      </c>
    </row>
    <row r="27" spans="1:19" x14ac:dyDescent="0.2">
      <c r="A27" s="1" t="s">
        <v>526</v>
      </c>
      <c r="B27" s="1">
        <v>24951</v>
      </c>
      <c r="C27" s="1">
        <v>13031</v>
      </c>
      <c r="D27" s="1">
        <v>11920</v>
      </c>
      <c r="E27" s="1">
        <v>17827</v>
      </c>
      <c r="F27" s="1">
        <v>9251</v>
      </c>
      <c r="G27" s="1">
        <v>8576</v>
      </c>
      <c r="H27" s="1">
        <v>3861</v>
      </c>
      <c r="I27" s="1">
        <v>2079</v>
      </c>
      <c r="J27" s="1">
        <v>1782</v>
      </c>
      <c r="K27" s="1">
        <v>1655</v>
      </c>
      <c r="L27" s="1">
        <v>879</v>
      </c>
      <c r="M27" s="1">
        <v>776</v>
      </c>
      <c r="N27" s="1">
        <v>1299</v>
      </c>
      <c r="O27" s="1">
        <v>654</v>
      </c>
      <c r="P27" s="1">
        <v>645</v>
      </c>
      <c r="Q27" s="1">
        <v>309</v>
      </c>
      <c r="R27" s="1">
        <v>168</v>
      </c>
      <c r="S27" s="1">
        <v>141</v>
      </c>
    </row>
    <row r="28" spans="1:19" x14ac:dyDescent="0.2">
      <c r="A28" s="1" t="s">
        <v>527</v>
      </c>
      <c r="B28" s="1">
        <v>26731</v>
      </c>
      <c r="C28" s="1">
        <v>13351</v>
      </c>
      <c r="D28" s="1">
        <v>13380</v>
      </c>
      <c r="E28" s="1">
        <v>20313</v>
      </c>
      <c r="F28" s="1">
        <v>10170</v>
      </c>
      <c r="G28" s="1">
        <v>10143</v>
      </c>
      <c r="H28" s="1">
        <v>3466</v>
      </c>
      <c r="I28" s="1">
        <v>1683</v>
      </c>
      <c r="J28" s="1">
        <v>1783</v>
      </c>
      <c r="K28" s="1">
        <v>1526</v>
      </c>
      <c r="L28" s="1">
        <v>781</v>
      </c>
      <c r="M28" s="1">
        <v>745</v>
      </c>
      <c r="N28" s="1">
        <v>1159</v>
      </c>
      <c r="O28" s="1">
        <v>576</v>
      </c>
      <c r="P28" s="1">
        <v>583</v>
      </c>
      <c r="Q28" s="1">
        <v>267</v>
      </c>
      <c r="R28" s="1">
        <v>141</v>
      </c>
      <c r="S28" s="1">
        <v>126</v>
      </c>
    </row>
    <row r="29" spans="1:19" x14ac:dyDescent="0.2">
      <c r="A29" s="1" t="s">
        <v>528</v>
      </c>
      <c r="B29" s="1">
        <v>29280</v>
      </c>
      <c r="C29" s="1">
        <v>14385</v>
      </c>
      <c r="D29" s="1">
        <v>14895</v>
      </c>
      <c r="E29" s="1">
        <v>21278</v>
      </c>
      <c r="F29" s="1">
        <v>10416</v>
      </c>
      <c r="G29" s="1">
        <v>10862</v>
      </c>
      <c r="H29" s="1">
        <v>4178</v>
      </c>
      <c r="I29" s="1">
        <v>2059</v>
      </c>
      <c r="J29" s="1">
        <v>2119</v>
      </c>
      <c r="K29" s="1">
        <v>1948</v>
      </c>
      <c r="L29" s="1">
        <v>983</v>
      </c>
      <c r="M29" s="1">
        <v>965</v>
      </c>
      <c r="N29" s="1">
        <v>1457</v>
      </c>
      <c r="O29" s="1">
        <v>726</v>
      </c>
      <c r="P29" s="1">
        <v>731</v>
      </c>
      <c r="Q29" s="1">
        <v>419</v>
      </c>
      <c r="R29" s="1">
        <v>201</v>
      </c>
      <c r="S29" s="1">
        <v>218</v>
      </c>
    </row>
    <row r="30" spans="1:19" x14ac:dyDescent="0.2">
      <c r="A30" s="1" t="s">
        <v>529</v>
      </c>
      <c r="B30" s="1">
        <v>8573</v>
      </c>
      <c r="C30" s="1">
        <v>3995</v>
      </c>
      <c r="D30" s="1">
        <v>4578</v>
      </c>
      <c r="E30" s="1">
        <v>5872</v>
      </c>
      <c r="F30" s="1">
        <v>2659</v>
      </c>
      <c r="G30" s="1">
        <v>3213</v>
      </c>
      <c r="H30" s="1">
        <v>1473</v>
      </c>
      <c r="I30" s="1">
        <v>714</v>
      </c>
      <c r="J30" s="1">
        <v>759</v>
      </c>
      <c r="K30" s="1">
        <v>647</v>
      </c>
      <c r="L30" s="1">
        <v>318</v>
      </c>
      <c r="M30" s="1">
        <v>329</v>
      </c>
      <c r="N30" s="1">
        <v>425</v>
      </c>
      <c r="O30" s="1">
        <v>211</v>
      </c>
      <c r="P30" s="1">
        <v>214</v>
      </c>
      <c r="Q30" s="1">
        <v>156</v>
      </c>
      <c r="R30" s="1">
        <v>93</v>
      </c>
      <c r="S30" s="1">
        <v>63</v>
      </c>
    </row>
    <row r="32" spans="1:19" x14ac:dyDescent="0.2">
      <c r="A32" s="1" t="s">
        <v>530</v>
      </c>
      <c r="B32" s="1">
        <v>77988</v>
      </c>
      <c r="C32" s="1">
        <v>38763</v>
      </c>
      <c r="D32" s="1">
        <v>39225</v>
      </c>
      <c r="E32" s="1">
        <v>57602</v>
      </c>
      <c r="F32" s="1">
        <v>28504</v>
      </c>
      <c r="G32" s="1">
        <v>29098</v>
      </c>
      <c r="H32" s="1">
        <v>11221</v>
      </c>
      <c r="I32" s="1">
        <v>5597</v>
      </c>
      <c r="J32" s="1">
        <v>5624</v>
      </c>
      <c r="K32" s="1">
        <v>4744</v>
      </c>
      <c r="L32" s="1">
        <v>2449</v>
      </c>
      <c r="M32" s="1">
        <v>2295</v>
      </c>
      <c r="N32" s="1">
        <v>3549</v>
      </c>
      <c r="O32" s="1">
        <v>1755</v>
      </c>
      <c r="P32" s="1">
        <v>1794</v>
      </c>
      <c r="Q32" s="1">
        <v>872</v>
      </c>
      <c r="R32" s="1">
        <v>458</v>
      </c>
      <c r="S32" s="1">
        <v>414</v>
      </c>
    </row>
    <row r="33" spans="1:19" x14ac:dyDescent="0.2">
      <c r="A33" s="1" t="s">
        <v>526</v>
      </c>
      <c r="B33" s="1">
        <v>19460</v>
      </c>
      <c r="C33" s="1">
        <v>10035</v>
      </c>
      <c r="D33" s="1">
        <v>9425</v>
      </c>
      <c r="E33" s="1">
        <v>14007</v>
      </c>
      <c r="F33" s="1">
        <v>7164</v>
      </c>
      <c r="G33" s="1">
        <v>6843</v>
      </c>
      <c r="H33" s="1">
        <v>3073</v>
      </c>
      <c r="I33" s="1">
        <v>1632</v>
      </c>
      <c r="J33" s="1">
        <v>1441</v>
      </c>
      <c r="K33" s="1">
        <v>1224</v>
      </c>
      <c r="L33" s="1">
        <v>651</v>
      </c>
      <c r="M33" s="1">
        <v>573</v>
      </c>
      <c r="N33" s="1">
        <v>912</v>
      </c>
      <c r="O33" s="1">
        <v>454</v>
      </c>
      <c r="P33" s="1">
        <v>458</v>
      </c>
      <c r="Q33" s="1">
        <v>244</v>
      </c>
      <c r="R33" s="1">
        <v>134</v>
      </c>
      <c r="S33" s="1">
        <v>110</v>
      </c>
    </row>
    <row r="34" spans="1:19" x14ac:dyDescent="0.2">
      <c r="A34" s="1" t="s">
        <v>527</v>
      </c>
      <c r="B34" s="1">
        <v>25822</v>
      </c>
      <c r="C34" s="1">
        <v>12765</v>
      </c>
      <c r="D34" s="1">
        <v>13057</v>
      </c>
      <c r="E34" s="1">
        <v>19666</v>
      </c>
      <c r="F34" s="1">
        <v>9760</v>
      </c>
      <c r="G34" s="1">
        <v>9906</v>
      </c>
      <c r="H34" s="1">
        <v>3356</v>
      </c>
      <c r="I34" s="1">
        <v>1608</v>
      </c>
      <c r="J34" s="1">
        <v>1748</v>
      </c>
      <c r="K34" s="1">
        <v>1446</v>
      </c>
      <c r="L34" s="1">
        <v>731</v>
      </c>
      <c r="M34" s="1">
        <v>715</v>
      </c>
      <c r="N34" s="1">
        <v>1109</v>
      </c>
      <c r="O34" s="1">
        <v>542</v>
      </c>
      <c r="P34" s="1">
        <v>567</v>
      </c>
      <c r="Q34" s="1">
        <v>245</v>
      </c>
      <c r="R34" s="1">
        <v>124</v>
      </c>
      <c r="S34" s="1">
        <v>121</v>
      </c>
    </row>
    <row r="35" spans="1:19" x14ac:dyDescent="0.2">
      <c r="A35" s="1" t="s">
        <v>528</v>
      </c>
      <c r="B35" s="1">
        <v>26745</v>
      </c>
      <c r="C35" s="1">
        <v>13018</v>
      </c>
      <c r="D35" s="1">
        <v>13727</v>
      </c>
      <c r="E35" s="1">
        <v>19643</v>
      </c>
      <c r="F35" s="1">
        <v>9514</v>
      </c>
      <c r="G35" s="1">
        <v>10129</v>
      </c>
      <c r="H35" s="1">
        <v>3816</v>
      </c>
      <c r="I35" s="1">
        <v>1865</v>
      </c>
      <c r="J35" s="1">
        <v>1951</v>
      </c>
      <c r="K35" s="1">
        <v>1686</v>
      </c>
      <c r="L35" s="1">
        <v>855</v>
      </c>
      <c r="M35" s="1">
        <v>831</v>
      </c>
      <c r="N35" s="1">
        <v>1282</v>
      </c>
      <c r="O35" s="1">
        <v>630</v>
      </c>
      <c r="P35" s="1">
        <v>652</v>
      </c>
      <c r="Q35" s="1">
        <v>318</v>
      </c>
      <c r="R35" s="1">
        <v>154</v>
      </c>
      <c r="S35" s="1">
        <v>164</v>
      </c>
    </row>
    <row r="36" spans="1:19" x14ac:dyDescent="0.2">
      <c r="A36" s="1" t="s">
        <v>529</v>
      </c>
      <c r="B36" s="1">
        <v>5961</v>
      </c>
      <c r="C36" s="1">
        <v>2945</v>
      </c>
      <c r="D36" s="1">
        <v>3016</v>
      </c>
      <c r="E36" s="1">
        <v>4286</v>
      </c>
      <c r="F36" s="1">
        <v>2066</v>
      </c>
      <c r="G36" s="1">
        <v>2220</v>
      </c>
      <c r="H36" s="1">
        <v>976</v>
      </c>
      <c r="I36" s="1">
        <v>492</v>
      </c>
      <c r="J36" s="1">
        <v>484</v>
      </c>
      <c r="K36" s="1">
        <v>388</v>
      </c>
      <c r="L36" s="1">
        <v>212</v>
      </c>
      <c r="M36" s="1">
        <v>176</v>
      </c>
      <c r="N36" s="1">
        <v>246</v>
      </c>
      <c r="O36" s="1">
        <v>129</v>
      </c>
      <c r="P36" s="1">
        <v>117</v>
      </c>
      <c r="Q36" s="1">
        <v>65</v>
      </c>
      <c r="R36" s="1">
        <v>46</v>
      </c>
      <c r="S36" s="1">
        <v>19</v>
      </c>
    </row>
    <row r="38" spans="1:19" x14ac:dyDescent="0.2">
      <c r="A38" s="1" t="s">
        <v>867</v>
      </c>
      <c r="B38" s="1">
        <v>11547</v>
      </c>
      <c r="C38" s="1">
        <v>5999</v>
      </c>
      <c r="D38" s="1">
        <v>5548</v>
      </c>
      <c r="E38" s="1">
        <v>7688</v>
      </c>
      <c r="F38" s="1">
        <v>3992</v>
      </c>
      <c r="G38" s="1">
        <v>3696</v>
      </c>
      <c r="H38" s="1">
        <v>1757</v>
      </c>
      <c r="I38" s="1">
        <v>938</v>
      </c>
      <c r="J38" s="1">
        <v>819</v>
      </c>
      <c r="K38" s="1">
        <v>1032</v>
      </c>
      <c r="L38" s="1">
        <v>512</v>
      </c>
      <c r="M38" s="1">
        <v>520</v>
      </c>
      <c r="N38" s="1">
        <v>791</v>
      </c>
      <c r="O38" s="1">
        <v>412</v>
      </c>
      <c r="P38" s="1">
        <v>379</v>
      </c>
      <c r="Q38" s="1">
        <v>279</v>
      </c>
      <c r="R38" s="1">
        <v>145</v>
      </c>
      <c r="S38" s="1">
        <v>134</v>
      </c>
    </row>
    <row r="39" spans="1:19" x14ac:dyDescent="0.2">
      <c r="A39" s="1" t="s">
        <v>526</v>
      </c>
      <c r="B39" s="1">
        <v>5491</v>
      </c>
      <c r="C39" s="1">
        <v>2996</v>
      </c>
      <c r="D39" s="1">
        <v>2495</v>
      </c>
      <c r="E39" s="1">
        <v>3820</v>
      </c>
      <c r="F39" s="1">
        <v>2087</v>
      </c>
      <c r="G39" s="1">
        <v>1733</v>
      </c>
      <c r="H39" s="1">
        <v>788</v>
      </c>
      <c r="I39" s="1">
        <v>447</v>
      </c>
      <c r="J39" s="1">
        <v>341</v>
      </c>
      <c r="K39" s="1">
        <v>431</v>
      </c>
      <c r="L39" s="1">
        <v>228</v>
      </c>
      <c r="M39" s="1">
        <v>203</v>
      </c>
      <c r="N39" s="1">
        <v>387</v>
      </c>
      <c r="O39" s="1">
        <v>200</v>
      </c>
      <c r="P39" s="1">
        <v>187</v>
      </c>
      <c r="Q39" s="1">
        <v>65</v>
      </c>
      <c r="R39" s="1">
        <v>34</v>
      </c>
      <c r="S39" s="1">
        <v>31</v>
      </c>
    </row>
    <row r="40" spans="1:19" x14ac:dyDescent="0.2">
      <c r="A40" s="1" t="s">
        <v>527</v>
      </c>
      <c r="B40" s="1">
        <v>909</v>
      </c>
      <c r="C40" s="1">
        <v>586</v>
      </c>
      <c r="D40" s="1">
        <v>323</v>
      </c>
      <c r="E40" s="1">
        <v>647</v>
      </c>
      <c r="F40" s="1">
        <v>410</v>
      </c>
      <c r="G40" s="1">
        <v>237</v>
      </c>
      <c r="H40" s="1">
        <v>110</v>
      </c>
      <c r="I40" s="1">
        <v>75</v>
      </c>
      <c r="J40" s="1">
        <v>35</v>
      </c>
      <c r="K40" s="1">
        <v>80</v>
      </c>
      <c r="L40" s="1">
        <v>50</v>
      </c>
      <c r="M40" s="1">
        <v>30</v>
      </c>
      <c r="N40" s="1">
        <v>50</v>
      </c>
      <c r="O40" s="1">
        <v>34</v>
      </c>
      <c r="P40" s="1">
        <v>16</v>
      </c>
      <c r="Q40" s="1">
        <v>22</v>
      </c>
      <c r="R40" s="1">
        <v>17</v>
      </c>
      <c r="S40" s="1">
        <v>5</v>
      </c>
    </row>
    <row r="41" spans="1:19" x14ac:dyDescent="0.2">
      <c r="A41" s="1" t="s">
        <v>528</v>
      </c>
      <c r="B41" s="1">
        <v>2535</v>
      </c>
      <c r="C41" s="1">
        <v>1367</v>
      </c>
      <c r="D41" s="1">
        <v>1168</v>
      </c>
      <c r="E41" s="1">
        <v>1635</v>
      </c>
      <c r="F41" s="1">
        <v>902</v>
      </c>
      <c r="G41" s="1">
        <v>733</v>
      </c>
      <c r="H41" s="1">
        <v>362</v>
      </c>
      <c r="I41" s="1">
        <v>194</v>
      </c>
      <c r="J41" s="1">
        <v>168</v>
      </c>
      <c r="K41" s="1">
        <v>262</v>
      </c>
      <c r="L41" s="1">
        <v>128</v>
      </c>
      <c r="M41" s="1">
        <v>134</v>
      </c>
      <c r="N41" s="1">
        <v>175</v>
      </c>
      <c r="O41" s="1">
        <v>96</v>
      </c>
      <c r="P41" s="1">
        <v>79</v>
      </c>
      <c r="Q41" s="1">
        <v>101</v>
      </c>
      <c r="R41" s="1">
        <v>47</v>
      </c>
      <c r="S41" s="1">
        <v>54</v>
      </c>
    </row>
    <row r="42" spans="1:19" x14ac:dyDescent="0.2">
      <c r="A42" s="1" t="s">
        <v>529</v>
      </c>
      <c r="B42" s="1">
        <v>2612</v>
      </c>
      <c r="C42" s="1">
        <v>1050</v>
      </c>
      <c r="D42" s="1">
        <v>1562</v>
      </c>
      <c r="E42" s="1">
        <v>1586</v>
      </c>
      <c r="F42" s="1">
        <v>593</v>
      </c>
      <c r="G42" s="1">
        <v>993</v>
      </c>
      <c r="H42" s="1">
        <v>497</v>
      </c>
      <c r="I42" s="1">
        <v>222</v>
      </c>
      <c r="J42" s="1">
        <v>275</v>
      </c>
      <c r="K42" s="1">
        <v>259</v>
      </c>
      <c r="L42" s="1">
        <v>106</v>
      </c>
      <c r="M42" s="1">
        <v>153</v>
      </c>
      <c r="N42" s="1">
        <v>179</v>
      </c>
      <c r="O42" s="1">
        <v>82</v>
      </c>
      <c r="P42" s="1">
        <v>97</v>
      </c>
      <c r="Q42" s="1">
        <v>91</v>
      </c>
      <c r="R42" s="1">
        <v>47</v>
      </c>
      <c r="S42" s="1">
        <v>44</v>
      </c>
    </row>
    <row r="43" spans="1:19" x14ac:dyDescent="0.2">
      <c r="A43" s="33" t="s">
        <v>886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</sheetData>
  <mergeCells count="7">
    <mergeCell ref="A43:S4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64CE-2B57-4F07-B0C7-0B3B8C1F14F6}">
  <dimension ref="A1:S45"/>
  <sheetViews>
    <sheetView view="pageBreakPreview" topLeftCell="A35" zoomScale="125" zoomScaleNormal="100" zoomScaleSheetLayoutView="125" workbookViewId="0">
      <selection activeCell="A45" sqref="A45:XFD45"/>
    </sheetView>
  </sheetViews>
  <sheetFormatPr defaultRowHeight="9.6" x14ac:dyDescent="0.2"/>
  <cols>
    <col min="1" max="1" width="13.88671875" style="1" customWidth="1"/>
    <col min="2" max="19" width="4.109375" style="1" customWidth="1"/>
    <col min="20" max="16384" width="8.88671875" style="1"/>
  </cols>
  <sheetData>
    <row r="1" spans="1:19" x14ac:dyDescent="0.2">
      <c r="A1" s="1" t="s">
        <v>831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855</v>
      </c>
    </row>
    <row r="6" spans="1:19" x14ac:dyDescent="0.2">
      <c r="A6" s="1" t="s">
        <v>798</v>
      </c>
      <c r="B6" s="1">
        <v>89548</v>
      </c>
      <c r="C6" s="1">
        <v>44768</v>
      </c>
      <c r="D6" s="1">
        <v>44780</v>
      </c>
      <c r="E6" s="1">
        <v>65302</v>
      </c>
      <c r="F6" s="1">
        <v>32502</v>
      </c>
      <c r="G6" s="1">
        <v>32800</v>
      </c>
      <c r="H6" s="1">
        <v>12978</v>
      </c>
      <c r="I6" s="1">
        <v>6535</v>
      </c>
      <c r="J6" s="1">
        <v>6443</v>
      </c>
      <c r="K6" s="1">
        <v>5776</v>
      </c>
      <c r="L6" s="1">
        <v>2961</v>
      </c>
      <c r="M6" s="1">
        <v>2815</v>
      </c>
      <c r="N6" s="1">
        <v>4341</v>
      </c>
      <c r="O6" s="1">
        <v>2167</v>
      </c>
      <c r="P6" s="1">
        <v>2174</v>
      </c>
      <c r="Q6" s="1">
        <v>1151</v>
      </c>
      <c r="R6" s="1">
        <v>603</v>
      </c>
      <c r="S6" s="1">
        <v>548</v>
      </c>
    </row>
    <row r="7" spans="1:19" x14ac:dyDescent="0.2">
      <c r="A7" s="1" t="s">
        <v>856</v>
      </c>
      <c r="B7" s="1">
        <v>77992</v>
      </c>
      <c r="C7" s="1">
        <v>38765</v>
      </c>
      <c r="D7" s="1">
        <v>39227</v>
      </c>
      <c r="E7" s="1">
        <v>57606</v>
      </c>
      <c r="F7" s="1">
        <v>28506</v>
      </c>
      <c r="G7" s="1">
        <v>29100</v>
      </c>
      <c r="H7" s="1">
        <v>11221</v>
      </c>
      <c r="I7" s="1">
        <v>5597</v>
      </c>
      <c r="J7" s="1">
        <v>5624</v>
      </c>
      <c r="K7" s="1">
        <v>4744</v>
      </c>
      <c r="L7" s="1">
        <v>2449</v>
      </c>
      <c r="M7" s="1">
        <v>2295</v>
      </c>
      <c r="N7" s="1">
        <v>3549</v>
      </c>
      <c r="O7" s="1">
        <v>1755</v>
      </c>
      <c r="P7" s="1">
        <v>1794</v>
      </c>
      <c r="Q7" s="1">
        <v>872</v>
      </c>
      <c r="R7" s="1">
        <v>458</v>
      </c>
      <c r="S7" s="1">
        <v>414</v>
      </c>
    </row>
    <row r="8" spans="1:19" x14ac:dyDescent="0.2">
      <c r="A8" s="1" t="s">
        <v>857</v>
      </c>
      <c r="B8" s="1">
        <v>11556</v>
      </c>
      <c r="C8" s="1">
        <v>6003</v>
      </c>
      <c r="D8" s="1">
        <v>5553</v>
      </c>
      <c r="E8" s="1">
        <v>7696</v>
      </c>
      <c r="F8" s="1">
        <v>3996</v>
      </c>
      <c r="G8" s="1">
        <v>3700</v>
      </c>
      <c r="H8" s="1">
        <v>1757</v>
      </c>
      <c r="I8" s="1">
        <v>938</v>
      </c>
      <c r="J8" s="1">
        <v>819</v>
      </c>
      <c r="K8" s="1">
        <v>1032</v>
      </c>
      <c r="L8" s="1">
        <v>512</v>
      </c>
      <c r="M8" s="1">
        <v>520</v>
      </c>
      <c r="N8" s="1">
        <v>792</v>
      </c>
      <c r="O8" s="1">
        <v>412</v>
      </c>
      <c r="P8" s="1">
        <v>380</v>
      </c>
      <c r="Q8" s="1">
        <v>279</v>
      </c>
      <c r="R8" s="1">
        <v>145</v>
      </c>
      <c r="S8" s="1">
        <v>134</v>
      </c>
    </row>
    <row r="10" spans="1:19" x14ac:dyDescent="0.2">
      <c r="A10" s="1" t="s">
        <v>863</v>
      </c>
      <c r="B10" s="1">
        <v>86638</v>
      </c>
      <c r="C10" s="1">
        <v>43143</v>
      </c>
      <c r="D10" s="1">
        <v>43495</v>
      </c>
      <c r="E10" s="1">
        <v>63042</v>
      </c>
      <c r="F10" s="1">
        <v>31233</v>
      </c>
      <c r="G10" s="1">
        <v>31809</v>
      </c>
      <c r="H10" s="1">
        <v>12593</v>
      </c>
      <c r="I10" s="1">
        <v>6317</v>
      </c>
      <c r="J10" s="1">
        <v>6276</v>
      </c>
      <c r="K10" s="1">
        <v>5641</v>
      </c>
      <c r="L10" s="1">
        <v>2894</v>
      </c>
      <c r="M10" s="1">
        <v>2747</v>
      </c>
      <c r="N10" s="1">
        <v>4233</v>
      </c>
      <c r="O10" s="1">
        <v>2108</v>
      </c>
      <c r="P10" s="1">
        <v>2125</v>
      </c>
      <c r="Q10" s="1">
        <v>1129</v>
      </c>
      <c r="R10" s="1">
        <v>591</v>
      </c>
      <c r="S10" s="1">
        <v>538</v>
      </c>
    </row>
    <row r="11" spans="1:19" x14ac:dyDescent="0.2">
      <c r="A11" s="1" t="s">
        <v>856</v>
      </c>
      <c r="B11" s="1">
        <v>77019</v>
      </c>
      <c r="C11" s="1">
        <v>38227</v>
      </c>
      <c r="D11" s="1">
        <v>38792</v>
      </c>
      <c r="E11" s="1">
        <v>56789</v>
      </c>
      <c r="F11" s="1">
        <v>28052</v>
      </c>
      <c r="G11" s="1">
        <v>28737</v>
      </c>
      <c r="H11" s="1">
        <v>11097</v>
      </c>
      <c r="I11" s="1">
        <v>5529</v>
      </c>
      <c r="J11" s="1">
        <v>5568</v>
      </c>
      <c r="K11" s="1">
        <v>4725</v>
      </c>
      <c r="L11" s="1">
        <v>2439</v>
      </c>
      <c r="M11" s="1">
        <v>2286</v>
      </c>
      <c r="N11" s="1">
        <v>3536</v>
      </c>
      <c r="O11" s="1">
        <v>1749</v>
      </c>
      <c r="P11" s="1">
        <v>1787</v>
      </c>
      <c r="Q11" s="1">
        <v>872</v>
      </c>
      <c r="R11" s="1">
        <v>458</v>
      </c>
      <c r="S11" s="1">
        <v>414</v>
      </c>
    </row>
    <row r="12" spans="1:19" x14ac:dyDescent="0.2">
      <c r="A12" s="1" t="s">
        <v>857</v>
      </c>
      <c r="B12" s="1">
        <v>9619</v>
      </c>
      <c r="C12" s="1">
        <v>4916</v>
      </c>
      <c r="D12" s="1">
        <v>4703</v>
      </c>
      <c r="E12" s="1">
        <v>6253</v>
      </c>
      <c r="F12" s="1">
        <v>3181</v>
      </c>
      <c r="G12" s="1">
        <v>3072</v>
      </c>
      <c r="H12" s="1">
        <v>1496</v>
      </c>
      <c r="I12" s="1">
        <v>788</v>
      </c>
      <c r="J12" s="1">
        <v>708</v>
      </c>
      <c r="K12" s="1">
        <v>916</v>
      </c>
      <c r="L12" s="1">
        <v>455</v>
      </c>
      <c r="M12" s="1">
        <v>461</v>
      </c>
      <c r="N12" s="1">
        <v>697</v>
      </c>
      <c r="O12" s="1">
        <v>359</v>
      </c>
      <c r="P12" s="1">
        <v>338</v>
      </c>
      <c r="Q12" s="1">
        <v>257</v>
      </c>
      <c r="R12" s="1">
        <v>133</v>
      </c>
      <c r="S12" s="1">
        <v>124</v>
      </c>
    </row>
    <row r="14" spans="1:19" x14ac:dyDescent="0.2">
      <c r="A14" s="1" t="s">
        <v>862</v>
      </c>
      <c r="B14" s="1">
        <v>2910</v>
      </c>
      <c r="C14" s="1">
        <v>1625</v>
      </c>
      <c r="D14" s="1">
        <v>1285</v>
      </c>
      <c r="E14" s="1">
        <v>2260</v>
      </c>
      <c r="F14" s="1">
        <v>1269</v>
      </c>
      <c r="G14" s="1">
        <v>991</v>
      </c>
      <c r="H14" s="1">
        <v>385</v>
      </c>
      <c r="I14" s="1">
        <v>218</v>
      </c>
      <c r="J14" s="1">
        <v>167</v>
      </c>
      <c r="K14" s="1">
        <v>135</v>
      </c>
      <c r="L14" s="1">
        <v>67</v>
      </c>
      <c r="M14" s="1">
        <v>68</v>
      </c>
      <c r="N14" s="1">
        <v>108</v>
      </c>
      <c r="O14" s="1">
        <v>59</v>
      </c>
      <c r="P14" s="1">
        <v>49</v>
      </c>
      <c r="Q14" s="1">
        <v>22</v>
      </c>
      <c r="R14" s="1">
        <v>12</v>
      </c>
      <c r="S14" s="1">
        <v>10</v>
      </c>
    </row>
    <row r="15" spans="1:19" x14ac:dyDescent="0.2">
      <c r="A15" s="1" t="s">
        <v>856</v>
      </c>
      <c r="B15" s="1">
        <v>973</v>
      </c>
      <c r="C15" s="1">
        <v>538</v>
      </c>
      <c r="D15" s="1">
        <v>435</v>
      </c>
      <c r="E15" s="1">
        <v>817</v>
      </c>
      <c r="F15" s="1">
        <v>454</v>
      </c>
      <c r="G15" s="1">
        <v>363</v>
      </c>
      <c r="H15" s="1">
        <v>124</v>
      </c>
      <c r="I15" s="1">
        <v>68</v>
      </c>
      <c r="J15" s="1">
        <v>56</v>
      </c>
      <c r="K15" s="1">
        <v>19</v>
      </c>
      <c r="L15" s="1">
        <v>10</v>
      </c>
      <c r="M15" s="1">
        <v>9</v>
      </c>
      <c r="N15" s="1">
        <v>13</v>
      </c>
      <c r="O15" s="1">
        <v>6</v>
      </c>
      <c r="P15" s="1">
        <v>7</v>
      </c>
      <c r="Q15" s="1">
        <v>0</v>
      </c>
      <c r="R15" s="1">
        <v>0</v>
      </c>
      <c r="S15" s="1">
        <v>0</v>
      </c>
    </row>
    <row r="16" spans="1:19" x14ac:dyDescent="0.2">
      <c r="A16" s="1" t="s">
        <v>857</v>
      </c>
      <c r="B16" s="1">
        <v>1937</v>
      </c>
      <c r="C16" s="1">
        <v>1087</v>
      </c>
      <c r="D16" s="1">
        <v>850</v>
      </c>
      <c r="E16" s="1">
        <v>1443</v>
      </c>
      <c r="F16" s="1">
        <v>815</v>
      </c>
      <c r="G16" s="1">
        <v>628</v>
      </c>
      <c r="H16" s="1">
        <v>261</v>
      </c>
      <c r="I16" s="1">
        <v>150</v>
      </c>
      <c r="J16" s="1">
        <v>111</v>
      </c>
      <c r="K16" s="1">
        <v>116</v>
      </c>
      <c r="L16" s="1">
        <v>57</v>
      </c>
      <c r="M16" s="1">
        <v>59</v>
      </c>
      <c r="N16" s="1">
        <v>95</v>
      </c>
      <c r="O16" s="1">
        <v>53</v>
      </c>
      <c r="P16" s="1">
        <v>42</v>
      </c>
      <c r="Q16" s="1">
        <v>22</v>
      </c>
      <c r="R16" s="1">
        <v>12</v>
      </c>
      <c r="S16" s="1">
        <v>10</v>
      </c>
    </row>
    <row r="18" spans="1:19" x14ac:dyDescent="0.2">
      <c r="A18" s="1" t="s">
        <v>860</v>
      </c>
    </row>
    <row r="20" spans="1:19" x14ac:dyDescent="0.2">
      <c r="A20" s="1" t="s">
        <v>0</v>
      </c>
      <c r="B20" s="1">
        <v>89548</v>
      </c>
      <c r="C20" s="1">
        <v>44768</v>
      </c>
      <c r="D20" s="1">
        <v>44780</v>
      </c>
      <c r="E20" s="1">
        <v>65302</v>
      </c>
      <c r="F20" s="1">
        <v>32502</v>
      </c>
      <c r="G20" s="1">
        <v>32800</v>
      </c>
      <c r="H20" s="1">
        <v>12978</v>
      </c>
      <c r="I20" s="1">
        <v>6535</v>
      </c>
      <c r="J20" s="1">
        <v>6443</v>
      </c>
      <c r="K20" s="1">
        <v>5776</v>
      </c>
      <c r="L20" s="1">
        <v>2961</v>
      </c>
      <c r="M20" s="1">
        <v>2815</v>
      </c>
      <c r="N20" s="1">
        <v>4341</v>
      </c>
      <c r="O20" s="1">
        <v>2167</v>
      </c>
      <c r="P20" s="1">
        <v>2174</v>
      </c>
      <c r="Q20" s="1">
        <v>1151</v>
      </c>
      <c r="R20" s="1">
        <v>603</v>
      </c>
      <c r="S20" s="1">
        <v>548</v>
      </c>
    </row>
    <row r="21" spans="1:19" x14ac:dyDescent="0.2">
      <c r="A21" s="1" t="s">
        <v>858</v>
      </c>
      <c r="B21" s="1">
        <v>2770</v>
      </c>
      <c r="C21" s="1">
        <v>1498</v>
      </c>
      <c r="D21" s="1">
        <v>1272</v>
      </c>
      <c r="E21" s="1">
        <v>2417</v>
      </c>
      <c r="F21" s="1">
        <v>1311</v>
      </c>
      <c r="G21" s="1">
        <v>1106</v>
      </c>
      <c r="H21" s="1">
        <v>231</v>
      </c>
      <c r="I21" s="1">
        <v>132</v>
      </c>
      <c r="J21" s="1">
        <v>99</v>
      </c>
      <c r="K21" s="1">
        <v>62</v>
      </c>
      <c r="L21" s="1">
        <v>28</v>
      </c>
      <c r="M21" s="1">
        <v>34</v>
      </c>
      <c r="N21" s="1">
        <v>54</v>
      </c>
      <c r="O21" s="1">
        <v>23</v>
      </c>
      <c r="P21" s="1">
        <v>31</v>
      </c>
      <c r="Q21" s="1">
        <v>6</v>
      </c>
      <c r="R21" s="1">
        <v>4</v>
      </c>
      <c r="S21" s="1">
        <v>2</v>
      </c>
    </row>
    <row r="22" spans="1:19" x14ac:dyDescent="0.2">
      <c r="A22" s="1" t="s">
        <v>859</v>
      </c>
      <c r="B22" s="1">
        <v>86778</v>
      </c>
      <c r="C22" s="1">
        <v>43270</v>
      </c>
      <c r="D22" s="1">
        <v>43508</v>
      </c>
      <c r="E22" s="1">
        <v>62885</v>
      </c>
      <c r="F22" s="1">
        <v>31191</v>
      </c>
      <c r="G22" s="1">
        <v>31694</v>
      </c>
      <c r="H22" s="1">
        <v>12747</v>
      </c>
      <c r="I22" s="1">
        <v>6403</v>
      </c>
      <c r="J22" s="1">
        <v>6344</v>
      </c>
      <c r="K22" s="1">
        <v>5714</v>
      </c>
      <c r="L22" s="1">
        <v>2933</v>
      </c>
      <c r="M22" s="1">
        <v>2781</v>
      </c>
      <c r="N22" s="1">
        <v>4287</v>
      </c>
      <c r="O22" s="1">
        <v>2144</v>
      </c>
      <c r="P22" s="1">
        <v>2143</v>
      </c>
      <c r="Q22" s="1">
        <v>1145</v>
      </c>
      <c r="R22" s="1">
        <v>599</v>
      </c>
      <c r="S22" s="1">
        <v>546</v>
      </c>
    </row>
    <row r="24" spans="1:19" x14ac:dyDescent="0.2">
      <c r="A24" s="1" t="s">
        <v>861</v>
      </c>
    </row>
    <row r="26" spans="1:19" x14ac:dyDescent="0.2">
      <c r="A26" s="1" t="s">
        <v>0</v>
      </c>
      <c r="B26" s="1">
        <v>89535</v>
      </c>
      <c r="C26" s="1">
        <v>44762</v>
      </c>
      <c r="D26" s="1">
        <v>44773</v>
      </c>
      <c r="E26" s="1">
        <v>65290</v>
      </c>
      <c r="F26" s="1">
        <v>32496</v>
      </c>
      <c r="G26" s="1">
        <v>32794</v>
      </c>
      <c r="H26" s="1">
        <v>12978</v>
      </c>
      <c r="I26" s="1">
        <v>6535</v>
      </c>
      <c r="J26" s="1">
        <v>6443</v>
      </c>
      <c r="K26" s="1">
        <v>5776</v>
      </c>
      <c r="L26" s="1">
        <v>2961</v>
      </c>
      <c r="M26" s="1">
        <v>2815</v>
      </c>
      <c r="N26" s="1">
        <v>4340</v>
      </c>
      <c r="O26" s="1">
        <v>2167</v>
      </c>
      <c r="P26" s="1">
        <v>2173</v>
      </c>
      <c r="Q26" s="1">
        <v>1151</v>
      </c>
      <c r="R26" s="1">
        <v>603</v>
      </c>
      <c r="S26" s="1">
        <v>548</v>
      </c>
    </row>
    <row r="27" spans="1:19" x14ac:dyDescent="0.2">
      <c r="A27" s="1" t="s">
        <v>526</v>
      </c>
      <c r="B27" s="1">
        <v>24951</v>
      </c>
      <c r="C27" s="1">
        <v>13031</v>
      </c>
      <c r="D27" s="1">
        <v>11920</v>
      </c>
      <c r="E27" s="1">
        <v>17827</v>
      </c>
      <c r="F27" s="1">
        <v>9251</v>
      </c>
      <c r="G27" s="1">
        <v>8576</v>
      </c>
      <c r="H27" s="1">
        <v>3861</v>
      </c>
      <c r="I27" s="1">
        <v>2079</v>
      </c>
      <c r="J27" s="1">
        <v>1782</v>
      </c>
      <c r="K27" s="1">
        <v>1655</v>
      </c>
      <c r="L27" s="1">
        <v>879</v>
      </c>
      <c r="M27" s="1">
        <v>776</v>
      </c>
      <c r="N27" s="1">
        <v>1299</v>
      </c>
      <c r="O27" s="1">
        <v>654</v>
      </c>
      <c r="P27" s="1">
        <v>645</v>
      </c>
      <c r="Q27" s="1">
        <v>309</v>
      </c>
      <c r="R27" s="1">
        <v>168</v>
      </c>
      <c r="S27" s="1">
        <v>141</v>
      </c>
    </row>
    <row r="28" spans="1:19" x14ac:dyDescent="0.2">
      <c r="A28" s="1" t="s">
        <v>527</v>
      </c>
      <c r="B28" s="1">
        <v>26731</v>
      </c>
      <c r="C28" s="1">
        <v>13351</v>
      </c>
      <c r="D28" s="1">
        <v>13380</v>
      </c>
      <c r="E28" s="1">
        <v>20313</v>
      </c>
      <c r="F28" s="1">
        <v>10170</v>
      </c>
      <c r="G28" s="1">
        <v>10143</v>
      </c>
      <c r="H28" s="1">
        <v>3466</v>
      </c>
      <c r="I28" s="1">
        <v>1683</v>
      </c>
      <c r="J28" s="1">
        <v>1783</v>
      </c>
      <c r="K28" s="1">
        <v>1526</v>
      </c>
      <c r="L28" s="1">
        <v>781</v>
      </c>
      <c r="M28" s="1">
        <v>745</v>
      </c>
      <c r="N28" s="1">
        <v>1159</v>
      </c>
      <c r="O28" s="1">
        <v>576</v>
      </c>
      <c r="P28" s="1">
        <v>583</v>
      </c>
      <c r="Q28" s="1">
        <v>267</v>
      </c>
      <c r="R28" s="1">
        <v>141</v>
      </c>
      <c r="S28" s="1">
        <v>126</v>
      </c>
    </row>
    <row r="29" spans="1:19" x14ac:dyDescent="0.2">
      <c r="A29" s="1" t="s">
        <v>528</v>
      </c>
      <c r="B29" s="1">
        <v>29280</v>
      </c>
      <c r="C29" s="1">
        <v>14385</v>
      </c>
      <c r="D29" s="1">
        <v>14895</v>
      </c>
      <c r="E29" s="1">
        <v>21278</v>
      </c>
      <c r="F29" s="1">
        <v>10416</v>
      </c>
      <c r="G29" s="1">
        <v>10862</v>
      </c>
      <c r="H29" s="1">
        <v>4178</v>
      </c>
      <c r="I29" s="1">
        <v>2059</v>
      </c>
      <c r="J29" s="1">
        <v>2119</v>
      </c>
      <c r="K29" s="1">
        <v>1948</v>
      </c>
      <c r="L29" s="1">
        <v>983</v>
      </c>
      <c r="M29" s="1">
        <v>965</v>
      </c>
      <c r="N29" s="1">
        <v>1457</v>
      </c>
      <c r="O29" s="1">
        <v>726</v>
      </c>
      <c r="P29" s="1">
        <v>731</v>
      </c>
      <c r="Q29" s="1">
        <v>419</v>
      </c>
      <c r="R29" s="1">
        <v>201</v>
      </c>
      <c r="S29" s="1">
        <v>218</v>
      </c>
    </row>
    <row r="30" spans="1:19" x14ac:dyDescent="0.2">
      <c r="A30" s="1" t="s">
        <v>529</v>
      </c>
      <c r="B30" s="1">
        <v>8573</v>
      </c>
      <c r="C30" s="1">
        <v>3995</v>
      </c>
      <c r="D30" s="1">
        <v>4578</v>
      </c>
      <c r="E30" s="1">
        <v>5872</v>
      </c>
      <c r="F30" s="1">
        <v>2659</v>
      </c>
      <c r="G30" s="1">
        <v>3213</v>
      </c>
      <c r="H30" s="1">
        <v>1473</v>
      </c>
      <c r="I30" s="1">
        <v>714</v>
      </c>
      <c r="J30" s="1">
        <v>759</v>
      </c>
      <c r="K30" s="1">
        <v>647</v>
      </c>
      <c r="L30" s="1">
        <v>318</v>
      </c>
      <c r="M30" s="1">
        <v>329</v>
      </c>
      <c r="N30" s="1">
        <v>425</v>
      </c>
      <c r="O30" s="1">
        <v>211</v>
      </c>
      <c r="P30" s="1">
        <v>214</v>
      </c>
      <c r="Q30" s="1">
        <v>156</v>
      </c>
      <c r="R30" s="1">
        <v>93</v>
      </c>
      <c r="S30" s="1">
        <v>63</v>
      </c>
    </row>
    <row r="32" spans="1:19" x14ac:dyDescent="0.2">
      <c r="A32" s="1" t="s">
        <v>532</v>
      </c>
    </row>
    <row r="33" spans="1:19" x14ac:dyDescent="0.2">
      <c r="A33" s="1" t="s">
        <v>0</v>
      </c>
      <c r="B33" s="1">
        <v>17279</v>
      </c>
      <c r="C33" s="1">
        <v>13627</v>
      </c>
      <c r="D33" s="1">
        <v>3652</v>
      </c>
      <c r="E33" s="1">
        <v>12395</v>
      </c>
      <c r="F33" s="1">
        <v>9613</v>
      </c>
      <c r="G33" s="1">
        <v>2782</v>
      </c>
      <c r="H33" s="1">
        <v>2358</v>
      </c>
      <c r="I33" s="1">
        <v>1968</v>
      </c>
      <c r="J33" s="1">
        <v>390</v>
      </c>
      <c r="K33" s="1">
        <v>1209</v>
      </c>
      <c r="L33" s="1">
        <v>1020</v>
      </c>
      <c r="M33" s="1">
        <v>189</v>
      </c>
      <c r="N33" s="1">
        <v>1037</v>
      </c>
      <c r="O33" s="1">
        <v>791</v>
      </c>
      <c r="P33" s="1">
        <v>246</v>
      </c>
      <c r="Q33" s="1">
        <v>280</v>
      </c>
      <c r="R33" s="1">
        <v>235</v>
      </c>
      <c r="S33" s="1">
        <v>45</v>
      </c>
    </row>
    <row r="34" spans="1:19" x14ac:dyDescent="0.2">
      <c r="A34" s="1" t="s">
        <v>526</v>
      </c>
      <c r="B34" s="1">
        <v>126</v>
      </c>
      <c r="C34" s="1">
        <v>77</v>
      </c>
      <c r="D34" s="1">
        <v>49</v>
      </c>
      <c r="E34" s="1">
        <v>80</v>
      </c>
      <c r="F34" s="1">
        <v>50</v>
      </c>
      <c r="G34" s="1">
        <v>30</v>
      </c>
      <c r="H34" s="1">
        <v>28</v>
      </c>
      <c r="I34" s="1">
        <v>17</v>
      </c>
      <c r="J34" s="1">
        <v>11</v>
      </c>
      <c r="K34" s="1">
        <v>13</v>
      </c>
      <c r="L34" s="1">
        <v>8</v>
      </c>
      <c r="M34" s="1">
        <v>5</v>
      </c>
      <c r="N34" s="1">
        <v>4</v>
      </c>
      <c r="O34" s="1">
        <v>1</v>
      </c>
      <c r="P34" s="1">
        <v>3</v>
      </c>
      <c r="Q34" s="1">
        <v>1</v>
      </c>
      <c r="R34" s="1">
        <v>1</v>
      </c>
      <c r="S34" s="1">
        <v>0</v>
      </c>
    </row>
    <row r="35" spans="1:19" x14ac:dyDescent="0.2">
      <c r="A35" s="1" t="s">
        <v>527</v>
      </c>
      <c r="B35" s="1">
        <v>6120</v>
      </c>
      <c r="C35" s="1">
        <v>4836</v>
      </c>
      <c r="D35" s="1">
        <v>1284</v>
      </c>
      <c r="E35" s="1">
        <v>4601</v>
      </c>
      <c r="F35" s="1">
        <v>3589</v>
      </c>
      <c r="G35" s="1">
        <v>1012</v>
      </c>
      <c r="H35" s="1">
        <v>754</v>
      </c>
      <c r="I35" s="1">
        <v>620</v>
      </c>
      <c r="J35" s="1">
        <v>134</v>
      </c>
      <c r="K35" s="1">
        <v>362</v>
      </c>
      <c r="L35" s="1">
        <v>307</v>
      </c>
      <c r="M35" s="1">
        <v>55</v>
      </c>
      <c r="N35" s="1">
        <v>332</v>
      </c>
      <c r="O35" s="1">
        <v>260</v>
      </c>
      <c r="P35" s="1">
        <v>72</v>
      </c>
      <c r="Q35" s="1">
        <v>71</v>
      </c>
      <c r="R35" s="1">
        <v>60</v>
      </c>
      <c r="S35" s="1">
        <v>11</v>
      </c>
    </row>
    <row r="36" spans="1:19" x14ac:dyDescent="0.2">
      <c r="A36" s="1" t="s">
        <v>528</v>
      </c>
      <c r="B36" s="1">
        <v>9102</v>
      </c>
      <c r="C36" s="1">
        <v>7122</v>
      </c>
      <c r="D36" s="1">
        <v>1980</v>
      </c>
      <c r="E36" s="1">
        <v>6517</v>
      </c>
      <c r="F36" s="1">
        <v>5002</v>
      </c>
      <c r="G36" s="1">
        <v>1515</v>
      </c>
      <c r="H36" s="1">
        <v>1214</v>
      </c>
      <c r="I36" s="1">
        <v>1021</v>
      </c>
      <c r="J36" s="1">
        <v>193</v>
      </c>
      <c r="K36" s="1">
        <v>654</v>
      </c>
      <c r="L36" s="1">
        <v>551</v>
      </c>
      <c r="M36" s="1">
        <v>103</v>
      </c>
      <c r="N36" s="1">
        <v>560</v>
      </c>
      <c r="O36" s="1">
        <v>419</v>
      </c>
      <c r="P36" s="1">
        <v>141</v>
      </c>
      <c r="Q36" s="1">
        <v>157</v>
      </c>
      <c r="R36" s="1">
        <v>129</v>
      </c>
      <c r="S36" s="1">
        <v>28</v>
      </c>
    </row>
    <row r="37" spans="1:19" x14ac:dyDescent="0.2">
      <c r="A37" s="1" t="s">
        <v>529</v>
      </c>
      <c r="B37" s="1">
        <v>1931</v>
      </c>
      <c r="C37" s="1">
        <v>1592</v>
      </c>
      <c r="D37" s="1">
        <v>339</v>
      </c>
      <c r="E37" s="1">
        <v>1197</v>
      </c>
      <c r="F37" s="1">
        <v>972</v>
      </c>
      <c r="G37" s="1">
        <v>225</v>
      </c>
      <c r="H37" s="1">
        <v>362</v>
      </c>
      <c r="I37" s="1">
        <v>310</v>
      </c>
      <c r="J37" s="1">
        <v>52</v>
      </c>
      <c r="K37" s="1">
        <v>180</v>
      </c>
      <c r="L37" s="1">
        <v>154</v>
      </c>
      <c r="M37" s="1">
        <v>26</v>
      </c>
      <c r="N37" s="1">
        <v>141</v>
      </c>
      <c r="O37" s="1">
        <v>111</v>
      </c>
      <c r="P37" s="1">
        <v>30</v>
      </c>
      <c r="Q37" s="1">
        <v>51</v>
      </c>
      <c r="R37" s="1">
        <v>45</v>
      </c>
      <c r="S37" s="1">
        <v>6</v>
      </c>
    </row>
    <row r="39" spans="1:19" x14ac:dyDescent="0.2">
      <c r="A39" s="1" t="s">
        <v>854</v>
      </c>
    </row>
    <row r="40" spans="1:19" x14ac:dyDescent="0.2">
      <c r="A40" s="1" t="s">
        <v>0</v>
      </c>
      <c r="B40" s="2">
        <f>B33*100/B26</f>
        <v>19.298598313508684</v>
      </c>
      <c r="C40" s="2">
        <f t="shared" ref="C40:S44" si="0">C33*100/C26</f>
        <v>30.443233099504045</v>
      </c>
      <c r="D40" s="2">
        <f t="shared" si="0"/>
        <v>8.1567015835436543</v>
      </c>
      <c r="E40" s="2">
        <f t="shared" si="0"/>
        <v>18.984530555981006</v>
      </c>
      <c r="F40" s="2">
        <f t="shared" si="0"/>
        <v>29.582102412604627</v>
      </c>
      <c r="G40" s="2">
        <f t="shared" si="0"/>
        <v>8.4832591327681897</v>
      </c>
      <c r="H40" s="2">
        <f t="shared" si="0"/>
        <v>18.169209431345354</v>
      </c>
      <c r="I40" s="2">
        <f t="shared" si="0"/>
        <v>30.114766641162969</v>
      </c>
      <c r="J40" s="2">
        <f t="shared" si="0"/>
        <v>6.053080862952041</v>
      </c>
      <c r="K40" s="2">
        <f t="shared" si="0"/>
        <v>20.931440443213297</v>
      </c>
      <c r="L40" s="2">
        <f t="shared" si="0"/>
        <v>34.447821681864234</v>
      </c>
      <c r="M40" s="2">
        <f t="shared" si="0"/>
        <v>6.714031971580817</v>
      </c>
      <c r="N40" s="2">
        <f t="shared" si="0"/>
        <v>23.894009216589861</v>
      </c>
      <c r="O40" s="2">
        <f t="shared" si="0"/>
        <v>36.502076603599448</v>
      </c>
      <c r="P40" s="2">
        <f t="shared" si="0"/>
        <v>11.320754716981131</v>
      </c>
      <c r="Q40" s="2">
        <f t="shared" si="0"/>
        <v>24.326672458731537</v>
      </c>
      <c r="R40" s="2">
        <f t="shared" si="0"/>
        <v>38.971807628524047</v>
      </c>
      <c r="S40" s="2">
        <f t="shared" si="0"/>
        <v>8.2116788321167888</v>
      </c>
    </row>
    <row r="41" spans="1:19" x14ac:dyDescent="0.2">
      <c r="A41" s="1" t="s">
        <v>526</v>
      </c>
      <c r="B41" s="2">
        <f t="shared" ref="B41:Q44" si="1">B34*100/B27</f>
        <v>0.50498977996873873</v>
      </c>
      <c r="C41" s="2">
        <f t="shared" si="1"/>
        <v>0.59089862635254398</v>
      </c>
      <c r="D41" s="2">
        <f t="shared" si="1"/>
        <v>0.41107382550335569</v>
      </c>
      <c r="E41" s="2">
        <f t="shared" si="1"/>
        <v>0.44875750266449765</v>
      </c>
      <c r="F41" s="2">
        <f t="shared" si="1"/>
        <v>0.54048211004215763</v>
      </c>
      <c r="G41" s="2">
        <f t="shared" si="1"/>
        <v>0.34981343283582089</v>
      </c>
      <c r="H41" s="2">
        <f t="shared" si="1"/>
        <v>0.7252007252007252</v>
      </c>
      <c r="I41" s="2">
        <f t="shared" si="1"/>
        <v>0.81770081770081771</v>
      </c>
      <c r="J41" s="2">
        <f t="shared" si="1"/>
        <v>0.61728395061728392</v>
      </c>
      <c r="K41" s="2">
        <f t="shared" si="1"/>
        <v>0.78549848942598188</v>
      </c>
      <c r="L41" s="2">
        <f t="shared" si="1"/>
        <v>0.91012514220705343</v>
      </c>
      <c r="M41" s="2">
        <f t="shared" si="1"/>
        <v>0.64432989690721654</v>
      </c>
      <c r="N41" s="2">
        <f t="shared" si="1"/>
        <v>0.30792917628945343</v>
      </c>
      <c r="O41" s="2">
        <f t="shared" si="1"/>
        <v>0.1529051987767584</v>
      </c>
      <c r="P41" s="2">
        <f t="shared" si="1"/>
        <v>0.46511627906976744</v>
      </c>
      <c r="Q41" s="2">
        <f t="shared" si="1"/>
        <v>0.32362459546925565</v>
      </c>
      <c r="R41" s="2">
        <f t="shared" si="0"/>
        <v>0.59523809523809523</v>
      </c>
      <c r="S41" s="2">
        <f t="shared" si="0"/>
        <v>0</v>
      </c>
    </row>
    <row r="42" spans="1:19" x14ac:dyDescent="0.2">
      <c r="A42" s="1" t="s">
        <v>527</v>
      </c>
      <c r="B42" s="2">
        <f t="shared" si="1"/>
        <v>22.894766376117616</v>
      </c>
      <c r="C42" s="2">
        <f t="shared" si="0"/>
        <v>36.222005842259009</v>
      </c>
      <c r="D42" s="2">
        <f t="shared" si="0"/>
        <v>9.5964125560538118</v>
      </c>
      <c r="E42" s="2">
        <f t="shared" si="0"/>
        <v>22.650519371830846</v>
      </c>
      <c r="F42" s="2">
        <f t="shared" si="0"/>
        <v>35.290068829891837</v>
      </c>
      <c r="G42" s="2">
        <f t="shared" si="0"/>
        <v>9.9773242630385486</v>
      </c>
      <c r="H42" s="2">
        <f t="shared" si="0"/>
        <v>21.754183496826311</v>
      </c>
      <c r="I42" s="2">
        <f t="shared" si="0"/>
        <v>36.838978015448603</v>
      </c>
      <c r="J42" s="2">
        <f t="shared" si="0"/>
        <v>7.5154234436343241</v>
      </c>
      <c r="K42" s="2">
        <f t="shared" si="0"/>
        <v>23.722149410222805</v>
      </c>
      <c r="L42" s="2">
        <f t="shared" si="0"/>
        <v>39.30857874519846</v>
      </c>
      <c r="M42" s="2">
        <f t="shared" si="0"/>
        <v>7.3825503355704694</v>
      </c>
      <c r="N42" s="2">
        <f t="shared" si="0"/>
        <v>28.645383951682486</v>
      </c>
      <c r="O42" s="2">
        <f t="shared" si="0"/>
        <v>45.138888888888886</v>
      </c>
      <c r="P42" s="2">
        <f t="shared" si="0"/>
        <v>12.34991423670669</v>
      </c>
      <c r="Q42" s="2">
        <f t="shared" si="0"/>
        <v>26.591760299625467</v>
      </c>
      <c r="R42" s="2">
        <f t="shared" si="0"/>
        <v>42.553191489361701</v>
      </c>
      <c r="S42" s="2">
        <f t="shared" si="0"/>
        <v>8.7301587301587293</v>
      </c>
    </row>
    <row r="43" spans="1:19" x14ac:dyDescent="0.2">
      <c r="A43" s="1" t="s">
        <v>528</v>
      </c>
      <c r="B43" s="2">
        <f t="shared" si="1"/>
        <v>31.08606557377049</v>
      </c>
      <c r="C43" s="2">
        <f t="shared" si="0"/>
        <v>49.509906152241918</v>
      </c>
      <c r="D43" s="2">
        <f t="shared" si="0"/>
        <v>13.293051359516616</v>
      </c>
      <c r="E43" s="2">
        <f t="shared" si="0"/>
        <v>30.627878560015038</v>
      </c>
      <c r="F43" s="2">
        <f t="shared" si="0"/>
        <v>48.022273425499229</v>
      </c>
      <c r="G43" s="2">
        <f t="shared" si="0"/>
        <v>13.947707604492727</v>
      </c>
      <c r="H43" s="2">
        <f t="shared" si="0"/>
        <v>29.056965055050263</v>
      </c>
      <c r="I43" s="2">
        <f t="shared" si="0"/>
        <v>49.587178241864983</v>
      </c>
      <c r="J43" s="2">
        <f t="shared" si="0"/>
        <v>9.1080698442661632</v>
      </c>
      <c r="K43" s="2">
        <f t="shared" si="0"/>
        <v>33.572895277207394</v>
      </c>
      <c r="L43" s="2">
        <f t="shared" si="0"/>
        <v>56.052899287894199</v>
      </c>
      <c r="M43" s="2">
        <f t="shared" si="0"/>
        <v>10.673575129533679</v>
      </c>
      <c r="N43" s="2">
        <f t="shared" si="0"/>
        <v>38.435140700068636</v>
      </c>
      <c r="O43" s="2">
        <f t="shared" si="0"/>
        <v>57.713498622589533</v>
      </c>
      <c r="P43" s="2">
        <f t="shared" si="0"/>
        <v>19.288645690834475</v>
      </c>
      <c r="Q43" s="2">
        <f t="shared" si="0"/>
        <v>37.470167064439138</v>
      </c>
      <c r="R43" s="2">
        <f t="shared" si="0"/>
        <v>64.179104477611943</v>
      </c>
      <c r="S43" s="2">
        <f t="shared" si="0"/>
        <v>12.844036697247706</v>
      </c>
    </row>
    <row r="44" spans="1:19" x14ac:dyDescent="0.2">
      <c r="A44" s="1" t="s">
        <v>529</v>
      </c>
      <c r="B44" s="2">
        <f t="shared" si="1"/>
        <v>22.524203895952407</v>
      </c>
      <c r="C44" s="2">
        <f t="shared" si="0"/>
        <v>39.849812265331664</v>
      </c>
      <c r="D44" s="2">
        <f t="shared" si="0"/>
        <v>7.4049803407601571</v>
      </c>
      <c r="E44" s="2">
        <f t="shared" si="0"/>
        <v>20.384877384196184</v>
      </c>
      <c r="F44" s="2">
        <f t="shared" si="0"/>
        <v>36.555095900714555</v>
      </c>
      <c r="G44" s="2">
        <f t="shared" si="0"/>
        <v>7.0028011204481793</v>
      </c>
      <c r="H44" s="2">
        <f t="shared" si="0"/>
        <v>24.575695858791583</v>
      </c>
      <c r="I44" s="2">
        <f t="shared" si="0"/>
        <v>43.417366946778714</v>
      </c>
      <c r="J44" s="2">
        <f t="shared" si="0"/>
        <v>6.8511198945981553</v>
      </c>
      <c r="K44" s="2">
        <f t="shared" si="0"/>
        <v>27.820710973724886</v>
      </c>
      <c r="L44" s="2">
        <f t="shared" si="0"/>
        <v>48.427672955974842</v>
      </c>
      <c r="M44" s="2">
        <f t="shared" si="0"/>
        <v>7.9027355623100304</v>
      </c>
      <c r="N44" s="2">
        <f t="shared" si="0"/>
        <v>33.176470588235297</v>
      </c>
      <c r="O44" s="2">
        <f t="shared" si="0"/>
        <v>52.606635071090047</v>
      </c>
      <c r="P44" s="2">
        <f t="shared" si="0"/>
        <v>14.018691588785046</v>
      </c>
      <c r="Q44" s="2">
        <f t="shared" si="0"/>
        <v>32.692307692307693</v>
      </c>
      <c r="R44" s="2">
        <f t="shared" si="0"/>
        <v>48.387096774193552</v>
      </c>
      <c r="S44" s="2">
        <f t="shared" si="0"/>
        <v>9.5238095238095237</v>
      </c>
    </row>
    <row r="45" spans="1:19" x14ac:dyDescent="0.2">
      <c r="A45" s="33" t="s">
        <v>886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</sheetData>
  <mergeCells count="7">
    <mergeCell ref="A45:S45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AD1A-30DC-4769-AEAF-9485F6C0B778}">
  <dimension ref="A1:S39"/>
  <sheetViews>
    <sheetView view="pageBreakPreview" topLeftCell="A35" zoomScale="125" zoomScaleNormal="100" zoomScaleSheetLayoutView="125" workbookViewId="0">
      <selection activeCell="A39" sqref="A39:XFD39"/>
    </sheetView>
  </sheetViews>
  <sheetFormatPr defaultRowHeight="9.6" x14ac:dyDescent="0.2"/>
  <cols>
    <col min="1" max="1" width="23.88671875" style="1" customWidth="1"/>
    <col min="2" max="7" width="4.109375" style="1" customWidth="1"/>
    <col min="8" max="19" width="3.44140625" style="1" customWidth="1"/>
    <col min="20" max="16384" width="8.88671875" style="1"/>
  </cols>
  <sheetData>
    <row r="1" spans="1:19" x14ac:dyDescent="0.2">
      <c r="A1" s="1" t="s">
        <v>832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533</v>
      </c>
    </row>
    <row r="6" spans="1:19" x14ac:dyDescent="0.2">
      <c r="A6" s="1" t="s">
        <v>0</v>
      </c>
      <c r="B6" s="1">
        <v>64597</v>
      </c>
      <c r="C6" s="1">
        <v>31737</v>
      </c>
      <c r="D6" s="1">
        <v>32860</v>
      </c>
      <c r="E6" s="1">
        <v>47475</v>
      </c>
      <c r="F6" s="1">
        <v>23251</v>
      </c>
      <c r="G6" s="1">
        <v>24224</v>
      </c>
      <c r="H6" s="1">
        <v>9117</v>
      </c>
      <c r="I6" s="1">
        <v>4456</v>
      </c>
      <c r="J6" s="1">
        <v>4661</v>
      </c>
      <c r="K6" s="1">
        <v>4121</v>
      </c>
      <c r="L6" s="1">
        <v>2082</v>
      </c>
      <c r="M6" s="1">
        <v>2039</v>
      </c>
      <c r="N6" s="1">
        <v>3042</v>
      </c>
      <c r="O6" s="1">
        <v>1513</v>
      </c>
      <c r="P6" s="1">
        <v>1529</v>
      </c>
      <c r="Q6" s="1">
        <v>842</v>
      </c>
      <c r="R6" s="1">
        <v>435</v>
      </c>
      <c r="S6" s="1">
        <v>407</v>
      </c>
    </row>
    <row r="7" spans="1:19" x14ac:dyDescent="0.2">
      <c r="A7" s="1" t="s">
        <v>534</v>
      </c>
      <c r="B7" s="1">
        <v>16687</v>
      </c>
      <c r="C7" s="1">
        <v>10354</v>
      </c>
      <c r="D7" s="1">
        <v>6333</v>
      </c>
      <c r="E7" s="1">
        <v>13546</v>
      </c>
      <c r="F7" s="1">
        <v>8389</v>
      </c>
      <c r="G7" s="1">
        <v>5157</v>
      </c>
      <c r="H7" s="1">
        <v>1782</v>
      </c>
      <c r="I7" s="1">
        <v>1072</v>
      </c>
      <c r="J7" s="1">
        <v>710</v>
      </c>
      <c r="K7" s="1">
        <v>705</v>
      </c>
      <c r="L7" s="1">
        <v>466</v>
      </c>
      <c r="M7" s="1">
        <v>239</v>
      </c>
      <c r="N7" s="1">
        <v>489</v>
      </c>
      <c r="O7" s="1">
        <v>308</v>
      </c>
      <c r="P7" s="1">
        <v>181</v>
      </c>
      <c r="Q7" s="1">
        <v>165</v>
      </c>
      <c r="R7" s="1">
        <v>119</v>
      </c>
      <c r="S7" s="1">
        <v>46</v>
      </c>
    </row>
    <row r="8" spans="1:19" x14ac:dyDescent="0.2">
      <c r="A8" s="1" t="s">
        <v>535</v>
      </c>
      <c r="B8" s="1">
        <v>2789</v>
      </c>
      <c r="C8" s="1">
        <v>2655</v>
      </c>
      <c r="D8" s="1">
        <v>134</v>
      </c>
      <c r="E8" s="1">
        <v>1735</v>
      </c>
      <c r="F8" s="1">
        <v>1629</v>
      </c>
      <c r="G8" s="1">
        <v>106</v>
      </c>
      <c r="H8" s="1">
        <v>546</v>
      </c>
      <c r="I8" s="1">
        <v>529</v>
      </c>
      <c r="J8" s="1">
        <v>17</v>
      </c>
      <c r="K8" s="1">
        <v>204</v>
      </c>
      <c r="L8" s="1">
        <v>199</v>
      </c>
      <c r="M8" s="1">
        <v>5</v>
      </c>
      <c r="N8" s="1">
        <v>278</v>
      </c>
      <c r="O8" s="1">
        <v>272</v>
      </c>
      <c r="P8" s="1">
        <v>6</v>
      </c>
      <c r="Q8" s="1">
        <v>26</v>
      </c>
      <c r="R8" s="1">
        <v>26</v>
      </c>
      <c r="S8" s="1">
        <v>0</v>
      </c>
    </row>
    <row r="9" spans="1:19" x14ac:dyDescent="0.2">
      <c r="A9" s="1" t="s">
        <v>536</v>
      </c>
      <c r="B9" s="1">
        <v>859</v>
      </c>
      <c r="C9" s="1">
        <v>801</v>
      </c>
      <c r="D9" s="1">
        <v>58</v>
      </c>
      <c r="E9" s="1">
        <v>552</v>
      </c>
      <c r="F9" s="1">
        <v>520</v>
      </c>
      <c r="G9" s="1">
        <v>32</v>
      </c>
      <c r="H9" s="1">
        <v>136</v>
      </c>
      <c r="I9" s="1">
        <v>114</v>
      </c>
      <c r="J9" s="1">
        <v>22</v>
      </c>
      <c r="K9" s="1">
        <v>141</v>
      </c>
      <c r="L9" s="1">
        <v>138</v>
      </c>
      <c r="M9" s="1">
        <v>3</v>
      </c>
      <c r="N9" s="1">
        <v>20</v>
      </c>
      <c r="O9" s="1">
        <v>19</v>
      </c>
      <c r="P9" s="1">
        <v>1</v>
      </c>
      <c r="Q9" s="1">
        <v>10</v>
      </c>
      <c r="R9" s="1">
        <v>10</v>
      </c>
      <c r="S9" s="1">
        <v>0</v>
      </c>
    </row>
    <row r="10" spans="1:19" x14ac:dyDescent="0.2">
      <c r="A10" s="1" t="s">
        <v>537</v>
      </c>
      <c r="B10" s="1">
        <v>3363</v>
      </c>
      <c r="C10" s="1">
        <v>167</v>
      </c>
      <c r="D10" s="1">
        <v>3196</v>
      </c>
      <c r="E10" s="1">
        <v>1761</v>
      </c>
      <c r="F10" s="1">
        <v>135</v>
      </c>
      <c r="G10" s="1">
        <v>1626</v>
      </c>
      <c r="H10" s="1">
        <v>737</v>
      </c>
      <c r="I10" s="1">
        <v>18</v>
      </c>
      <c r="J10" s="1">
        <v>719</v>
      </c>
      <c r="K10" s="1">
        <v>547</v>
      </c>
      <c r="L10" s="1">
        <v>8</v>
      </c>
      <c r="M10" s="1">
        <v>539</v>
      </c>
      <c r="N10" s="1">
        <v>240</v>
      </c>
      <c r="O10" s="1">
        <v>6</v>
      </c>
      <c r="P10" s="1">
        <v>234</v>
      </c>
      <c r="Q10" s="1">
        <v>78</v>
      </c>
      <c r="R10" s="1">
        <v>0</v>
      </c>
      <c r="S10" s="1">
        <v>78</v>
      </c>
    </row>
    <row r="11" spans="1:19" x14ac:dyDescent="0.2">
      <c r="A11" s="1" t="s">
        <v>538</v>
      </c>
      <c r="B11" s="1">
        <v>5258</v>
      </c>
      <c r="C11" s="1">
        <v>5167</v>
      </c>
      <c r="D11" s="1">
        <v>91</v>
      </c>
      <c r="E11" s="1">
        <v>2926</v>
      </c>
      <c r="F11" s="1">
        <v>2859</v>
      </c>
      <c r="G11" s="1">
        <v>67</v>
      </c>
      <c r="H11" s="1">
        <v>1228</v>
      </c>
      <c r="I11" s="1">
        <v>1212</v>
      </c>
      <c r="J11" s="1">
        <v>16</v>
      </c>
      <c r="K11" s="1">
        <v>486</v>
      </c>
      <c r="L11" s="1">
        <v>482</v>
      </c>
      <c r="M11" s="1">
        <v>4</v>
      </c>
      <c r="N11" s="1">
        <v>452</v>
      </c>
      <c r="O11" s="1">
        <v>449</v>
      </c>
      <c r="P11" s="1">
        <v>3</v>
      </c>
      <c r="Q11" s="1">
        <v>166</v>
      </c>
      <c r="R11" s="1">
        <v>165</v>
      </c>
      <c r="S11" s="1">
        <v>1</v>
      </c>
    </row>
    <row r="12" spans="1:19" x14ac:dyDescent="0.2">
      <c r="A12" s="1" t="s">
        <v>539</v>
      </c>
      <c r="B12" s="1">
        <v>437</v>
      </c>
      <c r="C12" s="1">
        <v>393</v>
      </c>
      <c r="D12" s="1">
        <v>44</v>
      </c>
      <c r="E12" s="1">
        <v>202</v>
      </c>
      <c r="F12" s="1">
        <v>169</v>
      </c>
      <c r="G12" s="1">
        <v>33</v>
      </c>
      <c r="H12" s="1">
        <v>87</v>
      </c>
      <c r="I12" s="1">
        <v>78</v>
      </c>
      <c r="J12" s="1">
        <v>9</v>
      </c>
      <c r="K12" s="1">
        <v>123</v>
      </c>
      <c r="L12" s="1">
        <v>122</v>
      </c>
      <c r="M12" s="1">
        <v>1</v>
      </c>
      <c r="N12" s="1">
        <v>7</v>
      </c>
      <c r="O12" s="1">
        <v>6</v>
      </c>
      <c r="P12" s="1">
        <v>1</v>
      </c>
      <c r="Q12" s="1">
        <v>18</v>
      </c>
      <c r="R12" s="1">
        <v>18</v>
      </c>
      <c r="S12" s="1">
        <v>0</v>
      </c>
    </row>
    <row r="13" spans="1:19" x14ac:dyDescent="0.2">
      <c r="A13" s="1" t="s">
        <v>540</v>
      </c>
      <c r="B13" s="1">
        <v>3854</v>
      </c>
      <c r="C13" s="1">
        <v>52</v>
      </c>
      <c r="D13" s="1">
        <v>3802</v>
      </c>
      <c r="E13" s="1">
        <v>1940</v>
      </c>
      <c r="F13" s="1">
        <v>23</v>
      </c>
      <c r="G13" s="1">
        <v>1917</v>
      </c>
      <c r="H13" s="1">
        <v>944</v>
      </c>
      <c r="I13" s="1">
        <v>16</v>
      </c>
      <c r="J13" s="1">
        <v>928</v>
      </c>
      <c r="K13" s="1">
        <v>431</v>
      </c>
      <c r="L13" s="1">
        <v>6</v>
      </c>
      <c r="M13" s="1">
        <v>425</v>
      </c>
      <c r="N13" s="1">
        <v>343</v>
      </c>
      <c r="O13" s="1">
        <v>4</v>
      </c>
      <c r="P13" s="1">
        <v>339</v>
      </c>
      <c r="Q13" s="1">
        <v>196</v>
      </c>
      <c r="R13" s="1">
        <v>3</v>
      </c>
      <c r="S13" s="1">
        <v>193</v>
      </c>
    </row>
    <row r="14" spans="1:19" x14ac:dyDescent="0.2">
      <c r="A14" s="1" t="s">
        <v>198</v>
      </c>
      <c r="B14" s="1">
        <v>160</v>
      </c>
      <c r="C14" s="1">
        <v>97</v>
      </c>
      <c r="D14" s="1">
        <v>63</v>
      </c>
      <c r="E14" s="1">
        <v>110</v>
      </c>
      <c r="F14" s="1">
        <v>61</v>
      </c>
      <c r="G14" s="1">
        <v>49</v>
      </c>
      <c r="H14" s="1">
        <v>23</v>
      </c>
      <c r="I14" s="1">
        <v>17</v>
      </c>
      <c r="J14" s="1">
        <v>6</v>
      </c>
      <c r="K14" s="1">
        <v>16</v>
      </c>
      <c r="L14" s="1">
        <v>13</v>
      </c>
      <c r="M14" s="1">
        <v>3</v>
      </c>
      <c r="N14" s="1">
        <v>10</v>
      </c>
      <c r="O14" s="1">
        <v>5</v>
      </c>
      <c r="P14" s="1">
        <v>5</v>
      </c>
      <c r="Q14" s="1">
        <v>1</v>
      </c>
      <c r="R14" s="1">
        <v>1</v>
      </c>
      <c r="S14" s="1">
        <v>0</v>
      </c>
    </row>
    <row r="15" spans="1:19" x14ac:dyDescent="0.2">
      <c r="A15" s="1" t="s">
        <v>513</v>
      </c>
      <c r="B15" s="1">
        <v>31190</v>
      </c>
      <c r="C15" s="1">
        <v>12051</v>
      </c>
      <c r="D15" s="1">
        <v>19139</v>
      </c>
      <c r="E15" s="1">
        <v>24703</v>
      </c>
      <c r="F15" s="1">
        <v>9466</v>
      </c>
      <c r="G15" s="1">
        <v>15237</v>
      </c>
      <c r="H15" s="1">
        <v>3634</v>
      </c>
      <c r="I15" s="1">
        <v>1400</v>
      </c>
      <c r="J15" s="1">
        <v>2234</v>
      </c>
      <c r="K15" s="1">
        <v>1468</v>
      </c>
      <c r="L15" s="1">
        <v>648</v>
      </c>
      <c r="M15" s="1">
        <v>820</v>
      </c>
      <c r="N15" s="1">
        <v>1203</v>
      </c>
      <c r="O15" s="1">
        <v>444</v>
      </c>
      <c r="P15" s="1">
        <v>759</v>
      </c>
      <c r="Q15" s="1">
        <v>182</v>
      </c>
      <c r="R15" s="1">
        <v>93</v>
      </c>
      <c r="S15" s="1">
        <v>89</v>
      </c>
    </row>
    <row r="17" spans="1:19" x14ac:dyDescent="0.2">
      <c r="A17" s="1" t="s">
        <v>541</v>
      </c>
    </row>
    <row r="19" spans="1:19" x14ac:dyDescent="0.2">
      <c r="A19" s="1" t="s">
        <v>0</v>
      </c>
      <c r="B19" s="1">
        <v>64597</v>
      </c>
      <c r="C19" s="1">
        <v>31737</v>
      </c>
      <c r="D19" s="1">
        <v>32860</v>
      </c>
      <c r="E19" s="1">
        <v>47475</v>
      </c>
      <c r="F19" s="1">
        <v>23251</v>
      </c>
      <c r="G19" s="1">
        <v>24224</v>
      </c>
      <c r="H19" s="1">
        <v>9117</v>
      </c>
      <c r="I19" s="1">
        <v>4456</v>
      </c>
      <c r="J19" s="1">
        <v>4661</v>
      </c>
      <c r="K19" s="1">
        <v>4121</v>
      </c>
      <c r="L19" s="1">
        <v>2082</v>
      </c>
      <c r="M19" s="1">
        <v>2039</v>
      </c>
      <c r="N19" s="1">
        <v>3042</v>
      </c>
      <c r="O19" s="1">
        <v>1513</v>
      </c>
      <c r="P19" s="1">
        <v>1529</v>
      </c>
      <c r="Q19" s="1">
        <v>842</v>
      </c>
      <c r="R19" s="1">
        <v>435</v>
      </c>
      <c r="S19" s="1">
        <v>407</v>
      </c>
    </row>
    <row r="20" spans="1:19" x14ac:dyDescent="0.2">
      <c r="A20" s="1" t="s">
        <v>542</v>
      </c>
      <c r="B20" s="1">
        <v>33407</v>
      </c>
      <c r="C20" s="1">
        <v>19686</v>
      </c>
      <c r="D20" s="1">
        <v>13721</v>
      </c>
      <c r="E20" s="1">
        <v>22772</v>
      </c>
      <c r="F20" s="1">
        <v>13785</v>
      </c>
      <c r="G20" s="1">
        <v>8987</v>
      </c>
      <c r="H20" s="1">
        <v>5483</v>
      </c>
      <c r="I20" s="1">
        <v>3056</v>
      </c>
      <c r="J20" s="1">
        <v>2427</v>
      </c>
      <c r="K20" s="1">
        <v>2653</v>
      </c>
      <c r="L20" s="1">
        <v>1434</v>
      </c>
      <c r="M20" s="1">
        <v>1219</v>
      </c>
      <c r="N20" s="1">
        <v>1839</v>
      </c>
      <c r="O20" s="1">
        <v>1069</v>
      </c>
      <c r="P20" s="1">
        <v>770</v>
      </c>
      <c r="Q20" s="1">
        <v>660</v>
      </c>
      <c r="R20" s="1">
        <v>342</v>
      </c>
      <c r="S20" s="1">
        <v>318</v>
      </c>
    </row>
    <row r="21" spans="1:19" x14ac:dyDescent="0.2">
      <c r="A21" s="1" t="s">
        <v>543</v>
      </c>
      <c r="B21" s="1">
        <v>23698</v>
      </c>
      <c r="C21" s="1">
        <v>13977</v>
      </c>
      <c r="D21" s="1">
        <v>9721</v>
      </c>
      <c r="E21" s="1">
        <v>17594</v>
      </c>
      <c r="F21" s="1">
        <v>10673</v>
      </c>
      <c r="G21" s="1">
        <v>6921</v>
      </c>
      <c r="H21" s="1">
        <v>3201</v>
      </c>
      <c r="I21" s="1">
        <v>1733</v>
      </c>
      <c r="J21" s="1">
        <v>1468</v>
      </c>
      <c r="K21" s="1">
        <v>1597</v>
      </c>
      <c r="L21" s="1">
        <v>811</v>
      </c>
      <c r="M21" s="1">
        <v>786</v>
      </c>
      <c r="N21" s="1">
        <v>1027</v>
      </c>
      <c r="O21" s="1">
        <v>605</v>
      </c>
      <c r="P21" s="1">
        <v>422</v>
      </c>
      <c r="Q21" s="1">
        <v>279</v>
      </c>
      <c r="R21" s="1">
        <v>155</v>
      </c>
      <c r="S21" s="1">
        <v>124</v>
      </c>
    </row>
    <row r="22" spans="1:19" x14ac:dyDescent="0.2">
      <c r="A22" s="1" t="s">
        <v>544</v>
      </c>
      <c r="B22" s="1">
        <v>9549</v>
      </c>
      <c r="C22" s="1">
        <v>5612</v>
      </c>
      <c r="D22" s="1">
        <v>3937</v>
      </c>
      <c r="E22" s="1">
        <v>5068</v>
      </c>
      <c r="F22" s="1">
        <v>3051</v>
      </c>
      <c r="G22" s="1">
        <v>2017</v>
      </c>
      <c r="H22" s="1">
        <v>2259</v>
      </c>
      <c r="I22" s="1">
        <v>1306</v>
      </c>
      <c r="J22" s="1">
        <v>953</v>
      </c>
      <c r="K22" s="1">
        <v>1040</v>
      </c>
      <c r="L22" s="1">
        <v>610</v>
      </c>
      <c r="M22" s="1">
        <v>430</v>
      </c>
      <c r="N22" s="1">
        <v>802</v>
      </c>
      <c r="O22" s="1">
        <v>459</v>
      </c>
      <c r="P22" s="1">
        <v>343</v>
      </c>
      <c r="Q22" s="1">
        <v>380</v>
      </c>
      <c r="R22" s="1">
        <v>186</v>
      </c>
      <c r="S22" s="1">
        <v>194</v>
      </c>
    </row>
    <row r="23" spans="1:19" x14ac:dyDescent="0.2">
      <c r="A23" s="1" t="s">
        <v>545</v>
      </c>
      <c r="B23" s="1">
        <v>160</v>
      </c>
      <c r="C23" s="1">
        <v>97</v>
      </c>
      <c r="D23" s="1">
        <v>63</v>
      </c>
      <c r="E23" s="1">
        <v>110</v>
      </c>
      <c r="F23" s="1">
        <v>61</v>
      </c>
      <c r="G23" s="1">
        <v>49</v>
      </c>
      <c r="H23" s="1">
        <v>23</v>
      </c>
      <c r="I23" s="1">
        <v>17</v>
      </c>
      <c r="J23" s="1">
        <v>6</v>
      </c>
      <c r="K23" s="1">
        <v>16</v>
      </c>
      <c r="L23" s="1">
        <v>13</v>
      </c>
      <c r="M23" s="1">
        <v>3</v>
      </c>
      <c r="N23" s="1">
        <v>10</v>
      </c>
      <c r="O23" s="1">
        <v>5</v>
      </c>
      <c r="P23" s="1">
        <v>5</v>
      </c>
      <c r="Q23" s="1">
        <v>1</v>
      </c>
      <c r="R23" s="1">
        <v>1</v>
      </c>
      <c r="S23" s="1">
        <v>0</v>
      </c>
    </row>
    <row r="24" spans="1:19" x14ac:dyDescent="0.2">
      <c r="A24" s="1" t="s">
        <v>546</v>
      </c>
      <c r="B24" s="1">
        <v>31190</v>
      </c>
      <c r="C24" s="1">
        <v>12051</v>
      </c>
      <c r="D24" s="1">
        <v>19139</v>
      </c>
      <c r="E24" s="1">
        <v>24703</v>
      </c>
      <c r="F24" s="1">
        <v>9466</v>
      </c>
      <c r="G24" s="1">
        <v>15237</v>
      </c>
      <c r="H24" s="1">
        <v>3634</v>
      </c>
      <c r="I24" s="1">
        <v>1400</v>
      </c>
      <c r="J24" s="1">
        <v>2234</v>
      </c>
      <c r="K24" s="1">
        <v>1468</v>
      </c>
      <c r="L24" s="1">
        <v>648</v>
      </c>
      <c r="M24" s="1">
        <v>820</v>
      </c>
      <c r="N24" s="1">
        <v>1203</v>
      </c>
      <c r="O24" s="1">
        <v>444</v>
      </c>
      <c r="P24" s="1">
        <v>759</v>
      </c>
      <c r="Q24" s="1">
        <v>182</v>
      </c>
      <c r="R24" s="1">
        <v>93</v>
      </c>
      <c r="S24" s="1">
        <v>89</v>
      </c>
    </row>
    <row r="26" spans="1:19" x14ac:dyDescent="0.2">
      <c r="A26" s="1" t="s">
        <v>547</v>
      </c>
    </row>
    <row r="28" spans="1:19" x14ac:dyDescent="0.2">
      <c r="A28" s="1" t="s">
        <v>0</v>
      </c>
      <c r="B28" s="1">
        <v>31190</v>
      </c>
      <c r="C28" s="1">
        <v>12051</v>
      </c>
      <c r="D28" s="1">
        <v>19139</v>
      </c>
      <c r="E28" s="1">
        <v>24703</v>
      </c>
      <c r="F28" s="1">
        <v>9466</v>
      </c>
      <c r="G28" s="1">
        <v>15237</v>
      </c>
      <c r="H28" s="1">
        <v>3634</v>
      </c>
      <c r="I28" s="1">
        <v>1400</v>
      </c>
      <c r="J28" s="1">
        <v>2234</v>
      </c>
      <c r="K28" s="1">
        <v>1468</v>
      </c>
      <c r="L28" s="1">
        <v>648</v>
      </c>
      <c r="M28" s="1">
        <v>820</v>
      </c>
      <c r="N28" s="1">
        <v>1203</v>
      </c>
      <c r="O28" s="1">
        <v>444</v>
      </c>
      <c r="P28" s="1">
        <v>759</v>
      </c>
      <c r="Q28" s="1">
        <v>182</v>
      </c>
      <c r="R28" s="1">
        <v>93</v>
      </c>
      <c r="S28" s="1">
        <v>89</v>
      </c>
    </row>
    <row r="29" spans="1:19" x14ac:dyDescent="0.2">
      <c r="A29" s="1" t="s">
        <v>531</v>
      </c>
      <c r="B29" s="1">
        <v>15</v>
      </c>
      <c r="C29" s="1">
        <v>9</v>
      </c>
      <c r="D29" s="1">
        <v>6</v>
      </c>
      <c r="E29" s="1">
        <v>10</v>
      </c>
      <c r="F29" s="1">
        <v>6</v>
      </c>
      <c r="G29" s="1">
        <v>4</v>
      </c>
      <c r="H29" s="1">
        <v>2</v>
      </c>
      <c r="I29" s="1">
        <v>2</v>
      </c>
      <c r="J29" s="1">
        <v>0</v>
      </c>
      <c r="K29" s="1">
        <v>3</v>
      </c>
      <c r="L29" s="1">
        <v>1</v>
      </c>
      <c r="M29" s="1">
        <v>2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23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2" spans="1:19" x14ac:dyDescent="0.2">
      <c r="A32" s="1" t="s">
        <v>548</v>
      </c>
    </row>
    <row r="34" spans="1:19" x14ac:dyDescent="0.2">
      <c r="A34" s="1" t="s">
        <v>0</v>
      </c>
      <c r="B34" s="1">
        <v>15</v>
      </c>
      <c r="C34" s="1">
        <v>9</v>
      </c>
      <c r="D34" s="1">
        <v>6</v>
      </c>
      <c r="E34" s="1">
        <v>10</v>
      </c>
      <c r="F34" s="1">
        <v>6</v>
      </c>
      <c r="G34" s="1">
        <v>4</v>
      </c>
      <c r="H34" s="1">
        <v>2</v>
      </c>
      <c r="I34" s="1">
        <v>2</v>
      </c>
      <c r="J34" s="1">
        <v>0</v>
      </c>
      <c r="K34" s="1">
        <v>3</v>
      </c>
      <c r="L34" s="1">
        <v>1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549</v>
      </c>
      <c r="B35" s="1">
        <v>4</v>
      </c>
      <c r="C35" s="1">
        <v>2</v>
      </c>
      <c r="D35" s="1">
        <v>2</v>
      </c>
      <c r="E35" s="1">
        <v>1</v>
      </c>
      <c r="F35" s="1">
        <v>1</v>
      </c>
      <c r="G35" s="1">
        <v>0</v>
      </c>
      <c r="H35" s="1">
        <v>1</v>
      </c>
      <c r="I35" s="1">
        <v>1</v>
      </c>
      <c r="J35" s="1">
        <v>0</v>
      </c>
      <c r="K35" s="1">
        <v>2</v>
      </c>
      <c r="L35" s="1">
        <v>0</v>
      </c>
      <c r="M35" s="1">
        <v>2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550</v>
      </c>
      <c r="B36" s="1">
        <v>3</v>
      </c>
      <c r="C36" s="1">
        <v>3</v>
      </c>
      <c r="D36" s="1">
        <v>0</v>
      </c>
      <c r="E36" s="1">
        <v>2</v>
      </c>
      <c r="F36" s="1">
        <v>2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551</v>
      </c>
      <c r="B37" s="1">
        <v>7</v>
      </c>
      <c r="C37" s="1">
        <v>3</v>
      </c>
      <c r="D37" s="1">
        <v>4</v>
      </c>
      <c r="E37" s="1">
        <v>6</v>
      </c>
      <c r="F37" s="1">
        <v>2</v>
      </c>
      <c r="G37" s="1">
        <v>4</v>
      </c>
      <c r="H37" s="1">
        <v>1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552</v>
      </c>
      <c r="B38" s="1">
        <v>1</v>
      </c>
      <c r="C38" s="1">
        <v>1</v>
      </c>
      <c r="D38" s="1">
        <v>0</v>
      </c>
      <c r="E38" s="1">
        <v>1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33" t="s">
        <v>886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</sheetData>
  <mergeCells count="7">
    <mergeCell ref="A39:S39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499C-0AF3-4CBD-8755-1CEC4F11023F}">
  <dimension ref="A1:S114"/>
  <sheetViews>
    <sheetView view="pageBreakPreview" topLeftCell="A81" zoomScale="125" zoomScaleNormal="100" zoomScaleSheetLayoutView="125" workbookViewId="0">
      <selection activeCell="A114" sqref="A114:XFD114"/>
    </sheetView>
  </sheetViews>
  <sheetFormatPr defaultRowHeight="9.6" x14ac:dyDescent="0.2"/>
  <cols>
    <col min="1" max="1" width="24.5546875" style="1" customWidth="1"/>
    <col min="2" max="6" width="4.109375" style="1" customWidth="1"/>
    <col min="7" max="19" width="3.33203125" style="1" customWidth="1"/>
    <col min="20" max="16384" width="8.88671875" style="1"/>
  </cols>
  <sheetData>
    <row r="1" spans="1:19" x14ac:dyDescent="0.2">
      <c r="A1" s="1" t="s">
        <v>833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852</v>
      </c>
    </row>
    <row r="6" spans="1:19" x14ac:dyDescent="0.2">
      <c r="A6" s="1" t="s">
        <v>0</v>
      </c>
      <c r="B6" s="1">
        <v>33422</v>
      </c>
      <c r="C6" s="1">
        <v>19695</v>
      </c>
      <c r="D6" s="1">
        <v>13727</v>
      </c>
      <c r="E6" s="1">
        <v>22782</v>
      </c>
      <c r="F6" s="1">
        <v>13791</v>
      </c>
      <c r="G6" s="1">
        <v>8991</v>
      </c>
      <c r="H6" s="1">
        <v>5485</v>
      </c>
      <c r="I6" s="1">
        <v>3058</v>
      </c>
      <c r="J6" s="1">
        <v>2427</v>
      </c>
      <c r="K6" s="1">
        <v>2656</v>
      </c>
      <c r="L6" s="1">
        <v>1435</v>
      </c>
      <c r="M6" s="1">
        <v>1221</v>
      </c>
      <c r="N6" s="1">
        <v>1839</v>
      </c>
      <c r="O6" s="1">
        <v>1069</v>
      </c>
      <c r="P6" s="1">
        <v>770</v>
      </c>
      <c r="Q6" s="1">
        <v>660</v>
      </c>
      <c r="R6" s="1">
        <v>342</v>
      </c>
      <c r="S6" s="1">
        <v>318</v>
      </c>
    </row>
    <row r="7" spans="1:19" x14ac:dyDescent="0.2">
      <c r="A7" s="1" t="s">
        <v>553</v>
      </c>
      <c r="B7" s="1">
        <v>445</v>
      </c>
      <c r="C7" s="1">
        <v>427</v>
      </c>
      <c r="D7" s="1">
        <v>18</v>
      </c>
      <c r="E7" s="1">
        <v>424</v>
      </c>
      <c r="F7" s="1">
        <v>407</v>
      </c>
      <c r="G7" s="1">
        <v>17</v>
      </c>
      <c r="H7" s="1">
        <v>15</v>
      </c>
      <c r="I7" s="1">
        <v>14</v>
      </c>
      <c r="J7" s="1">
        <v>1</v>
      </c>
      <c r="K7" s="1">
        <v>4</v>
      </c>
      <c r="L7" s="1">
        <v>4</v>
      </c>
      <c r="M7" s="1">
        <v>0</v>
      </c>
      <c r="N7" s="1">
        <v>1</v>
      </c>
      <c r="O7" s="1">
        <v>1</v>
      </c>
      <c r="P7" s="1">
        <v>0</v>
      </c>
      <c r="Q7" s="1">
        <v>1</v>
      </c>
      <c r="R7" s="1">
        <v>1</v>
      </c>
      <c r="S7" s="1">
        <v>0</v>
      </c>
    </row>
    <row r="8" spans="1:19" x14ac:dyDescent="0.2">
      <c r="A8" s="1" t="s">
        <v>554</v>
      </c>
      <c r="B8" s="1">
        <v>1079</v>
      </c>
      <c r="C8" s="1">
        <v>755</v>
      </c>
      <c r="D8" s="1">
        <v>324</v>
      </c>
      <c r="E8" s="1">
        <v>797</v>
      </c>
      <c r="F8" s="1">
        <v>551</v>
      </c>
      <c r="G8" s="1">
        <v>246</v>
      </c>
      <c r="H8" s="1">
        <v>167</v>
      </c>
      <c r="I8" s="1">
        <v>111</v>
      </c>
      <c r="J8" s="1">
        <v>56</v>
      </c>
      <c r="K8" s="1">
        <v>53</v>
      </c>
      <c r="L8" s="1">
        <v>43</v>
      </c>
      <c r="M8" s="1">
        <v>10</v>
      </c>
      <c r="N8" s="1">
        <v>42</v>
      </c>
      <c r="O8" s="1">
        <v>31</v>
      </c>
      <c r="P8" s="1">
        <v>11</v>
      </c>
      <c r="Q8" s="1">
        <v>20</v>
      </c>
      <c r="R8" s="1">
        <v>19</v>
      </c>
      <c r="S8" s="1">
        <v>1</v>
      </c>
    </row>
    <row r="9" spans="1:19" x14ac:dyDescent="0.2">
      <c r="A9" s="1" t="s">
        <v>555</v>
      </c>
      <c r="B9" s="1">
        <v>3881</v>
      </c>
      <c r="C9" s="1">
        <v>1920</v>
      </c>
      <c r="D9" s="1">
        <v>1961</v>
      </c>
      <c r="E9" s="1">
        <v>2884</v>
      </c>
      <c r="F9" s="1">
        <v>1354</v>
      </c>
      <c r="G9" s="1">
        <v>1530</v>
      </c>
      <c r="H9" s="1">
        <v>503</v>
      </c>
      <c r="I9" s="1">
        <v>271</v>
      </c>
      <c r="J9" s="1">
        <v>232</v>
      </c>
      <c r="K9" s="1">
        <v>241</v>
      </c>
      <c r="L9" s="1">
        <v>151</v>
      </c>
      <c r="M9" s="1">
        <v>90</v>
      </c>
      <c r="N9" s="1">
        <v>181</v>
      </c>
      <c r="O9" s="1">
        <v>94</v>
      </c>
      <c r="P9" s="1">
        <v>87</v>
      </c>
      <c r="Q9" s="1">
        <v>72</v>
      </c>
      <c r="R9" s="1">
        <v>50</v>
      </c>
      <c r="S9" s="1">
        <v>22</v>
      </c>
    </row>
    <row r="10" spans="1:19" x14ac:dyDescent="0.2">
      <c r="A10" s="1" t="s">
        <v>556</v>
      </c>
      <c r="B10" s="1">
        <v>1588</v>
      </c>
      <c r="C10" s="1">
        <v>1033</v>
      </c>
      <c r="D10" s="1">
        <v>555</v>
      </c>
      <c r="E10" s="1">
        <v>1301</v>
      </c>
      <c r="F10" s="1">
        <v>840</v>
      </c>
      <c r="G10" s="1">
        <v>461</v>
      </c>
      <c r="H10" s="1">
        <v>140</v>
      </c>
      <c r="I10" s="1">
        <v>90</v>
      </c>
      <c r="J10" s="1">
        <v>50</v>
      </c>
      <c r="K10" s="1">
        <v>76</v>
      </c>
      <c r="L10" s="1">
        <v>56</v>
      </c>
      <c r="M10" s="1">
        <v>20</v>
      </c>
      <c r="N10" s="1">
        <v>54</v>
      </c>
      <c r="O10" s="1">
        <v>32</v>
      </c>
      <c r="P10" s="1">
        <v>22</v>
      </c>
      <c r="Q10" s="1">
        <v>17</v>
      </c>
      <c r="R10" s="1">
        <v>15</v>
      </c>
      <c r="S10" s="1">
        <v>2</v>
      </c>
    </row>
    <row r="11" spans="1:19" x14ac:dyDescent="0.2">
      <c r="A11" s="1" t="s">
        <v>557</v>
      </c>
      <c r="B11" s="1">
        <v>1765</v>
      </c>
      <c r="C11" s="1">
        <v>464</v>
      </c>
      <c r="D11" s="1">
        <v>1301</v>
      </c>
      <c r="E11" s="1">
        <v>1530</v>
      </c>
      <c r="F11" s="1">
        <v>408</v>
      </c>
      <c r="G11" s="1">
        <v>1122</v>
      </c>
      <c r="H11" s="1">
        <v>137</v>
      </c>
      <c r="I11" s="1">
        <v>26</v>
      </c>
      <c r="J11" s="1">
        <v>111</v>
      </c>
      <c r="K11" s="1">
        <v>60</v>
      </c>
      <c r="L11" s="1">
        <v>21</v>
      </c>
      <c r="M11" s="1">
        <v>39</v>
      </c>
      <c r="N11" s="1">
        <v>22</v>
      </c>
      <c r="O11" s="1">
        <v>6</v>
      </c>
      <c r="P11" s="1">
        <v>16</v>
      </c>
      <c r="Q11" s="1">
        <v>16</v>
      </c>
      <c r="R11" s="1">
        <v>3</v>
      </c>
      <c r="S11" s="1">
        <v>13</v>
      </c>
    </row>
    <row r="12" spans="1:19" x14ac:dyDescent="0.2">
      <c r="A12" s="1" t="s">
        <v>558</v>
      </c>
      <c r="B12" s="1">
        <v>3380</v>
      </c>
      <c r="C12" s="1">
        <v>1861</v>
      </c>
      <c r="D12" s="1">
        <v>1519</v>
      </c>
      <c r="E12" s="1">
        <v>2803</v>
      </c>
      <c r="F12" s="1">
        <v>1560</v>
      </c>
      <c r="G12" s="1">
        <v>1243</v>
      </c>
      <c r="H12" s="1">
        <v>376</v>
      </c>
      <c r="I12" s="1">
        <v>183</v>
      </c>
      <c r="J12" s="1">
        <v>193</v>
      </c>
      <c r="K12" s="1">
        <v>105</v>
      </c>
      <c r="L12" s="1">
        <v>62</v>
      </c>
      <c r="M12" s="1">
        <v>43</v>
      </c>
      <c r="N12" s="1">
        <v>80</v>
      </c>
      <c r="O12" s="1">
        <v>46</v>
      </c>
      <c r="P12" s="1">
        <v>34</v>
      </c>
      <c r="Q12" s="1">
        <v>16</v>
      </c>
      <c r="R12" s="1">
        <v>10</v>
      </c>
      <c r="S12" s="1">
        <v>6</v>
      </c>
    </row>
    <row r="13" spans="1:19" x14ac:dyDescent="0.2">
      <c r="A13" s="1" t="s">
        <v>559</v>
      </c>
      <c r="B13" s="1">
        <v>9470</v>
      </c>
      <c r="C13" s="1">
        <v>9170</v>
      </c>
      <c r="D13" s="1">
        <v>300</v>
      </c>
      <c r="E13" s="1">
        <v>5483</v>
      </c>
      <c r="F13" s="1">
        <v>5265</v>
      </c>
      <c r="G13" s="1">
        <v>218</v>
      </c>
      <c r="H13" s="1">
        <v>2022</v>
      </c>
      <c r="I13" s="1">
        <v>1968</v>
      </c>
      <c r="J13" s="1">
        <v>54</v>
      </c>
      <c r="K13" s="1">
        <v>977</v>
      </c>
      <c r="L13" s="1">
        <v>960</v>
      </c>
      <c r="M13" s="1">
        <v>17</v>
      </c>
      <c r="N13" s="1">
        <v>763</v>
      </c>
      <c r="O13" s="1">
        <v>754</v>
      </c>
      <c r="P13" s="1">
        <v>9</v>
      </c>
      <c r="Q13" s="1">
        <v>225</v>
      </c>
      <c r="R13" s="1">
        <v>223</v>
      </c>
      <c r="S13" s="1">
        <v>2</v>
      </c>
    </row>
    <row r="14" spans="1:19" x14ac:dyDescent="0.2">
      <c r="A14" s="1" t="s">
        <v>560</v>
      </c>
      <c r="B14" s="1">
        <v>9662</v>
      </c>
      <c r="C14" s="1">
        <v>2424</v>
      </c>
      <c r="D14" s="1">
        <v>7238</v>
      </c>
      <c r="E14" s="1">
        <v>5797</v>
      </c>
      <c r="F14" s="1">
        <v>2083</v>
      </c>
      <c r="G14" s="1">
        <v>3714</v>
      </c>
      <c r="H14" s="1">
        <v>1900</v>
      </c>
      <c r="I14" s="1">
        <v>219</v>
      </c>
      <c r="J14" s="1">
        <v>1681</v>
      </c>
      <c r="K14" s="1">
        <v>1064</v>
      </c>
      <c r="L14" s="1">
        <v>73</v>
      </c>
      <c r="M14" s="1">
        <v>991</v>
      </c>
      <c r="N14" s="1">
        <v>625</v>
      </c>
      <c r="O14" s="1">
        <v>44</v>
      </c>
      <c r="P14" s="1">
        <v>581</v>
      </c>
      <c r="Q14" s="1">
        <v>276</v>
      </c>
      <c r="R14" s="1">
        <v>5</v>
      </c>
      <c r="S14" s="1">
        <v>271</v>
      </c>
    </row>
    <row r="15" spans="1:19" x14ac:dyDescent="0.2">
      <c r="A15" s="1" t="s">
        <v>561</v>
      </c>
      <c r="B15" s="1">
        <v>908</v>
      </c>
      <c r="C15" s="1">
        <v>860</v>
      </c>
      <c r="D15" s="1">
        <v>48</v>
      </c>
      <c r="E15" s="1">
        <v>776</v>
      </c>
      <c r="F15" s="1">
        <v>735</v>
      </c>
      <c r="G15" s="1">
        <v>41</v>
      </c>
      <c r="H15" s="1">
        <v>74</v>
      </c>
      <c r="I15" s="1">
        <v>69</v>
      </c>
      <c r="J15" s="1">
        <v>5</v>
      </c>
      <c r="K15" s="1">
        <v>29</v>
      </c>
      <c r="L15" s="1">
        <v>27</v>
      </c>
      <c r="M15" s="1">
        <v>2</v>
      </c>
      <c r="N15" s="1">
        <v>26</v>
      </c>
      <c r="O15" s="1">
        <v>26</v>
      </c>
      <c r="P15" s="1">
        <v>0</v>
      </c>
      <c r="Q15" s="1">
        <v>3</v>
      </c>
      <c r="R15" s="1">
        <v>3</v>
      </c>
      <c r="S15" s="1">
        <v>0</v>
      </c>
    </row>
    <row r="16" spans="1:19" x14ac:dyDescent="0.2">
      <c r="A16" s="1" t="s">
        <v>562</v>
      </c>
      <c r="B16" s="1">
        <v>1244</v>
      </c>
      <c r="C16" s="1">
        <v>781</v>
      </c>
      <c r="D16" s="1">
        <v>463</v>
      </c>
      <c r="E16" s="1">
        <v>987</v>
      </c>
      <c r="F16" s="1">
        <v>588</v>
      </c>
      <c r="G16" s="1">
        <v>399</v>
      </c>
      <c r="H16" s="1">
        <v>151</v>
      </c>
      <c r="I16" s="1">
        <v>107</v>
      </c>
      <c r="J16" s="1">
        <v>44</v>
      </c>
      <c r="K16" s="1">
        <v>47</v>
      </c>
      <c r="L16" s="1">
        <v>38</v>
      </c>
      <c r="M16" s="1">
        <v>9</v>
      </c>
      <c r="N16" s="1">
        <v>45</v>
      </c>
      <c r="O16" s="1">
        <v>35</v>
      </c>
      <c r="P16" s="1">
        <v>10</v>
      </c>
      <c r="Q16" s="1">
        <v>14</v>
      </c>
      <c r="R16" s="1">
        <v>13</v>
      </c>
      <c r="S16" s="1">
        <v>1</v>
      </c>
    </row>
    <row r="18" spans="1:19" x14ac:dyDescent="0.2">
      <c r="A18" s="1" t="s">
        <v>853</v>
      </c>
    </row>
    <row r="20" spans="1:19" x14ac:dyDescent="0.2">
      <c r="A20" s="1" t="s">
        <v>798</v>
      </c>
      <c r="B20" s="1">
        <v>33422</v>
      </c>
      <c r="C20" s="1">
        <v>19695</v>
      </c>
      <c r="D20" s="1">
        <v>13727</v>
      </c>
      <c r="E20" s="1">
        <v>22782</v>
      </c>
      <c r="F20" s="1">
        <v>13791</v>
      </c>
      <c r="G20" s="1">
        <v>8991</v>
      </c>
      <c r="H20" s="1">
        <v>5485</v>
      </c>
      <c r="I20" s="1">
        <v>3058</v>
      </c>
      <c r="J20" s="1">
        <v>2427</v>
      </c>
      <c r="K20" s="1">
        <v>2656</v>
      </c>
      <c r="L20" s="1">
        <v>1435</v>
      </c>
      <c r="M20" s="1">
        <v>1221</v>
      </c>
      <c r="N20" s="1">
        <v>1839</v>
      </c>
      <c r="O20" s="1">
        <v>1069</v>
      </c>
      <c r="P20" s="1">
        <v>770</v>
      </c>
      <c r="Q20" s="1">
        <v>660</v>
      </c>
      <c r="R20" s="1">
        <v>342</v>
      </c>
      <c r="S20" s="1">
        <v>318</v>
      </c>
    </row>
    <row r="21" spans="1:19" x14ac:dyDescent="0.2">
      <c r="A21" s="1" t="s">
        <v>563</v>
      </c>
      <c r="B21" s="1">
        <v>8311</v>
      </c>
      <c r="C21" s="1">
        <v>8081</v>
      </c>
      <c r="D21" s="1">
        <v>230</v>
      </c>
      <c r="E21" s="1">
        <v>4863</v>
      </c>
      <c r="F21" s="1">
        <v>4687</v>
      </c>
      <c r="G21" s="1">
        <v>176</v>
      </c>
      <c r="H21" s="1">
        <v>1820</v>
      </c>
      <c r="I21" s="1">
        <v>1788</v>
      </c>
      <c r="J21" s="1">
        <v>32</v>
      </c>
      <c r="K21" s="1">
        <v>695</v>
      </c>
      <c r="L21" s="1">
        <v>682</v>
      </c>
      <c r="M21" s="1">
        <v>13</v>
      </c>
      <c r="N21" s="1">
        <v>737</v>
      </c>
      <c r="O21" s="1">
        <v>729</v>
      </c>
      <c r="P21" s="1">
        <v>8</v>
      </c>
      <c r="Q21" s="1">
        <v>196</v>
      </c>
      <c r="R21" s="1">
        <v>195</v>
      </c>
      <c r="S21" s="1">
        <v>1</v>
      </c>
    </row>
    <row r="22" spans="1:19" x14ac:dyDescent="0.2">
      <c r="A22" s="1" t="s">
        <v>564</v>
      </c>
      <c r="B22" s="1">
        <v>7</v>
      </c>
      <c r="C22" s="1">
        <v>7</v>
      </c>
      <c r="D22" s="1">
        <v>0</v>
      </c>
      <c r="E22" s="1">
        <v>2</v>
      </c>
      <c r="F22" s="1">
        <v>2</v>
      </c>
      <c r="G22" s="1">
        <v>0</v>
      </c>
      <c r="H22" s="1">
        <v>1</v>
      </c>
      <c r="I22" s="1">
        <v>1</v>
      </c>
      <c r="J22" s="1">
        <v>0</v>
      </c>
      <c r="K22" s="1">
        <v>1</v>
      </c>
      <c r="L22" s="1">
        <v>1</v>
      </c>
      <c r="M22" s="1">
        <v>0</v>
      </c>
      <c r="N22" s="1">
        <v>3</v>
      </c>
      <c r="O22" s="1">
        <v>3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565</v>
      </c>
      <c r="B23" s="1">
        <v>1413</v>
      </c>
      <c r="C23" s="1">
        <v>1301</v>
      </c>
      <c r="D23" s="1">
        <v>112</v>
      </c>
      <c r="E23" s="1">
        <v>838</v>
      </c>
      <c r="F23" s="1">
        <v>762</v>
      </c>
      <c r="G23" s="1">
        <v>76</v>
      </c>
      <c r="H23" s="1">
        <v>220</v>
      </c>
      <c r="I23" s="1">
        <v>192</v>
      </c>
      <c r="J23" s="1">
        <v>28</v>
      </c>
      <c r="K23" s="1">
        <v>294</v>
      </c>
      <c r="L23" s="1">
        <v>289</v>
      </c>
      <c r="M23" s="1">
        <v>5</v>
      </c>
      <c r="N23" s="1">
        <v>31</v>
      </c>
      <c r="O23" s="1">
        <v>29</v>
      </c>
      <c r="P23" s="1">
        <v>2</v>
      </c>
      <c r="Q23" s="1">
        <v>30</v>
      </c>
      <c r="R23" s="1">
        <v>29</v>
      </c>
      <c r="S23" s="1">
        <v>1</v>
      </c>
    </row>
    <row r="24" spans="1:19" x14ac:dyDescent="0.2">
      <c r="A24" s="1" t="s">
        <v>566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567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568</v>
      </c>
      <c r="B26" s="1">
        <v>2</v>
      </c>
      <c r="C26" s="1">
        <v>1</v>
      </c>
      <c r="D26" s="1">
        <v>1</v>
      </c>
      <c r="E26" s="1">
        <v>2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569</v>
      </c>
      <c r="B27" s="1">
        <v>83</v>
      </c>
      <c r="C27" s="1">
        <v>71</v>
      </c>
      <c r="D27" s="1">
        <v>12</v>
      </c>
      <c r="E27" s="1">
        <v>76</v>
      </c>
      <c r="F27" s="1">
        <v>64</v>
      </c>
      <c r="G27" s="1">
        <v>12</v>
      </c>
      <c r="H27" s="1">
        <v>3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>
        <v>4</v>
      </c>
      <c r="O27" s="1">
        <v>4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570</v>
      </c>
      <c r="B28" s="1">
        <v>1</v>
      </c>
      <c r="C28" s="1">
        <v>1</v>
      </c>
      <c r="D28" s="1">
        <v>0</v>
      </c>
      <c r="E28" s="1">
        <v>1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571</v>
      </c>
      <c r="B29" s="1">
        <v>251</v>
      </c>
      <c r="C29" s="1">
        <v>164</v>
      </c>
      <c r="D29" s="1">
        <v>87</v>
      </c>
      <c r="E29" s="1">
        <v>206</v>
      </c>
      <c r="F29" s="1">
        <v>127</v>
      </c>
      <c r="G29" s="1">
        <v>79</v>
      </c>
      <c r="H29" s="1">
        <v>33</v>
      </c>
      <c r="I29" s="1">
        <v>29</v>
      </c>
      <c r="J29" s="1">
        <v>4</v>
      </c>
      <c r="K29" s="1">
        <v>6</v>
      </c>
      <c r="L29" s="1">
        <v>4</v>
      </c>
      <c r="M29" s="1">
        <v>2</v>
      </c>
      <c r="N29" s="1">
        <v>5</v>
      </c>
      <c r="O29" s="1">
        <v>3</v>
      </c>
      <c r="P29" s="1">
        <v>2</v>
      </c>
      <c r="Q29" s="1">
        <v>1</v>
      </c>
      <c r="R29" s="1">
        <v>1</v>
      </c>
      <c r="S29" s="1">
        <v>0</v>
      </c>
    </row>
    <row r="30" spans="1:19" x14ac:dyDescent="0.2">
      <c r="A30" s="1" t="s">
        <v>572</v>
      </c>
      <c r="B30" s="1">
        <v>24</v>
      </c>
      <c r="C30" s="1">
        <v>15</v>
      </c>
      <c r="D30" s="1">
        <v>9</v>
      </c>
      <c r="E30" s="1">
        <v>24</v>
      </c>
      <c r="F30" s="1">
        <v>15</v>
      </c>
      <c r="G30" s="1">
        <v>9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573</v>
      </c>
      <c r="B31" s="1">
        <v>14</v>
      </c>
      <c r="C31" s="1">
        <v>7</v>
      </c>
      <c r="D31" s="1">
        <v>7</v>
      </c>
      <c r="E31" s="1">
        <v>14</v>
      </c>
      <c r="F31" s="1">
        <v>7</v>
      </c>
      <c r="G31" s="1">
        <v>7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574</v>
      </c>
      <c r="B32" s="1">
        <v>30</v>
      </c>
      <c r="C32" s="1">
        <v>4</v>
      </c>
      <c r="D32" s="1">
        <v>26</v>
      </c>
      <c r="E32" s="1">
        <v>5</v>
      </c>
      <c r="F32" s="1">
        <v>3</v>
      </c>
      <c r="G32" s="1">
        <v>2</v>
      </c>
      <c r="H32" s="1">
        <v>17</v>
      </c>
      <c r="I32" s="1">
        <v>1</v>
      </c>
      <c r="J32" s="1">
        <v>16</v>
      </c>
      <c r="K32" s="1">
        <v>3</v>
      </c>
      <c r="L32" s="1">
        <v>0</v>
      </c>
      <c r="M32" s="1">
        <v>3</v>
      </c>
      <c r="N32" s="1">
        <v>3</v>
      </c>
      <c r="O32" s="1">
        <v>0</v>
      </c>
      <c r="P32" s="1">
        <v>3</v>
      </c>
      <c r="Q32" s="1">
        <v>2</v>
      </c>
      <c r="R32" s="1">
        <v>0</v>
      </c>
      <c r="S32" s="1">
        <v>2</v>
      </c>
    </row>
    <row r="33" spans="1:19" x14ac:dyDescent="0.2">
      <c r="A33" s="1" t="s">
        <v>575</v>
      </c>
      <c r="B33" s="1">
        <v>60</v>
      </c>
      <c r="C33" s="1">
        <v>6</v>
      </c>
      <c r="D33" s="1">
        <v>54</v>
      </c>
      <c r="E33" s="1">
        <v>55</v>
      </c>
      <c r="F33" s="1">
        <v>6</v>
      </c>
      <c r="G33" s="1">
        <v>49</v>
      </c>
      <c r="H33" s="1">
        <v>3</v>
      </c>
      <c r="I33" s="1">
        <v>0</v>
      </c>
      <c r="J33" s="1">
        <v>3</v>
      </c>
      <c r="K33" s="1">
        <v>0</v>
      </c>
      <c r="L33" s="1">
        <v>0</v>
      </c>
      <c r="M33" s="1">
        <v>0</v>
      </c>
      <c r="N33" s="1">
        <v>2</v>
      </c>
      <c r="O33" s="1">
        <v>0</v>
      </c>
      <c r="P33" s="1">
        <v>2</v>
      </c>
      <c r="Q33" s="1">
        <v>0</v>
      </c>
      <c r="R33" s="1">
        <v>0</v>
      </c>
      <c r="S33" s="1">
        <v>0</v>
      </c>
    </row>
    <row r="34" spans="1:19" x14ac:dyDescent="0.2">
      <c r="A34" s="1" t="s">
        <v>576</v>
      </c>
      <c r="B34" s="1">
        <v>15</v>
      </c>
      <c r="C34" s="1">
        <v>0</v>
      </c>
      <c r="D34" s="1">
        <v>15</v>
      </c>
      <c r="E34" s="1">
        <v>13</v>
      </c>
      <c r="F34" s="1">
        <v>0</v>
      </c>
      <c r="G34" s="1">
        <v>13</v>
      </c>
      <c r="H34" s="1">
        <v>1</v>
      </c>
      <c r="I34" s="1">
        <v>0</v>
      </c>
      <c r="J34" s="1">
        <v>1</v>
      </c>
      <c r="K34" s="1">
        <v>1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577</v>
      </c>
      <c r="B35" s="1">
        <v>6187</v>
      </c>
      <c r="C35" s="1">
        <v>220</v>
      </c>
      <c r="D35" s="1">
        <v>5967</v>
      </c>
      <c r="E35" s="1">
        <v>2765</v>
      </c>
      <c r="F35" s="1">
        <v>166</v>
      </c>
      <c r="G35" s="1">
        <v>2599</v>
      </c>
      <c r="H35" s="1">
        <v>1671</v>
      </c>
      <c r="I35" s="1">
        <v>21</v>
      </c>
      <c r="J35" s="1">
        <v>1650</v>
      </c>
      <c r="K35" s="1">
        <v>996</v>
      </c>
      <c r="L35" s="1">
        <v>18</v>
      </c>
      <c r="M35" s="1">
        <v>978</v>
      </c>
      <c r="N35" s="1">
        <v>485</v>
      </c>
      <c r="O35" s="1">
        <v>14</v>
      </c>
      <c r="P35" s="1">
        <v>471</v>
      </c>
      <c r="Q35" s="1">
        <v>270</v>
      </c>
      <c r="R35" s="1">
        <v>1</v>
      </c>
      <c r="S35" s="1">
        <v>269</v>
      </c>
    </row>
    <row r="36" spans="1:19" x14ac:dyDescent="0.2">
      <c r="A36" s="1" t="s">
        <v>578</v>
      </c>
      <c r="B36" s="1">
        <v>1072</v>
      </c>
      <c r="C36" s="1">
        <v>14</v>
      </c>
      <c r="D36" s="1">
        <v>1058</v>
      </c>
      <c r="E36" s="1">
        <v>972</v>
      </c>
      <c r="F36" s="1">
        <v>14</v>
      </c>
      <c r="G36" s="1">
        <v>958</v>
      </c>
      <c r="H36" s="1">
        <v>1</v>
      </c>
      <c r="I36" s="1">
        <v>0</v>
      </c>
      <c r="J36" s="1">
        <v>1</v>
      </c>
      <c r="K36" s="1">
        <v>2</v>
      </c>
      <c r="L36" s="1">
        <v>0</v>
      </c>
      <c r="M36" s="1">
        <v>2</v>
      </c>
      <c r="N36" s="1">
        <v>97</v>
      </c>
      <c r="O36" s="1">
        <v>0</v>
      </c>
      <c r="P36" s="1">
        <v>97</v>
      </c>
      <c r="Q36" s="1">
        <v>0</v>
      </c>
      <c r="R36" s="1">
        <v>0</v>
      </c>
      <c r="S36" s="1">
        <v>0</v>
      </c>
    </row>
    <row r="37" spans="1:19" x14ac:dyDescent="0.2">
      <c r="A37" s="1" t="s">
        <v>579</v>
      </c>
      <c r="B37" s="1">
        <v>40</v>
      </c>
      <c r="C37" s="1">
        <v>18</v>
      </c>
      <c r="D37" s="1">
        <v>22</v>
      </c>
      <c r="E37" s="1">
        <v>40</v>
      </c>
      <c r="F37" s="1">
        <v>18</v>
      </c>
      <c r="G37" s="1">
        <v>22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580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581</v>
      </c>
      <c r="B39" s="1">
        <v>13</v>
      </c>
      <c r="C39" s="1">
        <v>7</v>
      </c>
      <c r="D39" s="1">
        <v>6</v>
      </c>
      <c r="E39" s="1">
        <v>13</v>
      </c>
      <c r="F39" s="1">
        <v>7</v>
      </c>
      <c r="G39" s="1">
        <v>6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582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583</v>
      </c>
      <c r="B41" s="1">
        <v>8</v>
      </c>
      <c r="C41" s="1">
        <v>6</v>
      </c>
      <c r="D41" s="1">
        <v>2</v>
      </c>
      <c r="E41" s="1">
        <v>8</v>
      </c>
      <c r="F41" s="1">
        <v>6</v>
      </c>
      <c r="G41" s="1">
        <v>2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584</v>
      </c>
      <c r="B42" s="1">
        <v>39</v>
      </c>
      <c r="C42" s="1">
        <v>34</v>
      </c>
      <c r="D42" s="1">
        <v>5</v>
      </c>
      <c r="E42" s="1">
        <v>35</v>
      </c>
      <c r="F42" s="1">
        <v>30</v>
      </c>
      <c r="G42" s="1">
        <v>5</v>
      </c>
      <c r="H42" s="1">
        <v>3</v>
      </c>
      <c r="I42" s="1">
        <v>3</v>
      </c>
      <c r="J42" s="1">
        <v>0</v>
      </c>
      <c r="K42" s="1">
        <v>0</v>
      </c>
      <c r="L42" s="1">
        <v>0</v>
      </c>
      <c r="M42" s="1">
        <v>0</v>
      </c>
      <c r="N42" s="1">
        <v>1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585</v>
      </c>
      <c r="B43" s="1">
        <v>7</v>
      </c>
      <c r="C43" s="1">
        <v>3</v>
      </c>
      <c r="D43" s="1">
        <v>4</v>
      </c>
      <c r="E43" s="1">
        <v>7</v>
      </c>
      <c r="F43" s="1">
        <v>3</v>
      </c>
      <c r="G43" s="1">
        <v>4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586</v>
      </c>
      <c r="B44" s="1">
        <v>5</v>
      </c>
      <c r="C44" s="1">
        <v>5</v>
      </c>
      <c r="D44" s="1">
        <v>0</v>
      </c>
      <c r="E44" s="1">
        <v>5</v>
      </c>
      <c r="F44" s="1">
        <v>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587</v>
      </c>
      <c r="B45" s="1">
        <v>8</v>
      </c>
      <c r="C45" s="1">
        <v>3</v>
      </c>
      <c r="D45" s="1">
        <v>5</v>
      </c>
      <c r="E45" s="1">
        <v>5</v>
      </c>
      <c r="F45" s="1">
        <v>2</v>
      </c>
      <c r="G45" s="1">
        <v>3</v>
      </c>
      <c r="H45" s="1">
        <v>3</v>
      </c>
      <c r="I45" s="1">
        <v>1</v>
      </c>
      <c r="J45" s="1">
        <v>2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588</v>
      </c>
      <c r="B46" s="1">
        <v>1</v>
      </c>
      <c r="C46" s="1">
        <v>1</v>
      </c>
      <c r="D46" s="1">
        <v>0</v>
      </c>
      <c r="E46" s="1">
        <v>1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589</v>
      </c>
      <c r="B47" s="1">
        <v>1</v>
      </c>
      <c r="C47" s="1">
        <v>0</v>
      </c>
      <c r="D47" s="1">
        <v>1</v>
      </c>
      <c r="E47" s="1">
        <v>1</v>
      </c>
      <c r="F47" s="1">
        <v>0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590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591</v>
      </c>
      <c r="B49" s="1">
        <v>10</v>
      </c>
      <c r="C49" s="1">
        <v>9</v>
      </c>
      <c r="D49" s="1">
        <v>1</v>
      </c>
      <c r="E49" s="1">
        <v>9</v>
      </c>
      <c r="F49" s="1">
        <v>8</v>
      </c>
      <c r="G49" s="1">
        <v>1</v>
      </c>
      <c r="H49" s="1">
        <v>1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592</v>
      </c>
      <c r="B50" s="1">
        <v>17</v>
      </c>
      <c r="C50" s="1">
        <v>15</v>
      </c>
      <c r="D50" s="1">
        <v>2</v>
      </c>
      <c r="E50" s="1">
        <v>16</v>
      </c>
      <c r="F50" s="1">
        <v>14</v>
      </c>
      <c r="G50" s="1">
        <v>2</v>
      </c>
      <c r="H50" s="1">
        <v>1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593</v>
      </c>
      <c r="B51" s="1">
        <v>11</v>
      </c>
      <c r="C51" s="1">
        <v>10</v>
      </c>
      <c r="D51" s="1">
        <v>1</v>
      </c>
      <c r="E51" s="1">
        <v>4</v>
      </c>
      <c r="F51" s="1">
        <v>4</v>
      </c>
      <c r="G51" s="1">
        <v>0</v>
      </c>
      <c r="H51" s="1">
        <v>3</v>
      </c>
      <c r="I51" s="1">
        <v>3</v>
      </c>
      <c r="J51" s="1">
        <v>0</v>
      </c>
      <c r="K51" s="1">
        <v>0</v>
      </c>
      <c r="L51" s="1">
        <v>0</v>
      </c>
      <c r="M51" s="1">
        <v>0</v>
      </c>
      <c r="N51" s="1">
        <v>4</v>
      </c>
      <c r="O51" s="1">
        <v>3</v>
      </c>
      <c r="P51" s="1">
        <v>1</v>
      </c>
      <c r="Q51" s="1">
        <v>0</v>
      </c>
      <c r="R51" s="1">
        <v>0</v>
      </c>
      <c r="S51" s="1">
        <v>0</v>
      </c>
    </row>
    <row r="52" spans="1:19" x14ac:dyDescent="0.2">
      <c r="A52" s="1" t="s">
        <v>594</v>
      </c>
      <c r="B52" s="1">
        <v>371</v>
      </c>
      <c r="C52" s="1">
        <v>347</v>
      </c>
      <c r="D52" s="1">
        <v>24</v>
      </c>
      <c r="E52" s="1">
        <v>303</v>
      </c>
      <c r="F52" s="1">
        <v>281</v>
      </c>
      <c r="G52" s="1">
        <v>22</v>
      </c>
      <c r="H52" s="1">
        <v>52</v>
      </c>
      <c r="I52" s="1">
        <v>50</v>
      </c>
      <c r="J52" s="1">
        <v>2</v>
      </c>
      <c r="K52" s="1">
        <v>12</v>
      </c>
      <c r="L52" s="1">
        <v>12</v>
      </c>
      <c r="M52" s="1">
        <v>0</v>
      </c>
      <c r="N52" s="1">
        <v>3</v>
      </c>
      <c r="O52" s="1">
        <v>3</v>
      </c>
      <c r="P52" s="1">
        <v>0</v>
      </c>
      <c r="Q52" s="1">
        <v>1</v>
      </c>
      <c r="R52" s="1">
        <v>1</v>
      </c>
      <c r="S52" s="1">
        <v>0</v>
      </c>
    </row>
    <row r="53" spans="1:19" x14ac:dyDescent="0.2">
      <c r="A53" s="1" t="s">
        <v>595</v>
      </c>
      <c r="B53" s="1">
        <v>351</v>
      </c>
      <c r="C53" s="1">
        <v>278</v>
      </c>
      <c r="D53" s="1">
        <v>73</v>
      </c>
      <c r="E53" s="1">
        <v>266</v>
      </c>
      <c r="F53" s="1">
        <v>207</v>
      </c>
      <c r="G53" s="1">
        <v>59</v>
      </c>
      <c r="H53" s="1">
        <v>35</v>
      </c>
      <c r="I53" s="1">
        <v>33</v>
      </c>
      <c r="J53" s="1">
        <v>2</v>
      </c>
      <c r="K53" s="1">
        <v>29</v>
      </c>
      <c r="L53" s="1">
        <v>22</v>
      </c>
      <c r="M53" s="1">
        <v>7</v>
      </c>
      <c r="N53" s="1">
        <v>17</v>
      </c>
      <c r="O53" s="1">
        <v>13</v>
      </c>
      <c r="P53" s="1">
        <v>4</v>
      </c>
      <c r="Q53" s="1">
        <v>4</v>
      </c>
      <c r="R53" s="1">
        <v>3</v>
      </c>
      <c r="S53" s="1">
        <v>1</v>
      </c>
    </row>
    <row r="54" spans="1:19" x14ac:dyDescent="0.2">
      <c r="A54" s="1" t="s">
        <v>596</v>
      </c>
      <c r="B54" s="1">
        <v>132</v>
      </c>
      <c r="C54" s="1">
        <v>107</v>
      </c>
      <c r="D54" s="1">
        <v>25</v>
      </c>
      <c r="E54" s="1">
        <v>97</v>
      </c>
      <c r="F54" s="1">
        <v>78</v>
      </c>
      <c r="G54" s="1">
        <v>19</v>
      </c>
      <c r="H54" s="1">
        <v>16</v>
      </c>
      <c r="I54" s="1">
        <v>13</v>
      </c>
      <c r="J54" s="1">
        <v>3</v>
      </c>
      <c r="K54" s="1">
        <v>9</v>
      </c>
      <c r="L54" s="1">
        <v>7</v>
      </c>
      <c r="M54" s="1">
        <v>2</v>
      </c>
      <c r="N54" s="1">
        <v>10</v>
      </c>
      <c r="O54" s="1">
        <v>9</v>
      </c>
      <c r="P54" s="1">
        <v>1</v>
      </c>
      <c r="Q54" s="1">
        <v>0</v>
      </c>
      <c r="R54" s="1">
        <v>0</v>
      </c>
      <c r="S54" s="1">
        <v>0</v>
      </c>
    </row>
    <row r="55" spans="1:19" x14ac:dyDescent="0.2">
      <c r="A55" s="1" t="s">
        <v>597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598</v>
      </c>
      <c r="B56" s="1">
        <v>31</v>
      </c>
      <c r="C56" s="1">
        <v>24</v>
      </c>
      <c r="D56" s="1">
        <v>7</v>
      </c>
      <c r="E56" s="1">
        <v>31</v>
      </c>
      <c r="F56" s="1">
        <v>24</v>
      </c>
      <c r="G56" s="1">
        <v>7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599</v>
      </c>
      <c r="B57" s="1">
        <v>9</v>
      </c>
      <c r="C57" s="1">
        <v>6</v>
      </c>
      <c r="D57" s="1">
        <v>3</v>
      </c>
      <c r="E57" s="1">
        <v>9</v>
      </c>
      <c r="F57" s="1">
        <v>6</v>
      </c>
      <c r="G57" s="1">
        <v>3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600</v>
      </c>
      <c r="B58" s="1">
        <v>1146</v>
      </c>
      <c r="C58" s="1">
        <v>1115</v>
      </c>
      <c r="D58" s="1">
        <v>31</v>
      </c>
      <c r="E58" s="1">
        <v>1025</v>
      </c>
      <c r="F58" s="1">
        <v>995</v>
      </c>
      <c r="G58" s="1">
        <v>30</v>
      </c>
      <c r="H58" s="1">
        <v>89</v>
      </c>
      <c r="I58" s="1">
        <v>88</v>
      </c>
      <c r="J58" s="1">
        <v>1</v>
      </c>
      <c r="K58" s="1">
        <v>24</v>
      </c>
      <c r="L58" s="1">
        <v>24</v>
      </c>
      <c r="M58" s="1">
        <v>0</v>
      </c>
      <c r="N58" s="1">
        <v>7</v>
      </c>
      <c r="O58" s="1">
        <v>7</v>
      </c>
      <c r="P58" s="1">
        <v>0</v>
      </c>
      <c r="Q58" s="1">
        <v>1</v>
      </c>
      <c r="R58" s="1">
        <v>1</v>
      </c>
      <c r="S58" s="1">
        <v>0</v>
      </c>
    </row>
    <row r="59" spans="1:19" x14ac:dyDescent="0.2">
      <c r="A59" s="1" t="s">
        <v>601</v>
      </c>
      <c r="B59" s="1">
        <v>155</v>
      </c>
      <c r="C59" s="1">
        <v>150</v>
      </c>
      <c r="D59" s="1">
        <v>5</v>
      </c>
      <c r="E59" s="1">
        <v>120</v>
      </c>
      <c r="F59" s="1">
        <v>116</v>
      </c>
      <c r="G59" s="1">
        <v>4</v>
      </c>
      <c r="H59" s="1">
        <v>20</v>
      </c>
      <c r="I59" s="1">
        <v>19</v>
      </c>
      <c r="J59" s="1">
        <v>1</v>
      </c>
      <c r="K59" s="1">
        <v>0</v>
      </c>
      <c r="L59" s="1">
        <v>0</v>
      </c>
      <c r="M59" s="1">
        <v>0</v>
      </c>
      <c r="N59" s="1">
        <v>15</v>
      </c>
      <c r="O59" s="1">
        <v>15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602</v>
      </c>
      <c r="B60" s="1">
        <v>395</v>
      </c>
      <c r="C60" s="1">
        <v>388</v>
      </c>
      <c r="D60" s="1">
        <v>7</v>
      </c>
      <c r="E60" s="1">
        <v>328</v>
      </c>
      <c r="F60" s="1">
        <v>321</v>
      </c>
      <c r="G60" s="1">
        <v>7</v>
      </c>
      <c r="H60" s="1">
        <v>42</v>
      </c>
      <c r="I60" s="1">
        <v>42</v>
      </c>
      <c r="J60" s="1">
        <v>0</v>
      </c>
      <c r="K60" s="1">
        <v>10</v>
      </c>
      <c r="L60" s="1">
        <v>10</v>
      </c>
      <c r="M60" s="1">
        <v>0</v>
      </c>
      <c r="N60" s="1">
        <v>13</v>
      </c>
      <c r="O60" s="1">
        <v>13</v>
      </c>
      <c r="P60" s="1">
        <v>0</v>
      </c>
      <c r="Q60" s="1">
        <v>2</v>
      </c>
      <c r="R60" s="1">
        <v>2</v>
      </c>
      <c r="S60" s="1">
        <v>0</v>
      </c>
    </row>
    <row r="61" spans="1:19" x14ac:dyDescent="0.2">
      <c r="A61" s="1" t="s">
        <v>603</v>
      </c>
      <c r="B61" s="1">
        <v>250</v>
      </c>
      <c r="C61" s="1">
        <v>196</v>
      </c>
      <c r="D61" s="1">
        <v>54</v>
      </c>
      <c r="E61" s="1">
        <v>224</v>
      </c>
      <c r="F61" s="1">
        <v>173</v>
      </c>
      <c r="G61" s="1">
        <v>51</v>
      </c>
      <c r="H61" s="1">
        <v>15</v>
      </c>
      <c r="I61" s="1">
        <v>13</v>
      </c>
      <c r="J61" s="1">
        <v>2</v>
      </c>
      <c r="K61" s="1">
        <v>6</v>
      </c>
      <c r="L61" s="1">
        <v>5</v>
      </c>
      <c r="M61" s="1">
        <v>1</v>
      </c>
      <c r="N61" s="1">
        <v>4</v>
      </c>
      <c r="O61" s="1">
        <v>4</v>
      </c>
      <c r="P61" s="1">
        <v>0</v>
      </c>
      <c r="Q61" s="1">
        <v>1</v>
      </c>
      <c r="R61" s="1">
        <v>1</v>
      </c>
      <c r="S61" s="1">
        <v>0</v>
      </c>
    </row>
    <row r="62" spans="1:19" x14ac:dyDescent="0.2">
      <c r="A62" s="1" t="s">
        <v>604</v>
      </c>
      <c r="B62" s="1">
        <v>297</v>
      </c>
      <c r="C62" s="1">
        <v>194</v>
      </c>
      <c r="D62" s="1">
        <v>103</v>
      </c>
      <c r="E62" s="1">
        <v>272</v>
      </c>
      <c r="F62" s="1">
        <v>179</v>
      </c>
      <c r="G62" s="1">
        <v>93</v>
      </c>
      <c r="H62" s="1">
        <v>17</v>
      </c>
      <c r="I62" s="1">
        <v>12</v>
      </c>
      <c r="J62" s="1">
        <v>5</v>
      </c>
      <c r="K62" s="1">
        <v>0</v>
      </c>
      <c r="L62" s="1">
        <v>0</v>
      </c>
      <c r="M62" s="1">
        <v>0</v>
      </c>
      <c r="N62" s="1">
        <v>8</v>
      </c>
      <c r="O62" s="1">
        <v>3</v>
      </c>
      <c r="P62" s="1">
        <v>5</v>
      </c>
      <c r="Q62" s="1">
        <v>0</v>
      </c>
      <c r="R62" s="1">
        <v>0</v>
      </c>
      <c r="S62" s="1">
        <v>0</v>
      </c>
    </row>
    <row r="63" spans="1:19" x14ac:dyDescent="0.2">
      <c r="A63" s="1" t="s">
        <v>605</v>
      </c>
      <c r="B63" s="1">
        <v>1769</v>
      </c>
      <c r="C63" s="1">
        <v>772</v>
      </c>
      <c r="D63" s="1">
        <v>997</v>
      </c>
      <c r="E63" s="1">
        <v>1457</v>
      </c>
      <c r="F63" s="1">
        <v>666</v>
      </c>
      <c r="G63" s="1">
        <v>791</v>
      </c>
      <c r="H63" s="1">
        <v>206</v>
      </c>
      <c r="I63" s="1">
        <v>69</v>
      </c>
      <c r="J63" s="1">
        <v>137</v>
      </c>
      <c r="K63" s="1">
        <v>53</v>
      </c>
      <c r="L63" s="1">
        <v>23</v>
      </c>
      <c r="M63" s="1">
        <v>30</v>
      </c>
      <c r="N63" s="1">
        <v>45</v>
      </c>
      <c r="O63" s="1">
        <v>12</v>
      </c>
      <c r="P63" s="1">
        <v>33</v>
      </c>
      <c r="Q63" s="1">
        <v>8</v>
      </c>
      <c r="R63" s="1">
        <v>2</v>
      </c>
      <c r="S63" s="1">
        <v>6</v>
      </c>
    </row>
    <row r="64" spans="1:19" x14ac:dyDescent="0.2">
      <c r="A64" s="1" t="s">
        <v>606</v>
      </c>
      <c r="B64" s="1">
        <v>236</v>
      </c>
      <c r="C64" s="1">
        <v>223</v>
      </c>
      <c r="D64" s="1">
        <v>13</v>
      </c>
      <c r="E64" s="1">
        <v>211</v>
      </c>
      <c r="F64" s="1">
        <v>200</v>
      </c>
      <c r="G64" s="1">
        <v>11</v>
      </c>
      <c r="H64" s="1">
        <v>23</v>
      </c>
      <c r="I64" s="1">
        <v>21</v>
      </c>
      <c r="J64" s="1">
        <v>2</v>
      </c>
      <c r="K64" s="1">
        <v>2</v>
      </c>
      <c r="L64" s="1">
        <v>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x14ac:dyDescent="0.2">
      <c r="A65" s="1" t="s">
        <v>607</v>
      </c>
      <c r="B65" s="1">
        <v>186</v>
      </c>
      <c r="C65" s="1">
        <v>158</v>
      </c>
      <c r="D65" s="1">
        <v>28</v>
      </c>
      <c r="E65" s="1">
        <v>147</v>
      </c>
      <c r="F65" s="1">
        <v>124</v>
      </c>
      <c r="G65" s="1">
        <v>23</v>
      </c>
      <c r="H65" s="1">
        <v>19</v>
      </c>
      <c r="I65" s="1">
        <v>14</v>
      </c>
      <c r="J65" s="1">
        <v>5</v>
      </c>
      <c r="K65" s="1">
        <v>15</v>
      </c>
      <c r="L65" s="1">
        <v>15</v>
      </c>
      <c r="M65" s="1">
        <v>0</v>
      </c>
      <c r="N65" s="1">
        <v>5</v>
      </c>
      <c r="O65" s="1">
        <v>5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">
      <c r="A66" s="1" t="s">
        <v>608</v>
      </c>
      <c r="B66" s="1">
        <v>73</v>
      </c>
      <c r="C66" s="1">
        <v>40</v>
      </c>
      <c r="D66" s="1">
        <v>33</v>
      </c>
      <c r="E66" s="1">
        <v>56</v>
      </c>
      <c r="F66" s="1">
        <v>27</v>
      </c>
      <c r="G66" s="1">
        <v>29</v>
      </c>
      <c r="H66" s="1">
        <v>10</v>
      </c>
      <c r="I66" s="1">
        <v>6</v>
      </c>
      <c r="J66" s="1">
        <v>4</v>
      </c>
      <c r="K66" s="1">
        <v>3</v>
      </c>
      <c r="L66" s="1">
        <v>3</v>
      </c>
      <c r="M66" s="1">
        <v>0</v>
      </c>
      <c r="N66" s="1">
        <v>1</v>
      </c>
      <c r="O66" s="1">
        <v>1</v>
      </c>
      <c r="P66" s="1">
        <v>0</v>
      </c>
      <c r="Q66" s="1">
        <v>3</v>
      </c>
      <c r="R66" s="1">
        <v>3</v>
      </c>
      <c r="S66" s="1">
        <v>0</v>
      </c>
    </row>
    <row r="67" spans="1:19" x14ac:dyDescent="0.2">
      <c r="A67" s="1" t="s">
        <v>609</v>
      </c>
      <c r="B67" s="1">
        <v>414</v>
      </c>
      <c r="C67" s="1">
        <v>304</v>
      </c>
      <c r="D67" s="1">
        <v>110</v>
      </c>
      <c r="E67" s="1">
        <v>368</v>
      </c>
      <c r="F67" s="1">
        <v>271</v>
      </c>
      <c r="G67" s="1">
        <v>97</v>
      </c>
      <c r="H67" s="1">
        <v>25</v>
      </c>
      <c r="I67" s="1">
        <v>19</v>
      </c>
      <c r="J67" s="1">
        <v>6</v>
      </c>
      <c r="K67" s="1">
        <v>13</v>
      </c>
      <c r="L67" s="1">
        <v>8</v>
      </c>
      <c r="M67" s="1">
        <v>5</v>
      </c>
      <c r="N67" s="1">
        <v>4</v>
      </c>
      <c r="O67" s="1">
        <v>3</v>
      </c>
      <c r="P67" s="1">
        <v>1</v>
      </c>
      <c r="Q67" s="1">
        <v>4</v>
      </c>
      <c r="R67" s="1">
        <v>3</v>
      </c>
      <c r="S67" s="1">
        <v>1</v>
      </c>
    </row>
    <row r="68" spans="1:19" x14ac:dyDescent="0.2">
      <c r="A68" s="1" t="s">
        <v>610</v>
      </c>
      <c r="B68" s="1">
        <v>20</v>
      </c>
      <c r="C68" s="1">
        <v>6</v>
      </c>
      <c r="D68" s="1">
        <v>14</v>
      </c>
      <c r="E68" s="1">
        <v>17</v>
      </c>
      <c r="F68" s="1">
        <v>5</v>
      </c>
      <c r="G68" s="1">
        <v>12</v>
      </c>
      <c r="H68" s="1">
        <v>3</v>
      </c>
      <c r="I68" s="1">
        <v>1</v>
      </c>
      <c r="J68" s="1">
        <v>2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1" t="s">
        <v>611</v>
      </c>
      <c r="B69" s="1">
        <v>424</v>
      </c>
      <c r="C69" s="1">
        <v>185</v>
      </c>
      <c r="D69" s="1">
        <v>239</v>
      </c>
      <c r="E69" s="1">
        <v>294</v>
      </c>
      <c r="F69" s="1">
        <v>127</v>
      </c>
      <c r="G69" s="1">
        <v>167</v>
      </c>
      <c r="H69" s="1">
        <v>95</v>
      </c>
      <c r="I69" s="1">
        <v>42</v>
      </c>
      <c r="J69" s="1">
        <v>53</v>
      </c>
      <c r="K69" s="1">
        <v>25</v>
      </c>
      <c r="L69" s="1">
        <v>12</v>
      </c>
      <c r="M69" s="1">
        <v>13</v>
      </c>
      <c r="N69" s="1">
        <v>10</v>
      </c>
      <c r="O69" s="1">
        <v>4</v>
      </c>
      <c r="P69" s="1">
        <v>6</v>
      </c>
      <c r="Q69" s="1">
        <v>0</v>
      </c>
      <c r="R69" s="1">
        <v>0</v>
      </c>
      <c r="S69" s="1">
        <v>0</v>
      </c>
    </row>
    <row r="70" spans="1:19" x14ac:dyDescent="0.2">
      <c r="A70" s="1" t="s">
        <v>612</v>
      </c>
      <c r="B70" s="1">
        <v>457</v>
      </c>
      <c r="C70" s="1">
        <v>193</v>
      </c>
      <c r="D70" s="1">
        <v>264</v>
      </c>
      <c r="E70" s="1">
        <v>378</v>
      </c>
      <c r="F70" s="1">
        <v>173</v>
      </c>
      <c r="G70" s="1">
        <v>205</v>
      </c>
      <c r="H70" s="1">
        <v>68</v>
      </c>
      <c r="I70" s="1">
        <v>18</v>
      </c>
      <c r="J70" s="1">
        <v>50</v>
      </c>
      <c r="K70" s="1">
        <v>8</v>
      </c>
      <c r="L70" s="1">
        <v>2</v>
      </c>
      <c r="M70" s="1">
        <v>6</v>
      </c>
      <c r="N70" s="1">
        <v>3</v>
      </c>
      <c r="O70" s="1">
        <v>0</v>
      </c>
      <c r="P70" s="1">
        <v>3</v>
      </c>
      <c r="Q70" s="1">
        <v>0</v>
      </c>
      <c r="R70" s="1">
        <v>0</v>
      </c>
      <c r="S70" s="1">
        <v>0</v>
      </c>
    </row>
    <row r="71" spans="1:19" x14ac:dyDescent="0.2">
      <c r="A71" s="1" t="s">
        <v>613</v>
      </c>
      <c r="B71" s="1">
        <v>52</v>
      </c>
      <c r="C71" s="1">
        <v>25</v>
      </c>
      <c r="D71" s="1">
        <v>27</v>
      </c>
      <c r="E71" s="1">
        <v>48</v>
      </c>
      <c r="F71" s="1">
        <v>24</v>
      </c>
      <c r="G71" s="1">
        <v>24</v>
      </c>
      <c r="H71" s="1">
        <v>4</v>
      </c>
      <c r="I71" s="1">
        <v>1</v>
      </c>
      <c r="J71" s="1">
        <v>3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33" t="s">
        <v>886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7" spans="1:19" x14ac:dyDescent="0.2">
      <c r="A77" s="1" t="s">
        <v>614</v>
      </c>
      <c r="B77" s="1">
        <v>6</v>
      </c>
      <c r="C77" s="1">
        <v>4</v>
      </c>
      <c r="D77" s="1">
        <v>2</v>
      </c>
      <c r="E77" s="1">
        <v>5</v>
      </c>
      <c r="F77" s="1">
        <v>3</v>
      </c>
      <c r="G77" s="1">
        <v>2</v>
      </c>
      <c r="H77" s="1">
        <v>1</v>
      </c>
      <c r="I77" s="1">
        <v>1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1" t="s">
        <v>615</v>
      </c>
      <c r="B78" s="1">
        <v>94</v>
      </c>
      <c r="C78" s="1">
        <v>46</v>
      </c>
      <c r="D78" s="1">
        <v>48</v>
      </c>
      <c r="E78" s="1">
        <v>86</v>
      </c>
      <c r="F78" s="1">
        <v>41</v>
      </c>
      <c r="G78" s="1">
        <v>45</v>
      </c>
      <c r="H78" s="1">
        <v>6</v>
      </c>
      <c r="I78" s="1">
        <v>3</v>
      </c>
      <c r="J78" s="1">
        <v>3</v>
      </c>
      <c r="K78" s="1">
        <v>1</v>
      </c>
      <c r="L78" s="1">
        <v>1</v>
      </c>
      <c r="M78" s="1">
        <v>0</v>
      </c>
      <c r="N78" s="1">
        <v>1</v>
      </c>
      <c r="O78" s="1">
        <v>1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2">
      <c r="A79" s="1" t="s">
        <v>616</v>
      </c>
      <c r="B79" s="1">
        <v>486</v>
      </c>
      <c r="C79" s="1">
        <v>294</v>
      </c>
      <c r="D79" s="1">
        <v>192</v>
      </c>
      <c r="E79" s="1">
        <v>400</v>
      </c>
      <c r="F79" s="1">
        <v>238</v>
      </c>
      <c r="G79" s="1">
        <v>162</v>
      </c>
      <c r="H79" s="1">
        <v>45</v>
      </c>
      <c r="I79" s="1">
        <v>27</v>
      </c>
      <c r="J79" s="1">
        <v>18</v>
      </c>
      <c r="K79" s="1">
        <v>21</v>
      </c>
      <c r="L79" s="1">
        <v>12</v>
      </c>
      <c r="M79" s="1">
        <v>9</v>
      </c>
      <c r="N79" s="1">
        <v>14</v>
      </c>
      <c r="O79" s="1">
        <v>12</v>
      </c>
      <c r="P79" s="1">
        <v>2</v>
      </c>
      <c r="Q79" s="1">
        <v>6</v>
      </c>
      <c r="R79" s="1">
        <v>5</v>
      </c>
      <c r="S79" s="1">
        <v>1</v>
      </c>
    </row>
    <row r="80" spans="1:19" x14ac:dyDescent="0.2">
      <c r="A80" s="1" t="s">
        <v>617</v>
      </c>
      <c r="B80" s="1">
        <v>32</v>
      </c>
      <c r="C80" s="1">
        <v>25</v>
      </c>
      <c r="D80" s="1">
        <v>7</v>
      </c>
      <c r="E80" s="1">
        <v>29</v>
      </c>
      <c r="F80" s="1">
        <v>22</v>
      </c>
      <c r="G80" s="1">
        <v>7</v>
      </c>
      <c r="H80" s="1">
        <v>3</v>
      </c>
      <c r="I80" s="1">
        <v>3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">
      <c r="A81" s="1" t="s">
        <v>618</v>
      </c>
      <c r="B81" s="1">
        <v>3</v>
      </c>
      <c r="C81" s="1">
        <v>3</v>
      </c>
      <c r="D81" s="1">
        <v>0</v>
      </c>
      <c r="E81" s="1">
        <v>3</v>
      </c>
      <c r="F81" s="1">
        <v>3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19" x14ac:dyDescent="0.2">
      <c r="A82" s="1" t="s">
        <v>619</v>
      </c>
      <c r="B82" s="1">
        <v>474</v>
      </c>
      <c r="C82" s="1">
        <v>187</v>
      </c>
      <c r="D82" s="1">
        <v>287</v>
      </c>
      <c r="E82" s="1">
        <v>399</v>
      </c>
      <c r="F82" s="1">
        <v>159</v>
      </c>
      <c r="G82" s="1">
        <v>240</v>
      </c>
      <c r="H82" s="1">
        <v>42</v>
      </c>
      <c r="I82" s="1">
        <v>15</v>
      </c>
      <c r="J82" s="1">
        <v>27</v>
      </c>
      <c r="K82" s="1">
        <v>13</v>
      </c>
      <c r="L82" s="1">
        <v>5</v>
      </c>
      <c r="M82" s="1">
        <v>8</v>
      </c>
      <c r="N82" s="1">
        <v>12</v>
      </c>
      <c r="O82" s="1">
        <v>3</v>
      </c>
      <c r="P82" s="1">
        <v>9</v>
      </c>
      <c r="Q82" s="1">
        <v>8</v>
      </c>
      <c r="R82" s="1">
        <v>5</v>
      </c>
      <c r="S82" s="1">
        <v>3</v>
      </c>
    </row>
    <row r="83" spans="1:19" x14ac:dyDescent="0.2">
      <c r="A83" s="1" t="s">
        <v>620</v>
      </c>
      <c r="B83" s="1">
        <v>30</v>
      </c>
      <c r="C83" s="1">
        <v>10</v>
      </c>
      <c r="D83" s="1">
        <v>20</v>
      </c>
      <c r="E83" s="1">
        <v>29</v>
      </c>
      <c r="F83" s="1">
        <v>9</v>
      </c>
      <c r="G83" s="1">
        <v>20</v>
      </c>
      <c r="H83" s="1">
        <v>1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2">
      <c r="A84" s="1" t="s">
        <v>621</v>
      </c>
      <c r="B84" s="1">
        <v>156</v>
      </c>
      <c r="C84" s="1">
        <v>70</v>
      </c>
      <c r="D84" s="1">
        <v>86</v>
      </c>
      <c r="E84" s="1">
        <v>144</v>
      </c>
      <c r="F84" s="1">
        <v>68</v>
      </c>
      <c r="G84" s="1">
        <v>76</v>
      </c>
      <c r="H84" s="1">
        <v>8</v>
      </c>
      <c r="I84" s="1">
        <v>1</v>
      </c>
      <c r="J84" s="1">
        <v>7</v>
      </c>
      <c r="K84" s="1">
        <v>3</v>
      </c>
      <c r="L84" s="1">
        <v>1</v>
      </c>
      <c r="M84" s="1">
        <v>2</v>
      </c>
      <c r="N84" s="1">
        <v>1</v>
      </c>
      <c r="O84" s="1">
        <v>0</v>
      </c>
      <c r="P84" s="1">
        <v>1</v>
      </c>
      <c r="Q84" s="1">
        <v>0</v>
      </c>
      <c r="R84" s="1">
        <v>0</v>
      </c>
      <c r="S84" s="1">
        <v>0</v>
      </c>
    </row>
    <row r="85" spans="1:19" x14ac:dyDescent="0.2">
      <c r="A85" s="1" t="s">
        <v>622</v>
      </c>
      <c r="B85" s="1">
        <v>8</v>
      </c>
      <c r="C85" s="1">
        <v>4</v>
      </c>
      <c r="D85" s="1">
        <v>4</v>
      </c>
      <c r="E85" s="1">
        <v>7</v>
      </c>
      <c r="F85" s="1">
        <v>3</v>
      </c>
      <c r="G85" s="1">
        <v>4</v>
      </c>
      <c r="H85" s="1">
        <v>1</v>
      </c>
      <c r="I85" s="1">
        <v>1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1" t="s">
        <v>623</v>
      </c>
      <c r="B86" s="1">
        <v>60</v>
      </c>
      <c r="C86" s="1">
        <v>27</v>
      </c>
      <c r="D86" s="1">
        <v>33</v>
      </c>
      <c r="E86" s="1">
        <v>58</v>
      </c>
      <c r="F86" s="1">
        <v>25</v>
      </c>
      <c r="G86" s="1">
        <v>33</v>
      </c>
      <c r="H86" s="1">
        <v>2</v>
      </c>
      <c r="I86" s="1">
        <v>2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</row>
    <row r="87" spans="1:19" x14ac:dyDescent="0.2">
      <c r="A87" s="1" t="s">
        <v>624</v>
      </c>
      <c r="B87" s="1">
        <v>37</v>
      </c>
      <c r="C87" s="1">
        <v>14</v>
      </c>
      <c r="D87" s="1">
        <v>23</v>
      </c>
      <c r="E87" s="1">
        <v>22</v>
      </c>
      <c r="F87" s="1">
        <v>9</v>
      </c>
      <c r="G87" s="1">
        <v>13</v>
      </c>
      <c r="H87" s="1">
        <v>4</v>
      </c>
      <c r="I87" s="1">
        <v>2</v>
      </c>
      <c r="J87" s="1">
        <v>2</v>
      </c>
      <c r="K87" s="1">
        <v>2</v>
      </c>
      <c r="L87" s="1">
        <v>1</v>
      </c>
      <c r="M87" s="1">
        <v>1</v>
      </c>
      <c r="N87" s="1">
        <v>8</v>
      </c>
      <c r="O87" s="1">
        <v>2</v>
      </c>
      <c r="P87" s="1">
        <v>6</v>
      </c>
      <c r="Q87" s="1">
        <v>1</v>
      </c>
      <c r="R87" s="1">
        <v>0</v>
      </c>
      <c r="S87" s="1">
        <v>1</v>
      </c>
    </row>
    <row r="88" spans="1:19" x14ac:dyDescent="0.2">
      <c r="A88" s="1" t="s">
        <v>625</v>
      </c>
      <c r="B88" s="1">
        <v>13</v>
      </c>
      <c r="C88" s="1">
        <v>11</v>
      </c>
      <c r="D88" s="1">
        <v>2</v>
      </c>
      <c r="E88" s="1">
        <v>9</v>
      </c>
      <c r="F88" s="1">
        <v>8</v>
      </c>
      <c r="G88" s="1">
        <v>1</v>
      </c>
      <c r="H88" s="1">
        <v>2</v>
      </c>
      <c r="I88" s="1">
        <v>2</v>
      </c>
      <c r="J88" s="1">
        <v>0</v>
      </c>
      <c r="K88" s="1">
        <v>2</v>
      </c>
      <c r="L88" s="1">
        <v>1</v>
      </c>
      <c r="M88" s="1">
        <v>1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">
      <c r="A89" s="1" t="s">
        <v>626</v>
      </c>
      <c r="B89" s="1">
        <v>2</v>
      </c>
      <c r="C89" s="1">
        <v>1</v>
      </c>
      <c r="D89" s="1">
        <v>1</v>
      </c>
      <c r="E89" s="1">
        <v>2</v>
      </c>
      <c r="F89" s="1">
        <v>1</v>
      </c>
      <c r="G89" s="1">
        <v>1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627</v>
      </c>
      <c r="B90" s="1">
        <v>1</v>
      </c>
      <c r="C90" s="1">
        <v>0</v>
      </c>
      <c r="D90" s="1">
        <v>1</v>
      </c>
      <c r="E90" s="1">
        <v>1</v>
      </c>
      <c r="F90" s="1">
        <v>0</v>
      </c>
      <c r="G90" s="1">
        <v>1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628</v>
      </c>
      <c r="B91" s="1">
        <v>28</v>
      </c>
      <c r="C91" s="1">
        <v>20</v>
      </c>
      <c r="D91" s="1">
        <v>8</v>
      </c>
      <c r="E91" s="1">
        <v>28</v>
      </c>
      <c r="F91" s="1">
        <v>20</v>
      </c>
      <c r="G91" s="1">
        <v>8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2">
      <c r="A92" s="1" t="s">
        <v>629</v>
      </c>
      <c r="B92" s="1">
        <v>1</v>
      </c>
      <c r="C92" s="1">
        <v>1</v>
      </c>
      <c r="D92" s="1">
        <v>0</v>
      </c>
      <c r="E92" s="1">
        <v>0</v>
      </c>
      <c r="F92" s="1">
        <v>0</v>
      </c>
      <c r="G92" s="1">
        <v>0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</row>
    <row r="93" spans="1:19" x14ac:dyDescent="0.2">
      <c r="A93" s="1" t="s">
        <v>630</v>
      </c>
      <c r="B93" s="1">
        <v>19</v>
      </c>
      <c r="C93" s="1">
        <v>10</v>
      </c>
      <c r="D93" s="1">
        <v>9</v>
      </c>
      <c r="E93" s="1">
        <v>17</v>
      </c>
      <c r="F93" s="1">
        <v>9</v>
      </c>
      <c r="G93" s="1">
        <v>8</v>
      </c>
      <c r="H93" s="1">
        <v>2</v>
      </c>
      <c r="I93" s="1">
        <v>1</v>
      </c>
      <c r="J93" s="1">
        <v>1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631</v>
      </c>
      <c r="B94" s="1">
        <v>4</v>
      </c>
      <c r="C94" s="1">
        <v>1</v>
      </c>
      <c r="D94" s="1">
        <v>3</v>
      </c>
      <c r="E94" s="1">
        <v>4</v>
      </c>
      <c r="F94" s="1">
        <v>1</v>
      </c>
      <c r="G94" s="1">
        <v>3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">
      <c r="A95" s="1" t="s">
        <v>632</v>
      </c>
      <c r="B95" s="1">
        <v>94</v>
      </c>
      <c r="C95" s="1">
        <v>46</v>
      </c>
      <c r="D95" s="1">
        <v>48</v>
      </c>
      <c r="E95" s="1">
        <v>52</v>
      </c>
      <c r="F95" s="1">
        <v>20</v>
      </c>
      <c r="G95" s="1">
        <v>32</v>
      </c>
      <c r="H95" s="1">
        <v>40</v>
      </c>
      <c r="I95" s="1">
        <v>24</v>
      </c>
      <c r="J95" s="1">
        <v>16</v>
      </c>
      <c r="K95" s="1">
        <v>1</v>
      </c>
      <c r="L95" s="1">
        <v>1</v>
      </c>
      <c r="M95" s="1">
        <v>0</v>
      </c>
      <c r="N95" s="1">
        <v>1</v>
      </c>
      <c r="O95" s="1">
        <v>1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2">
      <c r="A96" s="1" t="s">
        <v>633</v>
      </c>
      <c r="B96" s="1">
        <v>175</v>
      </c>
      <c r="C96" s="1">
        <v>169</v>
      </c>
      <c r="D96" s="1">
        <v>6</v>
      </c>
      <c r="E96" s="1">
        <v>160</v>
      </c>
      <c r="F96" s="1">
        <v>154</v>
      </c>
      <c r="G96" s="1">
        <v>6</v>
      </c>
      <c r="H96" s="1">
        <v>13</v>
      </c>
      <c r="I96" s="1">
        <v>13</v>
      </c>
      <c r="J96" s="1">
        <v>0</v>
      </c>
      <c r="K96" s="1">
        <v>1</v>
      </c>
      <c r="L96" s="1">
        <v>1</v>
      </c>
      <c r="M96" s="1">
        <v>0</v>
      </c>
      <c r="N96" s="1">
        <v>1</v>
      </c>
      <c r="O96" s="1">
        <v>1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1" t="s">
        <v>634</v>
      </c>
      <c r="B97" s="1">
        <v>29</v>
      </c>
      <c r="C97" s="1">
        <v>16</v>
      </c>
      <c r="D97" s="1">
        <v>13</v>
      </c>
      <c r="E97" s="1">
        <v>13</v>
      </c>
      <c r="F97" s="1">
        <v>7</v>
      </c>
      <c r="G97" s="1">
        <v>6</v>
      </c>
      <c r="H97" s="1">
        <v>10</v>
      </c>
      <c r="I97" s="1">
        <v>6</v>
      </c>
      <c r="J97" s="1">
        <v>4</v>
      </c>
      <c r="K97" s="1">
        <v>1</v>
      </c>
      <c r="L97" s="1">
        <v>1</v>
      </c>
      <c r="M97" s="1">
        <v>0</v>
      </c>
      <c r="N97" s="1">
        <v>3</v>
      </c>
      <c r="O97" s="1">
        <v>0</v>
      </c>
      <c r="P97" s="1">
        <v>3</v>
      </c>
      <c r="Q97" s="1">
        <v>2</v>
      </c>
      <c r="R97" s="1">
        <v>2</v>
      </c>
      <c r="S97" s="1">
        <v>0</v>
      </c>
    </row>
    <row r="98" spans="1:19" x14ac:dyDescent="0.2">
      <c r="A98" s="1" t="s">
        <v>635</v>
      </c>
      <c r="B98" s="1">
        <v>37</v>
      </c>
      <c r="C98" s="1">
        <v>24</v>
      </c>
      <c r="D98" s="1">
        <v>13</v>
      </c>
      <c r="E98" s="1">
        <v>12</v>
      </c>
      <c r="F98" s="1">
        <v>7</v>
      </c>
      <c r="G98" s="1">
        <v>5</v>
      </c>
      <c r="H98" s="1">
        <v>8</v>
      </c>
      <c r="I98" s="1">
        <v>4</v>
      </c>
      <c r="J98" s="1">
        <v>4</v>
      </c>
      <c r="K98" s="1">
        <v>8</v>
      </c>
      <c r="L98" s="1">
        <v>6</v>
      </c>
      <c r="M98" s="1">
        <v>2</v>
      </c>
      <c r="N98" s="1">
        <v>7</v>
      </c>
      <c r="O98" s="1">
        <v>5</v>
      </c>
      <c r="P98" s="1">
        <v>2</v>
      </c>
      <c r="Q98" s="1">
        <v>2</v>
      </c>
      <c r="R98" s="1">
        <v>2</v>
      </c>
      <c r="S98" s="1">
        <v>0</v>
      </c>
    </row>
    <row r="99" spans="1:19" x14ac:dyDescent="0.2">
      <c r="A99" s="1" t="s">
        <v>636</v>
      </c>
      <c r="B99" s="1">
        <v>2913</v>
      </c>
      <c r="C99" s="1">
        <v>1974</v>
      </c>
      <c r="D99" s="1">
        <v>939</v>
      </c>
      <c r="E99" s="1">
        <v>2449</v>
      </c>
      <c r="F99" s="1">
        <v>1622</v>
      </c>
      <c r="G99" s="1">
        <v>827</v>
      </c>
      <c r="H99" s="1">
        <v>234</v>
      </c>
      <c r="I99" s="1">
        <v>166</v>
      </c>
      <c r="J99" s="1">
        <v>68</v>
      </c>
      <c r="K99" s="1">
        <v>116</v>
      </c>
      <c r="L99" s="1">
        <v>93</v>
      </c>
      <c r="M99" s="1">
        <v>23</v>
      </c>
      <c r="N99" s="1">
        <v>72</v>
      </c>
      <c r="O99" s="1">
        <v>58</v>
      </c>
      <c r="P99" s="1">
        <v>14</v>
      </c>
      <c r="Q99" s="1">
        <v>42</v>
      </c>
      <c r="R99" s="1">
        <v>35</v>
      </c>
      <c r="S99" s="1">
        <v>7</v>
      </c>
    </row>
    <row r="100" spans="1:19" x14ac:dyDescent="0.2">
      <c r="A100" s="1" t="s">
        <v>637</v>
      </c>
      <c r="B100" s="1">
        <v>2230</v>
      </c>
      <c r="C100" s="1">
        <v>900</v>
      </c>
      <c r="D100" s="1">
        <v>1330</v>
      </c>
      <c r="E100" s="1">
        <v>1605</v>
      </c>
      <c r="F100" s="1">
        <v>641</v>
      </c>
      <c r="G100" s="1">
        <v>964</v>
      </c>
      <c r="H100" s="1">
        <v>334</v>
      </c>
      <c r="I100" s="1">
        <v>133</v>
      </c>
      <c r="J100" s="1">
        <v>201</v>
      </c>
      <c r="K100" s="1">
        <v>142</v>
      </c>
      <c r="L100" s="1">
        <v>64</v>
      </c>
      <c r="M100" s="1">
        <v>78</v>
      </c>
      <c r="N100" s="1">
        <v>113</v>
      </c>
      <c r="O100" s="1">
        <v>46</v>
      </c>
      <c r="P100" s="1">
        <v>67</v>
      </c>
      <c r="Q100" s="1">
        <v>36</v>
      </c>
      <c r="R100" s="1">
        <v>16</v>
      </c>
      <c r="S100" s="1">
        <v>20</v>
      </c>
    </row>
    <row r="101" spans="1:19" x14ac:dyDescent="0.2">
      <c r="A101" s="1" t="s">
        <v>638</v>
      </c>
      <c r="B101" s="1">
        <v>451</v>
      </c>
      <c r="C101" s="1">
        <v>138</v>
      </c>
      <c r="D101" s="1">
        <v>313</v>
      </c>
      <c r="E101" s="1">
        <v>347</v>
      </c>
      <c r="F101" s="1">
        <v>109</v>
      </c>
      <c r="G101" s="1">
        <v>238</v>
      </c>
      <c r="H101" s="1">
        <v>45</v>
      </c>
      <c r="I101" s="1">
        <v>11</v>
      </c>
      <c r="J101" s="1">
        <v>34</v>
      </c>
      <c r="K101" s="1">
        <v>29</v>
      </c>
      <c r="L101" s="1">
        <v>8</v>
      </c>
      <c r="M101" s="1">
        <v>21</v>
      </c>
      <c r="N101" s="1">
        <v>23</v>
      </c>
      <c r="O101" s="1">
        <v>8</v>
      </c>
      <c r="P101" s="1">
        <v>15</v>
      </c>
      <c r="Q101" s="1">
        <v>7</v>
      </c>
      <c r="R101" s="1">
        <v>2</v>
      </c>
      <c r="S101" s="1">
        <v>5</v>
      </c>
    </row>
    <row r="102" spans="1:19" x14ac:dyDescent="0.2">
      <c r="A102" s="1" t="s">
        <v>639</v>
      </c>
      <c r="B102" s="1">
        <v>25</v>
      </c>
      <c r="C102" s="1">
        <v>0</v>
      </c>
      <c r="D102" s="1">
        <v>25</v>
      </c>
      <c r="E102" s="1">
        <v>17</v>
      </c>
      <c r="F102" s="1">
        <v>0</v>
      </c>
      <c r="G102" s="1">
        <v>17</v>
      </c>
      <c r="H102" s="1">
        <v>4</v>
      </c>
      <c r="I102" s="1">
        <v>0</v>
      </c>
      <c r="J102" s="1">
        <v>4</v>
      </c>
      <c r="K102" s="1">
        <v>2</v>
      </c>
      <c r="L102" s="1">
        <v>0</v>
      </c>
      <c r="M102" s="1">
        <v>2</v>
      </c>
      <c r="N102" s="1">
        <v>2</v>
      </c>
      <c r="O102" s="1">
        <v>0</v>
      </c>
      <c r="P102" s="1">
        <v>2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640</v>
      </c>
      <c r="B103" s="1">
        <v>34</v>
      </c>
      <c r="C103" s="1">
        <v>10</v>
      </c>
      <c r="D103" s="1">
        <v>24</v>
      </c>
      <c r="E103" s="1">
        <v>32</v>
      </c>
      <c r="F103" s="1">
        <v>10</v>
      </c>
      <c r="G103" s="1">
        <v>22</v>
      </c>
      <c r="H103" s="1">
        <v>1</v>
      </c>
      <c r="I103" s="1">
        <v>0</v>
      </c>
      <c r="J103" s="1">
        <v>1</v>
      </c>
      <c r="K103" s="1">
        <v>1</v>
      </c>
      <c r="L103" s="1">
        <v>0</v>
      </c>
      <c r="M103" s="1">
        <v>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641</v>
      </c>
      <c r="B104" s="1">
        <v>21</v>
      </c>
      <c r="C104" s="1">
        <v>14</v>
      </c>
      <c r="D104" s="1">
        <v>7</v>
      </c>
      <c r="E104" s="1">
        <v>17</v>
      </c>
      <c r="F104" s="1">
        <v>12</v>
      </c>
      <c r="G104" s="1">
        <v>5</v>
      </c>
      <c r="H104" s="1">
        <v>4</v>
      </c>
      <c r="I104" s="1">
        <v>2</v>
      </c>
      <c r="J104" s="1">
        <v>2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1" t="s">
        <v>642</v>
      </c>
      <c r="B105" s="1">
        <v>4</v>
      </c>
      <c r="C105" s="1">
        <v>1</v>
      </c>
      <c r="D105" s="1">
        <v>3</v>
      </c>
      <c r="E105" s="1">
        <v>3</v>
      </c>
      <c r="F105" s="1">
        <v>1</v>
      </c>
      <c r="G105" s="1">
        <v>2</v>
      </c>
      <c r="H105" s="1">
        <v>1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</row>
    <row r="106" spans="1:19" x14ac:dyDescent="0.2">
      <c r="A106" s="1" t="s">
        <v>643</v>
      </c>
      <c r="B106" s="1">
        <v>2</v>
      </c>
      <c r="C106" s="1">
        <v>1</v>
      </c>
      <c r="D106" s="1">
        <v>1</v>
      </c>
      <c r="E106" s="1">
        <v>2</v>
      </c>
      <c r="F106" s="1">
        <v>1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 x14ac:dyDescent="0.2">
      <c r="A107" s="1" t="s">
        <v>644</v>
      </c>
      <c r="B107" s="1">
        <v>75</v>
      </c>
      <c r="C107" s="1">
        <v>55</v>
      </c>
      <c r="D107" s="1">
        <v>20</v>
      </c>
      <c r="E107" s="1">
        <v>64</v>
      </c>
      <c r="F107" s="1">
        <v>47</v>
      </c>
      <c r="G107" s="1">
        <v>17</v>
      </c>
      <c r="H107" s="1">
        <v>6</v>
      </c>
      <c r="I107" s="1">
        <v>3</v>
      </c>
      <c r="J107" s="1">
        <v>3</v>
      </c>
      <c r="K107" s="1">
        <v>2</v>
      </c>
      <c r="L107" s="1">
        <v>2</v>
      </c>
      <c r="M107" s="1">
        <v>0</v>
      </c>
      <c r="N107" s="1">
        <v>3</v>
      </c>
      <c r="O107" s="1">
        <v>3</v>
      </c>
      <c r="P107" s="1">
        <v>0</v>
      </c>
      <c r="Q107" s="1">
        <v>0</v>
      </c>
      <c r="R107" s="1">
        <v>0</v>
      </c>
      <c r="S107" s="1">
        <v>0</v>
      </c>
    </row>
    <row r="108" spans="1:19" x14ac:dyDescent="0.2">
      <c r="A108" s="1" t="s">
        <v>645</v>
      </c>
      <c r="B108" s="1">
        <v>963</v>
      </c>
      <c r="C108" s="1">
        <v>746</v>
      </c>
      <c r="D108" s="1">
        <v>217</v>
      </c>
      <c r="E108" s="1">
        <v>643</v>
      </c>
      <c r="F108" s="1">
        <v>445</v>
      </c>
      <c r="G108" s="1">
        <v>198</v>
      </c>
      <c r="H108" s="1">
        <v>129</v>
      </c>
      <c r="I108" s="1">
        <v>120</v>
      </c>
      <c r="J108" s="1">
        <v>9</v>
      </c>
      <c r="K108" s="1">
        <v>101</v>
      </c>
      <c r="L108" s="1">
        <v>98</v>
      </c>
      <c r="M108" s="1">
        <v>3</v>
      </c>
      <c r="N108" s="1">
        <v>57</v>
      </c>
      <c r="O108" s="1">
        <v>50</v>
      </c>
      <c r="P108" s="1">
        <v>7</v>
      </c>
      <c r="Q108" s="1">
        <v>33</v>
      </c>
      <c r="R108" s="1">
        <v>33</v>
      </c>
      <c r="S108" s="1">
        <v>0</v>
      </c>
    </row>
    <row r="109" spans="1:19" x14ac:dyDescent="0.2">
      <c r="A109" s="1" t="s">
        <v>646</v>
      </c>
      <c r="B109" s="1">
        <v>16</v>
      </c>
      <c r="C109" s="1">
        <v>15</v>
      </c>
      <c r="D109" s="1">
        <v>1</v>
      </c>
      <c r="E109" s="1">
        <v>15</v>
      </c>
      <c r="F109" s="1">
        <v>14</v>
      </c>
      <c r="G109" s="1">
        <v>1</v>
      </c>
      <c r="H109" s="1">
        <v>1</v>
      </c>
      <c r="I109" s="1">
        <v>1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 x14ac:dyDescent="0.2">
      <c r="A110" s="1" t="s">
        <v>647</v>
      </c>
      <c r="B110" s="1">
        <v>66</v>
      </c>
      <c r="C110" s="1">
        <v>34</v>
      </c>
      <c r="D110" s="1">
        <v>32</v>
      </c>
      <c r="E110" s="1">
        <v>60</v>
      </c>
      <c r="F110" s="1">
        <v>30</v>
      </c>
      <c r="G110" s="1">
        <v>30</v>
      </c>
      <c r="H110" s="1">
        <v>5</v>
      </c>
      <c r="I110" s="1">
        <v>4</v>
      </c>
      <c r="J110" s="1">
        <v>1</v>
      </c>
      <c r="K110" s="1">
        <v>0</v>
      </c>
      <c r="L110" s="1">
        <v>0</v>
      </c>
      <c r="M110" s="1">
        <v>0</v>
      </c>
      <c r="N110" s="1">
        <v>1</v>
      </c>
      <c r="O110" s="1">
        <v>0</v>
      </c>
      <c r="P110" s="1">
        <v>1</v>
      </c>
      <c r="Q110" s="1">
        <v>0</v>
      </c>
      <c r="R110" s="1">
        <v>0</v>
      </c>
      <c r="S110" s="1">
        <v>0</v>
      </c>
    </row>
    <row r="111" spans="1:19" x14ac:dyDescent="0.2">
      <c r="A111" s="1" t="s">
        <v>648</v>
      </c>
      <c r="B111" s="1">
        <v>298</v>
      </c>
      <c r="C111" s="1">
        <v>63</v>
      </c>
      <c r="D111" s="1">
        <v>235</v>
      </c>
      <c r="E111" s="1">
        <v>288</v>
      </c>
      <c r="F111" s="1">
        <v>58</v>
      </c>
      <c r="G111" s="1">
        <v>230</v>
      </c>
      <c r="H111" s="1">
        <v>7</v>
      </c>
      <c r="I111" s="1">
        <v>4</v>
      </c>
      <c r="J111" s="1">
        <v>3</v>
      </c>
      <c r="K111" s="1">
        <v>0</v>
      </c>
      <c r="L111" s="1">
        <v>0</v>
      </c>
      <c r="M111" s="1">
        <v>0</v>
      </c>
      <c r="N111" s="1">
        <v>3</v>
      </c>
      <c r="O111" s="1">
        <v>1</v>
      </c>
      <c r="P111" s="1">
        <v>2</v>
      </c>
      <c r="Q111" s="1">
        <v>0</v>
      </c>
      <c r="R111" s="1">
        <v>0</v>
      </c>
      <c r="S111" s="1">
        <v>0</v>
      </c>
    </row>
    <row r="112" spans="1:19" x14ac:dyDescent="0.2">
      <c r="A112" s="1" t="s">
        <v>649</v>
      </c>
      <c r="B112" s="1">
        <v>17</v>
      </c>
      <c r="C112" s="1">
        <v>5</v>
      </c>
      <c r="D112" s="1">
        <v>12</v>
      </c>
      <c r="E112" s="1">
        <v>10</v>
      </c>
      <c r="F112" s="1">
        <v>2</v>
      </c>
      <c r="G112" s="1">
        <v>8</v>
      </c>
      <c r="H112" s="1">
        <v>4</v>
      </c>
      <c r="I112" s="1">
        <v>2</v>
      </c>
      <c r="J112" s="1">
        <v>2</v>
      </c>
      <c r="K112" s="1">
        <v>3</v>
      </c>
      <c r="L112" s="1">
        <v>1</v>
      </c>
      <c r="M112" s="1">
        <v>2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</row>
    <row r="113" spans="1:19" x14ac:dyDescent="0.2">
      <c r="A113" s="1" t="s">
        <v>650</v>
      </c>
      <c r="B113" s="1">
        <v>120</v>
      </c>
      <c r="C113" s="1">
        <v>42</v>
      </c>
      <c r="D113" s="1">
        <v>78</v>
      </c>
      <c r="E113" s="1">
        <v>119</v>
      </c>
      <c r="F113" s="1">
        <v>42</v>
      </c>
      <c r="G113" s="1">
        <v>77</v>
      </c>
      <c r="H113" s="1">
        <v>1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</row>
    <row r="114" spans="1:19" x14ac:dyDescent="0.2">
      <c r="A114" s="33" t="s">
        <v>886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</sheetData>
  <mergeCells count="8">
    <mergeCell ref="A72:S72"/>
    <mergeCell ref="A114:S114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1FE8-ABBE-4DE9-B914-D4C8837F170E}">
  <dimension ref="A1:S43"/>
  <sheetViews>
    <sheetView view="pageBreakPreview" topLeftCell="A12" zoomScale="125" zoomScaleNormal="100" zoomScaleSheetLayoutView="125" workbookViewId="0">
      <selection activeCell="A43" sqref="A43:XFD43"/>
    </sheetView>
  </sheetViews>
  <sheetFormatPr defaultRowHeight="9.6" x14ac:dyDescent="0.2"/>
  <cols>
    <col min="1" max="1" width="16.5546875" style="1" customWidth="1"/>
    <col min="2" max="19" width="4.109375" style="1" customWidth="1"/>
    <col min="20" max="16384" width="8.88671875" style="1"/>
  </cols>
  <sheetData>
    <row r="1" spans="1:19" x14ac:dyDescent="0.2">
      <c r="A1" s="1" t="s">
        <v>834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651</v>
      </c>
    </row>
    <row r="6" spans="1:19" x14ac:dyDescent="0.2">
      <c r="A6" s="1" t="s">
        <v>0</v>
      </c>
      <c r="B6" s="1">
        <v>33422</v>
      </c>
      <c r="C6" s="1">
        <v>19695</v>
      </c>
      <c r="D6" s="1">
        <v>13727</v>
      </c>
      <c r="E6" s="1">
        <v>22782</v>
      </c>
      <c r="F6" s="1">
        <v>13791</v>
      </c>
      <c r="G6" s="1">
        <v>8991</v>
      </c>
      <c r="H6" s="1">
        <v>5485</v>
      </c>
      <c r="I6" s="1">
        <v>3058</v>
      </c>
      <c r="J6" s="1">
        <v>2427</v>
      </c>
      <c r="K6" s="1">
        <v>2656</v>
      </c>
      <c r="L6" s="1">
        <v>1435</v>
      </c>
      <c r="M6" s="1">
        <v>1221</v>
      </c>
      <c r="N6" s="1">
        <v>1839</v>
      </c>
      <c r="O6" s="1">
        <v>1069</v>
      </c>
      <c r="P6" s="1">
        <v>770</v>
      </c>
      <c r="Q6" s="1">
        <v>660</v>
      </c>
      <c r="R6" s="1">
        <v>342</v>
      </c>
      <c r="S6" s="1">
        <v>318</v>
      </c>
    </row>
    <row r="7" spans="1:19" x14ac:dyDescent="0.2">
      <c r="A7" s="1" t="s">
        <v>652</v>
      </c>
      <c r="B7" s="1">
        <v>4564</v>
      </c>
      <c r="C7" s="1">
        <v>2619</v>
      </c>
      <c r="D7" s="1">
        <v>1945</v>
      </c>
      <c r="E7" s="1">
        <v>3578</v>
      </c>
      <c r="F7" s="1">
        <v>2051</v>
      </c>
      <c r="G7" s="1">
        <v>1527</v>
      </c>
      <c r="H7" s="1">
        <v>478</v>
      </c>
      <c r="I7" s="1">
        <v>257</v>
      </c>
      <c r="J7" s="1">
        <v>221</v>
      </c>
      <c r="K7" s="1">
        <v>238</v>
      </c>
      <c r="L7" s="1">
        <v>150</v>
      </c>
      <c r="M7" s="1">
        <v>88</v>
      </c>
      <c r="N7" s="1">
        <v>185</v>
      </c>
      <c r="O7" s="1">
        <v>106</v>
      </c>
      <c r="P7" s="1">
        <v>79</v>
      </c>
      <c r="Q7" s="1">
        <v>85</v>
      </c>
      <c r="R7" s="1">
        <v>55</v>
      </c>
      <c r="S7" s="1">
        <v>30</v>
      </c>
    </row>
    <row r="8" spans="1:19" x14ac:dyDescent="0.2">
      <c r="A8" s="1" t="s">
        <v>653</v>
      </c>
      <c r="B8" s="1">
        <v>1320</v>
      </c>
      <c r="C8" s="1">
        <v>874</v>
      </c>
      <c r="D8" s="1">
        <v>446</v>
      </c>
      <c r="E8" s="1">
        <v>1068</v>
      </c>
      <c r="F8" s="1">
        <v>698</v>
      </c>
      <c r="G8" s="1">
        <v>370</v>
      </c>
      <c r="H8" s="1">
        <v>108</v>
      </c>
      <c r="I8" s="1">
        <v>72</v>
      </c>
      <c r="J8" s="1">
        <v>36</v>
      </c>
      <c r="K8" s="1">
        <v>68</v>
      </c>
      <c r="L8" s="1">
        <v>45</v>
      </c>
      <c r="M8" s="1">
        <v>23</v>
      </c>
      <c r="N8" s="1">
        <v>47</v>
      </c>
      <c r="O8" s="1">
        <v>36</v>
      </c>
      <c r="P8" s="1">
        <v>11</v>
      </c>
      <c r="Q8" s="1">
        <v>29</v>
      </c>
      <c r="R8" s="1">
        <v>23</v>
      </c>
      <c r="S8" s="1">
        <v>6</v>
      </c>
    </row>
    <row r="9" spans="1:19" x14ac:dyDescent="0.2">
      <c r="A9" s="1" t="s">
        <v>654</v>
      </c>
      <c r="B9" s="1">
        <v>8714</v>
      </c>
      <c r="C9" s="1">
        <v>5467</v>
      </c>
      <c r="D9" s="1">
        <v>3247</v>
      </c>
      <c r="E9" s="1">
        <v>7162</v>
      </c>
      <c r="F9" s="1">
        <v>4458</v>
      </c>
      <c r="G9" s="1">
        <v>2704</v>
      </c>
      <c r="H9" s="1">
        <v>951</v>
      </c>
      <c r="I9" s="1">
        <v>589</v>
      </c>
      <c r="J9" s="1">
        <v>362</v>
      </c>
      <c r="K9" s="1">
        <v>337</v>
      </c>
      <c r="L9" s="1">
        <v>237</v>
      </c>
      <c r="M9" s="1">
        <v>100</v>
      </c>
      <c r="N9" s="1">
        <v>218</v>
      </c>
      <c r="O9" s="1">
        <v>146</v>
      </c>
      <c r="P9" s="1">
        <v>72</v>
      </c>
      <c r="Q9" s="1">
        <v>46</v>
      </c>
      <c r="R9" s="1">
        <v>37</v>
      </c>
      <c r="S9" s="1">
        <v>9</v>
      </c>
    </row>
    <row r="10" spans="1:19" x14ac:dyDescent="0.2">
      <c r="A10" s="1" t="s">
        <v>655</v>
      </c>
      <c r="B10" s="1">
        <v>343</v>
      </c>
      <c r="C10" s="1">
        <v>251</v>
      </c>
      <c r="D10" s="1">
        <v>92</v>
      </c>
      <c r="E10" s="1">
        <v>260</v>
      </c>
      <c r="F10" s="1">
        <v>194</v>
      </c>
      <c r="G10" s="1">
        <v>66</v>
      </c>
      <c r="H10" s="1">
        <v>48</v>
      </c>
      <c r="I10" s="1">
        <v>34</v>
      </c>
      <c r="J10" s="1">
        <v>14</v>
      </c>
      <c r="K10" s="1">
        <v>20</v>
      </c>
      <c r="L10" s="1">
        <v>13</v>
      </c>
      <c r="M10" s="1">
        <v>7</v>
      </c>
      <c r="N10" s="1">
        <v>13</v>
      </c>
      <c r="O10" s="1">
        <v>8</v>
      </c>
      <c r="P10" s="1">
        <v>5</v>
      </c>
      <c r="Q10" s="1">
        <v>2</v>
      </c>
      <c r="R10" s="1">
        <v>2</v>
      </c>
      <c r="S10" s="1">
        <v>0</v>
      </c>
    </row>
    <row r="11" spans="1:19" x14ac:dyDescent="0.2">
      <c r="A11" s="1" t="s">
        <v>656</v>
      </c>
      <c r="B11" s="1">
        <v>8740</v>
      </c>
      <c r="C11" s="1">
        <v>4784</v>
      </c>
      <c r="D11" s="1">
        <v>3956</v>
      </c>
      <c r="E11" s="1">
        <v>5576</v>
      </c>
      <c r="F11" s="1">
        <v>3298</v>
      </c>
      <c r="G11" s="1">
        <v>2278</v>
      </c>
      <c r="H11" s="1">
        <v>1572</v>
      </c>
      <c r="I11" s="1">
        <v>771</v>
      </c>
      <c r="J11" s="1">
        <v>801</v>
      </c>
      <c r="K11" s="1">
        <v>924</v>
      </c>
      <c r="L11" s="1">
        <v>368</v>
      </c>
      <c r="M11" s="1">
        <v>556</v>
      </c>
      <c r="N11" s="1">
        <v>559</v>
      </c>
      <c r="O11" s="1">
        <v>308</v>
      </c>
      <c r="P11" s="1">
        <v>251</v>
      </c>
      <c r="Q11" s="1">
        <v>109</v>
      </c>
      <c r="R11" s="1">
        <v>39</v>
      </c>
      <c r="S11" s="1">
        <v>70</v>
      </c>
    </row>
    <row r="12" spans="1:19" x14ac:dyDescent="0.2">
      <c r="A12" s="1" t="s">
        <v>657</v>
      </c>
      <c r="B12" s="1">
        <v>9741</v>
      </c>
      <c r="C12" s="1">
        <v>5700</v>
      </c>
      <c r="D12" s="1">
        <v>4041</v>
      </c>
      <c r="E12" s="1">
        <v>5138</v>
      </c>
      <c r="F12" s="1">
        <v>3092</v>
      </c>
      <c r="G12" s="1">
        <v>2046</v>
      </c>
      <c r="H12" s="1">
        <v>2328</v>
      </c>
      <c r="I12" s="1">
        <v>1335</v>
      </c>
      <c r="J12" s="1">
        <v>993</v>
      </c>
      <c r="K12" s="1">
        <v>1069</v>
      </c>
      <c r="L12" s="1">
        <v>622</v>
      </c>
      <c r="M12" s="1">
        <v>447</v>
      </c>
      <c r="N12" s="1">
        <v>817</v>
      </c>
      <c r="O12" s="1">
        <v>465</v>
      </c>
      <c r="P12" s="1">
        <v>352</v>
      </c>
      <c r="Q12" s="1">
        <v>389</v>
      </c>
      <c r="R12" s="1">
        <v>186</v>
      </c>
      <c r="S12" s="1">
        <v>203</v>
      </c>
    </row>
    <row r="14" spans="1:19" x14ac:dyDescent="0.2">
      <c r="A14" s="1" t="s">
        <v>658</v>
      </c>
    </row>
    <row r="16" spans="1:19" x14ac:dyDescent="0.2">
      <c r="A16" s="1" t="s">
        <v>0</v>
      </c>
      <c r="B16" s="1">
        <v>31175</v>
      </c>
      <c r="C16" s="1">
        <v>12042</v>
      </c>
      <c r="D16" s="1">
        <v>19133</v>
      </c>
      <c r="E16" s="1">
        <v>24693</v>
      </c>
      <c r="F16" s="1">
        <v>9460</v>
      </c>
      <c r="G16" s="1">
        <v>15233</v>
      </c>
      <c r="H16" s="1">
        <v>3632</v>
      </c>
      <c r="I16" s="1">
        <v>1398</v>
      </c>
      <c r="J16" s="1">
        <v>2234</v>
      </c>
      <c r="K16" s="1">
        <v>1465</v>
      </c>
      <c r="L16" s="1">
        <v>647</v>
      </c>
      <c r="M16" s="1">
        <v>818</v>
      </c>
      <c r="N16" s="1">
        <v>1203</v>
      </c>
      <c r="O16" s="1">
        <v>444</v>
      </c>
      <c r="P16" s="1">
        <v>759</v>
      </c>
      <c r="Q16" s="1">
        <v>182</v>
      </c>
      <c r="R16" s="1">
        <v>93</v>
      </c>
      <c r="S16" s="1">
        <v>89</v>
      </c>
    </row>
    <row r="17" spans="1:19" x14ac:dyDescent="0.2">
      <c r="A17" s="1" t="s">
        <v>531</v>
      </c>
      <c r="B17" s="1">
        <v>607</v>
      </c>
      <c r="C17" s="1">
        <v>289</v>
      </c>
      <c r="D17" s="1">
        <v>318</v>
      </c>
      <c r="E17" s="1">
        <v>516</v>
      </c>
      <c r="F17" s="1">
        <v>250</v>
      </c>
      <c r="G17" s="1">
        <v>266</v>
      </c>
      <c r="H17" s="1">
        <v>62</v>
      </c>
      <c r="I17" s="1">
        <v>29</v>
      </c>
      <c r="J17" s="1">
        <v>33</v>
      </c>
      <c r="K17" s="1">
        <v>22</v>
      </c>
      <c r="L17" s="1">
        <v>8</v>
      </c>
      <c r="M17" s="1">
        <v>14</v>
      </c>
      <c r="N17" s="1">
        <v>6</v>
      </c>
      <c r="O17" s="1">
        <v>2</v>
      </c>
      <c r="P17" s="1">
        <v>4</v>
      </c>
      <c r="Q17" s="1">
        <v>1</v>
      </c>
      <c r="R17" s="1">
        <v>0</v>
      </c>
      <c r="S17" s="1">
        <v>1</v>
      </c>
    </row>
    <row r="18" spans="1:19" x14ac:dyDescent="0.2">
      <c r="A18" s="1" t="s">
        <v>488</v>
      </c>
      <c r="B18" s="1">
        <v>30568</v>
      </c>
      <c r="C18" s="1">
        <v>11753</v>
      </c>
      <c r="D18" s="1">
        <v>18815</v>
      </c>
      <c r="E18" s="1">
        <v>24177</v>
      </c>
      <c r="F18" s="1">
        <v>9210</v>
      </c>
      <c r="G18" s="1">
        <v>14967</v>
      </c>
      <c r="H18" s="1">
        <v>3570</v>
      </c>
      <c r="I18" s="1">
        <v>1369</v>
      </c>
      <c r="J18" s="1">
        <v>2201</v>
      </c>
      <c r="K18" s="1">
        <v>1443</v>
      </c>
      <c r="L18" s="1">
        <v>639</v>
      </c>
      <c r="M18" s="1">
        <v>804</v>
      </c>
      <c r="N18" s="1">
        <v>1197</v>
      </c>
      <c r="O18" s="1">
        <v>442</v>
      </c>
      <c r="P18" s="1">
        <v>755</v>
      </c>
      <c r="Q18" s="1">
        <v>181</v>
      </c>
      <c r="R18" s="1">
        <v>93</v>
      </c>
      <c r="S18" s="1">
        <v>88</v>
      </c>
    </row>
    <row r="20" spans="1:19" x14ac:dyDescent="0.2">
      <c r="A20" s="1" t="s">
        <v>659</v>
      </c>
    </row>
    <row r="22" spans="1:19" x14ac:dyDescent="0.2">
      <c r="A22" s="1" t="s">
        <v>0</v>
      </c>
      <c r="B22" s="1">
        <v>30568</v>
      </c>
      <c r="C22" s="1">
        <v>11753</v>
      </c>
      <c r="D22" s="1">
        <v>18815</v>
      </c>
      <c r="E22" s="1">
        <v>24177</v>
      </c>
      <c r="F22" s="1">
        <v>9210</v>
      </c>
      <c r="G22" s="1">
        <v>14967</v>
      </c>
      <c r="H22" s="1">
        <v>3570</v>
      </c>
      <c r="I22" s="1">
        <v>1369</v>
      </c>
      <c r="J22" s="1">
        <v>2201</v>
      </c>
      <c r="K22" s="1">
        <v>1443</v>
      </c>
      <c r="L22" s="1">
        <v>639</v>
      </c>
      <c r="M22" s="1">
        <v>804</v>
      </c>
      <c r="N22" s="1">
        <v>1197</v>
      </c>
      <c r="O22" s="1">
        <v>442</v>
      </c>
      <c r="P22" s="1">
        <v>755</v>
      </c>
      <c r="Q22" s="1">
        <v>181</v>
      </c>
      <c r="R22" s="1">
        <v>93</v>
      </c>
      <c r="S22" s="1">
        <v>88</v>
      </c>
    </row>
    <row r="23" spans="1:19" x14ac:dyDescent="0.2">
      <c r="A23" s="1" t="s">
        <v>660</v>
      </c>
      <c r="B23" s="1">
        <v>9026</v>
      </c>
      <c r="C23" s="1">
        <v>4403</v>
      </c>
      <c r="D23" s="1">
        <v>4623</v>
      </c>
      <c r="E23" s="1">
        <v>6893</v>
      </c>
      <c r="F23" s="1">
        <v>3356</v>
      </c>
      <c r="G23" s="1">
        <v>3537</v>
      </c>
      <c r="H23" s="1">
        <v>1203</v>
      </c>
      <c r="I23" s="1">
        <v>572</v>
      </c>
      <c r="J23" s="1">
        <v>631</v>
      </c>
      <c r="K23" s="1">
        <v>446</v>
      </c>
      <c r="L23" s="1">
        <v>230</v>
      </c>
      <c r="M23" s="1">
        <v>216</v>
      </c>
      <c r="N23" s="1">
        <v>411</v>
      </c>
      <c r="O23" s="1">
        <v>201</v>
      </c>
      <c r="P23" s="1">
        <v>210</v>
      </c>
      <c r="Q23" s="1">
        <v>73</v>
      </c>
      <c r="R23" s="1">
        <v>44</v>
      </c>
      <c r="S23" s="1">
        <v>29</v>
      </c>
    </row>
    <row r="24" spans="1:19" x14ac:dyDescent="0.2">
      <c r="A24" s="1" t="s">
        <v>661</v>
      </c>
      <c r="B24" s="1">
        <v>3857</v>
      </c>
      <c r="C24" s="1">
        <v>1528</v>
      </c>
      <c r="D24" s="1">
        <v>2329</v>
      </c>
      <c r="E24" s="1">
        <v>3022</v>
      </c>
      <c r="F24" s="1">
        <v>1203</v>
      </c>
      <c r="G24" s="1">
        <v>1819</v>
      </c>
      <c r="H24" s="1">
        <v>511</v>
      </c>
      <c r="I24" s="1">
        <v>200</v>
      </c>
      <c r="J24" s="1">
        <v>311</v>
      </c>
      <c r="K24" s="1">
        <v>182</v>
      </c>
      <c r="L24" s="1">
        <v>66</v>
      </c>
      <c r="M24" s="1">
        <v>116</v>
      </c>
      <c r="N24" s="1">
        <v>116</v>
      </c>
      <c r="O24" s="1">
        <v>45</v>
      </c>
      <c r="P24" s="1">
        <v>71</v>
      </c>
      <c r="Q24" s="1">
        <v>26</v>
      </c>
      <c r="R24" s="1">
        <v>14</v>
      </c>
      <c r="S24" s="1">
        <v>12</v>
      </c>
    </row>
    <row r="25" spans="1:19" x14ac:dyDescent="0.2">
      <c r="A25" s="1" t="s">
        <v>662</v>
      </c>
      <c r="B25" s="1">
        <v>838</v>
      </c>
      <c r="C25" s="1">
        <v>457</v>
      </c>
      <c r="D25" s="1">
        <v>381</v>
      </c>
      <c r="E25" s="1">
        <v>620</v>
      </c>
      <c r="F25" s="1">
        <v>327</v>
      </c>
      <c r="G25" s="1">
        <v>293</v>
      </c>
      <c r="H25" s="1">
        <v>111</v>
      </c>
      <c r="I25" s="1">
        <v>61</v>
      </c>
      <c r="J25" s="1">
        <v>50</v>
      </c>
      <c r="K25" s="1">
        <v>56</v>
      </c>
      <c r="L25" s="1">
        <v>36</v>
      </c>
      <c r="M25" s="1">
        <v>20</v>
      </c>
      <c r="N25" s="1">
        <v>40</v>
      </c>
      <c r="O25" s="1">
        <v>25</v>
      </c>
      <c r="P25" s="1">
        <v>15</v>
      </c>
      <c r="Q25" s="1">
        <v>11</v>
      </c>
      <c r="R25" s="1">
        <v>8</v>
      </c>
      <c r="S25" s="1">
        <v>3</v>
      </c>
    </row>
    <row r="26" spans="1:19" x14ac:dyDescent="0.2">
      <c r="A26" s="1" t="s">
        <v>663</v>
      </c>
      <c r="B26" s="1">
        <v>13801</v>
      </c>
      <c r="C26" s="1">
        <v>3554</v>
      </c>
      <c r="D26" s="1">
        <v>10247</v>
      </c>
      <c r="E26" s="1">
        <v>11155</v>
      </c>
      <c r="F26" s="1">
        <v>2843</v>
      </c>
      <c r="G26" s="1">
        <v>8312</v>
      </c>
      <c r="H26" s="1">
        <v>1450</v>
      </c>
      <c r="I26" s="1">
        <v>377</v>
      </c>
      <c r="J26" s="1">
        <v>1073</v>
      </c>
      <c r="K26" s="1">
        <v>631</v>
      </c>
      <c r="L26" s="1">
        <v>227</v>
      </c>
      <c r="M26" s="1">
        <v>404</v>
      </c>
      <c r="N26" s="1">
        <v>502</v>
      </c>
      <c r="O26" s="1">
        <v>84</v>
      </c>
      <c r="P26" s="1">
        <v>418</v>
      </c>
      <c r="Q26" s="1">
        <v>63</v>
      </c>
      <c r="R26" s="1">
        <v>23</v>
      </c>
      <c r="S26" s="1">
        <v>40</v>
      </c>
    </row>
    <row r="27" spans="1:19" x14ac:dyDescent="0.2">
      <c r="A27" s="1" t="s">
        <v>664</v>
      </c>
      <c r="B27" s="1">
        <v>1901</v>
      </c>
      <c r="C27" s="1">
        <v>1139</v>
      </c>
      <c r="D27" s="1">
        <v>762</v>
      </c>
      <c r="E27" s="1">
        <v>1566</v>
      </c>
      <c r="F27" s="1">
        <v>957</v>
      </c>
      <c r="G27" s="1">
        <v>609</v>
      </c>
      <c r="H27" s="1">
        <v>165</v>
      </c>
      <c r="I27" s="1">
        <v>78</v>
      </c>
      <c r="J27" s="1">
        <v>87</v>
      </c>
      <c r="K27" s="1">
        <v>87</v>
      </c>
      <c r="L27" s="1">
        <v>52</v>
      </c>
      <c r="M27" s="1">
        <v>35</v>
      </c>
      <c r="N27" s="1">
        <v>77</v>
      </c>
      <c r="O27" s="1">
        <v>50</v>
      </c>
      <c r="P27" s="1">
        <v>27</v>
      </c>
      <c r="Q27" s="1">
        <v>6</v>
      </c>
      <c r="R27" s="1">
        <v>2</v>
      </c>
      <c r="S27" s="1">
        <v>4</v>
      </c>
    </row>
    <row r="28" spans="1:19" x14ac:dyDescent="0.2">
      <c r="A28" s="1" t="s">
        <v>665</v>
      </c>
      <c r="B28" s="1">
        <v>39</v>
      </c>
      <c r="C28" s="1">
        <v>25</v>
      </c>
      <c r="D28" s="1">
        <v>14</v>
      </c>
      <c r="E28" s="1">
        <v>26</v>
      </c>
      <c r="F28" s="1">
        <v>16</v>
      </c>
      <c r="G28" s="1">
        <v>10</v>
      </c>
      <c r="H28" s="1">
        <v>13</v>
      </c>
      <c r="I28" s="1">
        <v>9</v>
      </c>
      <c r="J28" s="1">
        <v>4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198</v>
      </c>
      <c r="B29" s="1">
        <v>1106</v>
      </c>
      <c r="C29" s="1">
        <v>647</v>
      </c>
      <c r="D29" s="1">
        <v>459</v>
      </c>
      <c r="E29" s="1">
        <v>895</v>
      </c>
      <c r="F29" s="1">
        <v>508</v>
      </c>
      <c r="G29" s="1">
        <v>387</v>
      </c>
      <c r="H29" s="1">
        <v>117</v>
      </c>
      <c r="I29" s="1">
        <v>72</v>
      </c>
      <c r="J29" s="1">
        <v>45</v>
      </c>
      <c r="K29" s="1">
        <v>41</v>
      </c>
      <c r="L29" s="1">
        <v>28</v>
      </c>
      <c r="M29" s="1">
        <v>13</v>
      </c>
      <c r="N29" s="1">
        <v>51</v>
      </c>
      <c r="O29" s="1">
        <v>37</v>
      </c>
      <c r="P29" s="1">
        <v>14</v>
      </c>
      <c r="Q29" s="1">
        <v>2</v>
      </c>
      <c r="R29" s="1">
        <v>2</v>
      </c>
      <c r="S29" s="1">
        <v>0</v>
      </c>
    </row>
    <row r="31" spans="1:19" x14ac:dyDescent="0.2">
      <c r="A31" s="1" t="s">
        <v>666</v>
      </c>
    </row>
    <row r="33" spans="1:19" x14ac:dyDescent="0.2">
      <c r="A33" s="1" t="s">
        <v>145</v>
      </c>
      <c r="B33" s="1">
        <v>607</v>
      </c>
      <c r="C33" s="1">
        <v>289</v>
      </c>
      <c r="D33" s="1">
        <v>318</v>
      </c>
      <c r="E33" s="1">
        <v>516</v>
      </c>
      <c r="F33" s="1">
        <v>250</v>
      </c>
      <c r="G33" s="1">
        <v>266</v>
      </c>
      <c r="H33" s="1">
        <v>62</v>
      </c>
      <c r="I33" s="1">
        <v>29</v>
      </c>
      <c r="J33" s="1">
        <v>33</v>
      </c>
      <c r="K33" s="1">
        <v>22</v>
      </c>
      <c r="L33" s="1">
        <v>8</v>
      </c>
      <c r="M33" s="1">
        <v>14</v>
      </c>
      <c r="N33" s="1">
        <v>6</v>
      </c>
      <c r="O33" s="1">
        <v>2</v>
      </c>
      <c r="P33" s="1">
        <v>4</v>
      </c>
      <c r="Q33" s="1">
        <v>1</v>
      </c>
      <c r="R33" s="1">
        <v>0</v>
      </c>
      <c r="S33" s="1">
        <v>1</v>
      </c>
    </row>
    <row r="34" spans="1:19" x14ac:dyDescent="0.2">
      <c r="A34" s="1" t="s">
        <v>850</v>
      </c>
      <c r="B34" s="1">
        <v>373</v>
      </c>
      <c r="C34" s="1">
        <v>192</v>
      </c>
      <c r="D34" s="1">
        <v>181</v>
      </c>
      <c r="E34" s="1">
        <v>319</v>
      </c>
      <c r="F34" s="1">
        <v>164</v>
      </c>
      <c r="G34" s="1">
        <v>155</v>
      </c>
      <c r="H34" s="1">
        <v>44</v>
      </c>
      <c r="I34" s="1">
        <v>23</v>
      </c>
      <c r="J34" s="1">
        <v>21</v>
      </c>
      <c r="K34" s="1">
        <v>6</v>
      </c>
      <c r="L34" s="1">
        <v>3</v>
      </c>
      <c r="M34" s="1">
        <v>3</v>
      </c>
      <c r="N34" s="1">
        <v>4</v>
      </c>
      <c r="O34" s="1">
        <v>2</v>
      </c>
      <c r="P34" s="1">
        <v>2</v>
      </c>
      <c r="Q34" s="1">
        <v>0</v>
      </c>
      <c r="R34" s="1">
        <v>0</v>
      </c>
      <c r="S34" s="1">
        <v>0</v>
      </c>
    </row>
    <row r="35" spans="1:19" x14ac:dyDescent="0.2">
      <c r="A35" s="1" t="s">
        <v>851</v>
      </c>
      <c r="B35" s="1">
        <v>234</v>
      </c>
      <c r="C35" s="1">
        <v>97</v>
      </c>
      <c r="D35" s="1">
        <v>137</v>
      </c>
      <c r="E35" s="1">
        <v>197</v>
      </c>
      <c r="F35" s="1">
        <v>86</v>
      </c>
      <c r="G35" s="1">
        <v>111</v>
      </c>
      <c r="H35" s="1">
        <v>18</v>
      </c>
      <c r="I35" s="1">
        <v>6</v>
      </c>
      <c r="J35" s="1">
        <v>12</v>
      </c>
      <c r="K35" s="1">
        <v>16</v>
      </c>
      <c r="L35" s="1">
        <v>5</v>
      </c>
      <c r="M35" s="1">
        <v>11</v>
      </c>
      <c r="N35" s="1">
        <v>2</v>
      </c>
      <c r="O35" s="1">
        <v>0</v>
      </c>
      <c r="P35" s="1">
        <v>2</v>
      </c>
      <c r="Q35" s="1">
        <v>1</v>
      </c>
      <c r="R35" s="1">
        <v>0</v>
      </c>
      <c r="S35" s="1">
        <v>1</v>
      </c>
    </row>
    <row r="37" spans="1:19" x14ac:dyDescent="0.2">
      <c r="A37" s="1" t="s">
        <v>667</v>
      </c>
    </row>
    <row r="39" spans="1:19" x14ac:dyDescent="0.2">
      <c r="A39" s="1" t="s">
        <v>0</v>
      </c>
      <c r="B39" s="1">
        <v>31175</v>
      </c>
      <c r="C39" s="1">
        <v>12042</v>
      </c>
      <c r="D39" s="1">
        <v>19133</v>
      </c>
      <c r="E39" s="1">
        <v>24693</v>
      </c>
      <c r="F39" s="1">
        <v>9460</v>
      </c>
      <c r="G39" s="1">
        <v>15233</v>
      </c>
      <c r="H39" s="1">
        <v>3632</v>
      </c>
      <c r="I39" s="1">
        <v>1398</v>
      </c>
      <c r="J39" s="1">
        <v>2234</v>
      </c>
      <c r="K39" s="1">
        <v>1465</v>
      </c>
      <c r="L39" s="1">
        <v>647</v>
      </c>
      <c r="M39" s="1">
        <v>818</v>
      </c>
      <c r="N39" s="1">
        <v>1203</v>
      </c>
      <c r="O39" s="1">
        <v>444</v>
      </c>
      <c r="P39" s="1">
        <v>759</v>
      </c>
      <c r="Q39" s="1">
        <v>182</v>
      </c>
      <c r="R39" s="1">
        <v>93</v>
      </c>
      <c r="S39" s="1">
        <v>89</v>
      </c>
    </row>
    <row r="40" spans="1:19" x14ac:dyDescent="0.2">
      <c r="A40" s="1" t="s">
        <v>668</v>
      </c>
      <c r="B40" s="1">
        <v>391</v>
      </c>
      <c r="C40" s="1">
        <v>145</v>
      </c>
      <c r="D40" s="1">
        <v>246</v>
      </c>
      <c r="E40" s="1">
        <v>336</v>
      </c>
      <c r="F40" s="1">
        <v>126</v>
      </c>
      <c r="G40" s="1">
        <v>210</v>
      </c>
      <c r="H40" s="1">
        <v>32</v>
      </c>
      <c r="I40" s="1">
        <v>14</v>
      </c>
      <c r="J40" s="1">
        <v>18</v>
      </c>
      <c r="K40" s="1">
        <v>11</v>
      </c>
      <c r="L40" s="1">
        <v>2</v>
      </c>
      <c r="M40" s="1">
        <v>9</v>
      </c>
      <c r="N40" s="1">
        <v>11</v>
      </c>
      <c r="O40" s="1">
        <v>2</v>
      </c>
      <c r="P40" s="1">
        <v>9</v>
      </c>
      <c r="Q40" s="1">
        <v>1</v>
      </c>
      <c r="R40" s="1">
        <v>1</v>
      </c>
      <c r="S40" s="1">
        <v>0</v>
      </c>
    </row>
    <row r="41" spans="1:19" x14ac:dyDescent="0.2">
      <c r="A41" s="1" t="s">
        <v>669</v>
      </c>
      <c r="B41" s="1">
        <v>477</v>
      </c>
      <c r="C41" s="1">
        <v>222</v>
      </c>
      <c r="D41" s="1">
        <v>255</v>
      </c>
      <c r="E41" s="1">
        <v>365</v>
      </c>
      <c r="F41" s="1">
        <v>170</v>
      </c>
      <c r="G41" s="1">
        <v>195</v>
      </c>
      <c r="H41" s="1">
        <v>87</v>
      </c>
      <c r="I41" s="1">
        <v>39</v>
      </c>
      <c r="J41" s="1">
        <v>48</v>
      </c>
      <c r="K41" s="1">
        <v>15</v>
      </c>
      <c r="L41" s="1">
        <v>9</v>
      </c>
      <c r="M41" s="1">
        <v>6</v>
      </c>
      <c r="N41" s="1">
        <v>10</v>
      </c>
      <c r="O41" s="1">
        <v>4</v>
      </c>
      <c r="P41" s="1">
        <v>6</v>
      </c>
      <c r="Q41" s="1">
        <v>0</v>
      </c>
      <c r="R41" s="1">
        <v>0</v>
      </c>
      <c r="S41" s="1">
        <v>0</v>
      </c>
    </row>
    <row r="42" spans="1:19" x14ac:dyDescent="0.2">
      <c r="A42" s="1" t="s">
        <v>488</v>
      </c>
      <c r="B42" s="1">
        <v>30297</v>
      </c>
      <c r="C42" s="1">
        <v>11674</v>
      </c>
      <c r="D42" s="1">
        <v>18623</v>
      </c>
      <c r="E42" s="1">
        <v>23984</v>
      </c>
      <c r="F42" s="1">
        <v>9163</v>
      </c>
      <c r="G42" s="1">
        <v>14821</v>
      </c>
      <c r="H42" s="1">
        <v>3513</v>
      </c>
      <c r="I42" s="1">
        <v>1345</v>
      </c>
      <c r="J42" s="1">
        <v>2168</v>
      </c>
      <c r="K42" s="1">
        <v>1437</v>
      </c>
      <c r="L42" s="1">
        <v>636</v>
      </c>
      <c r="M42" s="1">
        <v>801</v>
      </c>
      <c r="N42" s="1">
        <v>1182</v>
      </c>
      <c r="O42" s="1">
        <v>438</v>
      </c>
      <c r="P42" s="1">
        <v>744</v>
      </c>
      <c r="Q42" s="1">
        <v>181</v>
      </c>
      <c r="R42" s="1">
        <v>92</v>
      </c>
      <c r="S42" s="1">
        <v>89</v>
      </c>
    </row>
    <row r="43" spans="1:19" x14ac:dyDescent="0.2">
      <c r="A43" s="33" t="s">
        <v>886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</sheetData>
  <mergeCells count="7">
    <mergeCell ref="A43:S4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E33E-D022-46EB-A213-CBDF9D1B7FB9}">
  <dimension ref="A1:S112"/>
  <sheetViews>
    <sheetView view="pageBreakPreview" topLeftCell="A40" zoomScale="125" zoomScaleNormal="100" zoomScaleSheetLayoutView="125" workbookViewId="0">
      <selection activeCell="D64" sqref="D64"/>
    </sheetView>
  </sheetViews>
  <sheetFormatPr defaultRowHeight="9.6" x14ac:dyDescent="0.2"/>
  <cols>
    <col min="1" max="1" width="8.88671875" style="1"/>
    <col min="2" max="2" width="5.5546875" style="1" customWidth="1"/>
    <col min="3" max="19" width="4.109375" style="1" customWidth="1"/>
    <col min="20" max="16384" width="8.88671875" style="1"/>
  </cols>
  <sheetData>
    <row r="1" spans="1:19" x14ac:dyDescent="0.2">
      <c r="A1" s="1" t="s">
        <v>817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798</v>
      </c>
      <c r="B4" s="1">
        <v>103252</v>
      </c>
      <c r="C4" s="1">
        <v>51979</v>
      </c>
      <c r="D4" s="1">
        <v>51273</v>
      </c>
      <c r="E4" s="1">
        <v>75416</v>
      </c>
      <c r="F4" s="1">
        <v>37833</v>
      </c>
      <c r="G4" s="1">
        <v>37583</v>
      </c>
      <c r="H4" s="1">
        <v>14922</v>
      </c>
      <c r="I4" s="1">
        <v>7559</v>
      </c>
      <c r="J4" s="1">
        <v>7363</v>
      </c>
      <c r="K4" s="1">
        <v>6616</v>
      </c>
      <c r="L4" s="1">
        <v>3406</v>
      </c>
      <c r="M4" s="1">
        <v>3210</v>
      </c>
      <c r="N4" s="1">
        <v>5016</v>
      </c>
      <c r="O4" s="1">
        <v>2514</v>
      </c>
      <c r="P4" s="1">
        <v>2502</v>
      </c>
      <c r="Q4" s="1">
        <v>1282</v>
      </c>
      <c r="R4" s="1">
        <v>667</v>
      </c>
      <c r="S4" s="1">
        <v>615</v>
      </c>
    </row>
    <row r="5" spans="1:19" x14ac:dyDescent="0.2">
      <c r="A5" s="1" t="s">
        <v>25</v>
      </c>
      <c r="B5" s="1">
        <v>2743</v>
      </c>
      <c r="C5" s="1">
        <v>1444</v>
      </c>
      <c r="D5" s="1">
        <v>1299</v>
      </c>
      <c r="E5" s="1">
        <v>2080</v>
      </c>
      <c r="F5" s="1">
        <v>1103</v>
      </c>
      <c r="G5" s="1">
        <v>977</v>
      </c>
      <c r="H5" s="1">
        <v>352</v>
      </c>
      <c r="I5" s="1">
        <v>183</v>
      </c>
      <c r="J5" s="1">
        <v>169</v>
      </c>
      <c r="K5" s="1">
        <v>165</v>
      </c>
      <c r="L5" s="1">
        <v>92</v>
      </c>
      <c r="M5" s="1">
        <v>73</v>
      </c>
      <c r="N5" s="1">
        <v>122</v>
      </c>
      <c r="O5" s="1">
        <v>55</v>
      </c>
      <c r="P5" s="1">
        <v>67</v>
      </c>
      <c r="Q5" s="1">
        <v>24</v>
      </c>
      <c r="R5" s="1">
        <v>11</v>
      </c>
      <c r="S5" s="1">
        <v>13</v>
      </c>
    </row>
    <row r="6" spans="1:19" x14ac:dyDescent="0.2">
      <c r="A6" s="1" t="s">
        <v>26</v>
      </c>
      <c r="B6" s="1">
        <v>2876</v>
      </c>
      <c r="C6" s="1">
        <v>1524</v>
      </c>
      <c r="D6" s="1">
        <v>1352</v>
      </c>
      <c r="E6" s="1">
        <v>2115</v>
      </c>
      <c r="F6" s="1">
        <v>1116</v>
      </c>
      <c r="G6" s="1">
        <v>999</v>
      </c>
      <c r="H6" s="1">
        <v>413</v>
      </c>
      <c r="I6" s="1">
        <v>230</v>
      </c>
      <c r="J6" s="1">
        <v>183</v>
      </c>
      <c r="K6" s="1">
        <v>172</v>
      </c>
      <c r="L6" s="1">
        <v>83</v>
      </c>
      <c r="M6" s="1">
        <v>89</v>
      </c>
      <c r="N6" s="1">
        <v>154</v>
      </c>
      <c r="O6" s="1">
        <v>86</v>
      </c>
      <c r="P6" s="1">
        <v>68</v>
      </c>
      <c r="Q6" s="1">
        <v>22</v>
      </c>
      <c r="R6" s="1">
        <v>9</v>
      </c>
      <c r="S6" s="1">
        <v>13</v>
      </c>
    </row>
    <row r="7" spans="1:19" x14ac:dyDescent="0.2">
      <c r="A7" s="1" t="s">
        <v>27</v>
      </c>
      <c r="B7" s="1">
        <v>2669</v>
      </c>
      <c r="C7" s="1">
        <v>1421</v>
      </c>
      <c r="D7" s="1">
        <v>1248</v>
      </c>
      <c r="E7" s="1">
        <v>1937</v>
      </c>
      <c r="F7" s="1">
        <v>1038</v>
      </c>
      <c r="G7" s="1">
        <v>899</v>
      </c>
      <c r="H7" s="1">
        <v>400</v>
      </c>
      <c r="I7" s="1">
        <v>219</v>
      </c>
      <c r="J7" s="1">
        <v>181</v>
      </c>
      <c r="K7" s="1">
        <v>189</v>
      </c>
      <c r="L7" s="1">
        <v>98</v>
      </c>
      <c r="M7" s="1">
        <v>91</v>
      </c>
      <c r="N7" s="1">
        <v>116</v>
      </c>
      <c r="O7" s="1">
        <v>54</v>
      </c>
      <c r="P7" s="1">
        <v>62</v>
      </c>
      <c r="Q7" s="1">
        <v>27</v>
      </c>
      <c r="R7" s="1">
        <v>12</v>
      </c>
      <c r="S7" s="1">
        <v>15</v>
      </c>
    </row>
    <row r="8" spans="1:19" x14ac:dyDescent="0.2">
      <c r="A8" s="1" t="s">
        <v>28</v>
      </c>
      <c r="B8" s="1">
        <v>2591</v>
      </c>
      <c r="C8" s="1">
        <v>1306</v>
      </c>
      <c r="D8" s="1">
        <v>1285</v>
      </c>
      <c r="E8" s="1">
        <v>1910</v>
      </c>
      <c r="F8" s="1">
        <v>967</v>
      </c>
      <c r="G8" s="1">
        <v>943</v>
      </c>
      <c r="H8" s="1">
        <v>372</v>
      </c>
      <c r="I8" s="1">
        <v>176</v>
      </c>
      <c r="J8" s="1">
        <v>196</v>
      </c>
      <c r="K8" s="1">
        <v>160</v>
      </c>
      <c r="L8" s="1">
        <v>89</v>
      </c>
      <c r="M8" s="1">
        <v>71</v>
      </c>
      <c r="N8" s="1">
        <v>114</v>
      </c>
      <c r="O8" s="1">
        <v>54</v>
      </c>
      <c r="P8" s="1">
        <v>60</v>
      </c>
      <c r="Q8" s="1">
        <v>35</v>
      </c>
      <c r="R8" s="1">
        <v>20</v>
      </c>
      <c r="S8" s="1">
        <v>15</v>
      </c>
    </row>
    <row r="9" spans="1:19" x14ac:dyDescent="0.2">
      <c r="A9" s="1" t="s">
        <v>29</v>
      </c>
      <c r="B9" s="1">
        <v>2620</v>
      </c>
      <c r="C9" s="1">
        <v>1390</v>
      </c>
      <c r="D9" s="1">
        <v>1230</v>
      </c>
      <c r="E9" s="1">
        <v>1939</v>
      </c>
      <c r="F9" s="1">
        <v>1029</v>
      </c>
      <c r="G9" s="1">
        <v>910</v>
      </c>
      <c r="H9" s="1">
        <v>369</v>
      </c>
      <c r="I9" s="1">
        <v>191</v>
      </c>
      <c r="J9" s="1">
        <v>178</v>
      </c>
      <c r="K9" s="1">
        <v>145</v>
      </c>
      <c r="L9" s="1">
        <v>78</v>
      </c>
      <c r="M9" s="1">
        <v>67</v>
      </c>
      <c r="N9" s="1">
        <v>144</v>
      </c>
      <c r="O9" s="1">
        <v>80</v>
      </c>
      <c r="P9" s="1">
        <v>64</v>
      </c>
      <c r="Q9" s="1">
        <v>23</v>
      </c>
      <c r="R9" s="1">
        <v>12</v>
      </c>
      <c r="S9" s="1">
        <v>11</v>
      </c>
    </row>
    <row r="10" spans="1:19" x14ac:dyDescent="0.2">
      <c r="A10" s="1" t="s">
        <v>30</v>
      </c>
      <c r="B10" s="1">
        <v>2597</v>
      </c>
      <c r="C10" s="1">
        <v>1372</v>
      </c>
      <c r="D10" s="1">
        <v>1225</v>
      </c>
      <c r="E10" s="1">
        <v>1880</v>
      </c>
      <c r="F10" s="1">
        <v>996</v>
      </c>
      <c r="G10" s="1">
        <v>884</v>
      </c>
      <c r="H10" s="1">
        <v>379</v>
      </c>
      <c r="I10" s="1">
        <v>202</v>
      </c>
      <c r="J10" s="1">
        <v>177</v>
      </c>
      <c r="K10" s="1">
        <v>177</v>
      </c>
      <c r="L10" s="1">
        <v>89</v>
      </c>
      <c r="M10" s="1">
        <v>88</v>
      </c>
      <c r="N10" s="1">
        <v>135</v>
      </c>
      <c r="O10" s="1">
        <v>74</v>
      </c>
      <c r="P10" s="1">
        <v>61</v>
      </c>
      <c r="Q10" s="1">
        <v>26</v>
      </c>
      <c r="R10" s="1">
        <v>11</v>
      </c>
      <c r="S10" s="1">
        <v>15</v>
      </c>
    </row>
    <row r="11" spans="1:19" x14ac:dyDescent="0.2">
      <c r="A11" s="1" t="s">
        <v>31</v>
      </c>
      <c r="B11" s="1">
        <v>2558</v>
      </c>
      <c r="C11" s="1">
        <v>1326</v>
      </c>
      <c r="D11" s="1">
        <v>1232</v>
      </c>
      <c r="E11" s="1">
        <v>1792</v>
      </c>
      <c r="F11" s="1">
        <v>925</v>
      </c>
      <c r="G11" s="1">
        <v>867</v>
      </c>
      <c r="H11" s="1">
        <v>395</v>
      </c>
      <c r="I11" s="1">
        <v>204</v>
      </c>
      <c r="J11" s="1">
        <v>191</v>
      </c>
      <c r="K11" s="1">
        <v>192</v>
      </c>
      <c r="L11" s="1">
        <v>111</v>
      </c>
      <c r="M11" s="1">
        <v>81</v>
      </c>
      <c r="N11" s="1">
        <v>150</v>
      </c>
      <c r="O11" s="1">
        <v>67</v>
      </c>
      <c r="P11" s="1">
        <v>83</v>
      </c>
      <c r="Q11" s="1">
        <v>29</v>
      </c>
      <c r="R11" s="1">
        <v>19</v>
      </c>
      <c r="S11" s="1">
        <v>10</v>
      </c>
    </row>
    <row r="12" spans="1:19" x14ac:dyDescent="0.2">
      <c r="A12" s="1" t="s">
        <v>32</v>
      </c>
      <c r="B12" s="1">
        <v>2618</v>
      </c>
      <c r="C12" s="1">
        <v>1327</v>
      </c>
      <c r="D12" s="1">
        <v>1291</v>
      </c>
      <c r="E12" s="1">
        <v>1874</v>
      </c>
      <c r="F12" s="1">
        <v>924</v>
      </c>
      <c r="G12" s="1">
        <v>950</v>
      </c>
      <c r="H12" s="1">
        <v>413</v>
      </c>
      <c r="I12" s="1">
        <v>236</v>
      </c>
      <c r="J12" s="1">
        <v>177</v>
      </c>
      <c r="K12" s="1">
        <v>166</v>
      </c>
      <c r="L12" s="1">
        <v>87</v>
      </c>
      <c r="M12" s="1">
        <v>79</v>
      </c>
      <c r="N12" s="1">
        <v>128</v>
      </c>
      <c r="O12" s="1">
        <v>61</v>
      </c>
      <c r="P12" s="1">
        <v>67</v>
      </c>
      <c r="Q12" s="1">
        <v>37</v>
      </c>
      <c r="R12" s="1">
        <v>19</v>
      </c>
      <c r="S12" s="1">
        <v>18</v>
      </c>
    </row>
    <row r="13" spans="1:19" x14ac:dyDescent="0.2">
      <c r="A13" s="1" t="s">
        <v>33</v>
      </c>
      <c r="B13" s="1">
        <v>2569</v>
      </c>
      <c r="C13" s="1">
        <v>1355</v>
      </c>
      <c r="D13" s="1">
        <v>1214</v>
      </c>
      <c r="E13" s="1">
        <v>1845</v>
      </c>
      <c r="F13" s="1">
        <v>962</v>
      </c>
      <c r="G13" s="1">
        <v>883</v>
      </c>
      <c r="H13" s="1">
        <v>392</v>
      </c>
      <c r="I13" s="1">
        <v>220</v>
      </c>
      <c r="J13" s="1">
        <v>172</v>
      </c>
      <c r="K13" s="1">
        <v>166</v>
      </c>
      <c r="L13" s="1">
        <v>93</v>
      </c>
      <c r="M13" s="1">
        <v>73</v>
      </c>
      <c r="N13" s="1">
        <v>134</v>
      </c>
      <c r="O13" s="1">
        <v>59</v>
      </c>
      <c r="P13" s="1">
        <v>75</v>
      </c>
      <c r="Q13" s="1">
        <v>32</v>
      </c>
      <c r="R13" s="1">
        <v>21</v>
      </c>
      <c r="S13" s="1">
        <v>11</v>
      </c>
    </row>
    <row r="14" spans="1:19" x14ac:dyDescent="0.2">
      <c r="A14" s="1" t="s">
        <v>34</v>
      </c>
      <c r="B14" s="1">
        <v>2531</v>
      </c>
      <c r="C14" s="1">
        <v>1291</v>
      </c>
      <c r="D14" s="1">
        <v>1240</v>
      </c>
      <c r="E14" s="1">
        <v>1782</v>
      </c>
      <c r="F14" s="1">
        <v>889</v>
      </c>
      <c r="G14" s="1">
        <v>893</v>
      </c>
      <c r="H14" s="1">
        <v>415</v>
      </c>
      <c r="I14" s="1">
        <v>226</v>
      </c>
      <c r="J14" s="1">
        <v>189</v>
      </c>
      <c r="K14" s="1">
        <v>164</v>
      </c>
      <c r="L14" s="1">
        <v>94</v>
      </c>
      <c r="M14" s="1">
        <v>70</v>
      </c>
      <c r="N14" s="1">
        <v>141</v>
      </c>
      <c r="O14" s="1">
        <v>69</v>
      </c>
      <c r="P14" s="1">
        <v>72</v>
      </c>
      <c r="Q14" s="1">
        <v>29</v>
      </c>
      <c r="R14" s="1">
        <v>13</v>
      </c>
      <c r="S14" s="1">
        <v>16</v>
      </c>
    </row>
    <row r="15" spans="1:19" x14ac:dyDescent="0.2">
      <c r="A15" s="1" t="s">
        <v>35</v>
      </c>
      <c r="B15" s="1">
        <v>2493</v>
      </c>
      <c r="C15" s="1">
        <v>1317</v>
      </c>
      <c r="D15" s="1">
        <v>1176</v>
      </c>
      <c r="E15" s="1">
        <v>1787</v>
      </c>
      <c r="F15" s="1">
        <v>947</v>
      </c>
      <c r="G15" s="1">
        <v>840</v>
      </c>
      <c r="H15" s="1">
        <v>383</v>
      </c>
      <c r="I15" s="1">
        <v>204</v>
      </c>
      <c r="J15" s="1">
        <v>179</v>
      </c>
      <c r="K15" s="1">
        <v>176</v>
      </c>
      <c r="L15" s="1">
        <v>91</v>
      </c>
      <c r="M15" s="1">
        <v>85</v>
      </c>
      <c r="N15" s="1">
        <v>120</v>
      </c>
      <c r="O15" s="1">
        <v>59</v>
      </c>
      <c r="P15" s="1">
        <v>61</v>
      </c>
      <c r="Q15" s="1">
        <v>27</v>
      </c>
      <c r="R15" s="1">
        <v>16</v>
      </c>
      <c r="S15" s="1">
        <v>11</v>
      </c>
    </row>
    <row r="16" spans="1:19" x14ac:dyDescent="0.2">
      <c r="A16" s="1" t="s">
        <v>36</v>
      </c>
      <c r="B16" s="1">
        <v>2655</v>
      </c>
      <c r="C16" s="1">
        <v>1360</v>
      </c>
      <c r="D16" s="1">
        <v>1295</v>
      </c>
      <c r="E16" s="1">
        <v>1869</v>
      </c>
      <c r="F16" s="1">
        <v>945</v>
      </c>
      <c r="G16" s="1">
        <v>924</v>
      </c>
      <c r="H16" s="1">
        <v>411</v>
      </c>
      <c r="I16" s="1">
        <v>210</v>
      </c>
      <c r="J16" s="1">
        <v>201</v>
      </c>
      <c r="K16" s="1">
        <v>180</v>
      </c>
      <c r="L16" s="1">
        <v>89</v>
      </c>
      <c r="M16" s="1">
        <v>91</v>
      </c>
      <c r="N16" s="1">
        <v>158</v>
      </c>
      <c r="O16" s="1">
        <v>99</v>
      </c>
      <c r="P16" s="1">
        <v>59</v>
      </c>
      <c r="Q16" s="1">
        <v>37</v>
      </c>
      <c r="R16" s="1">
        <v>17</v>
      </c>
      <c r="S16" s="1">
        <v>20</v>
      </c>
    </row>
    <row r="17" spans="1:19" x14ac:dyDescent="0.2">
      <c r="A17" s="1" t="s">
        <v>37</v>
      </c>
      <c r="B17" s="1">
        <v>2352</v>
      </c>
      <c r="C17" s="1">
        <v>1257</v>
      </c>
      <c r="D17" s="1">
        <v>1095</v>
      </c>
      <c r="E17" s="1">
        <v>1722</v>
      </c>
      <c r="F17" s="1">
        <v>940</v>
      </c>
      <c r="G17" s="1">
        <v>782</v>
      </c>
      <c r="H17" s="1">
        <v>355</v>
      </c>
      <c r="I17" s="1">
        <v>175</v>
      </c>
      <c r="J17" s="1">
        <v>180</v>
      </c>
      <c r="K17" s="1">
        <v>136</v>
      </c>
      <c r="L17" s="1">
        <v>65</v>
      </c>
      <c r="M17" s="1">
        <v>71</v>
      </c>
      <c r="N17" s="1">
        <v>115</v>
      </c>
      <c r="O17" s="1">
        <v>64</v>
      </c>
      <c r="P17" s="1">
        <v>51</v>
      </c>
      <c r="Q17" s="1">
        <v>24</v>
      </c>
      <c r="R17" s="1">
        <v>13</v>
      </c>
      <c r="S17" s="1">
        <v>11</v>
      </c>
    </row>
    <row r="18" spans="1:19" x14ac:dyDescent="0.2">
      <c r="A18" s="1" t="s">
        <v>38</v>
      </c>
      <c r="B18" s="1">
        <v>2329</v>
      </c>
      <c r="C18" s="1">
        <v>1229</v>
      </c>
      <c r="D18" s="1">
        <v>1100</v>
      </c>
      <c r="E18" s="1">
        <v>1657</v>
      </c>
      <c r="F18" s="1">
        <v>864</v>
      </c>
      <c r="G18" s="1">
        <v>793</v>
      </c>
      <c r="H18" s="1">
        <v>373</v>
      </c>
      <c r="I18" s="1">
        <v>216</v>
      </c>
      <c r="J18" s="1">
        <v>157</v>
      </c>
      <c r="K18" s="1">
        <v>150</v>
      </c>
      <c r="L18" s="1">
        <v>76</v>
      </c>
      <c r="M18" s="1">
        <v>74</v>
      </c>
      <c r="N18" s="1">
        <v>106</v>
      </c>
      <c r="O18" s="1">
        <v>49</v>
      </c>
      <c r="P18" s="1">
        <v>57</v>
      </c>
      <c r="Q18" s="1">
        <v>43</v>
      </c>
      <c r="R18" s="1">
        <v>24</v>
      </c>
      <c r="S18" s="1">
        <v>19</v>
      </c>
    </row>
    <row r="19" spans="1:19" x14ac:dyDescent="0.2">
      <c r="A19" s="1" t="s">
        <v>39</v>
      </c>
      <c r="B19" s="1">
        <v>2256</v>
      </c>
      <c r="C19" s="1">
        <v>1198</v>
      </c>
      <c r="D19" s="1">
        <v>1058</v>
      </c>
      <c r="E19" s="1">
        <v>1623</v>
      </c>
      <c r="F19" s="1">
        <v>859</v>
      </c>
      <c r="G19" s="1">
        <v>764</v>
      </c>
      <c r="H19" s="1">
        <v>347</v>
      </c>
      <c r="I19" s="1">
        <v>186</v>
      </c>
      <c r="J19" s="1">
        <v>161</v>
      </c>
      <c r="K19" s="1">
        <v>148</v>
      </c>
      <c r="L19" s="1">
        <v>84</v>
      </c>
      <c r="M19" s="1">
        <v>64</v>
      </c>
      <c r="N19" s="1">
        <v>113</v>
      </c>
      <c r="O19" s="1">
        <v>54</v>
      </c>
      <c r="P19" s="1">
        <v>59</v>
      </c>
      <c r="Q19" s="1">
        <v>25</v>
      </c>
      <c r="R19" s="1">
        <v>15</v>
      </c>
      <c r="S19" s="1">
        <v>10</v>
      </c>
    </row>
    <row r="20" spans="1:19" x14ac:dyDescent="0.2">
      <c r="A20" s="1" t="s">
        <v>40</v>
      </c>
      <c r="B20" s="1">
        <v>2287</v>
      </c>
      <c r="C20" s="1">
        <v>1166</v>
      </c>
      <c r="D20" s="1">
        <v>1121</v>
      </c>
      <c r="E20" s="1">
        <v>1636</v>
      </c>
      <c r="F20" s="1">
        <v>827</v>
      </c>
      <c r="G20" s="1">
        <v>809</v>
      </c>
      <c r="H20" s="1">
        <v>354</v>
      </c>
      <c r="I20" s="1">
        <v>182</v>
      </c>
      <c r="J20" s="1">
        <v>172</v>
      </c>
      <c r="K20" s="1">
        <v>153</v>
      </c>
      <c r="L20" s="1">
        <v>76</v>
      </c>
      <c r="M20" s="1">
        <v>77</v>
      </c>
      <c r="N20" s="1">
        <v>110</v>
      </c>
      <c r="O20" s="1">
        <v>62</v>
      </c>
      <c r="P20" s="1">
        <v>48</v>
      </c>
      <c r="Q20" s="1">
        <v>34</v>
      </c>
      <c r="R20" s="1">
        <v>19</v>
      </c>
      <c r="S20" s="1">
        <v>15</v>
      </c>
    </row>
    <row r="21" spans="1:19" x14ac:dyDescent="0.2">
      <c r="A21" s="1" t="s">
        <v>41</v>
      </c>
      <c r="B21" s="1">
        <v>2450</v>
      </c>
      <c r="C21" s="1">
        <v>1258</v>
      </c>
      <c r="D21" s="1">
        <v>1192</v>
      </c>
      <c r="E21" s="1">
        <v>1798</v>
      </c>
      <c r="F21" s="1">
        <v>925</v>
      </c>
      <c r="G21" s="1">
        <v>873</v>
      </c>
      <c r="H21" s="1">
        <v>367</v>
      </c>
      <c r="I21" s="1">
        <v>188</v>
      </c>
      <c r="J21" s="1">
        <v>179</v>
      </c>
      <c r="K21" s="1">
        <v>147</v>
      </c>
      <c r="L21" s="1">
        <v>77</v>
      </c>
      <c r="M21" s="1">
        <v>70</v>
      </c>
      <c r="N21" s="1">
        <v>108</v>
      </c>
      <c r="O21" s="1">
        <v>50</v>
      </c>
      <c r="P21" s="1">
        <v>58</v>
      </c>
      <c r="Q21" s="1">
        <v>30</v>
      </c>
      <c r="R21" s="1">
        <v>18</v>
      </c>
      <c r="S21" s="1">
        <v>12</v>
      </c>
    </row>
    <row r="22" spans="1:19" x14ac:dyDescent="0.2">
      <c r="A22" s="1" t="s">
        <v>42</v>
      </c>
      <c r="B22" s="1">
        <v>2119</v>
      </c>
      <c r="C22" s="1">
        <v>1091</v>
      </c>
      <c r="D22" s="1">
        <v>1028</v>
      </c>
      <c r="E22" s="1">
        <v>1569</v>
      </c>
      <c r="F22" s="1">
        <v>803</v>
      </c>
      <c r="G22" s="1">
        <v>766</v>
      </c>
      <c r="H22" s="1">
        <v>303</v>
      </c>
      <c r="I22" s="1">
        <v>147</v>
      </c>
      <c r="J22" s="1">
        <v>156</v>
      </c>
      <c r="K22" s="1">
        <v>126</v>
      </c>
      <c r="L22" s="1">
        <v>70</v>
      </c>
      <c r="M22" s="1">
        <v>56</v>
      </c>
      <c r="N22" s="1">
        <v>100</v>
      </c>
      <c r="O22" s="1">
        <v>55</v>
      </c>
      <c r="P22" s="1">
        <v>45</v>
      </c>
      <c r="Q22" s="1">
        <v>21</v>
      </c>
      <c r="R22" s="1">
        <v>16</v>
      </c>
      <c r="S22" s="1">
        <v>5</v>
      </c>
    </row>
    <row r="23" spans="1:19" x14ac:dyDescent="0.2">
      <c r="A23" s="1" t="s">
        <v>43</v>
      </c>
      <c r="B23" s="1">
        <v>2117</v>
      </c>
      <c r="C23" s="1">
        <v>1108</v>
      </c>
      <c r="D23" s="1">
        <v>1009</v>
      </c>
      <c r="E23" s="1">
        <v>1574</v>
      </c>
      <c r="F23" s="1">
        <v>819</v>
      </c>
      <c r="G23" s="1">
        <v>755</v>
      </c>
      <c r="H23" s="1">
        <v>306</v>
      </c>
      <c r="I23" s="1">
        <v>150</v>
      </c>
      <c r="J23" s="1">
        <v>156</v>
      </c>
      <c r="K23" s="1">
        <v>123</v>
      </c>
      <c r="L23" s="1">
        <v>75</v>
      </c>
      <c r="M23" s="1">
        <v>48</v>
      </c>
      <c r="N23" s="1">
        <v>100</v>
      </c>
      <c r="O23" s="1">
        <v>53</v>
      </c>
      <c r="P23" s="1">
        <v>47</v>
      </c>
      <c r="Q23" s="1">
        <v>14</v>
      </c>
      <c r="R23" s="1">
        <v>11</v>
      </c>
      <c r="S23" s="1">
        <v>3</v>
      </c>
    </row>
    <row r="24" spans="1:19" x14ac:dyDescent="0.2">
      <c r="A24" s="1" t="s">
        <v>44</v>
      </c>
      <c r="B24" s="1">
        <v>1994</v>
      </c>
      <c r="C24" s="1">
        <v>1052</v>
      </c>
      <c r="D24" s="1">
        <v>942</v>
      </c>
      <c r="E24" s="1">
        <v>1542</v>
      </c>
      <c r="F24" s="1">
        <v>816</v>
      </c>
      <c r="G24" s="1">
        <v>726</v>
      </c>
      <c r="H24" s="1">
        <v>233</v>
      </c>
      <c r="I24" s="1">
        <v>110</v>
      </c>
      <c r="J24" s="1">
        <v>123</v>
      </c>
      <c r="K24" s="1">
        <v>108</v>
      </c>
      <c r="L24" s="1">
        <v>61</v>
      </c>
      <c r="M24" s="1">
        <v>47</v>
      </c>
      <c r="N24" s="1">
        <v>87</v>
      </c>
      <c r="O24" s="1">
        <v>52</v>
      </c>
      <c r="P24" s="1">
        <v>35</v>
      </c>
      <c r="Q24" s="1">
        <v>24</v>
      </c>
      <c r="R24" s="1">
        <v>13</v>
      </c>
      <c r="S24" s="1">
        <v>11</v>
      </c>
    </row>
    <row r="25" spans="1:19" x14ac:dyDescent="0.2">
      <c r="A25" s="1" t="s">
        <v>45</v>
      </c>
      <c r="B25" s="1">
        <v>1826</v>
      </c>
      <c r="C25" s="1">
        <v>939</v>
      </c>
      <c r="D25" s="1">
        <v>887</v>
      </c>
      <c r="E25" s="1">
        <v>1425</v>
      </c>
      <c r="F25" s="1">
        <v>738</v>
      </c>
      <c r="G25" s="1">
        <v>687</v>
      </c>
      <c r="H25" s="1">
        <v>206</v>
      </c>
      <c r="I25" s="1">
        <v>107</v>
      </c>
      <c r="J25" s="1">
        <v>99</v>
      </c>
      <c r="K25" s="1">
        <v>104</v>
      </c>
      <c r="L25" s="1">
        <v>51</v>
      </c>
      <c r="M25" s="1">
        <v>53</v>
      </c>
      <c r="N25" s="1">
        <v>77</v>
      </c>
      <c r="O25" s="1">
        <v>39</v>
      </c>
      <c r="P25" s="1">
        <v>38</v>
      </c>
      <c r="Q25" s="1">
        <v>14</v>
      </c>
      <c r="R25" s="1">
        <v>4</v>
      </c>
      <c r="S25" s="1">
        <v>10</v>
      </c>
    </row>
    <row r="26" spans="1:19" x14ac:dyDescent="0.2">
      <c r="A26" s="1" t="s">
        <v>46</v>
      </c>
      <c r="B26" s="1">
        <v>1763</v>
      </c>
      <c r="C26" s="1">
        <v>858</v>
      </c>
      <c r="D26" s="1">
        <v>905</v>
      </c>
      <c r="E26" s="1">
        <v>1402</v>
      </c>
      <c r="F26" s="1">
        <v>687</v>
      </c>
      <c r="G26" s="1">
        <v>715</v>
      </c>
      <c r="H26" s="1">
        <v>185</v>
      </c>
      <c r="I26" s="1">
        <v>88</v>
      </c>
      <c r="J26" s="1">
        <v>97</v>
      </c>
      <c r="K26" s="1">
        <v>87</v>
      </c>
      <c r="L26" s="1">
        <v>45</v>
      </c>
      <c r="M26" s="1">
        <v>42</v>
      </c>
      <c r="N26" s="1">
        <v>76</v>
      </c>
      <c r="O26" s="1">
        <v>34</v>
      </c>
      <c r="P26" s="1">
        <v>42</v>
      </c>
      <c r="Q26" s="1">
        <v>13</v>
      </c>
      <c r="R26" s="1">
        <v>4</v>
      </c>
      <c r="S26" s="1">
        <v>9</v>
      </c>
    </row>
    <row r="27" spans="1:19" x14ac:dyDescent="0.2">
      <c r="A27" s="1" t="s">
        <v>47</v>
      </c>
      <c r="B27" s="1">
        <v>1590</v>
      </c>
      <c r="C27" s="1">
        <v>803</v>
      </c>
      <c r="D27" s="1">
        <v>787</v>
      </c>
      <c r="E27" s="1">
        <v>1211</v>
      </c>
      <c r="F27" s="1">
        <v>619</v>
      </c>
      <c r="G27" s="1">
        <v>592</v>
      </c>
      <c r="H27" s="1">
        <v>198</v>
      </c>
      <c r="I27" s="1">
        <v>94</v>
      </c>
      <c r="J27" s="1">
        <v>104</v>
      </c>
      <c r="K27" s="1">
        <v>97</v>
      </c>
      <c r="L27" s="1">
        <v>49</v>
      </c>
      <c r="M27" s="1">
        <v>48</v>
      </c>
      <c r="N27" s="1">
        <v>67</v>
      </c>
      <c r="O27" s="1">
        <v>34</v>
      </c>
      <c r="P27" s="1">
        <v>33</v>
      </c>
      <c r="Q27" s="1">
        <v>17</v>
      </c>
      <c r="R27" s="1">
        <v>7</v>
      </c>
      <c r="S27" s="1">
        <v>10</v>
      </c>
    </row>
    <row r="28" spans="1:19" x14ac:dyDescent="0.2">
      <c r="A28" s="1" t="s">
        <v>48</v>
      </c>
      <c r="B28" s="1">
        <v>1546</v>
      </c>
      <c r="C28" s="1">
        <v>790</v>
      </c>
      <c r="D28" s="1">
        <v>756</v>
      </c>
      <c r="E28" s="1">
        <v>1195</v>
      </c>
      <c r="F28" s="1">
        <v>607</v>
      </c>
      <c r="G28" s="1">
        <v>588</v>
      </c>
      <c r="H28" s="1">
        <v>190</v>
      </c>
      <c r="I28" s="1">
        <v>96</v>
      </c>
      <c r="J28" s="1">
        <v>94</v>
      </c>
      <c r="K28" s="1">
        <v>82</v>
      </c>
      <c r="L28" s="1">
        <v>42</v>
      </c>
      <c r="M28" s="1">
        <v>40</v>
      </c>
      <c r="N28" s="1">
        <v>62</v>
      </c>
      <c r="O28" s="1">
        <v>34</v>
      </c>
      <c r="P28" s="1">
        <v>28</v>
      </c>
      <c r="Q28" s="1">
        <v>17</v>
      </c>
      <c r="R28" s="1">
        <v>11</v>
      </c>
      <c r="S28" s="1">
        <v>6</v>
      </c>
    </row>
    <row r="29" spans="1:19" x14ac:dyDescent="0.2">
      <c r="A29" s="1" t="s">
        <v>49</v>
      </c>
      <c r="B29" s="1">
        <v>1504</v>
      </c>
      <c r="C29" s="1">
        <v>740</v>
      </c>
      <c r="D29" s="1">
        <v>764</v>
      </c>
      <c r="E29" s="1">
        <v>1155</v>
      </c>
      <c r="F29" s="1">
        <v>583</v>
      </c>
      <c r="G29" s="1">
        <v>572</v>
      </c>
      <c r="H29" s="1">
        <v>193</v>
      </c>
      <c r="I29" s="1">
        <v>82</v>
      </c>
      <c r="J29" s="1">
        <v>111</v>
      </c>
      <c r="K29" s="1">
        <v>80</v>
      </c>
      <c r="L29" s="1">
        <v>38</v>
      </c>
      <c r="M29" s="1">
        <v>42</v>
      </c>
      <c r="N29" s="1">
        <v>62</v>
      </c>
      <c r="O29" s="1">
        <v>32</v>
      </c>
      <c r="P29" s="1">
        <v>30</v>
      </c>
      <c r="Q29" s="1">
        <v>14</v>
      </c>
      <c r="R29" s="1">
        <v>5</v>
      </c>
      <c r="S29" s="1">
        <v>9</v>
      </c>
    </row>
    <row r="30" spans="1:19" x14ac:dyDescent="0.2">
      <c r="A30" s="1" t="s">
        <v>50</v>
      </c>
      <c r="B30" s="1">
        <v>1630</v>
      </c>
      <c r="C30" s="1">
        <v>771</v>
      </c>
      <c r="D30" s="1">
        <v>859</v>
      </c>
      <c r="E30" s="1">
        <v>1257</v>
      </c>
      <c r="F30" s="1">
        <v>592</v>
      </c>
      <c r="G30" s="1">
        <v>665</v>
      </c>
      <c r="H30" s="1">
        <v>208</v>
      </c>
      <c r="I30" s="1">
        <v>106</v>
      </c>
      <c r="J30" s="1">
        <v>102</v>
      </c>
      <c r="K30" s="1">
        <v>82</v>
      </c>
      <c r="L30" s="1">
        <v>36</v>
      </c>
      <c r="M30" s="1">
        <v>46</v>
      </c>
      <c r="N30" s="1">
        <v>65</v>
      </c>
      <c r="O30" s="1">
        <v>29</v>
      </c>
      <c r="P30" s="1">
        <v>36</v>
      </c>
      <c r="Q30" s="1">
        <v>18</v>
      </c>
      <c r="R30" s="1">
        <v>8</v>
      </c>
      <c r="S30" s="1">
        <v>10</v>
      </c>
    </row>
    <row r="31" spans="1:19" x14ac:dyDescent="0.2">
      <c r="A31" s="1" t="s">
        <v>51</v>
      </c>
      <c r="B31" s="1">
        <v>1552</v>
      </c>
      <c r="C31" s="1">
        <v>723</v>
      </c>
      <c r="D31" s="1">
        <v>829</v>
      </c>
      <c r="E31" s="1">
        <v>1202</v>
      </c>
      <c r="F31" s="1">
        <v>579</v>
      </c>
      <c r="G31" s="1">
        <v>623</v>
      </c>
      <c r="H31" s="1">
        <v>173</v>
      </c>
      <c r="I31" s="1">
        <v>66</v>
      </c>
      <c r="J31" s="1">
        <v>107</v>
      </c>
      <c r="K31" s="1">
        <v>99</v>
      </c>
      <c r="L31" s="1">
        <v>44</v>
      </c>
      <c r="M31" s="1">
        <v>55</v>
      </c>
      <c r="N31" s="1">
        <v>61</v>
      </c>
      <c r="O31" s="1">
        <v>26</v>
      </c>
      <c r="P31" s="1">
        <v>35</v>
      </c>
      <c r="Q31" s="1">
        <v>17</v>
      </c>
      <c r="R31" s="1">
        <v>8</v>
      </c>
      <c r="S31" s="1">
        <v>9</v>
      </c>
    </row>
    <row r="32" spans="1:19" x14ac:dyDescent="0.2">
      <c r="A32" s="1" t="s">
        <v>52</v>
      </c>
      <c r="B32" s="1">
        <v>1495</v>
      </c>
      <c r="C32" s="1">
        <v>698</v>
      </c>
      <c r="D32" s="1">
        <v>797</v>
      </c>
      <c r="E32" s="1">
        <v>1128</v>
      </c>
      <c r="F32" s="1">
        <v>519</v>
      </c>
      <c r="G32" s="1">
        <v>609</v>
      </c>
      <c r="H32" s="1">
        <v>196</v>
      </c>
      <c r="I32" s="1">
        <v>101</v>
      </c>
      <c r="J32" s="1">
        <v>95</v>
      </c>
      <c r="K32" s="1">
        <v>82</v>
      </c>
      <c r="L32" s="1">
        <v>42</v>
      </c>
      <c r="M32" s="1">
        <v>40</v>
      </c>
      <c r="N32" s="1">
        <v>76</v>
      </c>
      <c r="O32" s="1">
        <v>33</v>
      </c>
      <c r="P32" s="1">
        <v>43</v>
      </c>
      <c r="Q32" s="1">
        <v>13</v>
      </c>
      <c r="R32" s="1">
        <v>3</v>
      </c>
      <c r="S32" s="1">
        <v>10</v>
      </c>
    </row>
    <row r="33" spans="1:19" x14ac:dyDescent="0.2">
      <c r="A33" s="1" t="s">
        <v>53</v>
      </c>
      <c r="B33" s="1">
        <v>1503</v>
      </c>
      <c r="C33" s="1">
        <v>701</v>
      </c>
      <c r="D33" s="1">
        <v>802</v>
      </c>
      <c r="E33" s="1">
        <v>1149</v>
      </c>
      <c r="F33" s="1">
        <v>540</v>
      </c>
      <c r="G33" s="1">
        <v>609</v>
      </c>
      <c r="H33" s="1">
        <v>206</v>
      </c>
      <c r="I33" s="1">
        <v>97</v>
      </c>
      <c r="J33" s="1">
        <v>109</v>
      </c>
      <c r="K33" s="1">
        <v>75</v>
      </c>
      <c r="L33" s="1">
        <v>33</v>
      </c>
      <c r="M33" s="1">
        <v>42</v>
      </c>
      <c r="N33" s="1">
        <v>63</v>
      </c>
      <c r="O33" s="1">
        <v>25</v>
      </c>
      <c r="P33" s="1">
        <v>38</v>
      </c>
      <c r="Q33" s="1">
        <v>10</v>
      </c>
      <c r="R33" s="1">
        <v>6</v>
      </c>
      <c r="S33" s="1">
        <v>4</v>
      </c>
    </row>
    <row r="34" spans="1:19" x14ac:dyDescent="0.2">
      <c r="A34" s="1" t="s">
        <v>54</v>
      </c>
      <c r="B34" s="1">
        <v>1410</v>
      </c>
      <c r="C34" s="1">
        <v>682</v>
      </c>
      <c r="D34" s="1">
        <v>728</v>
      </c>
      <c r="E34" s="1">
        <v>1105</v>
      </c>
      <c r="F34" s="1">
        <v>531</v>
      </c>
      <c r="G34" s="1">
        <v>574</v>
      </c>
      <c r="H34" s="1">
        <v>154</v>
      </c>
      <c r="I34" s="1">
        <v>74</v>
      </c>
      <c r="J34" s="1">
        <v>80</v>
      </c>
      <c r="K34" s="1">
        <v>82</v>
      </c>
      <c r="L34" s="1">
        <v>42</v>
      </c>
      <c r="M34" s="1">
        <v>40</v>
      </c>
      <c r="N34" s="1">
        <v>58</v>
      </c>
      <c r="O34" s="1">
        <v>27</v>
      </c>
      <c r="P34" s="1">
        <v>31</v>
      </c>
      <c r="Q34" s="1">
        <v>11</v>
      </c>
      <c r="R34" s="1">
        <v>8</v>
      </c>
      <c r="S34" s="1">
        <v>3</v>
      </c>
    </row>
    <row r="35" spans="1:19" x14ac:dyDescent="0.2">
      <c r="A35" s="1" t="s">
        <v>55</v>
      </c>
      <c r="B35" s="1">
        <v>1331</v>
      </c>
      <c r="C35" s="1">
        <v>638</v>
      </c>
      <c r="D35" s="1">
        <v>693</v>
      </c>
      <c r="E35" s="1">
        <v>1002</v>
      </c>
      <c r="F35" s="1">
        <v>467</v>
      </c>
      <c r="G35" s="1">
        <v>535</v>
      </c>
      <c r="H35" s="1">
        <v>166</v>
      </c>
      <c r="I35" s="1">
        <v>86</v>
      </c>
      <c r="J35" s="1">
        <v>80</v>
      </c>
      <c r="K35" s="1">
        <v>84</v>
      </c>
      <c r="L35" s="1">
        <v>44</v>
      </c>
      <c r="M35" s="1">
        <v>40</v>
      </c>
      <c r="N35" s="1">
        <v>64</v>
      </c>
      <c r="O35" s="1">
        <v>33</v>
      </c>
      <c r="P35" s="1">
        <v>31</v>
      </c>
      <c r="Q35" s="1">
        <v>15</v>
      </c>
      <c r="R35" s="1">
        <v>8</v>
      </c>
      <c r="S35" s="1">
        <v>7</v>
      </c>
    </row>
    <row r="36" spans="1:19" x14ac:dyDescent="0.2">
      <c r="A36" s="1" t="s">
        <v>56</v>
      </c>
      <c r="B36" s="1">
        <v>1356</v>
      </c>
      <c r="C36" s="1">
        <v>662</v>
      </c>
      <c r="D36" s="1">
        <v>694</v>
      </c>
      <c r="E36" s="1">
        <v>1005</v>
      </c>
      <c r="F36" s="1">
        <v>494</v>
      </c>
      <c r="G36" s="1">
        <v>511</v>
      </c>
      <c r="H36" s="1">
        <v>172</v>
      </c>
      <c r="I36" s="1">
        <v>80</v>
      </c>
      <c r="J36" s="1">
        <v>92</v>
      </c>
      <c r="K36" s="1">
        <v>92</v>
      </c>
      <c r="L36" s="1">
        <v>49</v>
      </c>
      <c r="M36" s="1">
        <v>43</v>
      </c>
      <c r="N36" s="1">
        <v>73</v>
      </c>
      <c r="O36" s="1">
        <v>32</v>
      </c>
      <c r="P36" s="1">
        <v>41</v>
      </c>
      <c r="Q36" s="1">
        <v>14</v>
      </c>
      <c r="R36" s="1">
        <v>7</v>
      </c>
      <c r="S36" s="1">
        <v>7</v>
      </c>
    </row>
    <row r="37" spans="1:19" x14ac:dyDescent="0.2">
      <c r="A37" s="1" t="s">
        <v>57</v>
      </c>
      <c r="B37" s="1">
        <v>1326</v>
      </c>
      <c r="C37" s="1">
        <v>630</v>
      </c>
      <c r="D37" s="1">
        <v>696</v>
      </c>
      <c r="E37" s="1">
        <v>1002</v>
      </c>
      <c r="F37" s="1">
        <v>476</v>
      </c>
      <c r="G37" s="1">
        <v>526</v>
      </c>
      <c r="H37" s="1">
        <v>169</v>
      </c>
      <c r="I37" s="1">
        <v>77</v>
      </c>
      <c r="J37" s="1">
        <v>92</v>
      </c>
      <c r="K37" s="1">
        <v>85</v>
      </c>
      <c r="L37" s="1">
        <v>42</v>
      </c>
      <c r="M37" s="1">
        <v>43</v>
      </c>
      <c r="N37" s="1">
        <v>60</v>
      </c>
      <c r="O37" s="1">
        <v>31</v>
      </c>
      <c r="P37" s="1">
        <v>29</v>
      </c>
      <c r="Q37" s="1">
        <v>10</v>
      </c>
      <c r="R37" s="1">
        <v>4</v>
      </c>
      <c r="S37" s="1">
        <v>6</v>
      </c>
    </row>
    <row r="38" spans="1:19" x14ac:dyDescent="0.2">
      <c r="A38" s="1" t="s">
        <v>58</v>
      </c>
      <c r="B38" s="1">
        <v>1218</v>
      </c>
      <c r="C38" s="1">
        <v>596</v>
      </c>
      <c r="D38" s="1">
        <v>622</v>
      </c>
      <c r="E38" s="1">
        <v>901</v>
      </c>
      <c r="F38" s="1">
        <v>450</v>
      </c>
      <c r="G38" s="1">
        <v>451</v>
      </c>
      <c r="H38" s="1">
        <v>158</v>
      </c>
      <c r="I38" s="1">
        <v>70</v>
      </c>
      <c r="J38" s="1">
        <v>88</v>
      </c>
      <c r="K38" s="1">
        <v>85</v>
      </c>
      <c r="L38" s="1">
        <v>38</v>
      </c>
      <c r="M38" s="1">
        <v>47</v>
      </c>
      <c r="N38" s="1">
        <v>60</v>
      </c>
      <c r="O38" s="1">
        <v>30</v>
      </c>
      <c r="P38" s="1">
        <v>30</v>
      </c>
      <c r="Q38" s="1">
        <v>14</v>
      </c>
      <c r="R38" s="1">
        <v>8</v>
      </c>
      <c r="S38" s="1">
        <v>6</v>
      </c>
    </row>
    <row r="39" spans="1:19" x14ac:dyDescent="0.2">
      <c r="A39" s="1" t="s">
        <v>59</v>
      </c>
      <c r="B39" s="1">
        <v>1180</v>
      </c>
      <c r="C39" s="1">
        <v>568</v>
      </c>
      <c r="D39" s="1">
        <v>612</v>
      </c>
      <c r="E39" s="1">
        <v>879</v>
      </c>
      <c r="F39" s="1">
        <v>414</v>
      </c>
      <c r="G39" s="1">
        <v>465</v>
      </c>
      <c r="H39" s="1">
        <v>142</v>
      </c>
      <c r="I39" s="1">
        <v>71</v>
      </c>
      <c r="J39" s="1">
        <v>71</v>
      </c>
      <c r="K39" s="1">
        <v>76</v>
      </c>
      <c r="L39" s="1">
        <v>46</v>
      </c>
      <c r="M39" s="1">
        <v>30</v>
      </c>
      <c r="N39" s="1">
        <v>64</v>
      </c>
      <c r="O39" s="1">
        <v>29</v>
      </c>
      <c r="P39" s="1">
        <v>35</v>
      </c>
      <c r="Q39" s="1">
        <v>19</v>
      </c>
      <c r="R39" s="1">
        <v>8</v>
      </c>
      <c r="S39" s="1">
        <v>11</v>
      </c>
    </row>
    <row r="40" spans="1:19" x14ac:dyDescent="0.2">
      <c r="A40" s="1" t="s">
        <v>60</v>
      </c>
      <c r="B40" s="1">
        <v>1134</v>
      </c>
      <c r="C40" s="1">
        <v>545</v>
      </c>
      <c r="D40" s="1">
        <v>589</v>
      </c>
      <c r="E40" s="1">
        <v>859</v>
      </c>
      <c r="F40" s="1">
        <v>408</v>
      </c>
      <c r="G40" s="1">
        <v>451</v>
      </c>
      <c r="H40" s="1">
        <v>143</v>
      </c>
      <c r="I40" s="1">
        <v>70</v>
      </c>
      <c r="J40" s="1">
        <v>73</v>
      </c>
      <c r="K40" s="1">
        <v>61</v>
      </c>
      <c r="L40" s="1">
        <v>31</v>
      </c>
      <c r="M40" s="1">
        <v>30</v>
      </c>
      <c r="N40" s="1">
        <v>62</v>
      </c>
      <c r="O40" s="1">
        <v>31</v>
      </c>
      <c r="P40" s="1">
        <v>31</v>
      </c>
      <c r="Q40" s="1">
        <v>9</v>
      </c>
      <c r="R40" s="1">
        <v>5</v>
      </c>
      <c r="S40" s="1">
        <v>4</v>
      </c>
    </row>
    <row r="41" spans="1:19" x14ac:dyDescent="0.2">
      <c r="A41" s="1" t="s">
        <v>61</v>
      </c>
      <c r="B41" s="1">
        <v>1176</v>
      </c>
      <c r="C41" s="1">
        <v>579</v>
      </c>
      <c r="D41" s="1">
        <v>597</v>
      </c>
      <c r="E41" s="1">
        <v>888</v>
      </c>
      <c r="F41" s="1">
        <v>424</v>
      </c>
      <c r="G41" s="1">
        <v>464</v>
      </c>
      <c r="H41" s="1">
        <v>153</v>
      </c>
      <c r="I41" s="1">
        <v>80</v>
      </c>
      <c r="J41" s="1">
        <v>73</v>
      </c>
      <c r="K41" s="1">
        <v>81</v>
      </c>
      <c r="L41" s="1">
        <v>48</v>
      </c>
      <c r="M41" s="1">
        <v>33</v>
      </c>
      <c r="N41" s="1">
        <v>44</v>
      </c>
      <c r="O41" s="1">
        <v>22</v>
      </c>
      <c r="P41" s="1">
        <v>22</v>
      </c>
      <c r="Q41" s="1">
        <v>10</v>
      </c>
      <c r="R41" s="1">
        <v>5</v>
      </c>
      <c r="S41" s="1">
        <v>5</v>
      </c>
    </row>
    <row r="42" spans="1:19" x14ac:dyDescent="0.2">
      <c r="A42" s="1" t="s">
        <v>62</v>
      </c>
      <c r="B42" s="1">
        <v>1145</v>
      </c>
      <c r="C42" s="1">
        <v>547</v>
      </c>
      <c r="D42" s="1">
        <v>598</v>
      </c>
      <c r="E42" s="1">
        <v>835</v>
      </c>
      <c r="F42" s="1">
        <v>397</v>
      </c>
      <c r="G42" s="1">
        <v>438</v>
      </c>
      <c r="H42" s="1">
        <v>166</v>
      </c>
      <c r="I42" s="1">
        <v>82</v>
      </c>
      <c r="J42" s="1">
        <v>84</v>
      </c>
      <c r="K42" s="1">
        <v>77</v>
      </c>
      <c r="L42" s="1">
        <v>32</v>
      </c>
      <c r="M42" s="1">
        <v>45</v>
      </c>
      <c r="N42" s="1">
        <v>55</v>
      </c>
      <c r="O42" s="1">
        <v>31</v>
      </c>
      <c r="P42" s="1">
        <v>24</v>
      </c>
      <c r="Q42" s="1">
        <v>12</v>
      </c>
      <c r="R42" s="1">
        <v>5</v>
      </c>
      <c r="S42" s="1">
        <v>7</v>
      </c>
    </row>
    <row r="43" spans="1:19" x14ac:dyDescent="0.2">
      <c r="A43" s="1" t="s">
        <v>63</v>
      </c>
      <c r="B43" s="1">
        <v>1178</v>
      </c>
      <c r="C43" s="1">
        <v>582</v>
      </c>
      <c r="D43" s="1">
        <v>596</v>
      </c>
      <c r="E43" s="1">
        <v>858</v>
      </c>
      <c r="F43" s="1">
        <v>421</v>
      </c>
      <c r="G43" s="1">
        <v>437</v>
      </c>
      <c r="H43" s="1">
        <v>182</v>
      </c>
      <c r="I43" s="1">
        <v>90</v>
      </c>
      <c r="J43" s="1">
        <v>92</v>
      </c>
      <c r="K43" s="1">
        <v>79</v>
      </c>
      <c r="L43" s="1">
        <v>41</v>
      </c>
      <c r="M43" s="1">
        <v>38</v>
      </c>
      <c r="N43" s="1">
        <v>40</v>
      </c>
      <c r="O43" s="1">
        <v>21</v>
      </c>
      <c r="P43" s="1">
        <v>19</v>
      </c>
      <c r="Q43" s="1">
        <v>19</v>
      </c>
      <c r="R43" s="1">
        <v>9</v>
      </c>
      <c r="S43" s="1">
        <v>10</v>
      </c>
    </row>
    <row r="44" spans="1:19" x14ac:dyDescent="0.2">
      <c r="A44" s="1" t="s">
        <v>64</v>
      </c>
      <c r="B44" s="1">
        <v>1122</v>
      </c>
      <c r="C44" s="1">
        <v>530</v>
      </c>
      <c r="D44" s="1">
        <v>592</v>
      </c>
      <c r="E44" s="1">
        <v>811</v>
      </c>
      <c r="F44" s="1">
        <v>391</v>
      </c>
      <c r="G44" s="1">
        <v>420</v>
      </c>
      <c r="H44" s="1">
        <v>172</v>
      </c>
      <c r="I44" s="1">
        <v>74</v>
      </c>
      <c r="J44" s="1">
        <v>98</v>
      </c>
      <c r="K44" s="1">
        <v>76</v>
      </c>
      <c r="L44" s="1">
        <v>40</v>
      </c>
      <c r="M44" s="1">
        <v>36</v>
      </c>
      <c r="N44" s="1">
        <v>48</v>
      </c>
      <c r="O44" s="1">
        <v>20</v>
      </c>
      <c r="P44" s="1">
        <v>28</v>
      </c>
      <c r="Q44" s="1">
        <v>15</v>
      </c>
      <c r="R44" s="1">
        <v>5</v>
      </c>
      <c r="S44" s="1">
        <v>10</v>
      </c>
    </row>
    <row r="45" spans="1:19" x14ac:dyDescent="0.2">
      <c r="A45" s="1" t="s">
        <v>65</v>
      </c>
      <c r="B45" s="1">
        <v>1162</v>
      </c>
      <c r="C45" s="1">
        <v>597</v>
      </c>
      <c r="D45" s="1">
        <v>565</v>
      </c>
      <c r="E45" s="1">
        <v>832</v>
      </c>
      <c r="F45" s="1">
        <v>405</v>
      </c>
      <c r="G45" s="1">
        <v>427</v>
      </c>
      <c r="H45" s="1">
        <v>177</v>
      </c>
      <c r="I45" s="1">
        <v>101</v>
      </c>
      <c r="J45" s="1">
        <v>76</v>
      </c>
      <c r="K45" s="1">
        <v>81</v>
      </c>
      <c r="L45" s="1">
        <v>47</v>
      </c>
      <c r="M45" s="1">
        <v>34</v>
      </c>
      <c r="N45" s="1">
        <v>56</v>
      </c>
      <c r="O45" s="1">
        <v>36</v>
      </c>
      <c r="P45" s="1">
        <v>20</v>
      </c>
      <c r="Q45" s="1">
        <v>16</v>
      </c>
      <c r="R45" s="1">
        <v>8</v>
      </c>
      <c r="S45" s="1">
        <v>8</v>
      </c>
    </row>
    <row r="46" spans="1:19" x14ac:dyDescent="0.2">
      <c r="A46" s="1" t="s">
        <v>66</v>
      </c>
      <c r="B46" s="1">
        <v>1212</v>
      </c>
      <c r="C46" s="1">
        <v>595</v>
      </c>
      <c r="D46" s="1">
        <v>617</v>
      </c>
      <c r="E46" s="1">
        <v>861</v>
      </c>
      <c r="F46" s="1">
        <v>430</v>
      </c>
      <c r="G46" s="1">
        <v>431</v>
      </c>
      <c r="H46" s="1">
        <v>190</v>
      </c>
      <c r="I46" s="1">
        <v>86</v>
      </c>
      <c r="J46" s="1">
        <v>104</v>
      </c>
      <c r="K46" s="1">
        <v>71</v>
      </c>
      <c r="L46" s="1">
        <v>38</v>
      </c>
      <c r="M46" s="1">
        <v>33</v>
      </c>
      <c r="N46" s="1">
        <v>76</v>
      </c>
      <c r="O46" s="1">
        <v>36</v>
      </c>
      <c r="P46" s="1">
        <v>40</v>
      </c>
      <c r="Q46" s="1">
        <v>14</v>
      </c>
      <c r="R46" s="1">
        <v>5</v>
      </c>
      <c r="S46" s="1">
        <v>9</v>
      </c>
    </row>
    <row r="47" spans="1:19" x14ac:dyDescent="0.2">
      <c r="A47" s="1" t="s">
        <v>67</v>
      </c>
      <c r="B47" s="1">
        <v>1196</v>
      </c>
      <c r="C47" s="1">
        <v>602</v>
      </c>
      <c r="D47" s="1">
        <v>594</v>
      </c>
      <c r="E47" s="1">
        <v>869</v>
      </c>
      <c r="F47" s="1">
        <v>441</v>
      </c>
      <c r="G47" s="1">
        <v>428</v>
      </c>
      <c r="H47" s="1">
        <v>172</v>
      </c>
      <c r="I47" s="1">
        <v>83</v>
      </c>
      <c r="J47" s="1">
        <v>89</v>
      </c>
      <c r="K47" s="1">
        <v>76</v>
      </c>
      <c r="L47" s="1">
        <v>36</v>
      </c>
      <c r="M47" s="1">
        <v>40</v>
      </c>
      <c r="N47" s="1">
        <v>62</v>
      </c>
      <c r="O47" s="1">
        <v>31</v>
      </c>
      <c r="P47" s="1">
        <v>31</v>
      </c>
      <c r="Q47" s="1">
        <v>17</v>
      </c>
      <c r="R47" s="1">
        <v>11</v>
      </c>
      <c r="S47" s="1">
        <v>6</v>
      </c>
    </row>
    <row r="48" spans="1:19" x14ac:dyDescent="0.2">
      <c r="A48" s="1" t="s">
        <v>68</v>
      </c>
      <c r="B48" s="1">
        <v>1167</v>
      </c>
      <c r="C48" s="1">
        <v>583</v>
      </c>
      <c r="D48" s="1">
        <v>584</v>
      </c>
      <c r="E48" s="1">
        <v>827</v>
      </c>
      <c r="F48" s="1">
        <v>420</v>
      </c>
      <c r="G48" s="1">
        <v>407</v>
      </c>
      <c r="H48" s="1">
        <v>189</v>
      </c>
      <c r="I48" s="1">
        <v>90</v>
      </c>
      <c r="J48" s="1">
        <v>99</v>
      </c>
      <c r="K48" s="1">
        <v>79</v>
      </c>
      <c r="L48" s="1">
        <v>38</v>
      </c>
      <c r="M48" s="1">
        <v>41</v>
      </c>
      <c r="N48" s="1">
        <v>58</v>
      </c>
      <c r="O48" s="1">
        <v>28</v>
      </c>
      <c r="P48" s="1">
        <v>30</v>
      </c>
      <c r="Q48" s="1">
        <v>14</v>
      </c>
      <c r="R48" s="1">
        <v>7</v>
      </c>
      <c r="S48" s="1">
        <v>7</v>
      </c>
    </row>
    <row r="49" spans="1:19" x14ac:dyDescent="0.2">
      <c r="A49" s="1" t="s">
        <v>69</v>
      </c>
      <c r="B49" s="1">
        <v>1016</v>
      </c>
      <c r="C49" s="1">
        <v>512</v>
      </c>
      <c r="D49" s="1">
        <v>504</v>
      </c>
      <c r="E49" s="1">
        <v>746</v>
      </c>
      <c r="F49" s="1">
        <v>359</v>
      </c>
      <c r="G49" s="1">
        <v>387</v>
      </c>
      <c r="H49" s="1">
        <v>141</v>
      </c>
      <c r="I49" s="1">
        <v>83</v>
      </c>
      <c r="J49" s="1">
        <v>58</v>
      </c>
      <c r="K49" s="1">
        <v>63</v>
      </c>
      <c r="L49" s="1">
        <v>34</v>
      </c>
      <c r="M49" s="1">
        <v>29</v>
      </c>
      <c r="N49" s="1">
        <v>51</v>
      </c>
      <c r="O49" s="1">
        <v>29</v>
      </c>
      <c r="P49" s="1">
        <v>22</v>
      </c>
      <c r="Q49" s="1">
        <v>15</v>
      </c>
      <c r="R49" s="1">
        <v>7</v>
      </c>
      <c r="S49" s="1">
        <v>8</v>
      </c>
    </row>
    <row r="50" spans="1:19" x14ac:dyDescent="0.2">
      <c r="A50" s="1" t="s">
        <v>70</v>
      </c>
      <c r="B50" s="1">
        <v>1100</v>
      </c>
      <c r="C50" s="1">
        <v>556</v>
      </c>
      <c r="D50" s="1">
        <v>544</v>
      </c>
      <c r="E50" s="1">
        <v>818</v>
      </c>
      <c r="F50" s="1">
        <v>417</v>
      </c>
      <c r="G50" s="1">
        <v>401</v>
      </c>
      <c r="H50" s="1">
        <v>143</v>
      </c>
      <c r="I50" s="1">
        <v>70</v>
      </c>
      <c r="J50" s="1">
        <v>73</v>
      </c>
      <c r="K50" s="1">
        <v>68</v>
      </c>
      <c r="L50" s="1">
        <v>35</v>
      </c>
      <c r="M50" s="1">
        <v>33</v>
      </c>
      <c r="N50" s="1">
        <v>56</v>
      </c>
      <c r="O50" s="1">
        <v>27</v>
      </c>
      <c r="P50" s="1">
        <v>29</v>
      </c>
      <c r="Q50" s="1">
        <v>15</v>
      </c>
      <c r="R50" s="1">
        <v>7</v>
      </c>
      <c r="S50" s="1">
        <v>8</v>
      </c>
    </row>
    <row r="51" spans="1:19" x14ac:dyDescent="0.2">
      <c r="A51" s="1" t="s">
        <v>71</v>
      </c>
      <c r="B51" s="1">
        <v>972</v>
      </c>
      <c r="C51" s="1">
        <v>515</v>
      </c>
      <c r="D51" s="1">
        <v>457</v>
      </c>
      <c r="E51" s="1">
        <v>716</v>
      </c>
      <c r="F51" s="1">
        <v>380</v>
      </c>
      <c r="G51" s="1">
        <v>336</v>
      </c>
      <c r="H51" s="1">
        <v>137</v>
      </c>
      <c r="I51" s="1">
        <v>68</v>
      </c>
      <c r="J51" s="1">
        <v>69</v>
      </c>
      <c r="K51" s="1">
        <v>58</v>
      </c>
      <c r="L51" s="1">
        <v>34</v>
      </c>
      <c r="M51" s="1">
        <v>24</v>
      </c>
      <c r="N51" s="1">
        <v>46</v>
      </c>
      <c r="O51" s="1">
        <v>23</v>
      </c>
      <c r="P51" s="1">
        <v>23</v>
      </c>
      <c r="Q51" s="1">
        <v>15</v>
      </c>
      <c r="R51" s="1">
        <v>10</v>
      </c>
      <c r="S51" s="1">
        <v>5</v>
      </c>
    </row>
    <row r="52" spans="1:19" x14ac:dyDescent="0.2">
      <c r="A52" s="1" t="s">
        <v>72</v>
      </c>
      <c r="B52" s="1">
        <v>889</v>
      </c>
      <c r="C52" s="1">
        <v>478</v>
      </c>
      <c r="D52" s="1">
        <v>411</v>
      </c>
      <c r="E52" s="1">
        <v>616</v>
      </c>
      <c r="F52" s="1">
        <v>336</v>
      </c>
      <c r="G52" s="1">
        <v>280</v>
      </c>
      <c r="H52" s="1">
        <v>153</v>
      </c>
      <c r="I52" s="1">
        <v>85</v>
      </c>
      <c r="J52" s="1">
        <v>68</v>
      </c>
      <c r="K52" s="1">
        <v>61</v>
      </c>
      <c r="L52" s="1">
        <v>29</v>
      </c>
      <c r="M52" s="1">
        <v>32</v>
      </c>
      <c r="N52" s="1">
        <v>46</v>
      </c>
      <c r="O52" s="1">
        <v>24</v>
      </c>
      <c r="P52" s="1">
        <v>22</v>
      </c>
      <c r="Q52" s="1">
        <v>13</v>
      </c>
      <c r="R52" s="1">
        <v>4</v>
      </c>
      <c r="S52" s="1">
        <v>9</v>
      </c>
    </row>
    <row r="53" spans="1:19" x14ac:dyDescent="0.2">
      <c r="A53" s="1" t="s">
        <v>73</v>
      </c>
      <c r="B53" s="1">
        <v>799</v>
      </c>
      <c r="C53" s="1">
        <v>390</v>
      </c>
      <c r="D53" s="1">
        <v>409</v>
      </c>
      <c r="E53" s="1">
        <v>577</v>
      </c>
      <c r="F53" s="1">
        <v>288</v>
      </c>
      <c r="G53" s="1">
        <v>289</v>
      </c>
      <c r="H53" s="1">
        <v>124</v>
      </c>
      <c r="I53" s="1">
        <v>60</v>
      </c>
      <c r="J53" s="1">
        <v>64</v>
      </c>
      <c r="K53" s="1">
        <v>42</v>
      </c>
      <c r="L53" s="1">
        <v>16</v>
      </c>
      <c r="M53" s="1">
        <v>26</v>
      </c>
      <c r="N53" s="1">
        <v>36</v>
      </c>
      <c r="O53" s="1">
        <v>14</v>
      </c>
      <c r="P53" s="1">
        <v>22</v>
      </c>
      <c r="Q53" s="1">
        <v>20</v>
      </c>
      <c r="R53" s="1">
        <v>12</v>
      </c>
      <c r="S53" s="1">
        <v>8</v>
      </c>
    </row>
    <row r="54" spans="1:19" x14ac:dyDescent="0.2">
      <c r="A54" s="1" t="s">
        <v>74</v>
      </c>
      <c r="B54" s="1">
        <v>822</v>
      </c>
      <c r="C54" s="1">
        <v>429</v>
      </c>
      <c r="D54" s="1">
        <v>393</v>
      </c>
      <c r="E54" s="1">
        <v>589</v>
      </c>
      <c r="F54" s="1">
        <v>301</v>
      </c>
      <c r="G54" s="1">
        <v>288</v>
      </c>
      <c r="H54" s="1">
        <v>111</v>
      </c>
      <c r="I54" s="1">
        <v>59</v>
      </c>
      <c r="J54" s="1">
        <v>52</v>
      </c>
      <c r="K54" s="1">
        <v>54</v>
      </c>
      <c r="L54" s="1">
        <v>32</v>
      </c>
      <c r="M54" s="1">
        <v>22</v>
      </c>
      <c r="N54" s="1">
        <v>48</v>
      </c>
      <c r="O54" s="1">
        <v>30</v>
      </c>
      <c r="P54" s="1">
        <v>18</v>
      </c>
      <c r="Q54" s="1">
        <v>20</v>
      </c>
      <c r="R54" s="1">
        <v>7</v>
      </c>
      <c r="S54" s="1">
        <v>13</v>
      </c>
    </row>
    <row r="55" spans="1:19" x14ac:dyDescent="0.2">
      <c r="A55" s="1" t="s">
        <v>75</v>
      </c>
      <c r="B55" s="1">
        <v>782</v>
      </c>
      <c r="C55" s="1">
        <v>366</v>
      </c>
      <c r="D55" s="1">
        <v>416</v>
      </c>
      <c r="E55" s="1">
        <v>543</v>
      </c>
      <c r="F55" s="1">
        <v>245</v>
      </c>
      <c r="G55" s="1">
        <v>298</v>
      </c>
      <c r="H55" s="1">
        <v>123</v>
      </c>
      <c r="I55" s="1">
        <v>63</v>
      </c>
      <c r="J55" s="1">
        <v>60</v>
      </c>
      <c r="K55" s="1">
        <v>58</v>
      </c>
      <c r="L55" s="1">
        <v>30</v>
      </c>
      <c r="M55" s="1">
        <v>28</v>
      </c>
      <c r="N55" s="1">
        <v>48</v>
      </c>
      <c r="O55" s="1">
        <v>23</v>
      </c>
      <c r="P55" s="1">
        <v>25</v>
      </c>
      <c r="Q55" s="1">
        <v>10</v>
      </c>
      <c r="R55" s="1">
        <v>5</v>
      </c>
      <c r="S55" s="1">
        <v>5</v>
      </c>
    </row>
    <row r="56" spans="1:19" x14ac:dyDescent="0.2">
      <c r="A56" s="1" t="s">
        <v>76</v>
      </c>
      <c r="B56" s="1">
        <v>812</v>
      </c>
      <c r="C56" s="1">
        <v>399</v>
      </c>
      <c r="D56" s="1">
        <v>413</v>
      </c>
      <c r="E56" s="1">
        <v>578</v>
      </c>
      <c r="F56" s="1">
        <v>280</v>
      </c>
      <c r="G56" s="1">
        <v>298</v>
      </c>
      <c r="H56" s="1">
        <v>120</v>
      </c>
      <c r="I56" s="1">
        <v>60</v>
      </c>
      <c r="J56" s="1">
        <v>60</v>
      </c>
      <c r="K56" s="1">
        <v>60</v>
      </c>
      <c r="L56" s="1">
        <v>32</v>
      </c>
      <c r="M56" s="1">
        <v>28</v>
      </c>
      <c r="N56" s="1">
        <v>41</v>
      </c>
      <c r="O56" s="1">
        <v>20</v>
      </c>
      <c r="P56" s="1">
        <v>21</v>
      </c>
      <c r="Q56" s="1">
        <v>13</v>
      </c>
      <c r="R56" s="1">
        <v>7</v>
      </c>
      <c r="S56" s="1">
        <v>6</v>
      </c>
    </row>
    <row r="57" spans="1:19" x14ac:dyDescent="0.2">
      <c r="A57" s="1" t="s">
        <v>77</v>
      </c>
      <c r="B57" s="1">
        <v>755</v>
      </c>
      <c r="C57" s="1">
        <v>367</v>
      </c>
      <c r="D57" s="1">
        <v>388</v>
      </c>
      <c r="E57" s="1">
        <v>549</v>
      </c>
      <c r="F57" s="1">
        <v>276</v>
      </c>
      <c r="G57" s="1">
        <v>273</v>
      </c>
      <c r="H57" s="1">
        <v>110</v>
      </c>
      <c r="I57" s="1">
        <v>50</v>
      </c>
      <c r="J57" s="1">
        <v>60</v>
      </c>
      <c r="K57" s="1">
        <v>38</v>
      </c>
      <c r="L57" s="1">
        <v>19</v>
      </c>
      <c r="M57" s="1">
        <v>19</v>
      </c>
      <c r="N57" s="1">
        <v>40</v>
      </c>
      <c r="O57" s="1">
        <v>14</v>
      </c>
      <c r="P57" s="1">
        <v>26</v>
      </c>
      <c r="Q57" s="1">
        <v>18</v>
      </c>
      <c r="R57" s="1">
        <v>8</v>
      </c>
      <c r="S57" s="1">
        <v>10</v>
      </c>
    </row>
    <row r="58" spans="1:19" x14ac:dyDescent="0.2">
      <c r="A58" s="1" t="s">
        <v>78</v>
      </c>
      <c r="B58" s="1">
        <v>708</v>
      </c>
      <c r="C58" s="1">
        <v>342</v>
      </c>
      <c r="D58" s="1">
        <v>366</v>
      </c>
      <c r="E58" s="1">
        <v>497</v>
      </c>
      <c r="F58" s="1">
        <v>248</v>
      </c>
      <c r="G58" s="1">
        <v>249</v>
      </c>
      <c r="H58" s="1">
        <v>108</v>
      </c>
      <c r="I58" s="1">
        <v>48</v>
      </c>
      <c r="J58" s="1">
        <v>60</v>
      </c>
      <c r="K58" s="1">
        <v>56</v>
      </c>
      <c r="L58" s="1">
        <v>22</v>
      </c>
      <c r="M58" s="1">
        <v>34</v>
      </c>
      <c r="N58" s="1">
        <v>33</v>
      </c>
      <c r="O58" s="1">
        <v>14</v>
      </c>
      <c r="P58" s="1">
        <v>19</v>
      </c>
      <c r="Q58" s="1">
        <v>14</v>
      </c>
      <c r="R58" s="1">
        <v>10</v>
      </c>
      <c r="S58" s="1">
        <v>4</v>
      </c>
    </row>
    <row r="59" spans="1:19" x14ac:dyDescent="0.2">
      <c r="A59" s="1" t="s">
        <v>79</v>
      </c>
      <c r="B59" s="1">
        <v>660</v>
      </c>
      <c r="C59" s="1">
        <v>322</v>
      </c>
      <c r="D59" s="1">
        <v>338</v>
      </c>
      <c r="E59" s="1">
        <v>473</v>
      </c>
      <c r="F59" s="1">
        <v>225</v>
      </c>
      <c r="G59" s="1">
        <v>248</v>
      </c>
      <c r="H59" s="1">
        <v>98</v>
      </c>
      <c r="I59" s="1">
        <v>53</v>
      </c>
      <c r="J59" s="1">
        <v>45</v>
      </c>
      <c r="K59" s="1">
        <v>51</v>
      </c>
      <c r="L59" s="1">
        <v>23</v>
      </c>
      <c r="M59" s="1">
        <v>28</v>
      </c>
      <c r="N59" s="1">
        <v>30</v>
      </c>
      <c r="O59" s="1">
        <v>16</v>
      </c>
      <c r="P59" s="1">
        <v>14</v>
      </c>
      <c r="Q59" s="1">
        <v>8</v>
      </c>
      <c r="R59" s="1">
        <v>5</v>
      </c>
      <c r="S59" s="1">
        <v>3</v>
      </c>
    </row>
    <row r="60" spans="1:19" x14ac:dyDescent="0.2">
      <c r="A60" s="1" t="s">
        <v>80</v>
      </c>
      <c r="B60" s="1">
        <v>640</v>
      </c>
      <c r="C60" s="1">
        <v>313</v>
      </c>
      <c r="D60" s="1">
        <v>327</v>
      </c>
      <c r="E60" s="1">
        <v>443</v>
      </c>
      <c r="F60" s="1">
        <v>214</v>
      </c>
      <c r="G60" s="1">
        <v>229</v>
      </c>
      <c r="H60" s="1">
        <v>89</v>
      </c>
      <c r="I60" s="1">
        <v>42</v>
      </c>
      <c r="J60" s="1">
        <v>47</v>
      </c>
      <c r="K60" s="1">
        <v>65</v>
      </c>
      <c r="L60" s="1">
        <v>33</v>
      </c>
      <c r="M60" s="1">
        <v>32</v>
      </c>
      <c r="N60" s="1">
        <v>31</v>
      </c>
      <c r="O60" s="1">
        <v>20</v>
      </c>
      <c r="P60" s="1">
        <v>11</v>
      </c>
      <c r="Q60" s="1">
        <v>12</v>
      </c>
      <c r="R60" s="1">
        <v>4</v>
      </c>
      <c r="S60" s="1">
        <v>8</v>
      </c>
    </row>
    <row r="61" spans="1:19" x14ac:dyDescent="0.2">
      <c r="A61" s="1" t="s">
        <v>81</v>
      </c>
      <c r="B61" s="1">
        <v>678</v>
      </c>
      <c r="C61" s="1">
        <v>328</v>
      </c>
      <c r="D61" s="1">
        <v>350</v>
      </c>
      <c r="E61" s="1">
        <v>475</v>
      </c>
      <c r="F61" s="1">
        <v>232</v>
      </c>
      <c r="G61" s="1">
        <v>243</v>
      </c>
      <c r="H61" s="1">
        <v>100</v>
      </c>
      <c r="I61" s="1">
        <v>48</v>
      </c>
      <c r="J61" s="1">
        <v>52</v>
      </c>
      <c r="K61" s="1">
        <v>50</v>
      </c>
      <c r="L61" s="1">
        <v>24</v>
      </c>
      <c r="M61" s="1">
        <v>26</v>
      </c>
      <c r="N61" s="1">
        <v>39</v>
      </c>
      <c r="O61" s="1">
        <v>18</v>
      </c>
      <c r="P61" s="1">
        <v>21</v>
      </c>
      <c r="Q61" s="1">
        <v>14</v>
      </c>
      <c r="R61" s="1">
        <v>6</v>
      </c>
      <c r="S61" s="1">
        <v>8</v>
      </c>
    </row>
    <row r="62" spans="1:19" x14ac:dyDescent="0.2">
      <c r="A62" s="1" t="s">
        <v>82</v>
      </c>
      <c r="B62" s="1">
        <v>627</v>
      </c>
      <c r="C62" s="1">
        <v>308</v>
      </c>
      <c r="D62" s="1">
        <v>319</v>
      </c>
      <c r="E62" s="1">
        <v>430</v>
      </c>
      <c r="F62" s="1">
        <v>211</v>
      </c>
      <c r="G62" s="1">
        <v>219</v>
      </c>
      <c r="H62" s="1">
        <v>108</v>
      </c>
      <c r="I62" s="1">
        <v>52</v>
      </c>
      <c r="J62" s="1">
        <v>56</v>
      </c>
      <c r="K62" s="1">
        <v>34</v>
      </c>
      <c r="L62" s="1">
        <v>15</v>
      </c>
      <c r="M62" s="1">
        <v>19</v>
      </c>
      <c r="N62" s="1">
        <v>45</v>
      </c>
      <c r="O62" s="1">
        <v>26</v>
      </c>
      <c r="P62" s="1">
        <v>19</v>
      </c>
      <c r="Q62" s="1">
        <v>10</v>
      </c>
      <c r="R62" s="1">
        <v>4</v>
      </c>
      <c r="S62" s="1">
        <v>6</v>
      </c>
    </row>
    <row r="63" spans="1:19" x14ac:dyDescent="0.2">
      <c r="A63" s="1" t="s">
        <v>83</v>
      </c>
      <c r="B63" s="1">
        <v>615</v>
      </c>
      <c r="C63" s="1">
        <v>301</v>
      </c>
      <c r="D63" s="1">
        <v>314</v>
      </c>
      <c r="E63" s="1">
        <v>427</v>
      </c>
      <c r="F63" s="1">
        <v>211</v>
      </c>
      <c r="G63" s="1">
        <v>216</v>
      </c>
      <c r="H63" s="1">
        <v>100</v>
      </c>
      <c r="I63" s="1">
        <v>49</v>
      </c>
      <c r="J63" s="1">
        <v>51</v>
      </c>
      <c r="K63" s="1">
        <v>43</v>
      </c>
      <c r="L63" s="1">
        <v>21</v>
      </c>
      <c r="M63" s="1">
        <v>22</v>
      </c>
      <c r="N63" s="1">
        <v>27</v>
      </c>
      <c r="O63" s="1">
        <v>13</v>
      </c>
      <c r="P63" s="1">
        <v>14</v>
      </c>
      <c r="Q63" s="1">
        <v>18</v>
      </c>
      <c r="R63" s="1">
        <v>7</v>
      </c>
      <c r="S63" s="1">
        <v>11</v>
      </c>
    </row>
    <row r="64" spans="1:19" x14ac:dyDescent="0.2">
      <c r="A64" s="1" t="s">
        <v>84</v>
      </c>
      <c r="B64" s="1">
        <v>599</v>
      </c>
      <c r="C64" s="1">
        <v>272</v>
      </c>
      <c r="D64" s="1">
        <v>327</v>
      </c>
      <c r="E64" s="1">
        <v>433</v>
      </c>
      <c r="F64" s="1">
        <v>197</v>
      </c>
      <c r="G64" s="1">
        <v>236</v>
      </c>
      <c r="H64" s="1">
        <v>82</v>
      </c>
      <c r="I64" s="1">
        <v>43</v>
      </c>
      <c r="J64" s="1">
        <v>39</v>
      </c>
      <c r="K64" s="1">
        <v>49</v>
      </c>
      <c r="L64" s="1">
        <v>17</v>
      </c>
      <c r="M64" s="1">
        <v>32</v>
      </c>
      <c r="N64" s="1">
        <v>29</v>
      </c>
      <c r="O64" s="1">
        <v>12</v>
      </c>
      <c r="P64" s="1">
        <v>17</v>
      </c>
      <c r="Q64" s="1">
        <v>6</v>
      </c>
      <c r="R64" s="1">
        <v>3</v>
      </c>
      <c r="S64" s="1">
        <v>3</v>
      </c>
    </row>
    <row r="65" spans="1:19" x14ac:dyDescent="0.2">
      <c r="A65" s="1" t="s">
        <v>85</v>
      </c>
      <c r="B65" s="1">
        <v>528</v>
      </c>
      <c r="C65" s="1">
        <v>265</v>
      </c>
      <c r="D65" s="1">
        <v>263</v>
      </c>
      <c r="E65" s="1">
        <v>345</v>
      </c>
      <c r="F65" s="1">
        <v>170</v>
      </c>
      <c r="G65" s="1">
        <v>175</v>
      </c>
      <c r="H65" s="1">
        <v>98</v>
      </c>
      <c r="I65" s="1">
        <v>48</v>
      </c>
      <c r="J65" s="1">
        <v>50</v>
      </c>
      <c r="K65" s="1">
        <v>40</v>
      </c>
      <c r="L65" s="1">
        <v>21</v>
      </c>
      <c r="M65" s="1">
        <v>19</v>
      </c>
      <c r="N65" s="1">
        <v>35</v>
      </c>
      <c r="O65" s="1">
        <v>17</v>
      </c>
      <c r="P65" s="1">
        <v>18</v>
      </c>
      <c r="Q65" s="1">
        <v>10</v>
      </c>
      <c r="R65" s="1">
        <v>9</v>
      </c>
      <c r="S65" s="1">
        <v>1</v>
      </c>
    </row>
    <row r="66" spans="1:19" x14ac:dyDescent="0.2">
      <c r="A66" s="33" t="s">
        <v>886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8" spans="1:19" x14ac:dyDescent="0.2">
      <c r="A68" s="1" t="s">
        <v>817</v>
      </c>
    </row>
    <row r="69" spans="1:19" x14ac:dyDescent="0.2">
      <c r="A69" s="3"/>
      <c r="B69" s="4" t="s">
        <v>0</v>
      </c>
      <c r="C69" s="4"/>
      <c r="D69" s="4"/>
      <c r="E69" s="4" t="s">
        <v>1</v>
      </c>
      <c r="F69" s="4"/>
      <c r="G69" s="4"/>
      <c r="H69" s="4" t="s">
        <v>2</v>
      </c>
      <c r="I69" s="4"/>
      <c r="J69" s="4"/>
      <c r="K69" s="4" t="s">
        <v>3</v>
      </c>
      <c r="L69" s="4"/>
      <c r="M69" s="4"/>
      <c r="N69" s="4" t="s">
        <v>4</v>
      </c>
      <c r="O69" s="4"/>
      <c r="P69" s="4"/>
      <c r="Q69" s="4" t="s">
        <v>5</v>
      </c>
      <c r="R69" s="4"/>
      <c r="S69" s="7"/>
    </row>
    <row r="70" spans="1:19" s="14" customFormat="1" x14ac:dyDescent="0.2">
      <c r="A70" s="10"/>
      <c r="B70" s="11" t="s">
        <v>0</v>
      </c>
      <c r="C70" s="11" t="s">
        <v>6</v>
      </c>
      <c r="D70" s="11" t="s">
        <v>7</v>
      </c>
      <c r="E70" s="11" t="s">
        <v>0</v>
      </c>
      <c r="F70" s="11" t="s">
        <v>6</v>
      </c>
      <c r="G70" s="11" t="s">
        <v>7</v>
      </c>
      <c r="H70" s="11" t="s">
        <v>0</v>
      </c>
      <c r="I70" s="11" t="s">
        <v>6</v>
      </c>
      <c r="J70" s="11" t="s">
        <v>7</v>
      </c>
      <c r="K70" s="11" t="s">
        <v>0</v>
      </c>
      <c r="L70" s="11" t="s">
        <v>6</v>
      </c>
      <c r="M70" s="11" t="s">
        <v>7</v>
      </c>
      <c r="N70" s="11" t="s">
        <v>0</v>
      </c>
      <c r="O70" s="11" t="s">
        <v>6</v>
      </c>
      <c r="P70" s="11" t="s">
        <v>7</v>
      </c>
      <c r="Q70" s="11" t="s">
        <v>0</v>
      </c>
      <c r="R70" s="11" t="s">
        <v>6</v>
      </c>
      <c r="S70" s="21" t="s">
        <v>7</v>
      </c>
    </row>
    <row r="71" spans="1:19" x14ac:dyDescent="0.2">
      <c r="A71" s="1" t="s">
        <v>86</v>
      </c>
      <c r="B71" s="1">
        <v>551</v>
      </c>
      <c r="C71" s="1">
        <v>262</v>
      </c>
      <c r="D71" s="1">
        <v>289</v>
      </c>
      <c r="E71" s="1">
        <v>379</v>
      </c>
      <c r="F71" s="1">
        <v>171</v>
      </c>
      <c r="G71" s="1">
        <v>208</v>
      </c>
      <c r="H71" s="1">
        <v>96</v>
      </c>
      <c r="I71" s="1">
        <v>47</v>
      </c>
      <c r="J71" s="1">
        <v>49</v>
      </c>
      <c r="K71" s="1">
        <v>43</v>
      </c>
      <c r="L71" s="1">
        <v>27</v>
      </c>
      <c r="M71" s="1">
        <v>16</v>
      </c>
      <c r="N71" s="1">
        <v>24</v>
      </c>
      <c r="O71" s="1">
        <v>13</v>
      </c>
      <c r="P71" s="1">
        <v>11</v>
      </c>
      <c r="Q71" s="1">
        <v>9</v>
      </c>
      <c r="R71" s="1">
        <v>4</v>
      </c>
      <c r="S71" s="1">
        <v>5</v>
      </c>
    </row>
    <row r="72" spans="1:19" x14ac:dyDescent="0.2">
      <c r="A72" s="1" t="s">
        <v>87</v>
      </c>
      <c r="B72" s="1">
        <v>463</v>
      </c>
      <c r="C72" s="1">
        <v>227</v>
      </c>
      <c r="D72" s="1">
        <v>236</v>
      </c>
      <c r="E72" s="1">
        <v>324</v>
      </c>
      <c r="F72" s="1">
        <v>162</v>
      </c>
      <c r="G72" s="1">
        <v>162</v>
      </c>
      <c r="H72" s="1">
        <v>91</v>
      </c>
      <c r="I72" s="1">
        <v>43</v>
      </c>
      <c r="J72" s="1">
        <v>48</v>
      </c>
      <c r="K72" s="1">
        <v>29</v>
      </c>
      <c r="L72" s="1">
        <v>13</v>
      </c>
      <c r="M72" s="1">
        <v>16</v>
      </c>
      <c r="N72" s="1">
        <v>17</v>
      </c>
      <c r="O72" s="1">
        <v>8</v>
      </c>
      <c r="P72" s="1">
        <v>9</v>
      </c>
      <c r="Q72" s="1">
        <v>2</v>
      </c>
      <c r="R72" s="1">
        <v>1</v>
      </c>
      <c r="S72" s="1">
        <v>1</v>
      </c>
    </row>
    <row r="73" spans="1:19" x14ac:dyDescent="0.2">
      <c r="A73" s="1" t="s">
        <v>88</v>
      </c>
      <c r="B73" s="1">
        <v>496</v>
      </c>
      <c r="C73" s="1">
        <v>231</v>
      </c>
      <c r="D73" s="1">
        <v>265</v>
      </c>
      <c r="E73" s="1">
        <v>341</v>
      </c>
      <c r="F73" s="1">
        <v>149</v>
      </c>
      <c r="G73" s="1">
        <v>192</v>
      </c>
      <c r="H73" s="1">
        <v>77</v>
      </c>
      <c r="I73" s="1">
        <v>44</v>
      </c>
      <c r="J73" s="1">
        <v>33</v>
      </c>
      <c r="K73" s="1">
        <v>45</v>
      </c>
      <c r="L73" s="1">
        <v>18</v>
      </c>
      <c r="M73" s="1">
        <v>27</v>
      </c>
      <c r="N73" s="1">
        <v>25</v>
      </c>
      <c r="O73" s="1">
        <v>14</v>
      </c>
      <c r="P73" s="1">
        <v>11</v>
      </c>
      <c r="Q73" s="1">
        <v>8</v>
      </c>
      <c r="R73" s="1">
        <v>6</v>
      </c>
      <c r="S73" s="1">
        <v>2</v>
      </c>
    </row>
    <row r="74" spans="1:19" x14ac:dyDescent="0.2">
      <c r="A74" s="1" t="s">
        <v>89</v>
      </c>
      <c r="B74" s="1">
        <v>490</v>
      </c>
      <c r="C74" s="1">
        <v>235</v>
      </c>
      <c r="D74" s="1">
        <v>255</v>
      </c>
      <c r="E74" s="1">
        <v>331</v>
      </c>
      <c r="F74" s="1">
        <v>153</v>
      </c>
      <c r="G74" s="1">
        <v>178</v>
      </c>
      <c r="H74" s="1">
        <v>84</v>
      </c>
      <c r="I74" s="1">
        <v>40</v>
      </c>
      <c r="J74" s="1">
        <v>44</v>
      </c>
      <c r="K74" s="1">
        <v>27</v>
      </c>
      <c r="L74" s="1">
        <v>11</v>
      </c>
      <c r="M74" s="1">
        <v>16</v>
      </c>
      <c r="N74" s="1">
        <v>34</v>
      </c>
      <c r="O74" s="1">
        <v>20</v>
      </c>
      <c r="P74" s="1">
        <v>14</v>
      </c>
      <c r="Q74" s="1">
        <v>14</v>
      </c>
      <c r="R74" s="1">
        <v>11</v>
      </c>
      <c r="S74" s="1">
        <v>3</v>
      </c>
    </row>
    <row r="75" spans="1:19" x14ac:dyDescent="0.2">
      <c r="A75" s="1" t="s">
        <v>90</v>
      </c>
      <c r="B75" s="1">
        <v>532</v>
      </c>
      <c r="C75" s="1">
        <v>258</v>
      </c>
      <c r="D75" s="1">
        <v>274</v>
      </c>
      <c r="E75" s="1">
        <v>383</v>
      </c>
      <c r="F75" s="1">
        <v>178</v>
      </c>
      <c r="G75" s="1">
        <v>205</v>
      </c>
      <c r="H75" s="1">
        <v>78</v>
      </c>
      <c r="I75" s="1">
        <v>45</v>
      </c>
      <c r="J75" s="1">
        <v>33</v>
      </c>
      <c r="K75" s="1">
        <v>38</v>
      </c>
      <c r="L75" s="1">
        <v>20</v>
      </c>
      <c r="M75" s="1">
        <v>18</v>
      </c>
      <c r="N75" s="1">
        <v>25</v>
      </c>
      <c r="O75" s="1">
        <v>12</v>
      </c>
      <c r="P75" s="1">
        <v>13</v>
      </c>
      <c r="Q75" s="1">
        <v>8</v>
      </c>
      <c r="R75" s="1">
        <v>3</v>
      </c>
      <c r="S75" s="1">
        <v>5</v>
      </c>
    </row>
    <row r="76" spans="1:19" x14ac:dyDescent="0.2">
      <c r="A76" s="1" t="s">
        <v>91</v>
      </c>
      <c r="B76" s="1">
        <v>518</v>
      </c>
      <c r="C76" s="1">
        <v>240</v>
      </c>
      <c r="D76" s="1">
        <v>278</v>
      </c>
      <c r="E76" s="1">
        <v>343</v>
      </c>
      <c r="F76" s="1">
        <v>153</v>
      </c>
      <c r="G76" s="1">
        <v>190</v>
      </c>
      <c r="H76" s="1">
        <v>100</v>
      </c>
      <c r="I76" s="1">
        <v>50</v>
      </c>
      <c r="J76" s="1">
        <v>50</v>
      </c>
      <c r="K76" s="1">
        <v>43</v>
      </c>
      <c r="L76" s="1">
        <v>21</v>
      </c>
      <c r="M76" s="1">
        <v>22</v>
      </c>
      <c r="N76" s="1">
        <v>22</v>
      </c>
      <c r="O76" s="1">
        <v>9</v>
      </c>
      <c r="P76" s="1">
        <v>13</v>
      </c>
      <c r="Q76" s="1">
        <v>10</v>
      </c>
      <c r="R76" s="1">
        <v>7</v>
      </c>
      <c r="S76" s="1">
        <v>3</v>
      </c>
    </row>
    <row r="77" spans="1:19" x14ac:dyDescent="0.2">
      <c r="A77" s="1" t="s">
        <v>92</v>
      </c>
      <c r="B77" s="1">
        <v>315</v>
      </c>
      <c r="C77" s="1">
        <v>154</v>
      </c>
      <c r="D77" s="1">
        <v>161</v>
      </c>
      <c r="E77" s="1">
        <v>224</v>
      </c>
      <c r="F77" s="1">
        <v>105</v>
      </c>
      <c r="G77" s="1">
        <v>119</v>
      </c>
      <c r="H77" s="1">
        <v>39</v>
      </c>
      <c r="I77" s="1">
        <v>21</v>
      </c>
      <c r="J77" s="1">
        <v>18</v>
      </c>
      <c r="K77" s="1">
        <v>28</v>
      </c>
      <c r="L77" s="1">
        <v>16</v>
      </c>
      <c r="M77" s="1">
        <v>12</v>
      </c>
      <c r="N77" s="1">
        <v>17</v>
      </c>
      <c r="O77" s="1">
        <v>8</v>
      </c>
      <c r="P77" s="1">
        <v>9</v>
      </c>
      <c r="Q77" s="1">
        <v>7</v>
      </c>
      <c r="R77" s="1">
        <v>4</v>
      </c>
      <c r="S77" s="1">
        <v>3</v>
      </c>
    </row>
    <row r="78" spans="1:19" x14ac:dyDescent="0.2">
      <c r="A78" s="1" t="s">
        <v>93</v>
      </c>
      <c r="B78" s="1">
        <v>376</v>
      </c>
      <c r="C78" s="1">
        <v>172</v>
      </c>
      <c r="D78" s="1">
        <v>204</v>
      </c>
      <c r="E78" s="1">
        <v>265</v>
      </c>
      <c r="F78" s="1">
        <v>118</v>
      </c>
      <c r="G78" s="1">
        <v>147</v>
      </c>
      <c r="H78" s="1">
        <v>52</v>
      </c>
      <c r="I78" s="1">
        <v>26</v>
      </c>
      <c r="J78" s="1">
        <v>26</v>
      </c>
      <c r="K78" s="1">
        <v>27</v>
      </c>
      <c r="L78" s="1">
        <v>11</v>
      </c>
      <c r="M78" s="1">
        <v>16</v>
      </c>
      <c r="N78" s="1">
        <v>26</v>
      </c>
      <c r="O78" s="1">
        <v>13</v>
      </c>
      <c r="P78" s="1">
        <v>13</v>
      </c>
      <c r="Q78" s="1">
        <v>6</v>
      </c>
      <c r="R78" s="1">
        <v>4</v>
      </c>
      <c r="S78" s="1">
        <v>2</v>
      </c>
    </row>
    <row r="79" spans="1:19" x14ac:dyDescent="0.2">
      <c r="A79" s="1" t="s">
        <v>94</v>
      </c>
      <c r="B79" s="1">
        <v>402</v>
      </c>
      <c r="C79" s="1">
        <v>186</v>
      </c>
      <c r="D79" s="1">
        <v>216</v>
      </c>
      <c r="E79" s="1">
        <v>289</v>
      </c>
      <c r="F79" s="1">
        <v>131</v>
      </c>
      <c r="G79" s="1">
        <v>158</v>
      </c>
      <c r="H79" s="1">
        <v>67</v>
      </c>
      <c r="I79" s="1">
        <v>31</v>
      </c>
      <c r="J79" s="1">
        <v>36</v>
      </c>
      <c r="K79" s="1">
        <v>30</v>
      </c>
      <c r="L79" s="1">
        <v>15</v>
      </c>
      <c r="M79" s="1">
        <v>15</v>
      </c>
      <c r="N79" s="1">
        <v>5</v>
      </c>
      <c r="O79" s="1">
        <v>3</v>
      </c>
      <c r="P79" s="1">
        <v>2</v>
      </c>
      <c r="Q79" s="1">
        <v>11</v>
      </c>
      <c r="R79" s="1">
        <v>6</v>
      </c>
      <c r="S79" s="1">
        <v>5</v>
      </c>
    </row>
    <row r="80" spans="1:19" x14ac:dyDescent="0.2">
      <c r="A80" s="1" t="s">
        <v>95</v>
      </c>
      <c r="B80" s="1">
        <v>364</v>
      </c>
      <c r="C80" s="1">
        <v>186</v>
      </c>
      <c r="D80" s="1">
        <v>178</v>
      </c>
      <c r="E80" s="1">
        <v>246</v>
      </c>
      <c r="F80" s="1">
        <v>129</v>
      </c>
      <c r="G80" s="1">
        <v>117</v>
      </c>
      <c r="H80" s="1">
        <v>57</v>
      </c>
      <c r="I80" s="1">
        <v>28</v>
      </c>
      <c r="J80" s="1">
        <v>29</v>
      </c>
      <c r="K80" s="1">
        <v>38</v>
      </c>
      <c r="L80" s="1">
        <v>19</v>
      </c>
      <c r="M80" s="1">
        <v>19</v>
      </c>
      <c r="N80" s="1">
        <v>19</v>
      </c>
      <c r="O80" s="1">
        <v>9</v>
      </c>
      <c r="P80" s="1">
        <v>10</v>
      </c>
      <c r="Q80" s="1">
        <v>4</v>
      </c>
      <c r="R80" s="1">
        <v>1</v>
      </c>
      <c r="S80" s="1">
        <v>3</v>
      </c>
    </row>
    <row r="81" spans="1:19" x14ac:dyDescent="0.2">
      <c r="A81" s="1" t="s">
        <v>96</v>
      </c>
      <c r="B81" s="1">
        <v>408</v>
      </c>
      <c r="C81" s="1">
        <v>196</v>
      </c>
      <c r="D81" s="1">
        <v>212</v>
      </c>
      <c r="E81" s="1">
        <v>274</v>
      </c>
      <c r="F81" s="1">
        <v>130</v>
      </c>
      <c r="G81" s="1">
        <v>144</v>
      </c>
      <c r="H81" s="1">
        <v>67</v>
      </c>
      <c r="I81" s="1">
        <v>29</v>
      </c>
      <c r="J81" s="1">
        <v>38</v>
      </c>
      <c r="K81" s="1">
        <v>32</v>
      </c>
      <c r="L81" s="1">
        <v>19</v>
      </c>
      <c r="M81" s="1">
        <v>13</v>
      </c>
      <c r="N81" s="1">
        <v>24</v>
      </c>
      <c r="O81" s="1">
        <v>12</v>
      </c>
      <c r="P81" s="1">
        <v>12</v>
      </c>
      <c r="Q81" s="1">
        <v>11</v>
      </c>
      <c r="R81" s="1">
        <v>6</v>
      </c>
      <c r="S81" s="1">
        <v>5</v>
      </c>
    </row>
    <row r="82" spans="1:19" x14ac:dyDescent="0.2">
      <c r="A82" s="1" t="s">
        <v>97</v>
      </c>
      <c r="B82" s="1">
        <v>327</v>
      </c>
      <c r="C82" s="1">
        <v>154</v>
      </c>
      <c r="D82" s="1">
        <v>173</v>
      </c>
      <c r="E82" s="1">
        <v>238</v>
      </c>
      <c r="F82" s="1">
        <v>107</v>
      </c>
      <c r="G82" s="1">
        <v>131</v>
      </c>
      <c r="H82" s="1">
        <v>46</v>
      </c>
      <c r="I82" s="1">
        <v>20</v>
      </c>
      <c r="J82" s="1">
        <v>26</v>
      </c>
      <c r="K82" s="1">
        <v>21</v>
      </c>
      <c r="L82" s="1">
        <v>13</v>
      </c>
      <c r="M82" s="1">
        <v>8</v>
      </c>
      <c r="N82" s="1">
        <v>11</v>
      </c>
      <c r="O82" s="1">
        <v>8</v>
      </c>
      <c r="P82" s="1">
        <v>3</v>
      </c>
      <c r="Q82" s="1">
        <v>11</v>
      </c>
      <c r="R82" s="1">
        <v>6</v>
      </c>
      <c r="S82" s="1">
        <v>5</v>
      </c>
    </row>
    <row r="83" spans="1:19" x14ac:dyDescent="0.2">
      <c r="A83" s="1" t="s">
        <v>98</v>
      </c>
      <c r="B83" s="1">
        <v>331</v>
      </c>
      <c r="C83" s="1">
        <v>156</v>
      </c>
      <c r="D83" s="1">
        <v>175</v>
      </c>
      <c r="E83" s="1">
        <v>207</v>
      </c>
      <c r="F83" s="1">
        <v>93</v>
      </c>
      <c r="G83" s="1">
        <v>114</v>
      </c>
      <c r="H83" s="1">
        <v>65</v>
      </c>
      <c r="I83" s="1">
        <v>32</v>
      </c>
      <c r="J83" s="1">
        <v>33</v>
      </c>
      <c r="K83" s="1">
        <v>35</v>
      </c>
      <c r="L83" s="1">
        <v>20</v>
      </c>
      <c r="M83" s="1">
        <v>15</v>
      </c>
      <c r="N83" s="1">
        <v>16</v>
      </c>
      <c r="O83" s="1">
        <v>7</v>
      </c>
      <c r="P83" s="1">
        <v>9</v>
      </c>
      <c r="Q83" s="1">
        <v>8</v>
      </c>
      <c r="R83" s="1">
        <v>4</v>
      </c>
      <c r="S83" s="1">
        <v>4</v>
      </c>
    </row>
    <row r="84" spans="1:19" x14ac:dyDescent="0.2">
      <c r="A84" s="1" t="s">
        <v>99</v>
      </c>
      <c r="B84" s="1">
        <v>295</v>
      </c>
      <c r="C84" s="1">
        <v>144</v>
      </c>
      <c r="D84" s="1">
        <v>151</v>
      </c>
      <c r="E84" s="1">
        <v>202</v>
      </c>
      <c r="F84" s="1">
        <v>93</v>
      </c>
      <c r="G84" s="1">
        <v>109</v>
      </c>
      <c r="H84" s="1">
        <v>52</v>
      </c>
      <c r="I84" s="1">
        <v>26</v>
      </c>
      <c r="J84" s="1">
        <v>26</v>
      </c>
      <c r="K84" s="1">
        <v>20</v>
      </c>
      <c r="L84" s="1">
        <v>11</v>
      </c>
      <c r="M84" s="1">
        <v>9</v>
      </c>
      <c r="N84" s="1">
        <v>18</v>
      </c>
      <c r="O84" s="1">
        <v>11</v>
      </c>
      <c r="P84" s="1">
        <v>7</v>
      </c>
      <c r="Q84" s="1">
        <v>3</v>
      </c>
      <c r="R84" s="1">
        <v>3</v>
      </c>
      <c r="S84" s="1">
        <v>0</v>
      </c>
    </row>
    <row r="85" spans="1:19" x14ac:dyDescent="0.2">
      <c r="A85" s="1" t="s">
        <v>100</v>
      </c>
      <c r="B85" s="1">
        <v>276</v>
      </c>
      <c r="C85" s="1">
        <v>129</v>
      </c>
      <c r="D85" s="1">
        <v>147</v>
      </c>
      <c r="E85" s="1">
        <v>180</v>
      </c>
      <c r="F85" s="1">
        <v>83</v>
      </c>
      <c r="G85" s="1">
        <v>97</v>
      </c>
      <c r="H85" s="1">
        <v>55</v>
      </c>
      <c r="I85" s="1">
        <v>25</v>
      </c>
      <c r="J85" s="1">
        <v>30</v>
      </c>
      <c r="K85" s="1">
        <v>21</v>
      </c>
      <c r="L85" s="1">
        <v>9</v>
      </c>
      <c r="M85" s="1">
        <v>12</v>
      </c>
      <c r="N85" s="1">
        <v>13</v>
      </c>
      <c r="O85" s="1">
        <v>9</v>
      </c>
      <c r="P85" s="1">
        <v>4</v>
      </c>
      <c r="Q85" s="1">
        <v>7</v>
      </c>
      <c r="R85" s="1">
        <v>3</v>
      </c>
      <c r="S85" s="1">
        <v>4</v>
      </c>
    </row>
    <row r="86" spans="1:19" x14ac:dyDescent="0.2">
      <c r="A86" s="1" t="s">
        <v>101</v>
      </c>
      <c r="B86" s="1">
        <v>229</v>
      </c>
      <c r="C86" s="1">
        <v>105</v>
      </c>
      <c r="D86" s="1">
        <v>124</v>
      </c>
      <c r="E86" s="1">
        <v>150</v>
      </c>
      <c r="F86" s="1">
        <v>65</v>
      </c>
      <c r="G86" s="1">
        <v>85</v>
      </c>
      <c r="H86" s="1">
        <v>48</v>
      </c>
      <c r="I86" s="1">
        <v>22</v>
      </c>
      <c r="J86" s="1">
        <v>26</v>
      </c>
      <c r="K86" s="1">
        <v>16</v>
      </c>
      <c r="L86" s="1">
        <v>9</v>
      </c>
      <c r="M86" s="1">
        <v>7</v>
      </c>
      <c r="N86" s="1">
        <v>12</v>
      </c>
      <c r="O86" s="1">
        <v>6</v>
      </c>
      <c r="P86" s="1">
        <v>6</v>
      </c>
      <c r="Q86" s="1">
        <v>3</v>
      </c>
      <c r="R86" s="1">
        <v>3</v>
      </c>
      <c r="S86" s="1">
        <v>0</v>
      </c>
    </row>
    <row r="87" spans="1:19" x14ac:dyDescent="0.2">
      <c r="A87" s="1" t="s">
        <v>102</v>
      </c>
      <c r="B87" s="1">
        <v>215</v>
      </c>
      <c r="C87" s="1">
        <v>99</v>
      </c>
      <c r="D87" s="1">
        <v>116</v>
      </c>
      <c r="E87" s="1">
        <v>156</v>
      </c>
      <c r="F87" s="1">
        <v>70</v>
      </c>
      <c r="G87" s="1">
        <v>86</v>
      </c>
      <c r="H87" s="1">
        <v>37</v>
      </c>
      <c r="I87" s="1">
        <v>21</v>
      </c>
      <c r="J87" s="1">
        <v>16</v>
      </c>
      <c r="K87" s="1">
        <v>19</v>
      </c>
      <c r="L87" s="1">
        <v>7</v>
      </c>
      <c r="M87" s="1">
        <v>12</v>
      </c>
      <c r="N87" s="1">
        <v>3</v>
      </c>
      <c r="O87" s="1">
        <v>1</v>
      </c>
      <c r="P87" s="1">
        <v>2</v>
      </c>
      <c r="Q87" s="1">
        <v>0</v>
      </c>
      <c r="R87" s="1">
        <v>0</v>
      </c>
      <c r="S87" s="1">
        <v>0</v>
      </c>
    </row>
    <row r="88" spans="1:19" x14ac:dyDescent="0.2">
      <c r="A88" s="1" t="s">
        <v>103</v>
      </c>
      <c r="B88" s="1">
        <v>201</v>
      </c>
      <c r="C88" s="1">
        <v>87</v>
      </c>
      <c r="D88" s="1">
        <v>114</v>
      </c>
      <c r="E88" s="1">
        <v>134</v>
      </c>
      <c r="F88" s="1">
        <v>58</v>
      </c>
      <c r="G88" s="1">
        <v>76</v>
      </c>
      <c r="H88" s="1">
        <v>40</v>
      </c>
      <c r="I88" s="1">
        <v>18</v>
      </c>
      <c r="J88" s="1">
        <v>22</v>
      </c>
      <c r="K88" s="1">
        <v>10</v>
      </c>
      <c r="L88" s="1">
        <v>5</v>
      </c>
      <c r="M88" s="1">
        <v>5</v>
      </c>
      <c r="N88" s="1">
        <v>10</v>
      </c>
      <c r="O88" s="1">
        <v>4</v>
      </c>
      <c r="P88" s="1">
        <v>6</v>
      </c>
      <c r="Q88" s="1">
        <v>7</v>
      </c>
      <c r="R88" s="1">
        <v>2</v>
      </c>
      <c r="S88" s="1">
        <v>5</v>
      </c>
    </row>
    <row r="89" spans="1:19" x14ac:dyDescent="0.2">
      <c r="A89" s="1" t="s">
        <v>104</v>
      </c>
      <c r="B89" s="1">
        <v>207</v>
      </c>
      <c r="C89" s="1">
        <v>100</v>
      </c>
      <c r="D89" s="1">
        <v>107</v>
      </c>
      <c r="E89" s="1">
        <v>139</v>
      </c>
      <c r="F89" s="1">
        <v>66</v>
      </c>
      <c r="G89" s="1">
        <v>73</v>
      </c>
      <c r="H89" s="1">
        <v>37</v>
      </c>
      <c r="I89" s="1">
        <v>19</v>
      </c>
      <c r="J89" s="1">
        <v>18</v>
      </c>
      <c r="K89" s="1">
        <v>21</v>
      </c>
      <c r="L89" s="1">
        <v>9</v>
      </c>
      <c r="M89" s="1">
        <v>12</v>
      </c>
      <c r="N89" s="1">
        <v>6</v>
      </c>
      <c r="O89" s="1">
        <v>3</v>
      </c>
      <c r="P89" s="1">
        <v>3</v>
      </c>
      <c r="Q89" s="1">
        <v>4</v>
      </c>
      <c r="R89" s="1">
        <v>3</v>
      </c>
      <c r="S89" s="1">
        <v>1</v>
      </c>
    </row>
    <row r="90" spans="1:19" x14ac:dyDescent="0.2">
      <c r="A90" s="1" t="s">
        <v>105</v>
      </c>
      <c r="B90" s="1">
        <v>187</v>
      </c>
      <c r="C90" s="1">
        <v>70</v>
      </c>
      <c r="D90" s="1">
        <v>117</v>
      </c>
      <c r="E90" s="1">
        <v>131</v>
      </c>
      <c r="F90" s="1">
        <v>48</v>
      </c>
      <c r="G90" s="1">
        <v>83</v>
      </c>
      <c r="H90" s="1">
        <v>29</v>
      </c>
      <c r="I90" s="1">
        <v>12</v>
      </c>
      <c r="J90" s="1">
        <v>17</v>
      </c>
      <c r="K90" s="1">
        <v>12</v>
      </c>
      <c r="L90" s="1">
        <v>4</v>
      </c>
      <c r="M90" s="1">
        <v>8</v>
      </c>
      <c r="N90" s="1">
        <v>11</v>
      </c>
      <c r="O90" s="1">
        <v>4</v>
      </c>
      <c r="P90" s="1">
        <v>7</v>
      </c>
      <c r="Q90" s="1">
        <v>4</v>
      </c>
      <c r="R90" s="1">
        <v>2</v>
      </c>
      <c r="S90" s="1">
        <v>2</v>
      </c>
    </row>
    <row r="91" spans="1:19" x14ac:dyDescent="0.2">
      <c r="A91" s="1" t="s">
        <v>106</v>
      </c>
      <c r="B91" s="1">
        <v>147</v>
      </c>
      <c r="C91" s="1">
        <v>64</v>
      </c>
      <c r="D91" s="1">
        <v>83</v>
      </c>
      <c r="E91" s="1">
        <v>107</v>
      </c>
      <c r="F91" s="1">
        <v>48</v>
      </c>
      <c r="G91" s="1">
        <v>59</v>
      </c>
      <c r="H91" s="1">
        <v>24</v>
      </c>
      <c r="I91" s="1">
        <v>10</v>
      </c>
      <c r="J91" s="1">
        <v>14</v>
      </c>
      <c r="K91" s="1">
        <v>10</v>
      </c>
      <c r="L91" s="1">
        <v>5</v>
      </c>
      <c r="M91" s="1">
        <v>5</v>
      </c>
      <c r="N91" s="1">
        <v>6</v>
      </c>
      <c r="O91" s="1">
        <v>1</v>
      </c>
      <c r="P91" s="1">
        <v>5</v>
      </c>
      <c r="Q91" s="1">
        <v>0</v>
      </c>
      <c r="R91" s="1">
        <v>0</v>
      </c>
      <c r="S91" s="1">
        <v>0</v>
      </c>
    </row>
    <row r="92" spans="1:19" x14ac:dyDescent="0.2">
      <c r="A92" s="1" t="s">
        <v>107</v>
      </c>
      <c r="B92" s="1">
        <v>143</v>
      </c>
      <c r="C92" s="1">
        <v>71</v>
      </c>
      <c r="D92" s="1">
        <v>72</v>
      </c>
      <c r="E92" s="1">
        <v>105</v>
      </c>
      <c r="F92" s="1">
        <v>53</v>
      </c>
      <c r="G92" s="1">
        <v>52</v>
      </c>
      <c r="H92" s="1">
        <v>23</v>
      </c>
      <c r="I92" s="1">
        <v>12</v>
      </c>
      <c r="J92" s="1">
        <v>11</v>
      </c>
      <c r="K92" s="1">
        <v>7</v>
      </c>
      <c r="L92" s="1">
        <v>3</v>
      </c>
      <c r="M92" s="1">
        <v>4</v>
      </c>
      <c r="N92" s="1">
        <v>8</v>
      </c>
      <c r="O92" s="1">
        <v>3</v>
      </c>
      <c r="P92" s="1">
        <v>5</v>
      </c>
      <c r="Q92" s="1">
        <v>0</v>
      </c>
      <c r="R92" s="1">
        <v>0</v>
      </c>
      <c r="S92" s="1">
        <v>0</v>
      </c>
    </row>
    <row r="93" spans="1:19" x14ac:dyDescent="0.2">
      <c r="A93" s="1" t="s">
        <v>108</v>
      </c>
      <c r="B93" s="1">
        <v>111</v>
      </c>
      <c r="C93" s="1">
        <v>51</v>
      </c>
      <c r="D93" s="1">
        <v>60</v>
      </c>
      <c r="E93" s="1">
        <v>74</v>
      </c>
      <c r="F93" s="1">
        <v>28</v>
      </c>
      <c r="G93" s="1">
        <v>46</v>
      </c>
      <c r="H93" s="1">
        <v>22</v>
      </c>
      <c r="I93" s="1">
        <v>12</v>
      </c>
      <c r="J93" s="1">
        <v>10</v>
      </c>
      <c r="K93" s="1">
        <v>7</v>
      </c>
      <c r="L93" s="1">
        <v>5</v>
      </c>
      <c r="M93" s="1">
        <v>2</v>
      </c>
      <c r="N93" s="1">
        <v>6</v>
      </c>
      <c r="O93" s="1">
        <v>4</v>
      </c>
      <c r="P93" s="1">
        <v>2</v>
      </c>
      <c r="Q93" s="1">
        <v>2</v>
      </c>
      <c r="R93" s="1">
        <v>2</v>
      </c>
      <c r="S93" s="1">
        <v>0</v>
      </c>
    </row>
    <row r="94" spans="1:19" x14ac:dyDescent="0.2">
      <c r="A94" s="1" t="s">
        <v>109</v>
      </c>
      <c r="B94" s="1">
        <v>98</v>
      </c>
      <c r="C94" s="1">
        <v>29</v>
      </c>
      <c r="D94" s="1">
        <v>69</v>
      </c>
      <c r="E94" s="1">
        <v>61</v>
      </c>
      <c r="F94" s="1">
        <v>20</v>
      </c>
      <c r="G94" s="1">
        <v>41</v>
      </c>
      <c r="H94" s="1">
        <v>19</v>
      </c>
      <c r="I94" s="1">
        <v>3</v>
      </c>
      <c r="J94" s="1">
        <v>16</v>
      </c>
      <c r="K94" s="1">
        <v>8</v>
      </c>
      <c r="L94" s="1">
        <v>2</v>
      </c>
      <c r="M94" s="1">
        <v>6</v>
      </c>
      <c r="N94" s="1">
        <v>9</v>
      </c>
      <c r="O94" s="1">
        <v>4</v>
      </c>
      <c r="P94" s="1">
        <v>5</v>
      </c>
      <c r="Q94" s="1">
        <v>1</v>
      </c>
      <c r="R94" s="1">
        <v>0</v>
      </c>
      <c r="S94" s="1">
        <v>1</v>
      </c>
    </row>
    <row r="95" spans="1:19" x14ac:dyDescent="0.2">
      <c r="A95" s="1" t="s">
        <v>110</v>
      </c>
      <c r="B95" s="1">
        <v>81</v>
      </c>
      <c r="C95" s="1">
        <v>36</v>
      </c>
      <c r="D95" s="1">
        <v>45</v>
      </c>
      <c r="E95" s="1">
        <v>51</v>
      </c>
      <c r="F95" s="1">
        <v>21</v>
      </c>
      <c r="G95" s="1">
        <v>30</v>
      </c>
      <c r="H95" s="1">
        <v>15</v>
      </c>
      <c r="I95" s="1">
        <v>9</v>
      </c>
      <c r="J95" s="1">
        <v>6</v>
      </c>
      <c r="K95" s="1">
        <v>7</v>
      </c>
      <c r="L95" s="1">
        <v>3</v>
      </c>
      <c r="M95" s="1">
        <v>4</v>
      </c>
      <c r="N95" s="1">
        <v>6</v>
      </c>
      <c r="O95" s="1">
        <v>2</v>
      </c>
      <c r="P95" s="1">
        <v>4</v>
      </c>
      <c r="Q95" s="1">
        <v>2</v>
      </c>
      <c r="R95" s="1">
        <v>1</v>
      </c>
      <c r="S95" s="1">
        <v>1</v>
      </c>
    </row>
    <row r="96" spans="1:19" x14ac:dyDescent="0.2">
      <c r="A96" s="1" t="s">
        <v>111</v>
      </c>
      <c r="B96" s="1">
        <v>82</v>
      </c>
      <c r="C96" s="1">
        <v>30</v>
      </c>
      <c r="D96" s="1">
        <v>52</v>
      </c>
      <c r="E96" s="1">
        <v>55</v>
      </c>
      <c r="F96" s="1">
        <v>21</v>
      </c>
      <c r="G96" s="1">
        <v>34</v>
      </c>
      <c r="H96" s="1">
        <v>20</v>
      </c>
      <c r="I96" s="1">
        <v>8</v>
      </c>
      <c r="J96" s="1">
        <v>12</v>
      </c>
      <c r="K96" s="1">
        <v>3</v>
      </c>
      <c r="L96" s="1">
        <v>1</v>
      </c>
      <c r="M96" s="1">
        <v>2</v>
      </c>
      <c r="N96" s="1">
        <v>4</v>
      </c>
      <c r="O96" s="1">
        <v>0</v>
      </c>
      <c r="P96" s="1">
        <v>4</v>
      </c>
      <c r="Q96" s="1">
        <v>0</v>
      </c>
      <c r="R96" s="1">
        <v>0</v>
      </c>
      <c r="S96" s="1">
        <v>0</v>
      </c>
    </row>
    <row r="97" spans="1:19" x14ac:dyDescent="0.2">
      <c r="A97" s="1" t="s">
        <v>112</v>
      </c>
      <c r="B97" s="1">
        <v>60</v>
      </c>
      <c r="C97" s="1">
        <v>19</v>
      </c>
      <c r="D97" s="1">
        <v>41</v>
      </c>
      <c r="E97" s="1">
        <v>46</v>
      </c>
      <c r="F97" s="1">
        <v>13</v>
      </c>
      <c r="G97" s="1">
        <v>33</v>
      </c>
      <c r="H97" s="1">
        <v>10</v>
      </c>
      <c r="I97" s="1">
        <v>5</v>
      </c>
      <c r="J97" s="1">
        <v>5</v>
      </c>
      <c r="K97" s="1">
        <v>0</v>
      </c>
      <c r="L97" s="1">
        <v>0</v>
      </c>
      <c r="M97" s="1">
        <v>0</v>
      </c>
      <c r="N97" s="1">
        <v>4</v>
      </c>
      <c r="O97" s="1">
        <v>1</v>
      </c>
      <c r="P97" s="1">
        <v>3</v>
      </c>
      <c r="Q97" s="1">
        <v>0</v>
      </c>
      <c r="R97" s="1">
        <v>0</v>
      </c>
      <c r="S97" s="1">
        <v>0</v>
      </c>
    </row>
    <row r="98" spans="1:19" x14ac:dyDescent="0.2">
      <c r="A98" s="1" t="s">
        <v>113</v>
      </c>
      <c r="B98" s="1">
        <v>58</v>
      </c>
      <c r="C98" s="1">
        <v>20</v>
      </c>
      <c r="D98" s="1">
        <v>38</v>
      </c>
      <c r="E98" s="1">
        <v>42</v>
      </c>
      <c r="F98" s="1">
        <v>16</v>
      </c>
      <c r="G98" s="1">
        <v>26</v>
      </c>
      <c r="H98" s="1">
        <v>9</v>
      </c>
      <c r="I98" s="1">
        <v>1</v>
      </c>
      <c r="J98" s="1">
        <v>8</v>
      </c>
      <c r="K98" s="1">
        <v>3</v>
      </c>
      <c r="L98" s="1">
        <v>0</v>
      </c>
      <c r="M98" s="1">
        <v>3</v>
      </c>
      <c r="N98" s="1">
        <v>3</v>
      </c>
      <c r="O98" s="1">
        <v>2</v>
      </c>
      <c r="P98" s="1">
        <v>1</v>
      </c>
      <c r="Q98" s="1">
        <v>1</v>
      </c>
      <c r="R98" s="1">
        <v>1</v>
      </c>
      <c r="S98" s="1">
        <v>0</v>
      </c>
    </row>
    <row r="99" spans="1:19" x14ac:dyDescent="0.2">
      <c r="A99" s="1" t="s">
        <v>114</v>
      </c>
      <c r="B99" s="1">
        <v>33</v>
      </c>
      <c r="C99" s="1">
        <v>14</v>
      </c>
      <c r="D99" s="1">
        <v>19</v>
      </c>
      <c r="E99" s="1">
        <v>19</v>
      </c>
      <c r="F99" s="1">
        <v>5</v>
      </c>
      <c r="G99" s="1">
        <v>14</v>
      </c>
      <c r="H99" s="1">
        <v>9</v>
      </c>
      <c r="I99" s="1">
        <v>6</v>
      </c>
      <c r="J99" s="1">
        <v>3</v>
      </c>
      <c r="K99" s="1">
        <v>2</v>
      </c>
      <c r="L99" s="1">
        <v>2</v>
      </c>
      <c r="M99" s="1">
        <v>0</v>
      </c>
      <c r="N99" s="1">
        <v>2</v>
      </c>
      <c r="O99" s="1">
        <v>0</v>
      </c>
      <c r="P99" s="1">
        <v>2</v>
      </c>
      <c r="Q99" s="1">
        <v>1</v>
      </c>
      <c r="R99" s="1">
        <v>1</v>
      </c>
      <c r="S99" s="1">
        <v>0</v>
      </c>
    </row>
    <row r="100" spans="1:19" x14ac:dyDescent="0.2">
      <c r="A100" s="1" t="s">
        <v>115</v>
      </c>
      <c r="B100" s="1">
        <v>16</v>
      </c>
      <c r="C100" s="1">
        <v>5</v>
      </c>
      <c r="D100" s="1">
        <v>11</v>
      </c>
      <c r="E100" s="1">
        <v>15</v>
      </c>
      <c r="F100" s="1">
        <v>5</v>
      </c>
      <c r="G100" s="1">
        <v>10</v>
      </c>
      <c r="H100" s="1">
        <v>0</v>
      </c>
      <c r="I100" s="1">
        <v>0</v>
      </c>
      <c r="J100" s="1">
        <v>0</v>
      </c>
      <c r="K100" s="1">
        <v>1</v>
      </c>
      <c r="L100" s="1">
        <v>0</v>
      </c>
      <c r="M100" s="1">
        <v>1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</row>
    <row r="101" spans="1:19" x14ac:dyDescent="0.2">
      <c r="A101" s="1" t="s">
        <v>116</v>
      </c>
      <c r="B101" s="1">
        <v>24</v>
      </c>
      <c r="C101" s="1">
        <v>10</v>
      </c>
      <c r="D101" s="1">
        <v>14</v>
      </c>
      <c r="E101" s="1">
        <v>13</v>
      </c>
      <c r="F101" s="1">
        <v>5</v>
      </c>
      <c r="G101" s="1">
        <v>8</v>
      </c>
      <c r="H101" s="1">
        <v>5</v>
      </c>
      <c r="I101" s="1">
        <v>2</v>
      </c>
      <c r="J101" s="1">
        <v>3</v>
      </c>
      <c r="K101" s="1">
        <v>3</v>
      </c>
      <c r="L101" s="1">
        <v>1</v>
      </c>
      <c r="M101" s="1">
        <v>2</v>
      </c>
      <c r="N101" s="1">
        <v>3</v>
      </c>
      <c r="O101" s="1">
        <v>2</v>
      </c>
      <c r="P101" s="1">
        <v>1</v>
      </c>
      <c r="Q101" s="1">
        <v>0</v>
      </c>
      <c r="R101" s="1">
        <v>0</v>
      </c>
      <c r="S101" s="1">
        <v>0</v>
      </c>
    </row>
    <row r="102" spans="1:19" x14ac:dyDescent="0.2">
      <c r="A102" s="1" t="s">
        <v>117</v>
      </c>
      <c r="B102" s="1">
        <v>12</v>
      </c>
      <c r="C102" s="1">
        <v>3</v>
      </c>
      <c r="D102" s="1">
        <v>9</v>
      </c>
      <c r="E102" s="1">
        <v>8</v>
      </c>
      <c r="F102" s="1">
        <v>1</v>
      </c>
      <c r="G102" s="1">
        <v>7</v>
      </c>
      <c r="H102" s="1">
        <v>3</v>
      </c>
      <c r="I102" s="1">
        <v>1</v>
      </c>
      <c r="J102" s="1">
        <v>2</v>
      </c>
      <c r="K102" s="1">
        <v>0</v>
      </c>
      <c r="L102" s="1">
        <v>0</v>
      </c>
      <c r="M102" s="1">
        <v>0</v>
      </c>
      <c r="N102" s="1">
        <v>1</v>
      </c>
      <c r="O102" s="1">
        <v>1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118</v>
      </c>
      <c r="B103" s="1">
        <v>6</v>
      </c>
      <c r="C103" s="1">
        <v>3</v>
      </c>
      <c r="D103" s="1">
        <v>3</v>
      </c>
      <c r="E103" s="1">
        <v>5</v>
      </c>
      <c r="F103" s="1">
        <v>2</v>
      </c>
      <c r="G103" s="1">
        <v>3</v>
      </c>
      <c r="H103" s="1">
        <v>1</v>
      </c>
      <c r="I103" s="1">
        <v>1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119</v>
      </c>
      <c r="B104" s="1">
        <v>9</v>
      </c>
      <c r="C104" s="1">
        <v>3</v>
      </c>
      <c r="D104" s="1">
        <v>6</v>
      </c>
      <c r="E104" s="1">
        <v>7</v>
      </c>
      <c r="F104" s="1">
        <v>2</v>
      </c>
      <c r="G104" s="1">
        <v>5</v>
      </c>
      <c r="H104" s="1">
        <v>1</v>
      </c>
      <c r="I104" s="1">
        <v>1</v>
      </c>
      <c r="J104" s="1">
        <v>0</v>
      </c>
      <c r="K104" s="1">
        <v>1</v>
      </c>
      <c r="L104" s="1">
        <v>0</v>
      </c>
      <c r="M104" s="1">
        <v>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1" t="s">
        <v>120</v>
      </c>
      <c r="B105" s="1">
        <v>4</v>
      </c>
      <c r="C105" s="1">
        <v>0</v>
      </c>
      <c r="D105" s="1">
        <v>4</v>
      </c>
      <c r="E105" s="1">
        <v>1</v>
      </c>
      <c r="F105" s="1">
        <v>0</v>
      </c>
      <c r="G105" s="1">
        <v>1</v>
      </c>
      <c r="H105" s="1">
        <v>1</v>
      </c>
      <c r="I105" s="1">
        <v>0</v>
      </c>
      <c r="J105" s="1">
        <v>1</v>
      </c>
      <c r="K105" s="1">
        <v>2</v>
      </c>
      <c r="L105" s="1">
        <v>0</v>
      </c>
      <c r="M105" s="1">
        <v>2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</row>
    <row r="106" spans="1:19" x14ac:dyDescent="0.2">
      <c r="A106" s="1" t="s">
        <v>121</v>
      </c>
      <c r="B106" s="1">
        <v>5</v>
      </c>
      <c r="C106" s="1">
        <v>2</v>
      </c>
      <c r="D106" s="1">
        <v>3</v>
      </c>
      <c r="E106" s="1">
        <v>2</v>
      </c>
      <c r="F106" s="1">
        <v>1</v>
      </c>
      <c r="G106" s="1">
        <v>1</v>
      </c>
      <c r="H106" s="1">
        <v>2</v>
      </c>
      <c r="I106" s="1">
        <v>1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1</v>
      </c>
      <c r="R106" s="1">
        <v>0</v>
      </c>
      <c r="S106" s="1">
        <v>1</v>
      </c>
    </row>
    <row r="107" spans="1:19" x14ac:dyDescent="0.2">
      <c r="A107" s="1" t="s">
        <v>122</v>
      </c>
      <c r="B107" s="1">
        <v>7</v>
      </c>
      <c r="C107" s="1">
        <v>1</v>
      </c>
      <c r="D107" s="1">
        <v>6</v>
      </c>
      <c r="E107" s="1">
        <v>2</v>
      </c>
      <c r="F107" s="1">
        <v>0</v>
      </c>
      <c r="G107" s="1">
        <v>2</v>
      </c>
      <c r="H107" s="1">
        <v>3</v>
      </c>
      <c r="I107" s="1">
        <v>1</v>
      </c>
      <c r="J107" s="1">
        <v>2</v>
      </c>
      <c r="K107" s="1">
        <v>1</v>
      </c>
      <c r="L107" s="1">
        <v>0</v>
      </c>
      <c r="M107" s="1">
        <v>1</v>
      </c>
      <c r="N107" s="1">
        <v>0</v>
      </c>
      <c r="O107" s="1">
        <v>0</v>
      </c>
      <c r="P107" s="1">
        <v>0</v>
      </c>
      <c r="Q107" s="1">
        <v>1</v>
      </c>
      <c r="R107" s="1">
        <v>0</v>
      </c>
      <c r="S107" s="1">
        <v>1</v>
      </c>
    </row>
    <row r="108" spans="1:19" x14ac:dyDescent="0.2">
      <c r="A108" s="1" t="s">
        <v>123</v>
      </c>
      <c r="B108" s="1">
        <v>2</v>
      </c>
      <c r="C108" s="1">
        <v>0</v>
      </c>
      <c r="D108" s="1">
        <v>2</v>
      </c>
      <c r="E108" s="1">
        <v>1</v>
      </c>
      <c r="F108" s="1">
        <v>0</v>
      </c>
      <c r="G108" s="1">
        <v>1</v>
      </c>
      <c r="H108" s="1">
        <v>1</v>
      </c>
      <c r="I108" s="1">
        <v>0</v>
      </c>
      <c r="J108" s="1">
        <v>1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 x14ac:dyDescent="0.2">
      <c r="A109" s="1" t="s">
        <v>124</v>
      </c>
      <c r="B109" s="1">
        <v>5</v>
      </c>
      <c r="C109" s="1">
        <v>2</v>
      </c>
      <c r="D109" s="1">
        <v>3</v>
      </c>
      <c r="E109" s="1">
        <v>5</v>
      </c>
      <c r="F109" s="1">
        <v>2</v>
      </c>
      <c r="G109" s="1">
        <v>3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 x14ac:dyDescent="0.2">
      <c r="A110" s="1" t="s">
        <v>125</v>
      </c>
      <c r="B110" s="1">
        <v>3</v>
      </c>
      <c r="C110" s="1">
        <v>1</v>
      </c>
      <c r="D110" s="1">
        <v>2</v>
      </c>
      <c r="E110" s="1">
        <v>2</v>
      </c>
      <c r="F110" s="1">
        <v>1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1</v>
      </c>
      <c r="O110" s="1">
        <v>0</v>
      </c>
      <c r="P110" s="1">
        <v>1</v>
      </c>
      <c r="Q110" s="1">
        <v>0</v>
      </c>
      <c r="R110" s="1">
        <v>0</v>
      </c>
      <c r="S110" s="1">
        <v>0</v>
      </c>
    </row>
    <row r="111" spans="1:19" x14ac:dyDescent="0.2">
      <c r="A111" s="1" t="s">
        <v>23</v>
      </c>
      <c r="B111" s="1">
        <v>15</v>
      </c>
      <c r="C111" s="1">
        <v>10</v>
      </c>
      <c r="D111" s="1">
        <v>5</v>
      </c>
      <c r="E111" s="1">
        <v>15</v>
      </c>
      <c r="F111" s="1">
        <v>10</v>
      </c>
      <c r="G111" s="1">
        <v>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</row>
    <row r="112" spans="1:19" x14ac:dyDescent="0.2">
      <c r="A112" s="33" t="s">
        <v>886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</sheetData>
  <mergeCells count="14">
    <mergeCell ref="A112:S112"/>
    <mergeCell ref="A66:S66"/>
    <mergeCell ref="B69:D69"/>
    <mergeCell ref="E69:G69"/>
    <mergeCell ref="H69:J69"/>
    <mergeCell ref="K69:M69"/>
    <mergeCell ref="N69:P69"/>
    <mergeCell ref="Q69:S69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6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8FB4-C445-47FF-B6AE-37B632E8AC1B}">
  <dimension ref="A1:S43"/>
  <sheetViews>
    <sheetView view="pageBreakPreview" topLeftCell="A35" zoomScale="125" zoomScaleNormal="100" zoomScaleSheetLayoutView="125" workbookViewId="0">
      <selection activeCell="A43" sqref="A43:XFD43"/>
    </sheetView>
  </sheetViews>
  <sheetFormatPr defaultRowHeight="9.6" x14ac:dyDescent="0.2"/>
  <cols>
    <col min="1" max="1" width="17.21875" style="1" customWidth="1"/>
    <col min="2" max="7" width="4.109375" style="1" customWidth="1"/>
    <col min="8" max="19" width="3.44140625" style="1" customWidth="1"/>
    <col min="20" max="16384" width="8.88671875" style="1"/>
  </cols>
  <sheetData>
    <row r="1" spans="1:19" x14ac:dyDescent="0.2">
      <c r="A1" s="1" t="s">
        <v>835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670</v>
      </c>
    </row>
    <row r="6" spans="1:19" x14ac:dyDescent="0.2">
      <c r="A6" s="1" t="s">
        <v>0</v>
      </c>
      <c r="B6" s="1">
        <v>64597</v>
      </c>
      <c r="C6" s="1">
        <v>31737</v>
      </c>
      <c r="D6" s="1">
        <v>32860</v>
      </c>
      <c r="E6" s="1">
        <v>47475</v>
      </c>
      <c r="F6" s="1">
        <v>23251</v>
      </c>
      <c r="G6" s="1">
        <v>24224</v>
      </c>
      <c r="H6" s="1">
        <v>9117</v>
      </c>
      <c r="I6" s="1">
        <v>4456</v>
      </c>
      <c r="J6" s="1">
        <v>4661</v>
      </c>
      <c r="K6" s="1">
        <v>4121</v>
      </c>
      <c r="L6" s="1">
        <v>2082</v>
      </c>
      <c r="M6" s="1">
        <v>2039</v>
      </c>
      <c r="N6" s="1">
        <v>3042</v>
      </c>
      <c r="O6" s="1">
        <v>1513</v>
      </c>
      <c r="P6" s="1">
        <v>1529</v>
      </c>
      <c r="Q6" s="1">
        <v>842</v>
      </c>
      <c r="R6" s="1">
        <v>435</v>
      </c>
      <c r="S6" s="1">
        <v>407</v>
      </c>
    </row>
    <row r="7" spans="1:19" x14ac:dyDescent="0.2">
      <c r="A7" s="1" t="s">
        <v>531</v>
      </c>
      <c r="B7" s="1">
        <v>46332</v>
      </c>
      <c r="C7" s="1">
        <v>22056</v>
      </c>
      <c r="D7" s="1">
        <v>24276</v>
      </c>
      <c r="E7" s="1">
        <v>33725</v>
      </c>
      <c r="F7" s="1">
        <v>15962</v>
      </c>
      <c r="G7" s="1">
        <v>17763</v>
      </c>
      <c r="H7" s="1">
        <v>6730</v>
      </c>
      <c r="I7" s="1">
        <v>3227</v>
      </c>
      <c r="J7" s="1">
        <v>3503</v>
      </c>
      <c r="K7" s="1">
        <v>2994</v>
      </c>
      <c r="L7" s="1">
        <v>1471</v>
      </c>
      <c r="M7" s="1">
        <v>1523</v>
      </c>
      <c r="N7" s="1">
        <v>2220</v>
      </c>
      <c r="O7" s="1">
        <v>1057</v>
      </c>
      <c r="P7" s="1">
        <v>1163</v>
      </c>
      <c r="Q7" s="1">
        <v>663</v>
      </c>
      <c r="R7" s="1">
        <v>339</v>
      </c>
      <c r="S7" s="1">
        <v>324</v>
      </c>
    </row>
    <row r="8" spans="1:19" x14ac:dyDescent="0.2">
      <c r="A8" s="1" t="s">
        <v>488</v>
      </c>
      <c r="B8" s="1">
        <v>18263</v>
      </c>
      <c r="C8" s="1">
        <v>9680</v>
      </c>
      <c r="D8" s="1">
        <v>8583</v>
      </c>
      <c r="E8" s="1">
        <v>13749</v>
      </c>
      <c r="F8" s="1">
        <v>7289</v>
      </c>
      <c r="G8" s="1">
        <v>6460</v>
      </c>
      <c r="H8" s="1">
        <v>2386</v>
      </c>
      <c r="I8" s="1">
        <v>1228</v>
      </c>
      <c r="J8" s="1">
        <v>1158</v>
      </c>
      <c r="K8" s="1">
        <v>1127</v>
      </c>
      <c r="L8" s="1">
        <v>611</v>
      </c>
      <c r="M8" s="1">
        <v>516</v>
      </c>
      <c r="N8" s="1">
        <v>822</v>
      </c>
      <c r="O8" s="1">
        <v>456</v>
      </c>
      <c r="P8" s="1">
        <v>366</v>
      </c>
      <c r="Q8" s="1">
        <v>179</v>
      </c>
      <c r="R8" s="1">
        <v>96</v>
      </c>
      <c r="S8" s="1">
        <v>83</v>
      </c>
    </row>
    <row r="10" spans="1:19" x14ac:dyDescent="0.2">
      <c r="A10" s="1" t="s">
        <v>671</v>
      </c>
    </row>
    <row r="12" spans="1:19" x14ac:dyDescent="0.2">
      <c r="A12" s="1" t="s">
        <v>0</v>
      </c>
      <c r="B12" s="1">
        <v>46334</v>
      </c>
      <c r="C12" s="1">
        <v>22057</v>
      </c>
      <c r="D12" s="1">
        <v>24277</v>
      </c>
      <c r="E12" s="1">
        <v>33726</v>
      </c>
      <c r="F12" s="1">
        <v>15962</v>
      </c>
      <c r="G12" s="1">
        <v>17764</v>
      </c>
      <c r="H12" s="1">
        <v>6731</v>
      </c>
      <c r="I12" s="1">
        <v>3228</v>
      </c>
      <c r="J12" s="1">
        <v>3503</v>
      </c>
      <c r="K12" s="1">
        <v>2994</v>
      </c>
      <c r="L12" s="1">
        <v>1471</v>
      </c>
      <c r="M12" s="1">
        <v>1523</v>
      </c>
      <c r="N12" s="1">
        <v>2220</v>
      </c>
      <c r="O12" s="1">
        <v>1057</v>
      </c>
      <c r="P12" s="1">
        <v>1163</v>
      </c>
      <c r="Q12" s="1">
        <v>663</v>
      </c>
      <c r="R12" s="1">
        <v>339</v>
      </c>
      <c r="S12" s="1">
        <v>324</v>
      </c>
    </row>
    <row r="13" spans="1:19" x14ac:dyDescent="0.2">
      <c r="A13" s="1" t="s">
        <v>672</v>
      </c>
      <c r="B13" s="1">
        <v>20593</v>
      </c>
      <c r="C13" s="1">
        <v>7870</v>
      </c>
      <c r="D13" s="1">
        <v>12723</v>
      </c>
      <c r="E13" s="1">
        <v>14823</v>
      </c>
      <c r="F13" s="1">
        <v>5692</v>
      </c>
      <c r="G13" s="1">
        <v>9131</v>
      </c>
      <c r="H13" s="1">
        <v>3447</v>
      </c>
      <c r="I13" s="1">
        <v>1339</v>
      </c>
      <c r="J13" s="1">
        <v>2108</v>
      </c>
      <c r="K13" s="1">
        <v>1227</v>
      </c>
      <c r="L13" s="1">
        <v>438</v>
      </c>
      <c r="M13" s="1">
        <v>789</v>
      </c>
      <c r="N13" s="1">
        <v>895</v>
      </c>
      <c r="O13" s="1">
        <v>328</v>
      </c>
      <c r="P13" s="1">
        <v>567</v>
      </c>
      <c r="Q13" s="1">
        <v>201</v>
      </c>
      <c r="R13" s="1">
        <v>73</v>
      </c>
      <c r="S13" s="1">
        <v>128</v>
      </c>
    </row>
    <row r="14" spans="1:19" x14ac:dyDescent="0.2">
      <c r="A14" s="1" t="s">
        <v>673</v>
      </c>
      <c r="B14" s="1">
        <v>5747</v>
      </c>
      <c r="C14" s="1">
        <v>1699</v>
      </c>
      <c r="D14" s="1">
        <v>4048</v>
      </c>
      <c r="E14" s="1">
        <v>4345</v>
      </c>
      <c r="F14" s="1">
        <v>1263</v>
      </c>
      <c r="G14" s="1">
        <v>3082</v>
      </c>
      <c r="H14" s="1">
        <v>762</v>
      </c>
      <c r="I14" s="1">
        <v>265</v>
      </c>
      <c r="J14" s="1">
        <v>497</v>
      </c>
      <c r="K14" s="1">
        <v>302</v>
      </c>
      <c r="L14" s="1">
        <v>113</v>
      </c>
      <c r="M14" s="1">
        <v>189</v>
      </c>
      <c r="N14" s="1">
        <v>281</v>
      </c>
      <c r="O14" s="1">
        <v>41</v>
      </c>
      <c r="P14" s="1">
        <v>240</v>
      </c>
      <c r="Q14" s="1">
        <v>57</v>
      </c>
      <c r="R14" s="1">
        <v>17</v>
      </c>
      <c r="S14" s="1">
        <v>40</v>
      </c>
    </row>
    <row r="15" spans="1:19" x14ac:dyDescent="0.2">
      <c r="A15" s="1" t="s">
        <v>674</v>
      </c>
      <c r="B15" s="1">
        <v>259</v>
      </c>
      <c r="C15" s="1">
        <v>93</v>
      </c>
      <c r="D15" s="1">
        <v>166</v>
      </c>
      <c r="E15" s="1">
        <v>194</v>
      </c>
      <c r="F15" s="1">
        <v>68</v>
      </c>
      <c r="G15" s="1">
        <v>126</v>
      </c>
      <c r="H15" s="1">
        <v>30</v>
      </c>
      <c r="I15" s="1">
        <v>12</v>
      </c>
      <c r="J15" s="1">
        <v>18</v>
      </c>
      <c r="K15" s="1">
        <v>18</v>
      </c>
      <c r="L15" s="1">
        <v>7</v>
      </c>
      <c r="M15" s="1">
        <v>11</v>
      </c>
      <c r="N15" s="1">
        <v>14</v>
      </c>
      <c r="O15" s="1">
        <v>5</v>
      </c>
      <c r="P15" s="1">
        <v>9</v>
      </c>
      <c r="Q15" s="1">
        <v>3</v>
      </c>
      <c r="R15" s="1">
        <v>1</v>
      </c>
      <c r="S15" s="1">
        <v>2</v>
      </c>
    </row>
    <row r="16" spans="1:19" x14ac:dyDescent="0.2">
      <c r="A16" s="1" t="s">
        <v>675</v>
      </c>
      <c r="B16" s="1">
        <v>899</v>
      </c>
      <c r="C16" s="1">
        <v>369</v>
      </c>
      <c r="D16" s="1">
        <v>530</v>
      </c>
      <c r="E16" s="1">
        <v>685</v>
      </c>
      <c r="F16" s="1">
        <v>296</v>
      </c>
      <c r="G16" s="1">
        <v>389</v>
      </c>
      <c r="H16" s="1">
        <v>119</v>
      </c>
      <c r="I16" s="1">
        <v>41</v>
      </c>
      <c r="J16" s="1">
        <v>78</v>
      </c>
      <c r="K16" s="1">
        <v>37</v>
      </c>
      <c r="L16" s="1">
        <v>17</v>
      </c>
      <c r="M16" s="1">
        <v>20</v>
      </c>
      <c r="N16" s="1">
        <v>44</v>
      </c>
      <c r="O16" s="1">
        <v>10</v>
      </c>
      <c r="P16" s="1">
        <v>34</v>
      </c>
      <c r="Q16" s="1">
        <v>14</v>
      </c>
      <c r="R16" s="1">
        <v>5</v>
      </c>
      <c r="S16" s="1">
        <v>9</v>
      </c>
    </row>
    <row r="17" spans="1:19" x14ac:dyDescent="0.2">
      <c r="A17" s="1" t="s">
        <v>676</v>
      </c>
      <c r="B17" s="1">
        <v>18555</v>
      </c>
      <c r="C17" s="1">
        <v>11802</v>
      </c>
      <c r="D17" s="1">
        <v>6753</v>
      </c>
      <c r="E17" s="1">
        <v>13479</v>
      </c>
      <c r="F17" s="1">
        <v>8488</v>
      </c>
      <c r="G17" s="1">
        <v>4991</v>
      </c>
      <c r="H17" s="1">
        <v>2336</v>
      </c>
      <c r="I17" s="1">
        <v>1545</v>
      </c>
      <c r="J17" s="1">
        <v>791</v>
      </c>
      <c r="K17" s="1">
        <v>1390</v>
      </c>
      <c r="L17" s="1">
        <v>876</v>
      </c>
      <c r="M17" s="1">
        <v>514</v>
      </c>
      <c r="N17" s="1">
        <v>963</v>
      </c>
      <c r="O17" s="1">
        <v>651</v>
      </c>
      <c r="P17" s="1">
        <v>312</v>
      </c>
      <c r="Q17" s="1">
        <v>387</v>
      </c>
      <c r="R17" s="1">
        <v>242</v>
      </c>
      <c r="S17" s="1">
        <v>145</v>
      </c>
    </row>
    <row r="18" spans="1:19" x14ac:dyDescent="0.2">
      <c r="A18" s="1" t="s">
        <v>143</v>
      </c>
      <c r="B18" s="1">
        <v>280</v>
      </c>
      <c r="C18" s="1">
        <v>223</v>
      </c>
      <c r="D18" s="1">
        <v>57</v>
      </c>
      <c r="E18" s="1">
        <v>199</v>
      </c>
      <c r="F18" s="1">
        <v>154</v>
      </c>
      <c r="G18" s="1">
        <v>45</v>
      </c>
      <c r="H18" s="1">
        <v>37</v>
      </c>
      <c r="I18" s="1">
        <v>26</v>
      </c>
      <c r="J18" s="1">
        <v>11</v>
      </c>
      <c r="K18" s="1">
        <v>20</v>
      </c>
      <c r="L18" s="1">
        <v>20</v>
      </c>
      <c r="M18" s="1">
        <v>0</v>
      </c>
      <c r="N18" s="1">
        <v>23</v>
      </c>
      <c r="O18" s="1">
        <v>22</v>
      </c>
      <c r="P18" s="1">
        <v>1</v>
      </c>
      <c r="Q18" s="1">
        <v>1</v>
      </c>
      <c r="R18" s="1">
        <v>1</v>
      </c>
      <c r="S18" s="1">
        <v>0</v>
      </c>
    </row>
    <row r="20" spans="1:19" x14ac:dyDescent="0.2">
      <c r="A20" s="1" t="s">
        <v>677</v>
      </c>
    </row>
    <row r="22" spans="1:19" x14ac:dyDescent="0.2">
      <c r="A22" s="1" t="s">
        <v>0</v>
      </c>
      <c r="B22" s="1">
        <v>64597</v>
      </c>
      <c r="C22" s="1">
        <v>31737</v>
      </c>
      <c r="D22" s="1">
        <v>32860</v>
      </c>
      <c r="E22" s="1">
        <v>47475</v>
      </c>
      <c r="F22" s="1">
        <v>23251</v>
      </c>
      <c r="G22" s="1">
        <v>24224</v>
      </c>
      <c r="H22" s="1">
        <v>9117</v>
      </c>
      <c r="I22" s="1">
        <v>4456</v>
      </c>
      <c r="J22" s="1">
        <v>4661</v>
      </c>
      <c r="K22" s="1">
        <v>4121</v>
      </c>
      <c r="L22" s="1">
        <v>2082</v>
      </c>
      <c r="M22" s="1">
        <v>2039</v>
      </c>
      <c r="N22" s="1">
        <v>3042</v>
      </c>
      <c r="O22" s="1">
        <v>1513</v>
      </c>
      <c r="P22" s="1">
        <v>1529</v>
      </c>
      <c r="Q22" s="1">
        <v>842</v>
      </c>
      <c r="R22" s="1">
        <v>435</v>
      </c>
      <c r="S22" s="1">
        <v>407</v>
      </c>
    </row>
    <row r="23" spans="1:19" x14ac:dyDescent="0.2">
      <c r="A23" s="1" t="s">
        <v>678</v>
      </c>
      <c r="B23" s="1">
        <v>4620</v>
      </c>
      <c r="C23" s="1">
        <v>3756</v>
      </c>
      <c r="D23" s="1">
        <v>864</v>
      </c>
      <c r="E23" s="1">
        <v>2337</v>
      </c>
      <c r="F23" s="1">
        <v>1898</v>
      </c>
      <c r="G23" s="1">
        <v>439</v>
      </c>
      <c r="H23" s="1">
        <v>1181</v>
      </c>
      <c r="I23" s="1">
        <v>948</v>
      </c>
      <c r="J23" s="1">
        <v>233</v>
      </c>
      <c r="K23" s="1">
        <v>764</v>
      </c>
      <c r="L23" s="1">
        <v>625</v>
      </c>
      <c r="M23" s="1">
        <v>139</v>
      </c>
      <c r="N23" s="1">
        <v>153</v>
      </c>
      <c r="O23" s="1">
        <v>122</v>
      </c>
      <c r="P23" s="1">
        <v>31</v>
      </c>
      <c r="Q23" s="1">
        <v>185</v>
      </c>
      <c r="R23" s="1">
        <v>163</v>
      </c>
      <c r="S23" s="1">
        <v>22</v>
      </c>
    </row>
    <row r="24" spans="1:19" x14ac:dyDescent="0.2">
      <c r="A24" s="1" t="s">
        <v>849</v>
      </c>
      <c r="B24" s="2">
        <f>B23*100/B22</f>
        <v>7.1520349242224874</v>
      </c>
      <c r="C24" s="2">
        <f t="shared" ref="C24:S24" si="0">C23*100/C22</f>
        <v>11.834766991208999</v>
      </c>
      <c r="D24" s="2">
        <f t="shared" si="0"/>
        <v>2.6293365794278758</v>
      </c>
      <c r="E24" s="2">
        <f t="shared" si="0"/>
        <v>4.9225908372827805</v>
      </c>
      <c r="F24" s="2">
        <f t="shared" si="0"/>
        <v>8.1630897595802328</v>
      </c>
      <c r="G24" s="2">
        <f t="shared" si="0"/>
        <v>1.8122523117569354</v>
      </c>
      <c r="H24" s="2">
        <f t="shared" si="0"/>
        <v>12.953822529340792</v>
      </c>
      <c r="I24" s="2">
        <f t="shared" si="0"/>
        <v>21.274685816876122</v>
      </c>
      <c r="J24" s="2">
        <f t="shared" si="0"/>
        <v>4.9989272688264323</v>
      </c>
      <c r="K24" s="2">
        <f t="shared" si="0"/>
        <v>18.539189517107499</v>
      </c>
      <c r="L24" s="2">
        <f t="shared" si="0"/>
        <v>30.019212295869355</v>
      </c>
      <c r="M24" s="2">
        <f t="shared" si="0"/>
        <v>6.8170671897989212</v>
      </c>
      <c r="N24" s="2">
        <f t="shared" si="0"/>
        <v>5.0295857988165684</v>
      </c>
      <c r="O24" s="2">
        <f t="shared" si="0"/>
        <v>8.0634500991407805</v>
      </c>
      <c r="P24" s="2">
        <f t="shared" si="0"/>
        <v>2.0274689339437542</v>
      </c>
      <c r="Q24" s="2">
        <f t="shared" si="0"/>
        <v>21.971496437054633</v>
      </c>
      <c r="R24" s="2">
        <f t="shared" si="0"/>
        <v>37.47126436781609</v>
      </c>
      <c r="S24" s="2">
        <f t="shared" si="0"/>
        <v>5.4054054054054053</v>
      </c>
    </row>
    <row r="26" spans="1:19" x14ac:dyDescent="0.2">
      <c r="A26" s="1" t="s">
        <v>679</v>
      </c>
    </row>
    <row r="28" spans="1:19" x14ac:dyDescent="0.2">
      <c r="A28" s="1" t="s">
        <v>0</v>
      </c>
      <c r="B28" s="1">
        <v>64597</v>
      </c>
      <c r="C28" s="1">
        <v>31737</v>
      </c>
      <c r="D28" s="1">
        <v>32860</v>
      </c>
      <c r="E28" s="1">
        <v>47475</v>
      </c>
      <c r="F28" s="1">
        <v>23251</v>
      </c>
      <c r="G28" s="1">
        <v>24224</v>
      </c>
      <c r="H28" s="1">
        <v>9117</v>
      </c>
      <c r="I28" s="1">
        <v>4456</v>
      </c>
      <c r="J28" s="1">
        <v>4661</v>
      </c>
      <c r="K28" s="1">
        <v>4121</v>
      </c>
      <c r="L28" s="1">
        <v>2082</v>
      </c>
      <c r="M28" s="1">
        <v>2039</v>
      </c>
      <c r="N28" s="1">
        <v>3042</v>
      </c>
      <c r="O28" s="1">
        <v>1513</v>
      </c>
      <c r="P28" s="1">
        <v>1529</v>
      </c>
      <c r="Q28" s="1">
        <v>842</v>
      </c>
      <c r="R28" s="1">
        <v>435</v>
      </c>
      <c r="S28" s="1">
        <v>407</v>
      </c>
    </row>
    <row r="29" spans="1:19" x14ac:dyDescent="0.2">
      <c r="A29" s="1" t="s">
        <v>680</v>
      </c>
      <c r="B29" s="1">
        <v>11751</v>
      </c>
      <c r="C29" s="1">
        <v>11079</v>
      </c>
      <c r="D29" s="1">
        <v>672</v>
      </c>
      <c r="E29" s="1">
        <v>7794</v>
      </c>
      <c r="F29" s="1">
        <v>7256</v>
      </c>
      <c r="G29" s="1">
        <v>538</v>
      </c>
      <c r="H29" s="1">
        <v>1858</v>
      </c>
      <c r="I29" s="1">
        <v>1795</v>
      </c>
      <c r="J29" s="1">
        <v>63</v>
      </c>
      <c r="K29" s="1">
        <v>1230</v>
      </c>
      <c r="L29" s="1">
        <v>1194</v>
      </c>
      <c r="M29" s="1">
        <v>36</v>
      </c>
      <c r="N29" s="1">
        <v>649</v>
      </c>
      <c r="O29" s="1">
        <v>622</v>
      </c>
      <c r="P29" s="1">
        <v>27</v>
      </c>
      <c r="Q29" s="1">
        <v>220</v>
      </c>
      <c r="R29" s="1">
        <v>212</v>
      </c>
      <c r="S29" s="1">
        <v>8</v>
      </c>
    </row>
    <row r="30" spans="1:19" x14ac:dyDescent="0.2">
      <c r="A30" s="1" t="s">
        <v>849</v>
      </c>
      <c r="B30" s="2">
        <f>B29*100/B28</f>
        <v>18.191247271545119</v>
      </c>
      <c r="C30" s="2">
        <f t="shared" ref="C30" si="1">C29*100/C28</f>
        <v>34.908781548350504</v>
      </c>
      <c r="D30" s="2">
        <f t="shared" ref="D30" si="2">D29*100/D28</f>
        <v>2.0450395617772368</v>
      </c>
      <c r="E30" s="2">
        <f t="shared" ref="E30" si="3">E29*100/E28</f>
        <v>16.417061611374407</v>
      </c>
      <c r="F30" s="2">
        <f t="shared" ref="F30" si="4">F29*100/F28</f>
        <v>31.20725990279988</v>
      </c>
      <c r="G30" s="2">
        <f t="shared" ref="G30" si="5">G29*100/G28</f>
        <v>2.2209379128137385</v>
      </c>
      <c r="H30" s="2">
        <f t="shared" ref="H30" si="6">H29*100/H28</f>
        <v>20.379510803992542</v>
      </c>
      <c r="I30" s="2">
        <f t="shared" ref="I30" si="7">I29*100/I28</f>
        <v>40.282764811490125</v>
      </c>
      <c r="J30" s="2">
        <f t="shared" ref="J30" si="8">J29*100/J28</f>
        <v>1.3516412786955589</v>
      </c>
      <c r="K30" s="2">
        <f t="shared" ref="K30" si="9">K29*100/K28</f>
        <v>29.847124484348459</v>
      </c>
      <c r="L30" s="2">
        <f t="shared" ref="L30" si="10">L29*100/L28</f>
        <v>57.34870317002882</v>
      </c>
      <c r="M30" s="2">
        <f t="shared" ref="M30" si="11">M29*100/M28</f>
        <v>1.7655713585090731</v>
      </c>
      <c r="N30" s="2">
        <f t="shared" ref="N30" si="12">N29*100/N28</f>
        <v>21.334648257725181</v>
      </c>
      <c r="O30" s="2">
        <f t="shared" ref="O30" si="13">O29*100/O28</f>
        <v>41.110376734963651</v>
      </c>
      <c r="P30" s="2">
        <f t="shared" ref="P30" si="14">P29*100/P28</f>
        <v>1.7658600392413342</v>
      </c>
      <c r="Q30" s="2">
        <f t="shared" ref="Q30" si="15">Q29*100/Q28</f>
        <v>26.128266033254157</v>
      </c>
      <c r="R30" s="2">
        <f t="shared" ref="R30" si="16">R29*100/R28</f>
        <v>48.735632183908045</v>
      </c>
      <c r="S30" s="2">
        <f t="shared" ref="S30" si="17">S29*100/S28</f>
        <v>1.9656019656019657</v>
      </c>
    </row>
    <row r="32" spans="1:19" x14ac:dyDescent="0.2">
      <c r="A32" s="1" t="s">
        <v>681</v>
      </c>
    </row>
    <row r="34" spans="1:19" x14ac:dyDescent="0.2">
      <c r="A34" s="1" t="s">
        <v>0</v>
      </c>
      <c r="B34" s="1">
        <v>64597</v>
      </c>
      <c r="C34" s="1">
        <v>31737</v>
      </c>
      <c r="D34" s="1">
        <v>32860</v>
      </c>
      <c r="E34" s="1">
        <v>47475</v>
      </c>
      <c r="F34" s="1">
        <v>23251</v>
      </c>
      <c r="G34" s="1">
        <v>24224</v>
      </c>
      <c r="H34" s="1">
        <v>9117</v>
      </c>
      <c r="I34" s="1">
        <v>4456</v>
      </c>
      <c r="J34" s="1">
        <v>4661</v>
      </c>
      <c r="K34" s="1">
        <v>4121</v>
      </c>
      <c r="L34" s="1">
        <v>2082</v>
      </c>
      <c r="M34" s="1">
        <v>2039</v>
      </c>
      <c r="N34" s="1">
        <v>3042</v>
      </c>
      <c r="O34" s="1">
        <v>1513</v>
      </c>
      <c r="P34" s="1">
        <v>1529</v>
      </c>
      <c r="Q34" s="1">
        <v>842</v>
      </c>
      <c r="R34" s="1">
        <v>435</v>
      </c>
      <c r="S34" s="1">
        <v>407</v>
      </c>
    </row>
    <row r="35" spans="1:19" x14ac:dyDescent="0.2">
      <c r="A35" s="1" t="s">
        <v>682</v>
      </c>
      <c r="B35" s="1">
        <v>11151</v>
      </c>
      <c r="C35" s="1">
        <v>790</v>
      </c>
      <c r="D35" s="1">
        <v>10361</v>
      </c>
      <c r="E35" s="1">
        <v>6845</v>
      </c>
      <c r="F35" s="1">
        <v>519</v>
      </c>
      <c r="G35" s="1">
        <v>6326</v>
      </c>
      <c r="H35" s="1">
        <v>1970</v>
      </c>
      <c r="I35" s="1">
        <v>119</v>
      </c>
      <c r="J35" s="1">
        <v>1851</v>
      </c>
      <c r="K35" s="1">
        <v>1336</v>
      </c>
      <c r="L35" s="1">
        <v>91</v>
      </c>
      <c r="M35" s="1">
        <v>1245</v>
      </c>
      <c r="N35" s="1">
        <v>690</v>
      </c>
      <c r="O35" s="1">
        <v>51</v>
      </c>
      <c r="P35" s="1">
        <v>639</v>
      </c>
      <c r="Q35" s="1">
        <v>310</v>
      </c>
      <c r="R35" s="1">
        <v>10</v>
      </c>
      <c r="S35" s="1">
        <v>300</v>
      </c>
    </row>
    <row r="36" spans="1:19" x14ac:dyDescent="0.2">
      <c r="A36" s="1" t="s">
        <v>849</v>
      </c>
      <c r="B36" s="2">
        <f>B35*100/B34</f>
        <v>17.262411567100639</v>
      </c>
      <c r="C36" s="2">
        <f t="shared" ref="C36" si="18">C35*100/C34</f>
        <v>2.4892081797271324</v>
      </c>
      <c r="D36" s="2">
        <f t="shared" ref="D36" si="19">D35*100/D34</f>
        <v>31.53073645769933</v>
      </c>
      <c r="E36" s="2">
        <f t="shared" ref="E36" si="20">E35*100/E34</f>
        <v>14.418114797261717</v>
      </c>
      <c r="F36" s="2">
        <f t="shared" ref="F36" si="21">F35*100/F34</f>
        <v>2.2321620575459118</v>
      </c>
      <c r="G36" s="2">
        <f t="shared" ref="G36" si="22">G35*100/G34</f>
        <v>26.114597093791282</v>
      </c>
      <c r="H36" s="2">
        <f t="shared" ref="H36" si="23">H35*100/H34</f>
        <v>21.607985082812327</v>
      </c>
      <c r="I36" s="2">
        <f t="shared" ref="I36" si="24">I35*100/I34</f>
        <v>2.6705565529622981</v>
      </c>
      <c r="J36" s="2">
        <f t="shared" ref="J36" si="25">J35*100/J34</f>
        <v>39.712508045483801</v>
      </c>
      <c r="K36" s="2">
        <f t="shared" ref="K36" si="26">K35*100/K34</f>
        <v>32.419315700072801</v>
      </c>
      <c r="L36" s="2">
        <f t="shared" ref="L36" si="27">L35*100/L34</f>
        <v>4.3707973102785784</v>
      </c>
      <c r="M36" s="2">
        <f t="shared" ref="M36" si="28">M35*100/M34</f>
        <v>61.059342815105445</v>
      </c>
      <c r="N36" s="2">
        <f t="shared" ref="N36" si="29">N35*100/N34</f>
        <v>22.682445759368836</v>
      </c>
      <c r="O36" s="2">
        <f t="shared" ref="O36" si="30">O35*100/O34</f>
        <v>3.3707865168539324</v>
      </c>
      <c r="P36" s="2">
        <f t="shared" ref="P36" si="31">P35*100/P34</f>
        <v>41.79202092871158</v>
      </c>
      <c r="Q36" s="2">
        <f t="shared" ref="Q36" si="32">Q35*100/Q34</f>
        <v>36.817102137767222</v>
      </c>
      <c r="R36" s="2">
        <f t="shared" ref="R36" si="33">R35*100/R34</f>
        <v>2.2988505747126435</v>
      </c>
      <c r="S36" s="2">
        <f t="shared" ref="S36" si="34">S35*100/S34</f>
        <v>73.710073710073715</v>
      </c>
    </row>
    <row r="38" spans="1:19" x14ac:dyDescent="0.2">
      <c r="A38" s="1" t="s">
        <v>683</v>
      </c>
    </row>
    <row r="40" spans="1:19" x14ac:dyDescent="0.2">
      <c r="A40" s="1" t="s">
        <v>0</v>
      </c>
      <c r="B40" s="1">
        <v>64597</v>
      </c>
      <c r="C40" s="1">
        <v>31737</v>
      </c>
      <c r="D40" s="1">
        <v>32860</v>
      </c>
      <c r="E40" s="1">
        <v>47475</v>
      </c>
      <c r="F40" s="1">
        <v>23251</v>
      </c>
      <c r="G40" s="1">
        <v>24224</v>
      </c>
      <c r="H40" s="1">
        <v>9117</v>
      </c>
      <c r="I40" s="1">
        <v>4456</v>
      </c>
      <c r="J40" s="1">
        <v>4661</v>
      </c>
      <c r="K40" s="1">
        <v>4121</v>
      </c>
      <c r="L40" s="1">
        <v>2082</v>
      </c>
      <c r="M40" s="1">
        <v>2039</v>
      </c>
      <c r="N40" s="1">
        <v>3042</v>
      </c>
      <c r="O40" s="1">
        <v>1513</v>
      </c>
      <c r="P40" s="1">
        <v>1529</v>
      </c>
      <c r="Q40" s="1">
        <v>842</v>
      </c>
      <c r="R40" s="1">
        <v>435</v>
      </c>
      <c r="S40" s="1">
        <v>407</v>
      </c>
    </row>
    <row r="41" spans="1:19" x14ac:dyDescent="0.2">
      <c r="A41" s="1" t="s">
        <v>198</v>
      </c>
      <c r="B41" s="1">
        <v>17009</v>
      </c>
      <c r="C41" s="1">
        <v>7277</v>
      </c>
      <c r="D41" s="1">
        <v>9732</v>
      </c>
      <c r="E41" s="1">
        <v>13499</v>
      </c>
      <c r="F41" s="1">
        <v>5803</v>
      </c>
      <c r="G41" s="1">
        <v>7696</v>
      </c>
      <c r="H41" s="1">
        <v>1913</v>
      </c>
      <c r="I41" s="1">
        <v>738</v>
      </c>
      <c r="J41" s="1">
        <v>1175</v>
      </c>
      <c r="K41" s="1">
        <v>722</v>
      </c>
      <c r="L41" s="1">
        <v>324</v>
      </c>
      <c r="M41" s="1">
        <v>398</v>
      </c>
      <c r="N41" s="1">
        <v>732</v>
      </c>
      <c r="O41" s="1">
        <v>326</v>
      </c>
      <c r="P41" s="1">
        <v>406</v>
      </c>
      <c r="Q41" s="1">
        <v>143</v>
      </c>
      <c r="R41" s="1">
        <v>86</v>
      </c>
      <c r="S41" s="1">
        <v>57</v>
      </c>
    </row>
    <row r="42" spans="1:19" x14ac:dyDescent="0.2">
      <c r="A42" s="1" t="s">
        <v>849</v>
      </c>
      <c r="B42" s="2">
        <f>B41*100/B40</f>
        <v>26.330944161493569</v>
      </c>
      <c r="C42" s="2">
        <f t="shared" ref="C42" si="35">C41*100/C40</f>
        <v>22.929073321359926</v>
      </c>
      <c r="D42" s="2">
        <f t="shared" ref="D42" si="36">D41*100/D40</f>
        <v>29.616555082166769</v>
      </c>
      <c r="E42" s="2">
        <f t="shared" ref="E42" si="37">E41*100/E40</f>
        <v>28.433912585571353</v>
      </c>
      <c r="F42" s="2">
        <f t="shared" ref="F42" si="38">F41*100/F40</f>
        <v>24.958066319728182</v>
      </c>
      <c r="G42" s="2">
        <f t="shared" ref="G42" si="39">G41*100/G40</f>
        <v>31.770145310435932</v>
      </c>
      <c r="H42" s="2">
        <f t="shared" ref="H42" si="40">H41*100/H40</f>
        <v>20.982779423055831</v>
      </c>
      <c r="I42" s="2">
        <f t="shared" ref="I42" si="41">I41*100/I40</f>
        <v>16.561938958707362</v>
      </c>
      <c r="J42" s="2">
        <f t="shared" ref="J42" si="42">J41*100/J40</f>
        <v>25.209182578845741</v>
      </c>
      <c r="K42" s="2">
        <f t="shared" ref="K42" si="43">K41*100/K40</f>
        <v>17.520019412763894</v>
      </c>
      <c r="L42" s="2">
        <f t="shared" ref="L42" si="44">L41*100/L40</f>
        <v>15.561959654178674</v>
      </c>
      <c r="M42" s="2">
        <f t="shared" ref="M42" si="45">M41*100/M40</f>
        <v>19.519372241294754</v>
      </c>
      <c r="N42" s="2">
        <f t="shared" ref="N42" si="46">N41*100/N40</f>
        <v>24.063116370808679</v>
      </c>
      <c r="O42" s="2">
        <f t="shared" ref="O42" si="47">O41*100/O40</f>
        <v>21.546596166556512</v>
      </c>
      <c r="P42" s="2">
        <f t="shared" ref="P42" si="48">P41*100/P40</f>
        <v>26.55330281229562</v>
      </c>
      <c r="Q42" s="2">
        <f t="shared" ref="Q42" si="49">Q41*100/Q40</f>
        <v>16.983372921615203</v>
      </c>
      <c r="R42" s="2">
        <f t="shared" ref="R42" si="50">R41*100/R40</f>
        <v>19.770114942528735</v>
      </c>
      <c r="S42" s="2">
        <f t="shared" ref="S42" si="51">S41*100/S40</f>
        <v>14.004914004914005</v>
      </c>
    </row>
    <row r="43" spans="1:19" x14ac:dyDescent="0.2">
      <c r="A43" s="33" t="s">
        <v>886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</sheetData>
  <mergeCells count="7">
    <mergeCell ref="A43:S4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BB10C-9406-4B4B-8163-B890D007E7C1}">
  <dimension ref="A1:S29"/>
  <sheetViews>
    <sheetView view="pageBreakPreview" zoomScale="125" zoomScaleNormal="100" zoomScaleSheetLayoutView="125" workbookViewId="0">
      <selection activeCell="A29" sqref="A29:XFD29"/>
    </sheetView>
  </sheetViews>
  <sheetFormatPr defaultRowHeight="9.6" x14ac:dyDescent="0.2"/>
  <cols>
    <col min="1" max="1" width="8.88671875" style="1"/>
    <col min="2" max="19" width="4.109375" style="1" customWidth="1"/>
    <col min="20" max="16384" width="8.88671875" style="1"/>
  </cols>
  <sheetData>
    <row r="1" spans="1:19" x14ac:dyDescent="0.2">
      <c r="A1" s="1" t="s">
        <v>836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845</v>
      </c>
    </row>
    <row r="6" spans="1:19" x14ac:dyDescent="0.2">
      <c r="A6" s="1" t="s">
        <v>798</v>
      </c>
      <c r="B6" s="1">
        <v>50042</v>
      </c>
      <c r="C6" s="1">
        <v>24265</v>
      </c>
      <c r="D6" s="1">
        <v>25777</v>
      </c>
      <c r="E6" s="1">
        <v>36522</v>
      </c>
      <c r="F6" s="1">
        <v>17631</v>
      </c>
      <c r="G6" s="1">
        <v>18891</v>
      </c>
      <c r="H6" s="1">
        <v>7164</v>
      </c>
      <c r="I6" s="1">
        <v>3485</v>
      </c>
      <c r="J6" s="1">
        <v>3679</v>
      </c>
      <c r="K6" s="1">
        <v>3273</v>
      </c>
      <c r="L6" s="1">
        <v>1627</v>
      </c>
      <c r="M6" s="1">
        <v>1646</v>
      </c>
      <c r="N6" s="1">
        <v>2391</v>
      </c>
      <c r="O6" s="1">
        <v>1172</v>
      </c>
      <c r="P6" s="1">
        <v>1219</v>
      </c>
      <c r="Q6" s="1">
        <v>692</v>
      </c>
      <c r="R6" s="1">
        <v>350</v>
      </c>
      <c r="S6" s="1">
        <v>342</v>
      </c>
    </row>
    <row r="7" spans="1:19" x14ac:dyDescent="0.2">
      <c r="A7" s="1" t="s">
        <v>527</v>
      </c>
      <c r="B7" s="1">
        <v>12189</v>
      </c>
      <c r="C7" s="1">
        <v>5885</v>
      </c>
      <c r="D7" s="1">
        <v>6304</v>
      </c>
      <c r="E7" s="1">
        <v>9372</v>
      </c>
      <c r="F7" s="1">
        <v>4556</v>
      </c>
      <c r="G7" s="1">
        <v>4816</v>
      </c>
      <c r="H7" s="1">
        <v>1513</v>
      </c>
      <c r="I7" s="1">
        <v>712</v>
      </c>
      <c r="J7" s="1">
        <v>801</v>
      </c>
      <c r="K7" s="1">
        <v>678</v>
      </c>
      <c r="L7" s="1">
        <v>326</v>
      </c>
      <c r="M7" s="1">
        <v>352</v>
      </c>
      <c r="N7" s="1">
        <v>509</v>
      </c>
      <c r="O7" s="1">
        <v>235</v>
      </c>
      <c r="P7" s="1">
        <v>274</v>
      </c>
      <c r="Q7" s="1">
        <v>117</v>
      </c>
      <c r="R7" s="1">
        <v>56</v>
      </c>
      <c r="S7" s="1">
        <v>61</v>
      </c>
    </row>
    <row r="8" spans="1:19" x14ac:dyDescent="0.2">
      <c r="A8" s="1" t="s">
        <v>528</v>
      </c>
      <c r="B8" s="1">
        <v>29280</v>
      </c>
      <c r="C8" s="1">
        <v>14385</v>
      </c>
      <c r="D8" s="1">
        <v>14895</v>
      </c>
      <c r="E8" s="1">
        <v>21278</v>
      </c>
      <c r="F8" s="1">
        <v>10416</v>
      </c>
      <c r="G8" s="1">
        <v>10862</v>
      </c>
      <c r="H8" s="1">
        <v>4178</v>
      </c>
      <c r="I8" s="1">
        <v>2059</v>
      </c>
      <c r="J8" s="1">
        <v>2119</v>
      </c>
      <c r="K8" s="1">
        <v>1948</v>
      </c>
      <c r="L8" s="1">
        <v>983</v>
      </c>
      <c r="M8" s="1">
        <v>965</v>
      </c>
      <c r="N8" s="1">
        <v>1457</v>
      </c>
      <c r="O8" s="1">
        <v>726</v>
      </c>
      <c r="P8" s="1">
        <v>731</v>
      </c>
      <c r="Q8" s="1">
        <v>419</v>
      </c>
      <c r="R8" s="1">
        <v>201</v>
      </c>
      <c r="S8" s="1">
        <v>218</v>
      </c>
    </row>
    <row r="9" spans="1:19" x14ac:dyDescent="0.2">
      <c r="A9" s="1" t="s">
        <v>529</v>
      </c>
      <c r="B9" s="1">
        <v>8573</v>
      </c>
      <c r="C9" s="1">
        <v>3995</v>
      </c>
      <c r="D9" s="1">
        <v>4578</v>
      </c>
      <c r="E9" s="1">
        <v>5872</v>
      </c>
      <c r="F9" s="1">
        <v>2659</v>
      </c>
      <c r="G9" s="1">
        <v>3213</v>
      </c>
      <c r="H9" s="1">
        <v>1473</v>
      </c>
      <c r="I9" s="1">
        <v>714</v>
      </c>
      <c r="J9" s="1">
        <v>759</v>
      </c>
      <c r="K9" s="1">
        <v>647</v>
      </c>
      <c r="L9" s="1">
        <v>318</v>
      </c>
      <c r="M9" s="1">
        <v>329</v>
      </c>
      <c r="N9" s="1">
        <v>425</v>
      </c>
      <c r="O9" s="1">
        <v>211</v>
      </c>
      <c r="P9" s="1">
        <v>214</v>
      </c>
      <c r="Q9" s="1">
        <v>156</v>
      </c>
      <c r="R9" s="1">
        <v>93</v>
      </c>
      <c r="S9" s="1">
        <v>63</v>
      </c>
    </row>
    <row r="11" spans="1:19" x14ac:dyDescent="0.2">
      <c r="A11" s="1" t="s">
        <v>847</v>
      </c>
      <c r="B11" s="1">
        <v>41415</v>
      </c>
      <c r="C11" s="1">
        <v>19770</v>
      </c>
      <c r="D11" s="1">
        <v>21645</v>
      </c>
      <c r="E11" s="1">
        <v>29642</v>
      </c>
      <c r="F11" s="1">
        <v>14071</v>
      </c>
      <c r="G11" s="1">
        <v>15571</v>
      </c>
      <c r="H11" s="1">
        <v>6109</v>
      </c>
      <c r="I11" s="1">
        <v>2929</v>
      </c>
      <c r="J11" s="1">
        <v>3180</v>
      </c>
      <c r="K11" s="1">
        <v>2892</v>
      </c>
      <c r="L11" s="1">
        <v>1424</v>
      </c>
      <c r="M11" s="1">
        <v>1468</v>
      </c>
      <c r="N11" s="1">
        <v>2137</v>
      </c>
      <c r="O11" s="1">
        <v>1028</v>
      </c>
      <c r="P11" s="1">
        <v>1109</v>
      </c>
      <c r="Q11" s="1">
        <v>635</v>
      </c>
      <c r="R11" s="1">
        <v>318</v>
      </c>
      <c r="S11" s="1">
        <v>317</v>
      </c>
    </row>
    <row r="12" spans="1:19" x14ac:dyDescent="0.2">
      <c r="A12" s="1" t="s">
        <v>527</v>
      </c>
      <c r="B12" s="1">
        <v>9120</v>
      </c>
      <c r="C12" s="1">
        <v>4243</v>
      </c>
      <c r="D12" s="1">
        <v>4877</v>
      </c>
      <c r="E12" s="1">
        <v>6907</v>
      </c>
      <c r="F12" s="1">
        <v>3243</v>
      </c>
      <c r="G12" s="1">
        <v>3664</v>
      </c>
      <c r="H12" s="1">
        <v>1165</v>
      </c>
      <c r="I12" s="1">
        <v>533</v>
      </c>
      <c r="J12" s="1">
        <v>632</v>
      </c>
      <c r="K12" s="1">
        <v>537</v>
      </c>
      <c r="L12" s="1">
        <v>243</v>
      </c>
      <c r="M12" s="1">
        <v>294</v>
      </c>
      <c r="N12" s="1">
        <v>414</v>
      </c>
      <c r="O12" s="1">
        <v>183</v>
      </c>
      <c r="P12" s="1">
        <v>231</v>
      </c>
      <c r="Q12" s="1">
        <v>97</v>
      </c>
      <c r="R12" s="1">
        <v>41</v>
      </c>
      <c r="S12" s="1">
        <v>56</v>
      </c>
    </row>
    <row r="13" spans="1:19" x14ac:dyDescent="0.2">
      <c r="A13" s="1" t="s">
        <v>528</v>
      </c>
      <c r="B13" s="1">
        <v>25197</v>
      </c>
      <c r="C13" s="1">
        <v>12116</v>
      </c>
      <c r="D13" s="1">
        <v>13081</v>
      </c>
      <c r="E13" s="1">
        <v>17954</v>
      </c>
      <c r="F13" s="1">
        <v>8596</v>
      </c>
      <c r="G13" s="1">
        <v>9358</v>
      </c>
      <c r="H13" s="1">
        <v>3719</v>
      </c>
      <c r="I13" s="1">
        <v>1785</v>
      </c>
      <c r="J13" s="1">
        <v>1934</v>
      </c>
      <c r="K13" s="1">
        <v>1789</v>
      </c>
      <c r="L13" s="1">
        <v>891</v>
      </c>
      <c r="M13" s="1">
        <v>898</v>
      </c>
      <c r="N13" s="1">
        <v>1337</v>
      </c>
      <c r="O13" s="1">
        <v>654</v>
      </c>
      <c r="P13" s="1">
        <v>683</v>
      </c>
      <c r="Q13" s="1">
        <v>398</v>
      </c>
      <c r="R13" s="1">
        <v>190</v>
      </c>
      <c r="S13" s="1">
        <v>208</v>
      </c>
    </row>
    <row r="14" spans="1:19" x14ac:dyDescent="0.2">
      <c r="A14" s="1" t="s">
        <v>529</v>
      </c>
      <c r="B14" s="1">
        <v>7098</v>
      </c>
      <c r="C14" s="1">
        <v>3411</v>
      </c>
      <c r="D14" s="1">
        <v>3687</v>
      </c>
      <c r="E14" s="1">
        <v>4781</v>
      </c>
      <c r="F14" s="1">
        <v>2232</v>
      </c>
      <c r="G14" s="1">
        <v>2549</v>
      </c>
      <c r="H14" s="1">
        <v>1225</v>
      </c>
      <c r="I14" s="1">
        <v>611</v>
      </c>
      <c r="J14" s="1">
        <v>614</v>
      </c>
      <c r="K14" s="1">
        <v>566</v>
      </c>
      <c r="L14" s="1">
        <v>290</v>
      </c>
      <c r="M14" s="1">
        <v>276</v>
      </c>
      <c r="N14" s="1">
        <v>386</v>
      </c>
      <c r="O14" s="1">
        <v>191</v>
      </c>
      <c r="P14" s="1">
        <v>195</v>
      </c>
      <c r="Q14" s="1">
        <v>140</v>
      </c>
      <c r="R14" s="1">
        <v>87</v>
      </c>
      <c r="S14" s="1">
        <v>53</v>
      </c>
    </row>
    <row r="16" spans="1:19" x14ac:dyDescent="0.2">
      <c r="A16" s="1" t="s">
        <v>846</v>
      </c>
      <c r="B16" s="1">
        <v>8627</v>
      </c>
      <c r="C16" s="1">
        <v>4495</v>
      </c>
      <c r="D16" s="1">
        <v>4132</v>
      </c>
      <c r="E16" s="1">
        <v>6880</v>
      </c>
      <c r="F16" s="1">
        <v>3560</v>
      </c>
      <c r="G16" s="1">
        <v>3320</v>
      </c>
      <c r="H16" s="1">
        <v>1055</v>
      </c>
      <c r="I16" s="1">
        <v>556</v>
      </c>
      <c r="J16" s="1">
        <v>499</v>
      </c>
      <c r="K16" s="1">
        <v>381</v>
      </c>
      <c r="L16" s="1">
        <v>203</v>
      </c>
      <c r="M16" s="1">
        <v>178</v>
      </c>
      <c r="N16" s="1">
        <v>254</v>
      </c>
      <c r="O16" s="1">
        <v>144</v>
      </c>
      <c r="P16" s="1">
        <v>110</v>
      </c>
      <c r="Q16" s="1">
        <v>57</v>
      </c>
      <c r="R16" s="1">
        <v>32</v>
      </c>
      <c r="S16" s="1">
        <v>25</v>
      </c>
    </row>
    <row r="17" spans="1:19" x14ac:dyDescent="0.2">
      <c r="A17" s="1" t="s">
        <v>527</v>
      </c>
      <c r="B17" s="1">
        <v>3069</v>
      </c>
      <c r="C17" s="1">
        <v>1642</v>
      </c>
      <c r="D17" s="1">
        <v>1427</v>
      </c>
      <c r="E17" s="1">
        <v>2465</v>
      </c>
      <c r="F17" s="1">
        <v>1313</v>
      </c>
      <c r="G17" s="1">
        <v>1152</v>
      </c>
      <c r="H17" s="1">
        <v>348</v>
      </c>
      <c r="I17" s="1">
        <v>179</v>
      </c>
      <c r="J17" s="1">
        <v>169</v>
      </c>
      <c r="K17" s="1">
        <v>141</v>
      </c>
      <c r="L17" s="1">
        <v>83</v>
      </c>
      <c r="M17" s="1">
        <v>58</v>
      </c>
      <c r="N17" s="1">
        <v>95</v>
      </c>
      <c r="O17" s="1">
        <v>52</v>
      </c>
      <c r="P17" s="1">
        <v>43</v>
      </c>
      <c r="Q17" s="1">
        <v>20</v>
      </c>
      <c r="R17" s="1">
        <v>15</v>
      </c>
      <c r="S17" s="1">
        <v>5</v>
      </c>
    </row>
    <row r="18" spans="1:19" x14ac:dyDescent="0.2">
      <c r="A18" s="1" t="s">
        <v>528</v>
      </c>
      <c r="B18" s="1">
        <v>4083</v>
      </c>
      <c r="C18" s="1">
        <v>2269</v>
      </c>
      <c r="D18" s="1">
        <v>1814</v>
      </c>
      <c r="E18" s="1">
        <v>3324</v>
      </c>
      <c r="F18" s="1">
        <v>1820</v>
      </c>
      <c r="G18" s="1">
        <v>1504</v>
      </c>
      <c r="H18" s="1">
        <v>459</v>
      </c>
      <c r="I18" s="1">
        <v>274</v>
      </c>
      <c r="J18" s="1">
        <v>185</v>
      </c>
      <c r="K18" s="1">
        <v>159</v>
      </c>
      <c r="L18" s="1">
        <v>92</v>
      </c>
      <c r="M18" s="1">
        <v>67</v>
      </c>
      <c r="N18" s="1">
        <v>120</v>
      </c>
      <c r="O18" s="1">
        <v>72</v>
      </c>
      <c r="P18" s="1">
        <v>48</v>
      </c>
      <c r="Q18" s="1">
        <v>21</v>
      </c>
      <c r="R18" s="1">
        <v>11</v>
      </c>
      <c r="S18" s="1">
        <v>10</v>
      </c>
    </row>
    <row r="19" spans="1:19" x14ac:dyDescent="0.2">
      <c r="A19" s="1" t="s">
        <v>529</v>
      </c>
      <c r="B19" s="1">
        <v>1475</v>
      </c>
      <c r="C19" s="1">
        <v>584</v>
      </c>
      <c r="D19" s="1">
        <v>891</v>
      </c>
      <c r="E19" s="1">
        <v>1091</v>
      </c>
      <c r="F19" s="1">
        <v>427</v>
      </c>
      <c r="G19" s="1">
        <v>664</v>
      </c>
      <c r="H19" s="1">
        <v>248</v>
      </c>
      <c r="I19" s="1">
        <v>103</v>
      </c>
      <c r="J19" s="1">
        <v>145</v>
      </c>
      <c r="K19" s="1">
        <v>81</v>
      </c>
      <c r="L19" s="1">
        <v>28</v>
      </c>
      <c r="M19" s="1">
        <v>53</v>
      </c>
      <c r="N19" s="1">
        <v>39</v>
      </c>
      <c r="O19" s="1">
        <v>20</v>
      </c>
      <c r="P19" s="1">
        <v>19</v>
      </c>
      <c r="Q19" s="1">
        <v>16</v>
      </c>
      <c r="R19" s="1">
        <v>6</v>
      </c>
      <c r="S19" s="1">
        <v>10</v>
      </c>
    </row>
    <row r="21" spans="1:19" x14ac:dyDescent="0.2">
      <c r="A21" s="1" t="s">
        <v>848</v>
      </c>
    </row>
    <row r="23" spans="1:19" x14ac:dyDescent="0.2">
      <c r="A23" s="1" t="s">
        <v>798</v>
      </c>
      <c r="B23" s="1">
        <v>8638</v>
      </c>
      <c r="C23" s="1">
        <v>4499</v>
      </c>
      <c r="D23" s="1">
        <v>4139</v>
      </c>
      <c r="E23" s="1">
        <v>6890</v>
      </c>
      <c r="F23" s="1">
        <v>3564</v>
      </c>
      <c r="G23" s="1">
        <v>3326</v>
      </c>
      <c r="H23" s="1">
        <v>1055</v>
      </c>
      <c r="I23" s="1">
        <v>556</v>
      </c>
      <c r="J23" s="1">
        <v>499</v>
      </c>
      <c r="K23" s="1">
        <v>381</v>
      </c>
      <c r="L23" s="1">
        <v>203</v>
      </c>
      <c r="M23" s="1">
        <v>178</v>
      </c>
      <c r="N23" s="1">
        <v>255</v>
      </c>
      <c r="O23" s="1">
        <v>144</v>
      </c>
      <c r="P23" s="1">
        <v>111</v>
      </c>
      <c r="Q23" s="1">
        <v>57</v>
      </c>
      <c r="R23" s="1">
        <v>32</v>
      </c>
      <c r="S23" s="1">
        <v>25</v>
      </c>
    </row>
    <row r="24" spans="1:19" x14ac:dyDescent="0.2">
      <c r="A24" s="1" t="s">
        <v>684</v>
      </c>
      <c r="B24" s="1">
        <v>2903</v>
      </c>
      <c r="C24" s="1">
        <v>1626</v>
      </c>
      <c r="D24" s="1">
        <v>1277</v>
      </c>
      <c r="E24" s="1">
        <v>2382</v>
      </c>
      <c r="F24" s="1">
        <v>1335</v>
      </c>
      <c r="G24" s="1">
        <v>1047</v>
      </c>
      <c r="H24" s="1">
        <v>333</v>
      </c>
      <c r="I24" s="1">
        <v>186</v>
      </c>
      <c r="J24" s="1">
        <v>147</v>
      </c>
      <c r="K24" s="1">
        <v>71</v>
      </c>
      <c r="L24" s="1">
        <v>42</v>
      </c>
      <c r="M24" s="1">
        <v>29</v>
      </c>
      <c r="N24" s="1">
        <v>99</v>
      </c>
      <c r="O24" s="1">
        <v>52</v>
      </c>
      <c r="P24" s="1">
        <v>47</v>
      </c>
      <c r="Q24" s="1">
        <v>18</v>
      </c>
      <c r="R24" s="1">
        <v>11</v>
      </c>
      <c r="S24" s="1">
        <v>7</v>
      </c>
    </row>
    <row r="25" spans="1:19" x14ac:dyDescent="0.2">
      <c r="A25" s="1" t="s">
        <v>685</v>
      </c>
      <c r="B25" s="1">
        <v>1147</v>
      </c>
      <c r="C25" s="1">
        <v>453</v>
      </c>
      <c r="D25" s="1">
        <v>694</v>
      </c>
      <c r="E25" s="1">
        <v>848</v>
      </c>
      <c r="F25" s="1">
        <v>318</v>
      </c>
      <c r="G25" s="1">
        <v>530</v>
      </c>
      <c r="H25" s="1">
        <v>178</v>
      </c>
      <c r="I25" s="1">
        <v>81</v>
      </c>
      <c r="J25" s="1">
        <v>97</v>
      </c>
      <c r="K25" s="1">
        <v>71</v>
      </c>
      <c r="L25" s="1">
        <v>29</v>
      </c>
      <c r="M25" s="1">
        <v>42</v>
      </c>
      <c r="N25" s="1">
        <v>31</v>
      </c>
      <c r="O25" s="1">
        <v>13</v>
      </c>
      <c r="P25" s="1">
        <v>18</v>
      </c>
      <c r="Q25" s="1">
        <v>19</v>
      </c>
      <c r="R25" s="1">
        <v>12</v>
      </c>
      <c r="S25" s="1">
        <v>7</v>
      </c>
    </row>
    <row r="26" spans="1:19" x14ac:dyDescent="0.2">
      <c r="A26" s="1" t="s">
        <v>686</v>
      </c>
      <c r="B26" s="1">
        <v>1020</v>
      </c>
      <c r="C26" s="1">
        <v>552</v>
      </c>
      <c r="D26" s="1">
        <v>468</v>
      </c>
      <c r="E26" s="1">
        <v>802</v>
      </c>
      <c r="F26" s="1">
        <v>430</v>
      </c>
      <c r="G26" s="1">
        <v>372</v>
      </c>
      <c r="H26" s="1">
        <v>95</v>
      </c>
      <c r="I26" s="1">
        <v>49</v>
      </c>
      <c r="J26" s="1">
        <v>46</v>
      </c>
      <c r="K26" s="1">
        <v>100</v>
      </c>
      <c r="L26" s="1">
        <v>56</v>
      </c>
      <c r="M26" s="1">
        <v>44</v>
      </c>
      <c r="N26" s="1">
        <v>21</v>
      </c>
      <c r="O26" s="1">
        <v>16</v>
      </c>
      <c r="P26" s="1">
        <v>5</v>
      </c>
      <c r="Q26" s="1">
        <v>2</v>
      </c>
      <c r="R26" s="1">
        <v>1</v>
      </c>
      <c r="S26" s="1">
        <v>1</v>
      </c>
    </row>
    <row r="27" spans="1:19" x14ac:dyDescent="0.2">
      <c r="A27" s="1" t="s">
        <v>687</v>
      </c>
      <c r="B27" s="1">
        <v>1177</v>
      </c>
      <c r="C27" s="1">
        <v>613</v>
      </c>
      <c r="D27" s="1">
        <v>564</v>
      </c>
      <c r="E27" s="1">
        <v>939</v>
      </c>
      <c r="F27" s="1">
        <v>480</v>
      </c>
      <c r="G27" s="1">
        <v>459</v>
      </c>
      <c r="H27" s="1">
        <v>138</v>
      </c>
      <c r="I27" s="1">
        <v>74</v>
      </c>
      <c r="J27" s="1">
        <v>64</v>
      </c>
      <c r="K27" s="1">
        <v>47</v>
      </c>
      <c r="L27" s="1">
        <v>28</v>
      </c>
      <c r="M27" s="1">
        <v>19</v>
      </c>
      <c r="N27" s="1">
        <v>43</v>
      </c>
      <c r="O27" s="1">
        <v>26</v>
      </c>
      <c r="P27" s="1">
        <v>17</v>
      </c>
      <c r="Q27" s="1">
        <v>10</v>
      </c>
      <c r="R27" s="1">
        <v>5</v>
      </c>
      <c r="S27" s="1">
        <v>5</v>
      </c>
    </row>
    <row r="28" spans="1:19" x14ac:dyDescent="0.2">
      <c r="A28" s="1" t="s">
        <v>23</v>
      </c>
      <c r="B28" s="1">
        <v>5</v>
      </c>
      <c r="C28" s="1">
        <v>2</v>
      </c>
      <c r="D28" s="1">
        <v>3</v>
      </c>
      <c r="E28" s="1">
        <v>4</v>
      </c>
      <c r="F28" s="1">
        <v>1</v>
      </c>
      <c r="G28" s="1">
        <v>3</v>
      </c>
      <c r="H28" s="1">
        <v>1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33" t="s">
        <v>886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</sheetData>
  <mergeCells count="7">
    <mergeCell ref="A29:S29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1EBA-7C2D-48F5-9063-59BF1F408C51}">
  <dimension ref="A1:S58"/>
  <sheetViews>
    <sheetView view="pageBreakPreview" topLeftCell="A30" zoomScale="125" zoomScaleNormal="100" zoomScaleSheetLayoutView="125" workbookViewId="0">
      <selection activeCell="A58" sqref="A58:XFD58"/>
    </sheetView>
  </sheetViews>
  <sheetFormatPr defaultRowHeight="9.6" x14ac:dyDescent="0.2"/>
  <cols>
    <col min="1" max="1" width="8.88671875" style="1"/>
    <col min="2" max="19" width="4.109375" style="1" customWidth="1"/>
    <col min="20" max="16384" width="8.88671875" style="1"/>
  </cols>
  <sheetData>
    <row r="1" spans="1:19" x14ac:dyDescent="0.2">
      <c r="A1" s="1" t="s">
        <v>837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145</v>
      </c>
    </row>
    <row r="5" spans="1:19" x14ac:dyDescent="0.2">
      <c r="A5" s="1" t="s">
        <v>0</v>
      </c>
      <c r="B5" s="1">
        <v>50042</v>
      </c>
      <c r="C5" s="1">
        <v>24265</v>
      </c>
      <c r="D5" s="1">
        <v>25777</v>
      </c>
      <c r="E5" s="1">
        <v>36522</v>
      </c>
      <c r="F5" s="1">
        <v>17631</v>
      </c>
      <c r="G5" s="1">
        <v>18891</v>
      </c>
      <c r="H5" s="1">
        <v>7164</v>
      </c>
      <c r="I5" s="1">
        <v>3485</v>
      </c>
      <c r="J5" s="1">
        <v>3679</v>
      </c>
      <c r="K5" s="1">
        <v>3273</v>
      </c>
      <c r="L5" s="1">
        <v>1627</v>
      </c>
      <c r="M5" s="1">
        <v>1646</v>
      </c>
      <c r="N5" s="1">
        <v>2391</v>
      </c>
      <c r="O5" s="1">
        <v>1172</v>
      </c>
      <c r="P5" s="1">
        <v>1219</v>
      </c>
      <c r="Q5" s="1">
        <v>692</v>
      </c>
      <c r="R5" s="1">
        <v>350</v>
      </c>
      <c r="S5" s="1">
        <v>342</v>
      </c>
    </row>
    <row r="6" spans="1:19" x14ac:dyDescent="0.2">
      <c r="A6" s="1" t="s">
        <v>527</v>
      </c>
      <c r="B6" s="1">
        <v>12189</v>
      </c>
      <c r="C6" s="1">
        <v>5885</v>
      </c>
      <c r="D6" s="1">
        <v>6304</v>
      </c>
      <c r="E6" s="1">
        <v>9372</v>
      </c>
      <c r="F6" s="1">
        <v>4556</v>
      </c>
      <c r="G6" s="1">
        <v>4816</v>
      </c>
      <c r="H6" s="1">
        <v>1513</v>
      </c>
      <c r="I6" s="1">
        <v>712</v>
      </c>
      <c r="J6" s="1">
        <v>801</v>
      </c>
      <c r="K6" s="1">
        <v>678</v>
      </c>
      <c r="L6" s="1">
        <v>326</v>
      </c>
      <c r="M6" s="1">
        <v>352</v>
      </c>
      <c r="N6" s="1">
        <v>509</v>
      </c>
      <c r="O6" s="1">
        <v>235</v>
      </c>
      <c r="P6" s="1">
        <v>274</v>
      </c>
      <c r="Q6" s="1">
        <v>117</v>
      </c>
      <c r="R6" s="1">
        <v>56</v>
      </c>
      <c r="S6" s="1">
        <v>61</v>
      </c>
    </row>
    <row r="7" spans="1:19" x14ac:dyDescent="0.2">
      <c r="A7" s="1" t="s">
        <v>528</v>
      </c>
      <c r="B7" s="1">
        <v>29280</v>
      </c>
      <c r="C7" s="1">
        <v>14385</v>
      </c>
      <c r="D7" s="1">
        <v>14895</v>
      </c>
      <c r="E7" s="1">
        <v>21278</v>
      </c>
      <c r="F7" s="1">
        <v>10416</v>
      </c>
      <c r="G7" s="1">
        <v>10862</v>
      </c>
      <c r="H7" s="1">
        <v>4178</v>
      </c>
      <c r="I7" s="1">
        <v>2059</v>
      </c>
      <c r="J7" s="1">
        <v>2119</v>
      </c>
      <c r="K7" s="1">
        <v>1948</v>
      </c>
      <c r="L7" s="1">
        <v>983</v>
      </c>
      <c r="M7" s="1">
        <v>965</v>
      </c>
      <c r="N7" s="1">
        <v>1457</v>
      </c>
      <c r="O7" s="1">
        <v>726</v>
      </c>
      <c r="P7" s="1">
        <v>731</v>
      </c>
      <c r="Q7" s="1">
        <v>419</v>
      </c>
      <c r="R7" s="1">
        <v>201</v>
      </c>
      <c r="S7" s="1">
        <v>218</v>
      </c>
    </row>
    <row r="8" spans="1:19" x14ac:dyDescent="0.2">
      <c r="A8" s="1" t="s">
        <v>529</v>
      </c>
      <c r="B8" s="1">
        <v>8573</v>
      </c>
      <c r="C8" s="1">
        <v>3995</v>
      </c>
      <c r="D8" s="1">
        <v>4578</v>
      </c>
      <c r="E8" s="1">
        <v>5872</v>
      </c>
      <c r="F8" s="1">
        <v>2659</v>
      </c>
      <c r="G8" s="1">
        <v>3213</v>
      </c>
      <c r="H8" s="1">
        <v>1473</v>
      </c>
      <c r="I8" s="1">
        <v>714</v>
      </c>
      <c r="J8" s="1">
        <v>759</v>
      </c>
      <c r="K8" s="1">
        <v>647</v>
      </c>
      <c r="L8" s="1">
        <v>318</v>
      </c>
      <c r="M8" s="1">
        <v>329</v>
      </c>
      <c r="N8" s="1">
        <v>425</v>
      </c>
      <c r="O8" s="1">
        <v>211</v>
      </c>
      <c r="P8" s="1">
        <v>214</v>
      </c>
      <c r="Q8" s="1">
        <v>156</v>
      </c>
      <c r="R8" s="1">
        <v>93</v>
      </c>
      <c r="S8" s="1">
        <v>63</v>
      </c>
    </row>
    <row r="10" spans="1:19" x14ac:dyDescent="0.2">
      <c r="A10" s="1" t="s">
        <v>154</v>
      </c>
    </row>
    <row r="11" spans="1:19" x14ac:dyDescent="0.2">
      <c r="A11" s="1" t="s">
        <v>0</v>
      </c>
      <c r="B11" s="1">
        <v>33401</v>
      </c>
      <c r="C11" s="1">
        <v>15993</v>
      </c>
      <c r="D11" s="1">
        <v>17408</v>
      </c>
      <c r="E11" s="1">
        <v>32830</v>
      </c>
      <c r="F11" s="1">
        <v>15694</v>
      </c>
      <c r="G11" s="1">
        <v>17136</v>
      </c>
      <c r="H11" s="1">
        <v>184</v>
      </c>
      <c r="I11" s="1">
        <v>92</v>
      </c>
      <c r="J11" s="1">
        <v>92</v>
      </c>
      <c r="K11" s="1">
        <v>219</v>
      </c>
      <c r="L11" s="1">
        <v>129</v>
      </c>
      <c r="M11" s="1">
        <v>90</v>
      </c>
      <c r="N11" s="1">
        <v>132</v>
      </c>
      <c r="O11" s="1">
        <v>61</v>
      </c>
      <c r="P11" s="1">
        <v>71</v>
      </c>
      <c r="Q11" s="1">
        <v>36</v>
      </c>
      <c r="R11" s="1">
        <v>17</v>
      </c>
      <c r="S11" s="1">
        <v>19</v>
      </c>
    </row>
    <row r="12" spans="1:19" x14ac:dyDescent="0.2">
      <c r="A12" s="1" t="s">
        <v>527</v>
      </c>
      <c r="B12" s="1">
        <v>8568</v>
      </c>
      <c r="C12" s="1">
        <v>4148</v>
      </c>
      <c r="D12" s="1">
        <v>4420</v>
      </c>
      <c r="E12" s="1">
        <v>8383</v>
      </c>
      <c r="F12" s="1">
        <v>4049</v>
      </c>
      <c r="G12" s="1">
        <v>4334</v>
      </c>
      <c r="H12" s="1">
        <v>60</v>
      </c>
      <c r="I12" s="1">
        <v>30</v>
      </c>
      <c r="J12" s="1">
        <v>30</v>
      </c>
      <c r="K12" s="1">
        <v>68</v>
      </c>
      <c r="L12" s="1">
        <v>42</v>
      </c>
      <c r="M12" s="1">
        <v>26</v>
      </c>
      <c r="N12" s="1">
        <v>47</v>
      </c>
      <c r="O12" s="1">
        <v>23</v>
      </c>
      <c r="P12" s="1">
        <v>24</v>
      </c>
      <c r="Q12" s="1">
        <v>10</v>
      </c>
      <c r="R12" s="1">
        <v>4</v>
      </c>
      <c r="S12" s="1">
        <v>6</v>
      </c>
    </row>
    <row r="13" spans="1:19" x14ac:dyDescent="0.2">
      <c r="A13" s="1" t="s">
        <v>528</v>
      </c>
      <c r="B13" s="1">
        <v>19470</v>
      </c>
      <c r="C13" s="1">
        <v>9424</v>
      </c>
      <c r="D13" s="1">
        <v>10046</v>
      </c>
      <c r="E13" s="1">
        <v>19140</v>
      </c>
      <c r="F13" s="1">
        <v>9250</v>
      </c>
      <c r="G13" s="1">
        <v>9890</v>
      </c>
      <c r="H13" s="1">
        <v>105</v>
      </c>
      <c r="I13" s="1">
        <v>53</v>
      </c>
      <c r="J13" s="1">
        <v>52</v>
      </c>
      <c r="K13" s="1">
        <v>126</v>
      </c>
      <c r="L13" s="1">
        <v>75</v>
      </c>
      <c r="M13" s="1">
        <v>51</v>
      </c>
      <c r="N13" s="1">
        <v>78</v>
      </c>
      <c r="O13" s="1">
        <v>35</v>
      </c>
      <c r="P13" s="1">
        <v>43</v>
      </c>
      <c r="Q13" s="1">
        <v>21</v>
      </c>
      <c r="R13" s="1">
        <v>11</v>
      </c>
      <c r="S13" s="1">
        <v>10</v>
      </c>
    </row>
    <row r="14" spans="1:19" x14ac:dyDescent="0.2">
      <c r="A14" s="1" t="s">
        <v>529</v>
      </c>
      <c r="B14" s="1">
        <v>5363</v>
      </c>
      <c r="C14" s="1">
        <v>2421</v>
      </c>
      <c r="D14" s="1">
        <v>2942</v>
      </c>
      <c r="E14" s="1">
        <v>5307</v>
      </c>
      <c r="F14" s="1">
        <v>2395</v>
      </c>
      <c r="G14" s="1">
        <v>2912</v>
      </c>
      <c r="H14" s="1">
        <v>19</v>
      </c>
      <c r="I14" s="1">
        <v>9</v>
      </c>
      <c r="J14" s="1">
        <v>10</v>
      </c>
      <c r="K14" s="1">
        <v>25</v>
      </c>
      <c r="L14" s="1">
        <v>12</v>
      </c>
      <c r="M14" s="1">
        <v>13</v>
      </c>
      <c r="N14" s="1">
        <v>7</v>
      </c>
      <c r="O14" s="1">
        <v>3</v>
      </c>
      <c r="P14" s="1">
        <v>4</v>
      </c>
      <c r="Q14" s="1">
        <v>5</v>
      </c>
      <c r="R14" s="1">
        <v>2</v>
      </c>
      <c r="S14" s="1">
        <v>3</v>
      </c>
    </row>
    <row r="16" spans="1:19" x14ac:dyDescent="0.2">
      <c r="A16" s="1" t="s">
        <v>155</v>
      </c>
    </row>
    <row r="17" spans="1:19" x14ac:dyDescent="0.2">
      <c r="A17" s="1" t="s">
        <v>0</v>
      </c>
      <c r="B17" s="1">
        <v>6951</v>
      </c>
      <c r="C17" s="1">
        <v>3344</v>
      </c>
      <c r="D17" s="1">
        <v>3607</v>
      </c>
      <c r="E17" s="1">
        <v>341</v>
      </c>
      <c r="F17" s="1">
        <v>165</v>
      </c>
      <c r="G17" s="1">
        <v>176</v>
      </c>
      <c r="H17" s="1">
        <v>6569</v>
      </c>
      <c r="I17" s="1">
        <v>3153</v>
      </c>
      <c r="J17" s="1">
        <v>3416</v>
      </c>
      <c r="K17" s="1">
        <v>23</v>
      </c>
      <c r="L17" s="1">
        <v>13</v>
      </c>
      <c r="M17" s="1">
        <v>10</v>
      </c>
      <c r="N17" s="1">
        <v>14</v>
      </c>
      <c r="O17" s="1">
        <v>11</v>
      </c>
      <c r="P17" s="1">
        <v>3</v>
      </c>
      <c r="Q17" s="1">
        <v>4</v>
      </c>
      <c r="R17" s="1">
        <v>2</v>
      </c>
      <c r="S17" s="1">
        <v>2</v>
      </c>
    </row>
    <row r="18" spans="1:19" x14ac:dyDescent="0.2">
      <c r="A18" s="1" t="s">
        <v>527</v>
      </c>
      <c r="B18" s="1">
        <v>1453</v>
      </c>
      <c r="C18" s="1">
        <v>687</v>
      </c>
      <c r="D18" s="1">
        <v>766</v>
      </c>
      <c r="E18" s="1">
        <v>91</v>
      </c>
      <c r="F18" s="1">
        <v>55</v>
      </c>
      <c r="G18" s="1">
        <v>36</v>
      </c>
      <c r="H18" s="1">
        <v>1351</v>
      </c>
      <c r="I18" s="1">
        <v>627</v>
      </c>
      <c r="J18" s="1">
        <v>724</v>
      </c>
      <c r="K18" s="1">
        <v>8</v>
      </c>
      <c r="L18" s="1">
        <v>4</v>
      </c>
      <c r="M18" s="1">
        <v>4</v>
      </c>
      <c r="N18" s="1">
        <v>1</v>
      </c>
      <c r="O18" s="1">
        <v>0</v>
      </c>
      <c r="P18" s="1">
        <v>1</v>
      </c>
      <c r="Q18" s="1">
        <v>2</v>
      </c>
      <c r="R18" s="1">
        <v>1</v>
      </c>
      <c r="S18" s="1">
        <v>1</v>
      </c>
    </row>
    <row r="19" spans="1:19" x14ac:dyDescent="0.2">
      <c r="A19" s="1" t="s">
        <v>528</v>
      </c>
      <c r="B19" s="1">
        <v>4054</v>
      </c>
      <c r="C19" s="1">
        <v>1964</v>
      </c>
      <c r="D19" s="1">
        <v>2090</v>
      </c>
      <c r="E19" s="1">
        <v>188</v>
      </c>
      <c r="F19" s="1">
        <v>81</v>
      </c>
      <c r="G19" s="1">
        <v>107</v>
      </c>
      <c r="H19" s="1">
        <v>3842</v>
      </c>
      <c r="I19" s="1">
        <v>1864</v>
      </c>
      <c r="J19" s="1">
        <v>1978</v>
      </c>
      <c r="K19" s="1">
        <v>10</v>
      </c>
      <c r="L19" s="1">
        <v>7</v>
      </c>
      <c r="M19" s="1">
        <v>3</v>
      </c>
      <c r="N19" s="1">
        <v>12</v>
      </c>
      <c r="O19" s="1">
        <v>11</v>
      </c>
      <c r="P19" s="1">
        <v>1</v>
      </c>
      <c r="Q19" s="1">
        <v>2</v>
      </c>
      <c r="R19" s="1">
        <v>1</v>
      </c>
      <c r="S19" s="1">
        <v>1</v>
      </c>
    </row>
    <row r="20" spans="1:19" x14ac:dyDescent="0.2">
      <c r="A20" s="1" t="s">
        <v>529</v>
      </c>
      <c r="B20" s="1">
        <v>1444</v>
      </c>
      <c r="C20" s="1">
        <v>693</v>
      </c>
      <c r="D20" s="1">
        <v>751</v>
      </c>
      <c r="E20" s="1">
        <v>62</v>
      </c>
      <c r="F20" s="1">
        <v>29</v>
      </c>
      <c r="G20" s="1">
        <v>33</v>
      </c>
      <c r="H20" s="1">
        <v>1376</v>
      </c>
      <c r="I20" s="1">
        <v>662</v>
      </c>
      <c r="J20" s="1">
        <v>714</v>
      </c>
      <c r="K20" s="1">
        <v>5</v>
      </c>
      <c r="L20" s="1">
        <v>2</v>
      </c>
      <c r="M20" s="1">
        <v>3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0</v>
      </c>
    </row>
    <row r="22" spans="1:19" x14ac:dyDescent="0.2">
      <c r="A22" s="1" t="s">
        <v>156</v>
      </c>
    </row>
    <row r="23" spans="1:19" x14ac:dyDescent="0.2">
      <c r="A23" s="1" t="s">
        <v>0</v>
      </c>
      <c r="B23" s="1">
        <v>3118</v>
      </c>
      <c r="C23" s="1">
        <v>1490</v>
      </c>
      <c r="D23" s="1">
        <v>1628</v>
      </c>
      <c r="E23" s="1">
        <v>221</v>
      </c>
      <c r="F23" s="1">
        <v>89</v>
      </c>
      <c r="G23" s="1">
        <v>132</v>
      </c>
      <c r="H23" s="1">
        <v>23</v>
      </c>
      <c r="I23" s="1">
        <v>10</v>
      </c>
      <c r="J23" s="1">
        <v>13</v>
      </c>
      <c r="K23" s="1">
        <v>2868</v>
      </c>
      <c r="L23" s="1">
        <v>1390</v>
      </c>
      <c r="M23" s="1">
        <v>1478</v>
      </c>
      <c r="N23" s="1">
        <v>4</v>
      </c>
      <c r="O23" s="1">
        <v>1</v>
      </c>
      <c r="P23" s="1">
        <v>3</v>
      </c>
      <c r="Q23" s="1">
        <v>2</v>
      </c>
      <c r="R23" s="1">
        <v>0</v>
      </c>
      <c r="S23" s="1">
        <v>2</v>
      </c>
    </row>
    <row r="24" spans="1:19" x14ac:dyDescent="0.2">
      <c r="A24" s="1" t="s">
        <v>527</v>
      </c>
      <c r="B24" s="1">
        <v>634</v>
      </c>
      <c r="C24" s="1">
        <v>291</v>
      </c>
      <c r="D24" s="1">
        <v>343</v>
      </c>
      <c r="E24" s="1">
        <v>63</v>
      </c>
      <c r="F24" s="1">
        <v>27</v>
      </c>
      <c r="G24" s="1">
        <v>36</v>
      </c>
      <c r="H24" s="1">
        <v>8</v>
      </c>
      <c r="I24" s="1">
        <v>5</v>
      </c>
      <c r="J24" s="1">
        <v>3</v>
      </c>
      <c r="K24" s="1">
        <v>562</v>
      </c>
      <c r="L24" s="1">
        <v>259</v>
      </c>
      <c r="M24" s="1">
        <v>303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1</v>
      </c>
    </row>
    <row r="25" spans="1:19" x14ac:dyDescent="0.2">
      <c r="A25" s="1" t="s">
        <v>528</v>
      </c>
      <c r="B25" s="1">
        <v>1843</v>
      </c>
      <c r="C25" s="1">
        <v>894</v>
      </c>
      <c r="D25" s="1">
        <v>949</v>
      </c>
      <c r="E25" s="1">
        <v>112</v>
      </c>
      <c r="F25" s="1">
        <v>46</v>
      </c>
      <c r="G25" s="1">
        <v>66</v>
      </c>
      <c r="H25" s="1">
        <v>12</v>
      </c>
      <c r="I25" s="1">
        <v>5</v>
      </c>
      <c r="J25" s="1">
        <v>7</v>
      </c>
      <c r="K25" s="1">
        <v>1716</v>
      </c>
      <c r="L25" s="1">
        <v>843</v>
      </c>
      <c r="M25" s="1">
        <v>873</v>
      </c>
      <c r="N25" s="1">
        <v>2</v>
      </c>
      <c r="O25" s="1">
        <v>0</v>
      </c>
      <c r="P25" s="1">
        <v>2</v>
      </c>
      <c r="Q25" s="1">
        <v>1</v>
      </c>
      <c r="R25" s="1">
        <v>0</v>
      </c>
      <c r="S25" s="1">
        <v>1</v>
      </c>
    </row>
    <row r="26" spans="1:19" x14ac:dyDescent="0.2">
      <c r="A26" s="1" t="s">
        <v>529</v>
      </c>
      <c r="B26" s="1">
        <v>641</v>
      </c>
      <c r="C26" s="1">
        <v>305</v>
      </c>
      <c r="D26" s="1">
        <v>336</v>
      </c>
      <c r="E26" s="1">
        <v>46</v>
      </c>
      <c r="F26" s="1">
        <v>16</v>
      </c>
      <c r="G26" s="1">
        <v>30</v>
      </c>
      <c r="H26" s="1">
        <v>3</v>
      </c>
      <c r="I26" s="1">
        <v>0</v>
      </c>
      <c r="J26" s="1">
        <v>3</v>
      </c>
      <c r="K26" s="1">
        <v>590</v>
      </c>
      <c r="L26" s="1">
        <v>288</v>
      </c>
      <c r="M26" s="1">
        <v>302</v>
      </c>
      <c r="N26" s="1">
        <v>2</v>
      </c>
      <c r="O26" s="1">
        <v>1</v>
      </c>
      <c r="P26" s="1">
        <v>1</v>
      </c>
      <c r="Q26" s="1">
        <v>0</v>
      </c>
      <c r="R26" s="1">
        <v>0</v>
      </c>
      <c r="S26" s="1">
        <v>0</v>
      </c>
    </row>
    <row r="28" spans="1:19" x14ac:dyDescent="0.2">
      <c r="A28" s="1" t="s">
        <v>157</v>
      </c>
    </row>
    <row r="29" spans="1:19" x14ac:dyDescent="0.2">
      <c r="A29" s="1" t="s">
        <v>0</v>
      </c>
      <c r="B29" s="1">
        <v>2142</v>
      </c>
      <c r="C29" s="1">
        <v>1044</v>
      </c>
      <c r="D29" s="1">
        <v>1098</v>
      </c>
      <c r="E29" s="1">
        <v>79</v>
      </c>
      <c r="F29" s="1">
        <v>43</v>
      </c>
      <c r="G29" s="1">
        <v>36</v>
      </c>
      <c r="H29" s="1">
        <v>7</v>
      </c>
      <c r="I29" s="1">
        <v>4</v>
      </c>
      <c r="J29" s="1">
        <v>3</v>
      </c>
      <c r="K29" s="1">
        <v>12</v>
      </c>
      <c r="L29" s="1">
        <v>5</v>
      </c>
      <c r="M29" s="1">
        <v>7</v>
      </c>
      <c r="N29" s="1">
        <v>2043</v>
      </c>
      <c r="O29" s="1">
        <v>991</v>
      </c>
      <c r="P29" s="1">
        <v>1052</v>
      </c>
      <c r="Q29" s="1">
        <v>1</v>
      </c>
      <c r="R29" s="1">
        <v>1</v>
      </c>
      <c r="S29" s="1">
        <v>0</v>
      </c>
    </row>
    <row r="30" spans="1:19" x14ac:dyDescent="0.2">
      <c r="A30" s="1" t="s">
        <v>526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527</v>
      </c>
      <c r="B31" s="1">
        <v>444</v>
      </c>
      <c r="C31" s="1">
        <v>205</v>
      </c>
      <c r="D31" s="1">
        <v>239</v>
      </c>
      <c r="E31" s="1">
        <v>26</v>
      </c>
      <c r="F31" s="1">
        <v>14</v>
      </c>
      <c r="G31" s="1">
        <v>12</v>
      </c>
      <c r="H31" s="1">
        <v>2</v>
      </c>
      <c r="I31" s="1">
        <v>1</v>
      </c>
      <c r="J31" s="1">
        <v>1</v>
      </c>
      <c r="K31" s="1">
        <v>4</v>
      </c>
      <c r="L31" s="1">
        <v>1</v>
      </c>
      <c r="M31" s="1">
        <v>3</v>
      </c>
      <c r="N31" s="1">
        <v>411</v>
      </c>
      <c r="O31" s="1">
        <v>188</v>
      </c>
      <c r="P31" s="1">
        <v>223</v>
      </c>
      <c r="Q31" s="1">
        <v>1</v>
      </c>
      <c r="R31" s="1">
        <v>1</v>
      </c>
      <c r="S31" s="1">
        <v>0</v>
      </c>
    </row>
    <row r="32" spans="1:19" x14ac:dyDescent="0.2">
      <c r="A32" s="1" t="s">
        <v>528</v>
      </c>
      <c r="B32" s="1">
        <v>1297</v>
      </c>
      <c r="C32" s="1">
        <v>643</v>
      </c>
      <c r="D32" s="1">
        <v>654</v>
      </c>
      <c r="E32" s="1">
        <v>41</v>
      </c>
      <c r="F32" s="1">
        <v>21</v>
      </c>
      <c r="G32" s="1">
        <v>20</v>
      </c>
      <c r="H32" s="1">
        <v>5</v>
      </c>
      <c r="I32" s="1">
        <v>3</v>
      </c>
      <c r="J32" s="1">
        <v>2</v>
      </c>
      <c r="K32" s="1">
        <v>7</v>
      </c>
      <c r="L32" s="1">
        <v>4</v>
      </c>
      <c r="M32" s="1">
        <v>3</v>
      </c>
      <c r="N32" s="1">
        <v>1244</v>
      </c>
      <c r="O32" s="1">
        <v>615</v>
      </c>
      <c r="P32" s="1">
        <v>629</v>
      </c>
      <c r="Q32" s="1">
        <v>0</v>
      </c>
      <c r="R32" s="1">
        <v>0</v>
      </c>
      <c r="S32" s="1">
        <v>0</v>
      </c>
    </row>
    <row r="33" spans="1:19" x14ac:dyDescent="0.2">
      <c r="A33" s="1" t="s">
        <v>529</v>
      </c>
      <c r="B33" s="1">
        <v>401</v>
      </c>
      <c r="C33" s="1">
        <v>196</v>
      </c>
      <c r="D33" s="1">
        <v>205</v>
      </c>
      <c r="E33" s="1">
        <v>12</v>
      </c>
      <c r="F33" s="1">
        <v>8</v>
      </c>
      <c r="G33" s="1">
        <v>4</v>
      </c>
      <c r="H33" s="1">
        <v>0</v>
      </c>
      <c r="I33" s="1">
        <v>0</v>
      </c>
      <c r="J33" s="1">
        <v>0</v>
      </c>
      <c r="K33" s="1">
        <v>1</v>
      </c>
      <c r="L33" s="1">
        <v>0</v>
      </c>
      <c r="M33" s="1">
        <v>1</v>
      </c>
      <c r="N33" s="1">
        <v>388</v>
      </c>
      <c r="O33" s="1">
        <v>188</v>
      </c>
      <c r="P33" s="1">
        <v>200</v>
      </c>
      <c r="Q33" s="1">
        <v>0</v>
      </c>
      <c r="R33" s="1">
        <v>0</v>
      </c>
      <c r="S33" s="1">
        <v>0</v>
      </c>
    </row>
    <row r="35" spans="1:19" x14ac:dyDescent="0.2">
      <c r="A35" s="1" t="s">
        <v>688</v>
      </c>
    </row>
    <row r="36" spans="1:19" x14ac:dyDescent="0.2">
      <c r="A36" s="1" t="s">
        <v>0</v>
      </c>
      <c r="B36" s="1">
        <v>689</v>
      </c>
      <c r="C36" s="1">
        <v>355</v>
      </c>
      <c r="D36" s="1">
        <v>334</v>
      </c>
      <c r="E36" s="1">
        <v>80</v>
      </c>
      <c r="F36" s="1">
        <v>39</v>
      </c>
      <c r="G36" s="1">
        <v>41</v>
      </c>
      <c r="H36" s="1">
        <v>3</v>
      </c>
      <c r="I36" s="1">
        <v>2</v>
      </c>
      <c r="J36" s="1">
        <v>1</v>
      </c>
      <c r="K36" s="1">
        <v>3</v>
      </c>
      <c r="L36" s="1">
        <v>3</v>
      </c>
      <c r="M36" s="1">
        <v>0</v>
      </c>
      <c r="N36" s="1">
        <v>1</v>
      </c>
      <c r="O36" s="1">
        <v>1</v>
      </c>
      <c r="P36" s="1">
        <v>0</v>
      </c>
      <c r="Q36" s="1">
        <v>602</v>
      </c>
      <c r="R36" s="1">
        <v>310</v>
      </c>
      <c r="S36" s="1">
        <v>292</v>
      </c>
    </row>
    <row r="37" spans="1:19" x14ac:dyDescent="0.2">
      <c r="A37" s="1" t="s">
        <v>527</v>
      </c>
      <c r="B37" s="1">
        <v>127</v>
      </c>
      <c r="C37" s="1">
        <v>64</v>
      </c>
      <c r="D37" s="1">
        <v>63</v>
      </c>
      <c r="E37" s="1">
        <v>27</v>
      </c>
      <c r="F37" s="1">
        <v>14</v>
      </c>
      <c r="G37" s="1">
        <v>13</v>
      </c>
      <c r="H37" s="1">
        <v>3</v>
      </c>
      <c r="I37" s="1">
        <v>2</v>
      </c>
      <c r="J37" s="1">
        <v>1</v>
      </c>
      <c r="K37" s="1">
        <v>2</v>
      </c>
      <c r="L37" s="1">
        <v>2</v>
      </c>
      <c r="M37" s="1">
        <v>0</v>
      </c>
      <c r="N37" s="1">
        <v>0</v>
      </c>
      <c r="O37" s="1">
        <v>0</v>
      </c>
      <c r="P37" s="1">
        <v>0</v>
      </c>
      <c r="Q37" s="1">
        <v>95</v>
      </c>
      <c r="R37" s="1">
        <v>46</v>
      </c>
      <c r="S37" s="1">
        <v>49</v>
      </c>
    </row>
    <row r="38" spans="1:19" x14ac:dyDescent="0.2">
      <c r="A38" s="1" t="s">
        <v>528</v>
      </c>
      <c r="B38" s="1">
        <v>402</v>
      </c>
      <c r="C38" s="1">
        <v>195</v>
      </c>
      <c r="D38" s="1">
        <v>207</v>
      </c>
      <c r="E38" s="1">
        <v>35</v>
      </c>
      <c r="F38" s="1">
        <v>16</v>
      </c>
      <c r="G38" s="1">
        <v>19</v>
      </c>
      <c r="H38" s="1">
        <v>0</v>
      </c>
      <c r="I38" s="1">
        <v>0</v>
      </c>
      <c r="J38" s="1">
        <v>0</v>
      </c>
      <c r="K38" s="1">
        <v>1</v>
      </c>
      <c r="L38" s="1">
        <v>1</v>
      </c>
      <c r="M38" s="1">
        <v>0</v>
      </c>
      <c r="N38" s="1">
        <v>1</v>
      </c>
      <c r="O38" s="1">
        <v>1</v>
      </c>
      <c r="P38" s="1">
        <v>0</v>
      </c>
      <c r="Q38" s="1">
        <v>365</v>
      </c>
      <c r="R38" s="1">
        <v>177</v>
      </c>
      <c r="S38" s="1">
        <v>188</v>
      </c>
    </row>
    <row r="39" spans="1:19" x14ac:dyDescent="0.2">
      <c r="A39" s="1" t="s">
        <v>529</v>
      </c>
      <c r="B39" s="1">
        <v>160</v>
      </c>
      <c r="C39" s="1">
        <v>96</v>
      </c>
      <c r="D39" s="1">
        <v>64</v>
      </c>
      <c r="E39" s="1">
        <v>18</v>
      </c>
      <c r="F39" s="1">
        <v>9</v>
      </c>
      <c r="G39" s="1">
        <v>9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142</v>
      </c>
      <c r="R39" s="1">
        <v>87</v>
      </c>
      <c r="S39" s="1">
        <v>55</v>
      </c>
    </row>
    <row r="41" spans="1:19" x14ac:dyDescent="0.2">
      <c r="A41" s="1" t="s">
        <v>689</v>
      </c>
    </row>
    <row r="42" spans="1:19" x14ac:dyDescent="0.2">
      <c r="A42" s="1" t="s">
        <v>0</v>
      </c>
      <c r="B42" s="1">
        <v>3031</v>
      </c>
      <c r="C42" s="1">
        <v>1674</v>
      </c>
      <c r="D42" s="1">
        <v>1357</v>
      </c>
      <c r="E42" s="1">
        <v>2504</v>
      </c>
      <c r="F42" s="1">
        <v>1365</v>
      </c>
      <c r="G42" s="1">
        <v>1139</v>
      </c>
      <c r="H42" s="1">
        <v>310</v>
      </c>
      <c r="I42" s="1">
        <v>187</v>
      </c>
      <c r="J42" s="1">
        <v>123</v>
      </c>
      <c r="K42" s="1">
        <v>87</v>
      </c>
      <c r="L42" s="1">
        <v>50</v>
      </c>
      <c r="M42" s="1">
        <v>37</v>
      </c>
      <c r="N42" s="1">
        <v>121</v>
      </c>
      <c r="O42" s="1">
        <v>67</v>
      </c>
      <c r="P42" s="1">
        <v>54</v>
      </c>
      <c r="Q42" s="1">
        <v>9</v>
      </c>
      <c r="R42" s="1">
        <v>5</v>
      </c>
      <c r="S42" s="1">
        <v>4</v>
      </c>
    </row>
    <row r="43" spans="1:19" x14ac:dyDescent="0.2">
      <c r="A43" s="1" t="s">
        <v>527</v>
      </c>
      <c r="B43" s="1">
        <v>813</v>
      </c>
      <c r="C43" s="1">
        <v>419</v>
      </c>
      <c r="D43" s="1">
        <v>394</v>
      </c>
      <c r="E43" s="1">
        <v>671</v>
      </c>
      <c r="F43" s="1">
        <v>344</v>
      </c>
      <c r="G43" s="1">
        <v>327</v>
      </c>
      <c r="H43" s="1">
        <v>81</v>
      </c>
      <c r="I43" s="1">
        <v>42</v>
      </c>
      <c r="J43" s="1">
        <v>39</v>
      </c>
      <c r="K43" s="1">
        <v>23</v>
      </c>
      <c r="L43" s="1">
        <v>12</v>
      </c>
      <c r="M43" s="1">
        <v>11</v>
      </c>
      <c r="N43" s="1">
        <v>35</v>
      </c>
      <c r="O43" s="1">
        <v>18</v>
      </c>
      <c r="P43" s="1">
        <v>17</v>
      </c>
      <c r="Q43" s="1">
        <v>3</v>
      </c>
      <c r="R43" s="1">
        <v>3</v>
      </c>
      <c r="S43" s="1">
        <v>0</v>
      </c>
    </row>
    <row r="44" spans="1:19" x14ac:dyDescent="0.2">
      <c r="A44" s="1" t="s">
        <v>528</v>
      </c>
      <c r="B44" s="1">
        <v>1774</v>
      </c>
      <c r="C44" s="1">
        <v>1035</v>
      </c>
      <c r="D44" s="1">
        <v>739</v>
      </c>
      <c r="E44" s="1">
        <v>1481</v>
      </c>
      <c r="F44" s="1">
        <v>855</v>
      </c>
      <c r="G44" s="1">
        <v>626</v>
      </c>
      <c r="H44" s="1">
        <v>168</v>
      </c>
      <c r="I44" s="1">
        <v>110</v>
      </c>
      <c r="J44" s="1">
        <v>58</v>
      </c>
      <c r="K44" s="1">
        <v>51</v>
      </c>
      <c r="L44" s="1">
        <v>31</v>
      </c>
      <c r="M44" s="1">
        <v>20</v>
      </c>
      <c r="N44" s="1">
        <v>69</v>
      </c>
      <c r="O44" s="1">
        <v>37</v>
      </c>
      <c r="P44" s="1">
        <v>32</v>
      </c>
      <c r="Q44" s="1">
        <v>5</v>
      </c>
      <c r="R44" s="1">
        <v>2</v>
      </c>
      <c r="S44" s="1">
        <v>3</v>
      </c>
    </row>
    <row r="45" spans="1:19" x14ac:dyDescent="0.2">
      <c r="A45" s="1" t="s">
        <v>529</v>
      </c>
      <c r="B45" s="1">
        <v>444</v>
      </c>
      <c r="C45" s="1">
        <v>220</v>
      </c>
      <c r="D45" s="1">
        <v>224</v>
      </c>
      <c r="E45" s="1">
        <v>352</v>
      </c>
      <c r="F45" s="1">
        <v>166</v>
      </c>
      <c r="G45" s="1">
        <v>186</v>
      </c>
      <c r="H45" s="1">
        <v>61</v>
      </c>
      <c r="I45" s="1">
        <v>35</v>
      </c>
      <c r="J45" s="1">
        <v>26</v>
      </c>
      <c r="K45" s="1">
        <v>13</v>
      </c>
      <c r="L45" s="1">
        <v>7</v>
      </c>
      <c r="M45" s="1">
        <v>6</v>
      </c>
      <c r="N45" s="1">
        <v>17</v>
      </c>
      <c r="O45" s="1">
        <v>12</v>
      </c>
      <c r="P45" s="1">
        <v>5</v>
      </c>
      <c r="Q45" s="1">
        <v>1</v>
      </c>
      <c r="R45" s="1">
        <v>0</v>
      </c>
      <c r="S45" s="1">
        <v>1</v>
      </c>
    </row>
    <row r="47" spans="1:19" x14ac:dyDescent="0.2">
      <c r="A47" s="1" t="s">
        <v>690</v>
      </c>
    </row>
    <row r="48" spans="1:19" x14ac:dyDescent="0.2">
      <c r="A48" s="1" t="s">
        <v>0</v>
      </c>
      <c r="B48" s="1">
        <v>604</v>
      </c>
      <c r="C48" s="1">
        <v>323</v>
      </c>
      <c r="D48" s="1">
        <v>281</v>
      </c>
      <c r="E48" s="1">
        <v>369</v>
      </c>
      <c r="F48" s="1">
        <v>199</v>
      </c>
      <c r="G48" s="1">
        <v>170</v>
      </c>
      <c r="H48" s="1">
        <v>67</v>
      </c>
      <c r="I48" s="1">
        <v>36</v>
      </c>
      <c r="J48" s="1">
        <v>31</v>
      </c>
      <c r="K48" s="1">
        <v>60</v>
      </c>
      <c r="L48" s="1">
        <v>36</v>
      </c>
      <c r="M48" s="1">
        <v>24</v>
      </c>
      <c r="N48" s="1">
        <v>74</v>
      </c>
      <c r="O48" s="1">
        <v>38</v>
      </c>
      <c r="P48" s="1">
        <v>36</v>
      </c>
      <c r="Q48" s="1">
        <v>34</v>
      </c>
      <c r="R48" s="1">
        <v>14</v>
      </c>
      <c r="S48" s="1">
        <v>20</v>
      </c>
    </row>
    <row r="49" spans="1:19" x14ac:dyDescent="0.2">
      <c r="A49" s="1" t="s">
        <v>527</v>
      </c>
      <c r="B49" s="1">
        <v>112</v>
      </c>
      <c r="C49" s="1">
        <v>58</v>
      </c>
      <c r="D49" s="1">
        <v>54</v>
      </c>
      <c r="E49" s="1">
        <v>75</v>
      </c>
      <c r="F49" s="1">
        <v>41</v>
      </c>
      <c r="G49" s="1">
        <v>34</v>
      </c>
      <c r="H49" s="1">
        <v>7</v>
      </c>
      <c r="I49" s="1">
        <v>4</v>
      </c>
      <c r="J49" s="1">
        <v>3</v>
      </c>
      <c r="K49" s="1">
        <v>11</v>
      </c>
      <c r="L49" s="1">
        <v>6</v>
      </c>
      <c r="M49" s="1">
        <v>5</v>
      </c>
      <c r="N49" s="1">
        <v>15</v>
      </c>
      <c r="O49" s="1">
        <v>6</v>
      </c>
      <c r="P49" s="1">
        <v>9</v>
      </c>
      <c r="Q49" s="1">
        <v>4</v>
      </c>
      <c r="R49" s="1">
        <v>1</v>
      </c>
      <c r="S49" s="1">
        <v>3</v>
      </c>
    </row>
    <row r="50" spans="1:19" x14ac:dyDescent="0.2">
      <c r="A50" s="1" t="s">
        <v>528</v>
      </c>
      <c r="B50" s="1">
        <v>389</v>
      </c>
      <c r="C50" s="1">
        <v>208</v>
      </c>
      <c r="D50" s="1">
        <v>181</v>
      </c>
      <c r="E50" s="1">
        <v>233</v>
      </c>
      <c r="F50" s="1">
        <v>127</v>
      </c>
      <c r="G50" s="1">
        <v>106</v>
      </c>
      <c r="H50" s="1">
        <v>46</v>
      </c>
      <c r="I50" s="1">
        <v>24</v>
      </c>
      <c r="J50" s="1">
        <v>22</v>
      </c>
      <c r="K50" s="1">
        <v>36</v>
      </c>
      <c r="L50" s="1">
        <v>21</v>
      </c>
      <c r="M50" s="1">
        <v>15</v>
      </c>
      <c r="N50" s="1">
        <v>50</v>
      </c>
      <c r="O50" s="1">
        <v>26</v>
      </c>
      <c r="P50" s="1">
        <v>24</v>
      </c>
      <c r="Q50" s="1">
        <v>24</v>
      </c>
      <c r="R50" s="1">
        <v>10</v>
      </c>
      <c r="S50" s="1">
        <v>14</v>
      </c>
    </row>
    <row r="51" spans="1:19" x14ac:dyDescent="0.2">
      <c r="A51" s="1" t="s">
        <v>529</v>
      </c>
      <c r="B51" s="1">
        <v>103</v>
      </c>
      <c r="C51" s="1">
        <v>57</v>
      </c>
      <c r="D51" s="1">
        <v>46</v>
      </c>
      <c r="E51" s="1">
        <v>61</v>
      </c>
      <c r="F51" s="1">
        <v>31</v>
      </c>
      <c r="G51" s="1">
        <v>30</v>
      </c>
      <c r="H51" s="1">
        <v>14</v>
      </c>
      <c r="I51" s="1">
        <v>8</v>
      </c>
      <c r="J51" s="1">
        <v>6</v>
      </c>
      <c r="K51" s="1">
        <v>13</v>
      </c>
      <c r="L51" s="1">
        <v>9</v>
      </c>
      <c r="M51" s="1">
        <v>4</v>
      </c>
      <c r="N51" s="1">
        <v>9</v>
      </c>
      <c r="O51" s="1">
        <v>6</v>
      </c>
      <c r="P51" s="1">
        <v>3</v>
      </c>
      <c r="Q51" s="1">
        <v>6</v>
      </c>
      <c r="R51" s="1">
        <v>3</v>
      </c>
      <c r="S51" s="1">
        <v>3</v>
      </c>
    </row>
    <row r="53" spans="1:19" x14ac:dyDescent="0.2">
      <c r="A53" s="1" t="s">
        <v>505</v>
      </c>
    </row>
    <row r="54" spans="1:19" x14ac:dyDescent="0.2">
      <c r="A54" s="1" t="s">
        <v>0</v>
      </c>
      <c r="B54" s="1">
        <v>106</v>
      </c>
      <c r="C54" s="1">
        <v>42</v>
      </c>
      <c r="D54" s="1">
        <v>64</v>
      </c>
      <c r="E54" s="1">
        <v>98</v>
      </c>
      <c r="F54" s="1">
        <v>37</v>
      </c>
      <c r="G54" s="1">
        <v>61</v>
      </c>
      <c r="H54" s="1">
        <v>1</v>
      </c>
      <c r="I54" s="1">
        <v>1</v>
      </c>
      <c r="J54" s="1">
        <v>0</v>
      </c>
      <c r="K54" s="1">
        <v>1</v>
      </c>
      <c r="L54" s="1">
        <v>1</v>
      </c>
      <c r="M54" s="1">
        <v>0</v>
      </c>
      <c r="N54" s="1">
        <v>2</v>
      </c>
      <c r="O54" s="1">
        <v>2</v>
      </c>
      <c r="P54" s="1">
        <v>0</v>
      </c>
      <c r="Q54" s="1">
        <v>4</v>
      </c>
      <c r="R54" s="1">
        <v>1</v>
      </c>
      <c r="S54" s="1">
        <v>3</v>
      </c>
    </row>
    <row r="55" spans="1:19" x14ac:dyDescent="0.2">
      <c r="A55" s="1" t="s">
        <v>527</v>
      </c>
      <c r="B55" s="1">
        <v>38</v>
      </c>
      <c r="C55" s="1">
        <v>13</v>
      </c>
      <c r="D55" s="1">
        <v>25</v>
      </c>
      <c r="E55" s="1">
        <v>36</v>
      </c>
      <c r="F55" s="1">
        <v>12</v>
      </c>
      <c r="G55" s="1">
        <v>24</v>
      </c>
      <c r="H55" s="1">
        <v>1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</v>
      </c>
      <c r="R55" s="1">
        <v>0</v>
      </c>
      <c r="S55" s="1">
        <v>1</v>
      </c>
    </row>
    <row r="56" spans="1:19" x14ac:dyDescent="0.2">
      <c r="A56" s="1" t="s">
        <v>528</v>
      </c>
      <c r="B56" s="1">
        <v>51</v>
      </c>
      <c r="C56" s="1">
        <v>22</v>
      </c>
      <c r="D56" s="1">
        <v>29</v>
      </c>
      <c r="E56" s="1">
        <v>48</v>
      </c>
      <c r="F56" s="1">
        <v>20</v>
      </c>
      <c r="G56" s="1">
        <v>28</v>
      </c>
      <c r="H56" s="1">
        <v>0</v>
      </c>
      <c r="I56" s="1">
        <v>0</v>
      </c>
      <c r="J56" s="1">
        <v>0</v>
      </c>
      <c r="K56" s="1">
        <v>1</v>
      </c>
      <c r="L56" s="1">
        <v>1</v>
      </c>
      <c r="M56" s="1">
        <v>0</v>
      </c>
      <c r="N56" s="1">
        <v>1</v>
      </c>
      <c r="O56" s="1">
        <v>1</v>
      </c>
      <c r="P56" s="1">
        <v>0</v>
      </c>
      <c r="Q56" s="1">
        <v>1</v>
      </c>
      <c r="R56" s="1">
        <v>0</v>
      </c>
      <c r="S56" s="1">
        <v>1</v>
      </c>
    </row>
    <row r="57" spans="1:19" x14ac:dyDescent="0.2">
      <c r="A57" s="1" t="s">
        <v>529</v>
      </c>
      <c r="B57" s="1">
        <v>17</v>
      </c>
      <c r="C57" s="1">
        <v>7</v>
      </c>
      <c r="D57" s="1">
        <v>10</v>
      </c>
      <c r="E57" s="1">
        <v>14</v>
      </c>
      <c r="F57" s="1">
        <v>5</v>
      </c>
      <c r="G57" s="1">
        <v>9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1</v>
      </c>
      <c r="O57" s="1">
        <v>1</v>
      </c>
      <c r="P57" s="1">
        <v>0</v>
      </c>
      <c r="Q57" s="1">
        <v>2</v>
      </c>
      <c r="R57" s="1">
        <v>1</v>
      </c>
      <c r="S57" s="1">
        <v>1</v>
      </c>
    </row>
    <row r="58" spans="1:19" x14ac:dyDescent="0.2">
      <c r="A58" s="33" t="s">
        <v>886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</sheetData>
  <mergeCells count="7">
    <mergeCell ref="A58:S58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0B5D-B565-482A-B7BB-9D60E28347FC}">
  <dimension ref="A1:X63"/>
  <sheetViews>
    <sheetView tabSelected="1" view="pageBreakPreview" topLeftCell="A35" zoomScale="125" zoomScaleNormal="100" zoomScaleSheetLayoutView="125" workbookViewId="0">
      <selection activeCell="D41" sqref="D41"/>
    </sheetView>
  </sheetViews>
  <sheetFormatPr defaultRowHeight="9.6" x14ac:dyDescent="0.2"/>
  <cols>
    <col min="1" max="1" width="6.6640625" style="1" customWidth="1"/>
    <col min="2" max="17" width="5" style="1" customWidth="1"/>
    <col min="18" max="18" width="11.77734375" style="30" customWidth="1"/>
    <col min="19" max="24" width="11.77734375" style="1" customWidth="1"/>
    <col min="25" max="16384" width="8.88671875" style="1"/>
  </cols>
  <sheetData>
    <row r="1" spans="1:24" x14ac:dyDescent="0.2">
      <c r="A1" s="1" t="s">
        <v>838</v>
      </c>
      <c r="C1" s="14"/>
      <c r="R1" s="1" t="s">
        <v>838</v>
      </c>
    </row>
    <row r="2" spans="1:24" x14ac:dyDescent="0.2">
      <c r="A2" s="3"/>
      <c r="B2" s="23"/>
      <c r="C2" s="2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5"/>
      <c r="R2" s="31"/>
      <c r="S2" s="4" t="s">
        <v>812</v>
      </c>
      <c r="T2" s="4"/>
      <c r="U2" s="4"/>
      <c r="V2" s="4" t="s">
        <v>813</v>
      </c>
      <c r="W2" s="4"/>
      <c r="X2" s="7"/>
    </row>
    <row r="3" spans="1:24" s="14" customFormat="1" x14ac:dyDescent="0.2">
      <c r="A3" s="10"/>
      <c r="B3" s="25" t="s">
        <v>815</v>
      </c>
      <c r="C3" s="25" t="s">
        <v>800</v>
      </c>
      <c r="D3" s="25" t="s">
        <v>691</v>
      </c>
      <c r="E3" s="25" t="s">
        <v>801</v>
      </c>
      <c r="F3" s="25" t="s">
        <v>692</v>
      </c>
      <c r="G3" s="25" t="s">
        <v>802</v>
      </c>
      <c r="H3" s="25" t="s">
        <v>693</v>
      </c>
      <c r="I3" s="25" t="s">
        <v>803</v>
      </c>
      <c r="J3" s="25" t="s">
        <v>804</v>
      </c>
      <c r="K3" s="25" t="s">
        <v>805</v>
      </c>
      <c r="L3" s="25" t="s">
        <v>806</v>
      </c>
      <c r="M3" s="25" t="s">
        <v>807</v>
      </c>
      <c r="N3" s="25" t="s">
        <v>811</v>
      </c>
      <c r="O3" s="25" t="s">
        <v>808</v>
      </c>
      <c r="P3" s="25" t="s">
        <v>809</v>
      </c>
      <c r="Q3" s="12" t="s">
        <v>810</v>
      </c>
      <c r="R3" s="32"/>
      <c r="S3" s="11" t="s">
        <v>0</v>
      </c>
      <c r="T3" s="11" t="s">
        <v>814</v>
      </c>
      <c r="U3" s="11" t="s">
        <v>815</v>
      </c>
      <c r="V3" s="11" t="s">
        <v>0</v>
      </c>
      <c r="W3" s="11" t="s">
        <v>814</v>
      </c>
      <c r="X3" s="21" t="s">
        <v>815</v>
      </c>
    </row>
    <row r="4" spans="1:24" x14ac:dyDescent="0.2">
      <c r="A4" s="1" t="s">
        <v>798</v>
      </c>
      <c r="B4" s="1">
        <v>24773</v>
      </c>
      <c r="C4" s="1">
        <v>47955</v>
      </c>
      <c r="D4" s="1">
        <v>46892</v>
      </c>
      <c r="E4" s="1">
        <v>25099</v>
      </c>
      <c r="F4" s="1">
        <v>24449</v>
      </c>
      <c r="G4" s="1">
        <v>22856</v>
      </c>
      <c r="H4" s="1">
        <v>22443</v>
      </c>
      <c r="I4" s="19">
        <f>C4/B4</f>
        <v>1.9357768538328017</v>
      </c>
      <c r="J4" s="19">
        <f>D4/B4</f>
        <v>1.8928672344891615</v>
      </c>
      <c r="K4" s="2">
        <f>D4*100/C4</f>
        <v>97.783338546554063</v>
      </c>
      <c r="L4" s="19">
        <f>E4/B4</f>
        <v>1.013159488152424</v>
      </c>
      <c r="M4" s="19">
        <f>F4/B4</f>
        <v>0.98692124490372579</v>
      </c>
      <c r="N4" s="2">
        <f>F4*100/E4</f>
        <v>97.4102553886609</v>
      </c>
      <c r="O4" s="19">
        <f>G4/B4</f>
        <v>0.92261736568037778</v>
      </c>
      <c r="P4" s="19">
        <f>H4/B4</f>
        <v>0.90594598958543571</v>
      </c>
      <c r="Q4" s="2">
        <f>H4*100/G4</f>
        <v>98.193034651732589</v>
      </c>
      <c r="R4" s="30" t="s">
        <v>798</v>
      </c>
      <c r="S4" s="1">
        <v>2619</v>
      </c>
      <c r="T4" s="1">
        <v>1392</v>
      </c>
      <c r="U4" s="1">
        <v>1227</v>
      </c>
      <c r="V4" s="1">
        <f>S4*1000/$B4</f>
        <v>105.71993702821621</v>
      </c>
      <c r="W4" s="1">
        <f t="shared" ref="W4:X11" si="0">T4*1000/$B4</f>
        <v>56.190207080289028</v>
      </c>
      <c r="X4" s="1">
        <f t="shared" si="0"/>
        <v>49.52972994792718</v>
      </c>
    </row>
    <row r="5" spans="1:24" s="14" customFormat="1" x14ac:dyDescent="0.2">
      <c r="A5" s="14" t="s">
        <v>146</v>
      </c>
      <c r="B5" s="14">
        <v>5292</v>
      </c>
      <c r="C5" s="14">
        <v>182</v>
      </c>
      <c r="D5" s="14">
        <v>178</v>
      </c>
      <c r="E5" s="14">
        <v>94</v>
      </c>
      <c r="F5" s="14">
        <v>93</v>
      </c>
      <c r="G5" s="14">
        <v>88</v>
      </c>
      <c r="H5" s="14">
        <v>85</v>
      </c>
      <c r="I5" s="26">
        <f t="shared" ref="I5:I11" si="1">C5/B5</f>
        <v>3.439153439153439E-2</v>
      </c>
      <c r="J5" s="26">
        <f t="shared" ref="J5:J11" si="2">D5/B5</f>
        <v>3.3635676492819351E-2</v>
      </c>
      <c r="K5" s="27">
        <f t="shared" ref="K5:K11" si="3">D5*100/C5</f>
        <v>97.802197802197796</v>
      </c>
      <c r="L5" s="26">
        <f t="shared" ref="L5:L11" si="4">E5/B5</f>
        <v>1.7762660619803475E-2</v>
      </c>
      <c r="M5" s="26">
        <f t="shared" ref="M5:M11" si="5">F5/B5</f>
        <v>1.7573696145124718E-2</v>
      </c>
      <c r="N5" s="27">
        <f t="shared" ref="N5:N11" si="6">F5*100/E5</f>
        <v>98.936170212765958</v>
      </c>
      <c r="O5" s="26">
        <f t="shared" ref="O5:O11" si="7">G5/B5</f>
        <v>1.6628873771730914E-2</v>
      </c>
      <c r="P5" s="26">
        <f t="shared" ref="P5:P11" si="8">H5/B5</f>
        <v>1.6061980347694634E-2</v>
      </c>
      <c r="Q5" s="27">
        <f t="shared" ref="Q5:Q11" si="9">H5*100/G5</f>
        <v>96.590909090909093</v>
      </c>
      <c r="R5" s="30" t="s">
        <v>146</v>
      </c>
      <c r="S5" s="14">
        <v>108</v>
      </c>
      <c r="T5" s="14">
        <v>52</v>
      </c>
      <c r="U5" s="14">
        <v>56</v>
      </c>
      <c r="V5" s="14">
        <f t="shared" ref="V5:V11" si="10">S5*1000/$B5</f>
        <v>20.408163265306122</v>
      </c>
      <c r="W5" s="14">
        <f t="shared" si="0"/>
        <v>9.8261526832955397</v>
      </c>
      <c r="X5" s="14">
        <f t="shared" si="0"/>
        <v>10.582010582010582</v>
      </c>
    </row>
    <row r="6" spans="1:24" x14ac:dyDescent="0.2">
      <c r="A6" s="1" t="s">
        <v>147</v>
      </c>
      <c r="B6" s="1">
        <v>4099</v>
      </c>
      <c r="C6" s="1">
        <v>1947</v>
      </c>
      <c r="D6" s="1">
        <v>1924</v>
      </c>
      <c r="E6" s="1">
        <v>1021</v>
      </c>
      <c r="F6" s="1">
        <v>1007</v>
      </c>
      <c r="G6" s="1">
        <v>926</v>
      </c>
      <c r="H6" s="1">
        <v>917</v>
      </c>
      <c r="I6" s="19">
        <f t="shared" si="1"/>
        <v>0.47499390095145155</v>
      </c>
      <c r="J6" s="19">
        <f t="shared" si="2"/>
        <v>0.46938277628689923</v>
      </c>
      <c r="K6" s="2">
        <f t="shared" si="3"/>
        <v>98.818695428864913</v>
      </c>
      <c r="L6" s="19">
        <f t="shared" si="4"/>
        <v>0.24908514271773605</v>
      </c>
      <c r="M6" s="19">
        <f t="shared" si="5"/>
        <v>0.24566967553061722</v>
      </c>
      <c r="N6" s="2">
        <f t="shared" si="6"/>
        <v>98.628795298726743</v>
      </c>
      <c r="O6" s="19">
        <f t="shared" si="7"/>
        <v>0.22590875823371553</v>
      </c>
      <c r="P6" s="19">
        <f t="shared" si="8"/>
        <v>0.22371310075628201</v>
      </c>
      <c r="Q6" s="2">
        <f t="shared" si="9"/>
        <v>99.028077753779698</v>
      </c>
      <c r="R6" s="30" t="s">
        <v>147</v>
      </c>
      <c r="S6" s="1">
        <v>548</v>
      </c>
      <c r="T6" s="1">
        <v>296</v>
      </c>
      <c r="U6" s="1">
        <v>252</v>
      </c>
      <c r="V6" s="1">
        <f t="shared" si="10"/>
        <v>133.6911441815077</v>
      </c>
      <c r="W6" s="1">
        <f t="shared" si="0"/>
        <v>72.21273481336911</v>
      </c>
      <c r="X6" s="1">
        <f t="shared" si="0"/>
        <v>61.478409368138571</v>
      </c>
    </row>
    <row r="7" spans="1:24" x14ac:dyDescent="0.2">
      <c r="A7" s="1" t="s">
        <v>148</v>
      </c>
      <c r="B7" s="1">
        <v>4015</v>
      </c>
      <c r="C7" s="1">
        <v>5863</v>
      </c>
      <c r="D7" s="1">
        <v>5755</v>
      </c>
      <c r="E7" s="1">
        <v>3133</v>
      </c>
      <c r="F7" s="1">
        <v>3060</v>
      </c>
      <c r="G7" s="1">
        <v>2730</v>
      </c>
      <c r="H7" s="1">
        <v>2695</v>
      </c>
      <c r="I7" s="19">
        <f t="shared" si="1"/>
        <v>1.4602739726027398</v>
      </c>
      <c r="J7" s="19">
        <f t="shared" si="2"/>
        <v>1.4333748443337484</v>
      </c>
      <c r="K7" s="2">
        <f t="shared" si="3"/>
        <v>98.157939621354259</v>
      </c>
      <c r="L7" s="19">
        <f t="shared" si="4"/>
        <v>0.78032378580323791</v>
      </c>
      <c r="M7" s="19">
        <f t="shared" si="5"/>
        <v>0.76214196762141972</v>
      </c>
      <c r="N7" s="2">
        <f t="shared" si="6"/>
        <v>97.669964889881896</v>
      </c>
      <c r="O7" s="19">
        <f t="shared" si="7"/>
        <v>0.67995018679950192</v>
      </c>
      <c r="P7" s="19">
        <f t="shared" si="8"/>
        <v>0.67123287671232879</v>
      </c>
      <c r="Q7" s="2">
        <f t="shared" si="9"/>
        <v>98.717948717948715</v>
      </c>
      <c r="R7" s="30" t="s">
        <v>148</v>
      </c>
      <c r="S7" s="1">
        <v>854</v>
      </c>
      <c r="T7" s="1">
        <v>441</v>
      </c>
      <c r="U7" s="1">
        <v>413</v>
      </c>
      <c r="V7" s="1">
        <f t="shared" si="10"/>
        <v>212.70236612702365</v>
      </c>
      <c r="W7" s="1">
        <f t="shared" si="0"/>
        <v>109.83810709838107</v>
      </c>
      <c r="X7" s="1">
        <f t="shared" si="0"/>
        <v>102.86425902864259</v>
      </c>
    </row>
    <row r="8" spans="1:24" x14ac:dyDescent="0.2">
      <c r="A8" s="1" t="s">
        <v>149</v>
      </c>
      <c r="B8" s="1">
        <v>3317</v>
      </c>
      <c r="C8" s="1">
        <v>8284</v>
      </c>
      <c r="D8" s="1">
        <v>8119</v>
      </c>
      <c r="E8" s="1">
        <v>4279</v>
      </c>
      <c r="F8" s="1">
        <v>4185</v>
      </c>
      <c r="G8" s="1">
        <v>4005</v>
      </c>
      <c r="H8" s="1">
        <v>3934</v>
      </c>
      <c r="I8" s="19">
        <f t="shared" si="1"/>
        <v>2.497437443473018</v>
      </c>
      <c r="J8" s="19">
        <f t="shared" si="2"/>
        <v>2.4476936991257161</v>
      </c>
      <c r="K8" s="2">
        <f t="shared" si="3"/>
        <v>98.008208594881694</v>
      </c>
      <c r="L8" s="19">
        <f t="shared" si="4"/>
        <v>1.2900211034066928</v>
      </c>
      <c r="M8" s="19">
        <f t="shared" si="5"/>
        <v>1.2616822429906542</v>
      </c>
      <c r="N8" s="2">
        <f t="shared" si="6"/>
        <v>97.803225052582377</v>
      </c>
      <c r="O8" s="19">
        <f t="shared" si="7"/>
        <v>1.2074163400663249</v>
      </c>
      <c r="P8" s="19">
        <f t="shared" si="8"/>
        <v>1.1860114561350619</v>
      </c>
      <c r="Q8" s="2">
        <f t="shared" si="9"/>
        <v>98.227215980024965</v>
      </c>
      <c r="R8" s="30" t="s">
        <v>149</v>
      </c>
      <c r="S8" s="1">
        <v>587</v>
      </c>
      <c r="T8" s="1">
        <v>325</v>
      </c>
      <c r="U8" s="1">
        <v>262</v>
      </c>
      <c r="V8" s="1">
        <f t="shared" si="10"/>
        <v>176.96713898100694</v>
      </c>
      <c r="W8" s="1">
        <f t="shared" si="0"/>
        <v>97.980102502261076</v>
      </c>
      <c r="X8" s="1">
        <f t="shared" si="0"/>
        <v>78.98703647874585</v>
      </c>
    </row>
    <row r="9" spans="1:24" x14ac:dyDescent="0.2">
      <c r="A9" s="1" t="s">
        <v>150</v>
      </c>
      <c r="B9" s="1">
        <v>2972</v>
      </c>
      <c r="C9" s="1">
        <v>10118</v>
      </c>
      <c r="D9" s="1">
        <v>9918</v>
      </c>
      <c r="E9" s="1">
        <v>5330</v>
      </c>
      <c r="F9" s="1">
        <v>5197</v>
      </c>
      <c r="G9" s="1">
        <v>4788</v>
      </c>
      <c r="H9" s="1">
        <v>4721</v>
      </c>
      <c r="I9" s="19">
        <f t="shared" si="1"/>
        <v>3.4044414535666219</v>
      </c>
      <c r="J9" s="19">
        <f t="shared" si="2"/>
        <v>3.3371467025572006</v>
      </c>
      <c r="K9" s="2">
        <f t="shared" si="3"/>
        <v>98.023324767740661</v>
      </c>
      <c r="L9" s="19">
        <f t="shared" si="4"/>
        <v>1.7934051144010767</v>
      </c>
      <c r="M9" s="19">
        <f t="shared" si="5"/>
        <v>1.7486541049798117</v>
      </c>
      <c r="N9" s="2">
        <f t="shared" si="6"/>
        <v>97.504690431519705</v>
      </c>
      <c r="O9" s="19">
        <f t="shared" si="7"/>
        <v>1.6110363391655451</v>
      </c>
      <c r="P9" s="19">
        <f t="shared" si="8"/>
        <v>1.5884925975773889</v>
      </c>
      <c r="Q9" s="2">
        <f t="shared" si="9"/>
        <v>98.600668337510442</v>
      </c>
      <c r="R9" s="30" t="s">
        <v>150</v>
      </c>
      <c r="S9" s="1">
        <v>366</v>
      </c>
      <c r="T9" s="1">
        <v>194</v>
      </c>
      <c r="U9" s="1">
        <v>172</v>
      </c>
      <c r="V9" s="1">
        <f t="shared" si="10"/>
        <v>123.14939434724091</v>
      </c>
      <c r="W9" s="1">
        <f t="shared" si="0"/>
        <v>65.275908479138621</v>
      </c>
      <c r="X9" s="1">
        <f t="shared" si="0"/>
        <v>57.873485868102286</v>
      </c>
    </row>
    <row r="10" spans="1:24" x14ac:dyDescent="0.2">
      <c r="A10" s="1" t="s">
        <v>151</v>
      </c>
      <c r="B10" s="1">
        <v>2864</v>
      </c>
      <c r="C10" s="1">
        <v>11700</v>
      </c>
      <c r="D10" s="1">
        <v>11418</v>
      </c>
      <c r="E10" s="1">
        <v>6021</v>
      </c>
      <c r="F10" s="1">
        <v>5861</v>
      </c>
      <c r="G10" s="1">
        <v>5679</v>
      </c>
      <c r="H10" s="1">
        <v>5557</v>
      </c>
      <c r="I10" s="19">
        <f t="shared" si="1"/>
        <v>4.0851955307262573</v>
      </c>
      <c r="J10" s="19">
        <f t="shared" si="2"/>
        <v>3.9867318435754191</v>
      </c>
      <c r="K10" s="2">
        <f t="shared" si="3"/>
        <v>97.589743589743591</v>
      </c>
      <c r="L10" s="19">
        <f t="shared" si="4"/>
        <v>2.1023044692737431</v>
      </c>
      <c r="M10" s="19">
        <f t="shared" si="5"/>
        <v>2.0464385474860336</v>
      </c>
      <c r="N10" s="2">
        <f t="shared" si="6"/>
        <v>97.342634113934565</v>
      </c>
      <c r="O10" s="19">
        <f t="shared" si="7"/>
        <v>1.9828910614525139</v>
      </c>
      <c r="P10" s="19">
        <f t="shared" si="8"/>
        <v>1.9402932960893855</v>
      </c>
      <c r="Q10" s="2">
        <f t="shared" si="9"/>
        <v>97.851734460292306</v>
      </c>
      <c r="R10" s="30" t="s">
        <v>151</v>
      </c>
      <c r="S10" s="1">
        <v>139</v>
      </c>
      <c r="T10" s="1">
        <v>75</v>
      </c>
      <c r="U10" s="1">
        <v>64</v>
      </c>
      <c r="V10" s="1">
        <f t="shared" si="10"/>
        <v>48.533519553072622</v>
      </c>
      <c r="W10" s="1">
        <f t="shared" si="0"/>
        <v>26.187150837988828</v>
      </c>
      <c r="X10" s="1">
        <f t="shared" si="0"/>
        <v>22.346368715083798</v>
      </c>
    </row>
    <row r="11" spans="1:24" x14ac:dyDescent="0.2">
      <c r="A11" s="1" t="s">
        <v>152</v>
      </c>
      <c r="B11" s="1">
        <v>2214</v>
      </c>
      <c r="C11" s="1">
        <v>9861</v>
      </c>
      <c r="D11" s="1">
        <v>9580</v>
      </c>
      <c r="E11" s="1">
        <v>5221</v>
      </c>
      <c r="F11" s="1">
        <v>5046</v>
      </c>
      <c r="G11" s="1">
        <v>4640</v>
      </c>
      <c r="H11" s="1">
        <v>4534</v>
      </c>
      <c r="I11" s="19">
        <f t="shared" si="1"/>
        <v>4.4539295392953928</v>
      </c>
      <c r="J11" s="19">
        <f t="shared" si="2"/>
        <v>4.327009936766034</v>
      </c>
      <c r="K11" s="2">
        <f t="shared" si="3"/>
        <v>97.150390426934393</v>
      </c>
      <c r="L11" s="19">
        <f t="shared" si="4"/>
        <v>2.3581752484191507</v>
      </c>
      <c r="M11" s="19">
        <f t="shared" si="5"/>
        <v>2.2791327913279131</v>
      </c>
      <c r="N11" s="2">
        <f t="shared" si="6"/>
        <v>96.648151695077573</v>
      </c>
      <c r="O11" s="19">
        <f t="shared" si="7"/>
        <v>2.0957542908762421</v>
      </c>
      <c r="P11" s="19">
        <f t="shared" si="8"/>
        <v>2.0478771454381208</v>
      </c>
      <c r="Q11" s="2">
        <f t="shared" si="9"/>
        <v>97.715517241379317</v>
      </c>
      <c r="R11" s="30" t="s">
        <v>152</v>
      </c>
      <c r="S11" s="1">
        <v>17</v>
      </c>
      <c r="T11" s="1">
        <v>9</v>
      </c>
      <c r="U11" s="1">
        <v>8</v>
      </c>
      <c r="V11" s="1">
        <f t="shared" si="10"/>
        <v>7.6784101174345079</v>
      </c>
      <c r="W11" s="1">
        <f t="shared" si="0"/>
        <v>4.0650406504065044</v>
      </c>
      <c r="X11" s="1">
        <f t="shared" si="0"/>
        <v>3.6133694670280034</v>
      </c>
    </row>
    <row r="12" spans="1:24" x14ac:dyDescent="0.2">
      <c r="V12" s="1">
        <f>SUM(V5:V11)*5</f>
        <v>3615.6506828629617</v>
      </c>
      <c r="W12" s="1">
        <f t="shared" ref="W12:X12" si="11">SUM(W5:W11)*5</f>
        <v>1926.9259853242036</v>
      </c>
      <c r="X12" s="1">
        <f t="shared" si="11"/>
        <v>1688.7246975387584</v>
      </c>
    </row>
    <row r="13" spans="1:24" x14ac:dyDescent="0.2">
      <c r="A13" s="1" t="s">
        <v>154</v>
      </c>
      <c r="R13" s="30" t="s">
        <v>154</v>
      </c>
    </row>
    <row r="14" spans="1:24" x14ac:dyDescent="0.2">
      <c r="A14" s="1" t="s">
        <v>0</v>
      </c>
      <c r="B14" s="1">
        <v>18535</v>
      </c>
      <c r="C14" s="1">
        <v>34800</v>
      </c>
      <c r="D14" s="1">
        <v>34087</v>
      </c>
      <c r="E14" s="1">
        <v>18155</v>
      </c>
      <c r="F14" s="1">
        <v>17719</v>
      </c>
      <c r="G14" s="1">
        <v>16645</v>
      </c>
      <c r="H14" s="1">
        <v>16368</v>
      </c>
      <c r="I14" s="19">
        <f>C14/B14</f>
        <v>1.8775289991907202</v>
      </c>
      <c r="J14" s="19">
        <f>D14/B14</f>
        <v>1.8390612355004046</v>
      </c>
      <c r="K14" s="2">
        <f>D14*100/C14</f>
        <v>97.951149425287355</v>
      </c>
      <c r="L14" s="19">
        <f>E14/B14</f>
        <v>0.97949824656056106</v>
      </c>
      <c r="M14" s="19">
        <f>F14/B14</f>
        <v>0.95597518208794174</v>
      </c>
      <c r="N14" s="2">
        <f>F14*100/E14</f>
        <v>97.598457725144584</v>
      </c>
      <c r="O14" s="19">
        <f>G14/B14</f>
        <v>0.89803075263015919</v>
      </c>
      <c r="P14" s="19">
        <f>H14/B14</f>
        <v>0.88308605341246293</v>
      </c>
      <c r="Q14" s="2">
        <f>H14*100/G14</f>
        <v>98.335836587563833</v>
      </c>
      <c r="R14" s="30" t="s">
        <v>0</v>
      </c>
      <c r="S14" s="1">
        <v>1979</v>
      </c>
      <c r="T14" s="1">
        <v>1047</v>
      </c>
      <c r="U14" s="1">
        <v>932</v>
      </c>
      <c r="V14" s="1">
        <f>S14*1000/$B14</f>
        <v>106.77097383328838</v>
      </c>
      <c r="W14" s="1">
        <f t="shared" ref="W14:W21" si="12">T14*1000/$B14</f>
        <v>56.487725923927705</v>
      </c>
      <c r="X14" s="1">
        <f t="shared" ref="X14:X21" si="13">U14*1000/$B14</f>
        <v>50.283247909360668</v>
      </c>
    </row>
    <row r="15" spans="1:24" x14ac:dyDescent="0.2">
      <c r="A15" s="1" t="s">
        <v>146</v>
      </c>
      <c r="B15" s="1">
        <v>3929</v>
      </c>
      <c r="C15" s="1">
        <v>148</v>
      </c>
      <c r="D15" s="1">
        <v>145</v>
      </c>
      <c r="E15" s="1">
        <v>76</v>
      </c>
      <c r="F15" s="1">
        <v>76</v>
      </c>
      <c r="G15" s="1">
        <v>72</v>
      </c>
      <c r="H15" s="1">
        <v>69</v>
      </c>
      <c r="I15" s="19">
        <f t="shared" ref="I15:I21" si="14">C15/B15</f>
        <v>3.7668617968948839E-2</v>
      </c>
      <c r="J15" s="19">
        <f t="shared" ref="J15:J21" si="15">D15/B15</f>
        <v>3.690506490201069E-2</v>
      </c>
      <c r="K15" s="2">
        <f t="shared" ref="K15:K21" si="16">D15*100/C15</f>
        <v>97.972972972972968</v>
      </c>
      <c r="L15" s="19">
        <f t="shared" ref="L15:L21" si="17">E15/B15</f>
        <v>1.934334436243319E-2</v>
      </c>
      <c r="M15" s="19">
        <f t="shared" ref="M15:M21" si="18">F15/B15</f>
        <v>1.934334436243319E-2</v>
      </c>
      <c r="N15" s="2">
        <f t="shared" ref="N15:N21" si="19">F15*100/E15</f>
        <v>100</v>
      </c>
      <c r="O15" s="19">
        <f t="shared" ref="O15:O21" si="20">G15/B15</f>
        <v>1.8325273606515653E-2</v>
      </c>
      <c r="P15" s="19">
        <f t="shared" ref="P15:P21" si="21">H15/B15</f>
        <v>1.75617205395775E-2</v>
      </c>
      <c r="Q15" s="2">
        <f t="shared" ref="Q15:Q21" si="22">H15*100/G15</f>
        <v>95.833333333333329</v>
      </c>
      <c r="R15" s="30" t="s">
        <v>146</v>
      </c>
      <c r="S15" s="1">
        <v>86</v>
      </c>
      <c r="T15" s="1">
        <v>41</v>
      </c>
      <c r="U15" s="1">
        <v>45</v>
      </c>
      <c r="V15" s="1">
        <f t="shared" ref="V15:V21" si="23">S15*1000/$B15</f>
        <v>21.888521252227029</v>
      </c>
      <c r="W15" s="1">
        <f t="shared" si="12"/>
        <v>10.435225248154747</v>
      </c>
      <c r="X15" s="1">
        <f t="shared" si="13"/>
        <v>11.453296004072284</v>
      </c>
    </row>
    <row r="16" spans="1:24" x14ac:dyDescent="0.2">
      <c r="A16" s="1" t="s">
        <v>147</v>
      </c>
      <c r="B16" s="1">
        <v>3154</v>
      </c>
      <c r="C16" s="1">
        <v>1458</v>
      </c>
      <c r="D16" s="1">
        <v>1440</v>
      </c>
      <c r="E16" s="1">
        <v>754</v>
      </c>
      <c r="F16" s="1">
        <v>743</v>
      </c>
      <c r="G16" s="1">
        <v>704</v>
      </c>
      <c r="H16" s="1">
        <v>697</v>
      </c>
      <c r="I16" s="19">
        <f t="shared" si="14"/>
        <v>0.46227013316423587</v>
      </c>
      <c r="J16" s="19">
        <f t="shared" si="15"/>
        <v>0.45656309448319593</v>
      </c>
      <c r="K16" s="2">
        <f t="shared" si="16"/>
        <v>98.76543209876543</v>
      </c>
      <c r="L16" s="19">
        <f t="shared" si="17"/>
        <v>0.23906150919467342</v>
      </c>
      <c r="M16" s="19">
        <f t="shared" si="18"/>
        <v>0.23557387444514902</v>
      </c>
      <c r="N16" s="2">
        <f t="shared" si="19"/>
        <v>98.541114058355433</v>
      </c>
      <c r="O16" s="19">
        <f t="shared" si="20"/>
        <v>0.22320862396956245</v>
      </c>
      <c r="P16" s="19">
        <f t="shared" si="21"/>
        <v>0.22098922003804691</v>
      </c>
      <c r="Q16" s="2">
        <f t="shared" si="22"/>
        <v>99.005681818181813</v>
      </c>
      <c r="R16" s="30" t="s">
        <v>147</v>
      </c>
      <c r="S16" s="1">
        <v>402</v>
      </c>
      <c r="T16" s="1">
        <v>208</v>
      </c>
      <c r="U16" s="1">
        <v>194</v>
      </c>
      <c r="V16" s="1">
        <f t="shared" si="23"/>
        <v>127.4571972098922</v>
      </c>
      <c r="W16" s="1">
        <f t="shared" si="12"/>
        <v>65.94800253646163</v>
      </c>
      <c r="X16" s="1">
        <f t="shared" si="13"/>
        <v>61.509194673430564</v>
      </c>
    </row>
    <row r="17" spans="1:24" x14ac:dyDescent="0.2">
      <c r="A17" s="1" t="s">
        <v>148</v>
      </c>
      <c r="B17" s="1">
        <v>3080</v>
      </c>
      <c r="C17" s="1">
        <v>4367</v>
      </c>
      <c r="D17" s="1">
        <v>4286</v>
      </c>
      <c r="E17" s="1">
        <v>2325</v>
      </c>
      <c r="F17" s="1">
        <v>2270</v>
      </c>
      <c r="G17" s="1">
        <v>2042</v>
      </c>
      <c r="H17" s="1">
        <v>2016</v>
      </c>
      <c r="I17" s="19">
        <f t="shared" si="14"/>
        <v>1.4178571428571429</v>
      </c>
      <c r="J17" s="19">
        <f t="shared" si="15"/>
        <v>1.3915584415584417</v>
      </c>
      <c r="K17" s="2">
        <f t="shared" si="16"/>
        <v>98.145179757270441</v>
      </c>
      <c r="L17" s="19">
        <f t="shared" si="17"/>
        <v>0.75487012987012991</v>
      </c>
      <c r="M17" s="19">
        <f t="shared" si="18"/>
        <v>0.73701298701298701</v>
      </c>
      <c r="N17" s="2">
        <f t="shared" si="19"/>
        <v>97.634408602150543</v>
      </c>
      <c r="O17" s="19">
        <f t="shared" si="20"/>
        <v>0.66298701298701301</v>
      </c>
      <c r="P17" s="19">
        <f t="shared" si="21"/>
        <v>0.65454545454545454</v>
      </c>
      <c r="Q17" s="2">
        <f t="shared" si="22"/>
        <v>98.726738491674823</v>
      </c>
      <c r="R17" s="30" t="s">
        <v>148</v>
      </c>
      <c r="S17" s="1">
        <v>645</v>
      </c>
      <c r="T17" s="1">
        <v>336</v>
      </c>
      <c r="U17" s="1">
        <v>309</v>
      </c>
      <c r="V17" s="1">
        <f t="shared" si="23"/>
        <v>209.41558441558442</v>
      </c>
      <c r="W17" s="1">
        <f t="shared" si="12"/>
        <v>109.09090909090909</v>
      </c>
      <c r="X17" s="1">
        <f t="shared" si="13"/>
        <v>100.32467532467533</v>
      </c>
    </row>
    <row r="18" spans="1:24" x14ac:dyDescent="0.2">
      <c r="A18" s="1" t="s">
        <v>149</v>
      </c>
      <c r="B18" s="1">
        <v>2488</v>
      </c>
      <c r="C18" s="1">
        <v>6185</v>
      </c>
      <c r="D18" s="1">
        <v>6072</v>
      </c>
      <c r="E18" s="1">
        <v>3197</v>
      </c>
      <c r="F18" s="1">
        <v>3134</v>
      </c>
      <c r="G18" s="1">
        <v>2988</v>
      </c>
      <c r="H18" s="1">
        <v>2938</v>
      </c>
      <c r="I18" s="19">
        <f t="shared" si="14"/>
        <v>2.4859324758842445</v>
      </c>
      <c r="J18" s="19">
        <f t="shared" si="15"/>
        <v>2.440514469453376</v>
      </c>
      <c r="K18" s="2">
        <f t="shared" si="16"/>
        <v>98.172999191592567</v>
      </c>
      <c r="L18" s="19">
        <f t="shared" si="17"/>
        <v>1.284967845659164</v>
      </c>
      <c r="M18" s="19">
        <f t="shared" si="18"/>
        <v>1.2596463022508038</v>
      </c>
      <c r="N18" s="2">
        <f t="shared" si="19"/>
        <v>98.029402564904601</v>
      </c>
      <c r="O18" s="19">
        <f t="shared" si="20"/>
        <v>1.2009646302250805</v>
      </c>
      <c r="P18" s="19">
        <f t="shared" si="21"/>
        <v>1.1808681672025723</v>
      </c>
      <c r="Q18" s="2">
        <f t="shared" si="22"/>
        <v>98.32663989290495</v>
      </c>
      <c r="R18" s="30" t="s">
        <v>149</v>
      </c>
      <c r="S18" s="1">
        <v>457</v>
      </c>
      <c r="T18" s="1">
        <v>259</v>
      </c>
      <c r="U18" s="1">
        <v>198</v>
      </c>
      <c r="V18" s="1">
        <f t="shared" si="23"/>
        <v>183.68167202572349</v>
      </c>
      <c r="W18" s="1">
        <f t="shared" si="12"/>
        <v>104.09967845659163</v>
      </c>
      <c r="X18" s="1">
        <f t="shared" si="13"/>
        <v>79.581993569131839</v>
      </c>
    </row>
    <row r="19" spans="1:24" x14ac:dyDescent="0.2">
      <c r="A19" s="1" t="s">
        <v>150</v>
      </c>
      <c r="B19" s="1">
        <v>2210</v>
      </c>
      <c r="C19" s="1">
        <v>7373</v>
      </c>
      <c r="D19" s="1">
        <v>7237</v>
      </c>
      <c r="E19" s="1">
        <v>3846</v>
      </c>
      <c r="F19" s="1">
        <v>3754</v>
      </c>
      <c r="G19" s="1">
        <v>3527</v>
      </c>
      <c r="H19" s="1">
        <v>3483</v>
      </c>
      <c r="I19" s="19">
        <f t="shared" si="14"/>
        <v>3.3361990950226246</v>
      </c>
      <c r="J19" s="19">
        <f t="shared" si="15"/>
        <v>3.2746606334841628</v>
      </c>
      <c r="K19" s="2">
        <f t="shared" si="16"/>
        <v>98.155431981554315</v>
      </c>
      <c r="L19" s="19">
        <f t="shared" si="17"/>
        <v>1.7402714932126697</v>
      </c>
      <c r="M19" s="19">
        <f t="shared" si="18"/>
        <v>1.6986425339366515</v>
      </c>
      <c r="N19" s="2">
        <f t="shared" si="19"/>
        <v>97.60790431617265</v>
      </c>
      <c r="O19" s="19">
        <f t="shared" si="20"/>
        <v>1.5959276018099549</v>
      </c>
      <c r="P19" s="19">
        <f t="shared" si="21"/>
        <v>1.5760180995475113</v>
      </c>
      <c r="Q19" s="2">
        <f t="shared" si="22"/>
        <v>98.752480861922308</v>
      </c>
      <c r="R19" s="30" t="s">
        <v>150</v>
      </c>
      <c r="S19" s="1">
        <v>282</v>
      </c>
      <c r="T19" s="1">
        <v>145</v>
      </c>
      <c r="U19" s="1">
        <v>137</v>
      </c>
      <c r="V19" s="1">
        <f t="shared" si="23"/>
        <v>127.60180995475113</v>
      </c>
      <c r="W19" s="1">
        <f t="shared" si="12"/>
        <v>65.610859728506782</v>
      </c>
      <c r="X19" s="1">
        <f t="shared" si="13"/>
        <v>61.990950226244344</v>
      </c>
    </row>
    <row r="20" spans="1:24" x14ac:dyDescent="0.2">
      <c r="A20" s="1" t="s">
        <v>151</v>
      </c>
      <c r="B20" s="1">
        <v>2080</v>
      </c>
      <c r="C20" s="1">
        <v>8333</v>
      </c>
      <c r="D20" s="1">
        <v>8148</v>
      </c>
      <c r="E20" s="1">
        <v>4294</v>
      </c>
      <c r="F20" s="1">
        <v>4187</v>
      </c>
      <c r="G20" s="1">
        <v>4039</v>
      </c>
      <c r="H20" s="1">
        <v>3961</v>
      </c>
      <c r="I20" s="19">
        <f t="shared" si="14"/>
        <v>4.0062499999999996</v>
      </c>
      <c r="J20" s="19">
        <f t="shared" si="15"/>
        <v>3.9173076923076922</v>
      </c>
      <c r="K20" s="2">
        <f t="shared" si="16"/>
        <v>97.779911196447856</v>
      </c>
      <c r="L20" s="19">
        <f t="shared" si="17"/>
        <v>2.0644230769230769</v>
      </c>
      <c r="M20" s="19">
        <f t="shared" si="18"/>
        <v>2.0129807692307691</v>
      </c>
      <c r="N20" s="2">
        <f t="shared" si="19"/>
        <v>97.508150908244062</v>
      </c>
      <c r="O20" s="19">
        <f t="shared" si="20"/>
        <v>1.9418269230769232</v>
      </c>
      <c r="P20" s="19">
        <f t="shared" si="21"/>
        <v>1.9043269230769231</v>
      </c>
      <c r="Q20" s="2">
        <f t="shared" si="22"/>
        <v>98.068828918049022</v>
      </c>
      <c r="R20" s="30" t="s">
        <v>151</v>
      </c>
      <c r="S20" s="1">
        <v>96</v>
      </c>
      <c r="T20" s="1">
        <v>50</v>
      </c>
      <c r="U20" s="1">
        <v>46</v>
      </c>
      <c r="V20" s="1">
        <f t="shared" si="23"/>
        <v>46.153846153846153</v>
      </c>
      <c r="W20" s="1">
        <f t="shared" si="12"/>
        <v>24.03846153846154</v>
      </c>
      <c r="X20" s="1">
        <f t="shared" si="13"/>
        <v>22.115384615384617</v>
      </c>
    </row>
    <row r="21" spans="1:24" x14ac:dyDescent="0.2">
      <c r="A21" s="1" t="s">
        <v>152</v>
      </c>
      <c r="B21" s="1">
        <v>1594</v>
      </c>
      <c r="C21" s="1">
        <v>6936</v>
      </c>
      <c r="D21" s="1">
        <v>6759</v>
      </c>
      <c r="E21" s="1">
        <v>3663</v>
      </c>
      <c r="F21" s="1">
        <v>3555</v>
      </c>
      <c r="G21" s="1">
        <v>3273</v>
      </c>
      <c r="H21" s="1">
        <v>3204</v>
      </c>
      <c r="I21" s="19">
        <f t="shared" si="14"/>
        <v>4.3513174404015054</v>
      </c>
      <c r="J21" s="19">
        <f t="shared" si="15"/>
        <v>4.2402760351317443</v>
      </c>
      <c r="K21" s="2">
        <f t="shared" si="16"/>
        <v>97.448096885813143</v>
      </c>
      <c r="L21" s="19">
        <f t="shared" si="17"/>
        <v>2.2979924717691342</v>
      </c>
      <c r="M21" s="19">
        <f t="shared" si="18"/>
        <v>2.2302383939774155</v>
      </c>
      <c r="N21" s="2">
        <f t="shared" si="19"/>
        <v>97.051597051597057</v>
      </c>
      <c r="O21" s="19">
        <f t="shared" si="20"/>
        <v>2.0533249686323716</v>
      </c>
      <c r="P21" s="19">
        <f t="shared" si="21"/>
        <v>2.0100376411543288</v>
      </c>
      <c r="Q21" s="2">
        <f t="shared" si="22"/>
        <v>97.891842346471122</v>
      </c>
      <c r="R21" s="30" t="s">
        <v>152</v>
      </c>
      <c r="S21" s="1">
        <v>11</v>
      </c>
      <c r="T21" s="1">
        <v>8</v>
      </c>
      <c r="U21" s="1">
        <v>3</v>
      </c>
      <c r="V21" s="1">
        <f t="shared" si="23"/>
        <v>6.9008782936010036</v>
      </c>
      <c r="W21" s="1">
        <f t="shared" si="12"/>
        <v>5.0188205771643668</v>
      </c>
      <c r="X21" s="1">
        <f t="shared" si="13"/>
        <v>1.8820577164366374</v>
      </c>
    </row>
    <row r="22" spans="1:24" x14ac:dyDescent="0.2">
      <c r="V22" s="1">
        <f>SUM(V15:V21)*5</f>
        <v>3615.4975465281273</v>
      </c>
      <c r="W22" s="1">
        <f t="shared" ref="W22" si="24">SUM(W15:W21)*5</f>
        <v>1921.209785881249</v>
      </c>
      <c r="X22" s="1">
        <f t="shared" ref="X22" si="25">SUM(X15:X21)*5</f>
        <v>1694.287760646878</v>
      </c>
    </row>
    <row r="23" spans="1:24" x14ac:dyDescent="0.2">
      <c r="A23" s="1" t="s">
        <v>155</v>
      </c>
      <c r="R23" s="30" t="s">
        <v>155</v>
      </c>
    </row>
    <row r="24" spans="1:24" x14ac:dyDescent="0.2">
      <c r="A24" s="1" t="s">
        <v>0</v>
      </c>
      <c r="B24" s="1">
        <v>3379</v>
      </c>
      <c r="C24" s="1">
        <v>7140</v>
      </c>
      <c r="D24" s="1">
        <v>6963</v>
      </c>
      <c r="E24" s="1">
        <v>3776</v>
      </c>
      <c r="F24" s="1">
        <v>3665</v>
      </c>
      <c r="G24" s="1">
        <v>3364</v>
      </c>
      <c r="H24" s="1">
        <v>3298</v>
      </c>
      <c r="I24" s="19">
        <f>C24/B24</f>
        <v>2.1130511985794613</v>
      </c>
      <c r="J24" s="19">
        <f>D24/B24</f>
        <v>2.060668836934004</v>
      </c>
      <c r="K24" s="2">
        <f>D24*100/C24</f>
        <v>97.52100840336135</v>
      </c>
      <c r="L24" s="19">
        <f>E24/B24</f>
        <v>1.1174903817697543</v>
      </c>
      <c r="M24" s="19">
        <f>F24/B24</f>
        <v>1.0846404261615863</v>
      </c>
      <c r="N24" s="2">
        <f>F24*100/E24</f>
        <v>97.060381355932208</v>
      </c>
      <c r="O24" s="19">
        <f>G24/B24</f>
        <v>0.99556081680970698</v>
      </c>
      <c r="P24" s="19">
        <f>H24/B24</f>
        <v>0.97602841077241786</v>
      </c>
      <c r="Q24" s="2">
        <f>H24*100/G24</f>
        <v>98.038049940546969</v>
      </c>
      <c r="R24" s="30" t="s">
        <v>0</v>
      </c>
      <c r="S24" s="1">
        <v>340</v>
      </c>
      <c r="T24" s="1">
        <v>185</v>
      </c>
      <c r="U24" s="1">
        <v>155</v>
      </c>
      <c r="V24" s="1">
        <f>S24*1000/$B24</f>
        <v>100.62148564664102</v>
      </c>
      <c r="W24" s="1">
        <f t="shared" ref="W24:W31" si="26">T24*1000/$B24</f>
        <v>54.749926013613496</v>
      </c>
      <c r="X24" s="1">
        <f t="shared" ref="X24:X31" si="27">U24*1000/$B24</f>
        <v>45.871559633027523</v>
      </c>
    </row>
    <row r="25" spans="1:24" x14ac:dyDescent="0.2">
      <c r="A25" s="1" t="s">
        <v>146</v>
      </c>
      <c r="B25" s="1">
        <v>786</v>
      </c>
      <c r="C25" s="1">
        <v>16</v>
      </c>
      <c r="D25" s="1">
        <v>15</v>
      </c>
      <c r="E25" s="1">
        <v>9</v>
      </c>
      <c r="F25" s="1">
        <v>8</v>
      </c>
      <c r="G25" s="1">
        <v>7</v>
      </c>
      <c r="H25" s="1">
        <v>7</v>
      </c>
      <c r="I25" s="19">
        <f t="shared" ref="I25:I31" si="28">C25/B25</f>
        <v>2.0356234096692113E-2</v>
      </c>
      <c r="J25" s="19">
        <f t="shared" ref="J25:J31" si="29">D25/B25</f>
        <v>1.9083969465648856E-2</v>
      </c>
      <c r="K25" s="2">
        <f t="shared" ref="K25:K31" si="30">D25*100/C25</f>
        <v>93.75</v>
      </c>
      <c r="L25" s="19">
        <f t="shared" ref="L25:L31" si="31">E25/B25</f>
        <v>1.1450381679389313E-2</v>
      </c>
      <c r="M25" s="19">
        <f t="shared" ref="M25:M31" si="32">F25/B25</f>
        <v>1.0178117048346057E-2</v>
      </c>
      <c r="N25" s="2">
        <f t="shared" ref="N25:N31" si="33">F25*100/E25</f>
        <v>88.888888888888886</v>
      </c>
      <c r="O25" s="19">
        <f t="shared" ref="O25:O31" si="34">G25/B25</f>
        <v>8.9058524173027988E-3</v>
      </c>
      <c r="P25" s="19">
        <f t="shared" ref="P25:P31" si="35">H25/B25</f>
        <v>8.9058524173027988E-3</v>
      </c>
      <c r="Q25" s="2">
        <f t="shared" ref="Q25:Q31" si="36">H25*100/G25</f>
        <v>100</v>
      </c>
      <c r="R25" s="30" t="s">
        <v>146</v>
      </c>
      <c r="S25" s="1">
        <v>7</v>
      </c>
      <c r="T25" s="1">
        <v>4</v>
      </c>
      <c r="U25" s="1">
        <v>3</v>
      </c>
      <c r="V25" s="1">
        <f t="shared" ref="V25:V31" si="37">S25*1000/$B25</f>
        <v>8.9058524173027998</v>
      </c>
      <c r="W25" s="1">
        <f t="shared" si="26"/>
        <v>5.0890585241730282</v>
      </c>
      <c r="X25" s="1">
        <f t="shared" si="27"/>
        <v>3.8167938931297711</v>
      </c>
    </row>
    <row r="26" spans="1:24" x14ac:dyDescent="0.2">
      <c r="A26" s="1" t="s">
        <v>147</v>
      </c>
      <c r="B26" s="1">
        <v>505</v>
      </c>
      <c r="C26" s="1">
        <v>278</v>
      </c>
      <c r="D26" s="1">
        <v>275</v>
      </c>
      <c r="E26" s="1">
        <v>162</v>
      </c>
      <c r="F26" s="1">
        <v>160</v>
      </c>
      <c r="G26" s="1">
        <v>116</v>
      </c>
      <c r="H26" s="1">
        <v>115</v>
      </c>
      <c r="I26" s="19">
        <f t="shared" si="28"/>
        <v>0.55049504950495054</v>
      </c>
      <c r="J26" s="19">
        <f t="shared" si="29"/>
        <v>0.54455445544554459</v>
      </c>
      <c r="K26" s="2">
        <f t="shared" si="30"/>
        <v>98.920863309352512</v>
      </c>
      <c r="L26" s="19">
        <f t="shared" si="31"/>
        <v>0.3207920792079208</v>
      </c>
      <c r="M26" s="19">
        <f t="shared" si="32"/>
        <v>0.31683168316831684</v>
      </c>
      <c r="N26" s="2">
        <f t="shared" si="33"/>
        <v>98.76543209876543</v>
      </c>
      <c r="O26" s="19">
        <f t="shared" si="34"/>
        <v>0.22970297029702971</v>
      </c>
      <c r="P26" s="19">
        <f t="shared" si="35"/>
        <v>0.22772277227722773</v>
      </c>
      <c r="Q26" s="2">
        <f t="shared" si="36"/>
        <v>99.137931034482762</v>
      </c>
      <c r="R26" s="30" t="s">
        <v>147</v>
      </c>
      <c r="S26" s="1">
        <v>84</v>
      </c>
      <c r="T26" s="1">
        <v>48</v>
      </c>
      <c r="U26" s="1">
        <v>36</v>
      </c>
      <c r="V26" s="1">
        <f t="shared" si="37"/>
        <v>166.33663366336634</v>
      </c>
      <c r="W26" s="1">
        <f t="shared" si="26"/>
        <v>95.049504950495049</v>
      </c>
      <c r="X26" s="1">
        <f t="shared" si="27"/>
        <v>71.287128712871294</v>
      </c>
    </row>
    <row r="27" spans="1:24" x14ac:dyDescent="0.2">
      <c r="A27" s="1" t="s">
        <v>148</v>
      </c>
      <c r="B27" s="1">
        <v>493</v>
      </c>
      <c r="C27" s="1">
        <v>791</v>
      </c>
      <c r="D27" s="1">
        <v>772</v>
      </c>
      <c r="E27" s="1">
        <v>439</v>
      </c>
      <c r="F27" s="1">
        <v>426</v>
      </c>
      <c r="G27" s="1">
        <v>352</v>
      </c>
      <c r="H27" s="1">
        <v>346</v>
      </c>
      <c r="I27" s="19">
        <f t="shared" si="28"/>
        <v>1.6044624746450304</v>
      </c>
      <c r="J27" s="19">
        <f t="shared" si="29"/>
        <v>1.565922920892495</v>
      </c>
      <c r="K27" s="2">
        <f t="shared" si="30"/>
        <v>97.597977243994947</v>
      </c>
      <c r="L27" s="19">
        <f t="shared" si="31"/>
        <v>0.8904665314401623</v>
      </c>
      <c r="M27" s="19">
        <f t="shared" si="32"/>
        <v>0.86409736308316432</v>
      </c>
      <c r="N27" s="2">
        <f t="shared" si="33"/>
        <v>97.038724373576315</v>
      </c>
      <c r="O27" s="19">
        <f t="shared" si="34"/>
        <v>0.71399594320486814</v>
      </c>
      <c r="P27" s="19">
        <f t="shared" si="35"/>
        <v>0.70182555780933065</v>
      </c>
      <c r="Q27" s="2">
        <f t="shared" si="36"/>
        <v>98.295454545454547</v>
      </c>
      <c r="R27" s="30" t="s">
        <v>148</v>
      </c>
      <c r="S27" s="1">
        <v>104</v>
      </c>
      <c r="T27" s="1">
        <v>57</v>
      </c>
      <c r="U27" s="1">
        <v>47</v>
      </c>
      <c r="V27" s="1">
        <f t="shared" si="37"/>
        <v>210.95334685598377</v>
      </c>
      <c r="W27" s="1">
        <f t="shared" si="26"/>
        <v>115.61866125760649</v>
      </c>
      <c r="X27" s="1">
        <f t="shared" si="27"/>
        <v>95.334685598377277</v>
      </c>
    </row>
    <row r="28" spans="1:24" x14ac:dyDescent="0.2">
      <c r="A28" s="1" t="s">
        <v>149</v>
      </c>
      <c r="B28" s="1">
        <v>423</v>
      </c>
      <c r="C28" s="1">
        <v>1122</v>
      </c>
      <c r="D28" s="1">
        <v>1105</v>
      </c>
      <c r="E28" s="1">
        <v>585</v>
      </c>
      <c r="F28" s="1">
        <v>576</v>
      </c>
      <c r="G28" s="1">
        <v>537</v>
      </c>
      <c r="H28" s="1">
        <v>529</v>
      </c>
      <c r="I28" s="19">
        <f t="shared" si="28"/>
        <v>2.6524822695035462</v>
      </c>
      <c r="J28" s="19">
        <f t="shared" si="29"/>
        <v>2.6122931442080377</v>
      </c>
      <c r="K28" s="2">
        <f t="shared" si="30"/>
        <v>98.484848484848484</v>
      </c>
      <c r="L28" s="19">
        <f t="shared" si="31"/>
        <v>1.3829787234042554</v>
      </c>
      <c r="M28" s="19">
        <f t="shared" si="32"/>
        <v>1.3617021276595744</v>
      </c>
      <c r="N28" s="2">
        <f t="shared" si="33"/>
        <v>98.461538461538467</v>
      </c>
      <c r="O28" s="19">
        <f t="shared" si="34"/>
        <v>1.2695035460992907</v>
      </c>
      <c r="P28" s="19">
        <f t="shared" si="35"/>
        <v>1.2505910165484633</v>
      </c>
      <c r="Q28" s="2">
        <f t="shared" si="36"/>
        <v>98.510242085661076</v>
      </c>
      <c r="R28" s="30" t="s">
        <v>149</v>
      </c>
      <c r="S28" s="1">
        <v>69</v>
      </c>
      <c r="T28" s="1">
        <v>35</v>
      </c>
      <c r="U28" s="1">
        <v>34</v>
      </c>
      <c r="V28" s="1">
        <f t="shared" si="37"/>
        <v>163.12056737588654</v>
      </c>
      <c r="W28" s="1">
        <f t="shared" si="26"/>
        <v>82.742316784869971</v>
      </c>
      <c r="X28" s="1">
        <f t="shared" si="27"/>
        <v>80.378250591016553</v>
      </c>
    </row>
    <row r="29" spans="1:24" x14ac:dyDescent="0.2">
      <c r="A29" s="1" t="s">
        <v>150</v>
      </c>
      <c r="B29" s="1">
        <v>420</v>
      </c>
      <c r="C29" s="1">
        <v>1535</v>
      </c>
      <c r="D29" s="1">
        <v>1502</v>
      </c>
      <c r="E29" s="1">
        <v>810</v>
      </c>
      <c r="F29" s="1">
        <v>787</v>
      </c>
      <c r="G29" s="1">
        <v>725</v>
      </c>
      <c r="H29" s="1">
        <v>715</v>
      </c>
      <c r="I29" s="19">
        <f t="shared" si="28"/>
        <v>3.6547619047619047</v>
      </c>
      <c r="J29" s="19">
        <f t="shared" si="29"/>
        <v>3.5761904761904764</v>
      </c>
      <c r="K29" s="2">
        <f t="shared" si="30"/>
        <v>97.850162866449509</v>
      </c>
      <c r="L29" s="19">
        <f t="shared" si="31"/>
        <v>1.9285714285714286</v>
      </c>
      <c r="M29" s="19">
        <f t="shared" si="32"/>
        <v>1.8738095238095238</v>
      </c>
      <c r="N29" s="2">
        <f t="shared" si="33"/>
        <v>97.160493827160494</v>
      </c>
      <c r="O29" s="19">
        <f t="shared" si="34"/>
        <v>1.7261904761904763</v>
      </c>
      <c r="P29" s="19">
        <f t="shared" si="35"/>
        <v>1.7023809523809523</v>
      </c>
      <c r="Q29" s="2">
        <f t="shared" si="36"/>
        <v>98.620689655172413</v>
      </c>
      <c r="R29" s="30" t="s">
        <v>150</v>
      </c>
      <c r="S29" s="1">
        <v>44</v>
      </c>
      <c r="T29" s="1">
        <v>23</v>
      </c>
      <c r="U29" s="1">
        <v>21</v>
      </c>
      <c r="V29" s="1">
        <f t="shared" si="37"/>
        <v>104.76190476190476</v>
      </c>
      <c r="W29" s="1">
        <f t="shared" si="26"/>
        <v>54.761904761904759</v>
      </c>
      <c r="X29" s="1">
        <f t="shared" si="27"/>
        <v>50</v>
      </c>
    </row>
    <row r="30" spans="1:24" x14ac:dyDescent="0.2">
      <c r="A30" s="1" t="s">
        <v>151</v>
      </c>
      <c r="B30" s="1">
        <v>426</v>
      </c>
      <c r="C30" s="1">
        <v>1852</v>
      </c>
      <c r="D30" s="1">
        <v>1800</v>
      </c>
      <c r="E30" s="1">
        <v>940</v>
      </c>
      <c r="F30" s="1">
        <v>911</v>
      </c>
      <c r="G30" s="1">
        <v>912</v>
      </c>
      <c r="H30" s="1">
        <v>889</v>
      </c>
      <c r="I30" s="19">
        <f t="shared" si="28"/>
        <v>4.347417840375587</v>
      </c>
      <c r="J30" s="19">
        <f t="shared" si="29"/>
        <v>4.225352112676056</v>
      </c>
      <c r="K30" s="2">
        <f t="shared" si="30"/>
        <v>97.192224622030238</v>
      </c>
      <c r="L30" s="19">
        <f t="shared" si="31"/>
        <v>2.2065727699530515</v>
      </c>
      <c r="M30" s="19">
        <f t="shared" si="32"/>
        <v>2.1384976525821595</v>
      </c>
      <c r="N30" s="2">
        <f t="shared" si="33"/>
        <v>96.914893617021278</v>
      </c>
      <c r="O30" s="19">
        <f t="shared" si="34"/>
        <v>2.140845070422535</v>
      </c>
      <c r="P30" s="19">
        <f t="shared" si="35"/>
        <v>2.0868544600938965</v>
      </c>
      <c r="Q30" s="2">
        <f t="shared" si="36"/>
        <v>97.478070175438603</v>
      </c>
      <c r="R30" s="30" t="s">
        <v>151</v>
      </c>
      <c r="S30" s="1">
        <v>28</v>
      </c>
      <c r="T30" s="1">
        <v>17</v>
      </c>
      <c r="U30" s="1">
        <v>11</v>
      </c>
      <c r="V30" s="1">
        <f t="shared" si="37"/>
        <v>65.727699530516432</v>
      </c>
      <c r="W30" s="1">
        <f t="shared" si="26"/>
        <v>39.906103286384976</v>
      </c>
      <c r="X30" s="1">
        <f t="shared" si="27"/>
        <v>25.821596244131456</v>
      </c>
    </row>
    <row r="31" spans="1:24" x14ac:dyDescent="0.2">
      <c r="A31" s="1" t="s">
        <v>152</v>
      </c>
      <c r="B31" s="1">
        <v>326</v>
      </c>
      <c r="C31" s="1">
        <v>1546</v>
      </c>
      <c r="D31" s="1">
        <v>1494</v>
      </c>
      <c r="E31" s="1">
        <v>831</v>
      </c>
      <c r="F31" s="1">
        <v>797</v>
      </c>
      <c r="G31" s="1">
        <v>715</v>
      </c>
      <c r="H31" s="1">
        <v>697</v>
      </c>
      <c r="I31" s="19">
        <f t="shared" si="28"/>
        <v>4.742331288343558</v>
      </c>
      <c r="J31" s="19">
        <f t="shared" si="29"/>
        <v>4.5828220858895703</v>
      </c>
      <c r="K31" s="2">
        <f t="shared" si="30"/>
        <v>96.636481241914623</v>
      </c>
      <c r="L31" s="19">
        <f t="shared" si="31"/>
        <v>2.5490797546012272</v>
      </c>
      <c r="M31" s="19">
        <f t="shared" si="32"/>
        <v>2.4447852760736195</v>
      </c>
      <c r="N31" s="2">
        <f t="shared" si="33"/>
        <v>95.90854392298435</v>
      </c>
      <c r="O31" s="19">
        <f t="shared" si="34"/>
        <v>2.1932515337423313</v>
      </c>
      <c r="P31" s="19">
        <f t="shared" si="35"/>
        <v>2.1380368098159508</v>
      </c>
      <c r="Q31" s="2">
        <f t="shared" si="36"/>
        <v>97.48251748251748</v>
      </c>
      <c r="R31" s="30" t="s">
        <v>152</v>
      </c>
      <c r="S31" s="1">
        <v>4</v>
      </c>
      <c r="T31" s="1">
        <v>1</v>
      </c>
      <c r="U31" s="1">
        <v>3</v>
      </c>
      <c r="V31" s="1">
        <f t="shared" si="37"/>
        <v>12.269938650306749</v>
      </c>
      <c r="W31" s="1">
        <f t="shared" si="26"/>
        <v>3.0674846625766872</v>
      </c>
      <c r="X31" s="1">
        <f t="shared" si="27"/>
        <v>9.2024539877300615</v>
      </c>
    </row>
    <row r="32" spans="1:24" x14ac:dyDescent="0.2">
      <c r="V32" s="1">
        <f>SUM(V25:V31)*5</f>
        <v>3660.3797162763367</v>
      </c>
      <c r="W32" s="1">
        <f t="shared" ref="W32" si="38">SUM(W25:W31)*5</f>
        <v>1981.1751711400548</v>
      </c>
      <c r="X32" s="1">
        <f t="shared" ref="X32" si="39">SUM(X25:X31)*5</f>
        <v>1679.2045451362819</v>
      </c>
    </row>
    <row r="33" spans="1:24" x14ac:dyDescent="0.2">
      <c r="A33" s="1" t="s">
        <v>156</v>
      </c>
      <c r="R33" s="30" t="s">
        <v>156</v>
      </c>
    </row>
    <row r="34" spans="1:24" x14ac:dyDescent="0.2">
      <c r="A34" s="1" t="s">
        <v>0</v>
      </c>
      <c r="B34" s="1">
        <v>1445</v>
      </c>
      <c r="C34" s="1">
        <v>3027</v>
      </c>
      <c r="D34" s="1">
        <v>2930</v>
      </c>
      <c r="E34" s="1">
        <v>1646</v>
      </c>
      <c r="F34" s="1">
        <v>1588</v>
      </c>
      <c r="G34" s="1">
        <v>1381</v>
      </c>
      <c r="H34" s="1">
        <v>1342</v>
      </c>
      <c r="I34" s="19">
        <f>C34/B34</f>
        <v>2.0948096885813148</v>
      </c>
      <c r="J34" s="19">
        <f>D34/B34</f>
        <v>2.027681660899654</v>
      </c>
      <c r="K34" s="2">
        <f>D34*100/C34</f>
        <v>96.795507102741993</v>
      </c>
      <c r="L34" s="19">
        <f>E34/B34</f>
        <v>1.1391003460207612</v>
      </c>
      <c r="M34" s="19">
        <f>F34/B34</f>
        <v>1.0989619377162629</v>
      </c>
      <c r="N34" s="2">
        <f>F34*100/E34</f>
        <v>96.476306196840824</v>
      </c>
      <c r="O34" s="19">
        <f>G34/B34</f>
        <v>0.95570934256055362</v>
      </c>
      <c r="P34" s="19">
        <f>H34/B34</f>
        <v>0.92871972318339102</v>
      </c>
      <c r="Q34" s="2">
        <f>H34*100/G34</f>
        <v>97.175959449674153</v>
      </c>
      <c r="R34" s="30" t="s">
        <v>0</v>
      </c>
      <c r="S34" s="1">
        <v>158</v>
      </c>
      <c r="T34" s="1">
        <v>95</v>
      </c>
      <c r="U34" s="1">
        <v>63</v>
      </c>
      <c r="V34" s="1">
        <f>S34*1000/$B34</f>
        <v>109.34256055363322</v>
      </c>
      <c r="W34" s="1">
        <f t="shared" ref="W34:W41" si="40">T34*1000/$B34</f>
        <v>65.743944636678194</v>
      </c>
      <c r="X34" s="1">
        <f t="shared" ref="X34:X41" si="41">U34*1000/$B34</f>
        <v>43.598615916955019</v>
      </c>
    </row>
    <row r="35" spans="1:24" x14ac:dyDescent="0.2">
      <c r="A35" s="1" t="s">
        <v>146</v>
      </c>
      <c r="B35" s="1">
        <v>298</v>
      </c>
      <c r="C35" s="1">
        <v>12</v>
      </c>
      <c r="D35" s="1">
        <v>12</v>
      </c>
      <c r="E35" s="1">
        <v>7</v>
      </c>
      <c r="F35" s="1">
        <v>7</v>
      </c>
      <c r="G35" s="1">
        <v>5</v>
      </c>
      <c r="H35" s="1">
        <v>5</v>
      </c>
      <c r="I35" s="19">
        <f t="shared" ref="I35:I41" si="42">C35/B35</f>
        <v>4.0268456375838924E-2</v>
      </c>
      <c r="J35" s="19">
        <f t="shared" ref="J35:J41" si="43">D35/B35</f>
        <v>4.0268456375838924E-2</v>
      </c>
      <c r="K35" s="2">
        <f t="shared" ref="K35:K41" si="44">D35*100/C35</f>
        <v>100</v>
      </c>
      <c r="L35" s="19">
        <f t="shared" ref="L35:L41" si="45">E35/B35</f>
        <v>2.3489932885906041E-2</v>
      </c>
      <c r="M35" s="19">
        <f t="shared" ref="M35:M41" si="46">F35/B35</f>
        <v>2.3489932885906041E-2</v>
      </c>
      <c r="N35" s="2">
        <f t="shared" ref="N35:N41" si="47">F35*100/E35</f>
        <v>100</v>
      </c>
      <c r="O35" s="19">
        <f t="shared" ref="O35:O41" si="48">G35/B35</f>
        <v>1.6778523489932886E-2</v>
      </c>
      <c r="P35" s="19">
        <f t="shared" ref="P35:P41" si="49">H35/B35</f>
        <v>1.6778523489932886E-2</v>
      </c>
      <c r="Q35" s="2">
        <f t="shared" ref="Q35:Q41" si="50">H35*100/G35</f>
        <v>100</v>
      </c>
      <c r="R35" s="30" t="s">
        <v>146</v>
      </c>
      <c r="S35" s="1">
        <v>10</v>
      </c>
      <c r="T35" s="1">
        <v>5</v>
      </c>
      <c r="U35" s="1">
        <v>5</v>
      </c>
      <c r="V35" s="1">
        <f t="shared" ref="V35:V41" si="51">S35*1000/$B35</f>
        <v>33.557046979865774</v>
      </c>
      <c r="W35" s="1">
        <f t="shared" si="40"/>
        <v>16.778523489932887</v>
      </c>
      <c r="X35" s="1">
        <f t="shared" si="41"/>
        <v>16.778523489932887</v>
      </c>
    </row>
    <row r="36" spans="1:24" x14ac:dyDescent="0.2">
      <c r="A36" s="1" t="s">
        <v>147</v>
      </c>
      <c r="B36" s="1">
        <v>225</v>
      </c>
      <c r="C36" s="1">
        <v>121</v>
      </c>
      <c r="D36" s="1">
        <v>120</v>
      </c>
      <c r="E36" s="1">
        <v>72</v>
      </c>
      <c r="F36" s="1">
        <v>71</v>
      </c>
      <c r="G36" s="1">
        <v>49</v>
      </c>
      <c r="H36" s="1">
        <v>49</v>
      </c>
      <c r="I36" s="19">
        <f t="shared" si="42"/>
        <v>0.5377777777777778</v>
      </c>
      <c r="J36" s="19">
        <f t="shared" si="43"/>
        <v>0.53333333333333333</v>
      </c>
      <c r="K36" s="2">
        <f t="shared" si="44"/>
        <v>99.173553719008268</v>
      </c>
      <c r="L36" s="19">
        <f t="shared" si="45"/>
        <v>0.32</v>
      </c>
      <c r="M36" s="19">
        <f t="shared" si="46"/>
        <v>0.31555555555555553</v>
      </c>
      <c r="N36" s="2">
        <f t="shared" si="47"/>
        <v>98.611111111111114</v>
      </c>
      <c r="O36" s="19">
        <f t="shared" si="48"/>
        <v>0.21777777777777776</v>
      </c>
      <c r="P36" s="19">
        <f t="shared" si="49"/>
        <v>0.21777777777777776</v>
      </c>
      <c r="Q36" s="2">
        <f t="shared" si="50"/>
        <v>100</v>
      </c>
      <c r="R36" s="30" t="s">
        <v>147</v>
      </c>
      <c r="S36" s="1">
        <v>37</v>
      </c>
      <c r="T36" s="1">
        <v>28</v>
      </c>
      <c r="U36" s="1">
        <v>9</v>
      </c>
      <c r="V36" s="1">
        <f t="shared" si="51"/>
        <v>164.44444444444446</v>
      </c>
      <c r="W36" s="1">
        <f t="shared" si="40"/>
        <v>124.44444444444444</v>
      </c>
      <c r="X36" s="1">
        <f t="shared" si="41"/>
        <v>40</v>
      </c>
    </row>
    <row r="37" spans="1:24" x14ac:dyDescent="0.2">
      <c r="A37" s="1" t="s">
        <v>148</v>
      </c>
      <c r="B37" s="1">
        <v>223</v>
      </c>
      <c r="C37" s="1">
        <v>352</v>
      </c>
      <c r="D37" s="1">
        <v>349</v>
      </c>
      <c r="E37" s="1">
        <v>202</v>
      </c>
      <c r="F37" s="1">
        <v>199</v>
      </c>
      <c r="G37" s="1">
        <v>150</v>
      </c>
      <c r="H37" s="1">
        <v>150</v>
      </c>
      <c r="I37" s="19">
        <f t="shared" si="42"/>
        <v>1.5784753363228698</v>
      </c>
      <c r="J37" s="19">
        <f t="shared" si="43"/>
        <v>1.5650224215246638</v>
      </c>
      <c r="K37" s="2">
        <f t="shared" si="44"/>
        <v>99.147727272727266</v>
      </c>
      <c r="L37" s="19">
        <f t="shared" si="45"/>
        <v>0.905829596412556</v>
      </c>
      <c r="M37" s="19">
        <f t="shared" si="46"/>
        <v>0.8923766816143498</v>
      </c>
      <c r="N37" s="2">
        <f t="shared" si="47"/>
        <v>98.514851485148512</v>
      </c>
      <c r="O37" s="19">
        <f t="shared" si="48"/>
        <v>0.67264573991031396</v>
      </c>
      <c r="P37" s="19">
        <f t="shared" si="49"/>
        <v>0.67264573991031396</v>
      </c>
      <c r="Q37" s="2">
        <f t="shared" si="50"/>
        <v>100</v>
      </c>
      <c r="R37" s="30" t="s">
        <v>148</v>
      </c>
      <c r="S37" s="1">
        <v>52</v>
      </c>
      <c r="T37" s="1">
        <v>24</v>
      </c>
      <c r="U37" s="1">
        <v>28</v>
      </c>
      <c r="V37" s="1">
        <f t="shared" si="51"/>
        <v>233.18385650224215</v>
      </c>
      <c r="W37" s="1">
        <f t="shared" si="40"/>
        <v>107.62331838565022</v>
      </c>
      <c r="X37" s="1">
        <f t="shared" si="41"/>
        <v>125.56053811659193</v>
      </c>
    </row>
    <row r="38" spans="1:24" x14ac:dyDescent="0.2">
      <c r="A38" s="1" t="s">
        <v>149</v>
      </c>
      <c r="B38" s="1">
        <v>203</v>
      </c>
      <c r="C38" s="1">
        <v>487</v>
      </c>
      <c r="D38" s="1">
        <v>467</v>
      </c>
      <c r="E38" s="1">
        <v>252</v>
      </c>
      <c r="F38" s="1">
        <v>239</v>
      </c>
      <c r="G38" s="1">
        <v>235</v>
      </c>
      <c r="H38" s="1">
        <v>228</v>
      </c>
      <c r="I38" s="19">
        <f t="shared" si="42"/>
        <v>2.3990147783251232</v>
      </c>
      <c r="J38" s="19">
        <f t="shared" si="43"/>
        <v>2.3004926108374386</v>
      </c>
      <c r="K38" s="2">
        <f t="shared" si="44"/>
        <v>95.893223819301852</v>
      </c>
      <c r="L38" s="19">
        <f t="shared" si="45"/>
        <v>1.2413793103448276</v>
      </c>
      <c r="M38" s="19">
        <f t="shared" si="46"/>
        <v>1.1773399014778325</v>
      </c>
      <c r="N38" s="2">
        <f t="shared" si="47"/>
        <v>94.841269841269835</v>
      </c>
      <c r="O38" s="19">
        <f t="shared" si="48"/>
        <v>1.1576354679802956</v>
      </c>
      <c r="P38" s="19">
        <f t="shared" si="49"/>
        <v>1.1231527093596059</v>
      </c>
      <c r="Q38" s="2">
        <f t="shared" si="50"/>
        <v>97.021276595744681</v>
      </c>
      <c r="R38" s="30" t="s">
        <v>149</v>
      </c>
      <c r="S38" s="1">
        <v>30</v>
      </c>
      <c r="T38" s="1">
        <v>20</v>
      </c>
      <c r="U38" s="1">
        <v>10</v>
      </c>
      <c r="V38" s="1">
        <f t="shared" si="51"/>
        <v>147.78325123152709</v>
      </c>
      <c r="W38" s="1">
        <f t="shared" si="40"/>
        <v>98.522167487684726</v>
      </c>
      <c r="X38" s="1">
        <f t="shared" si="41"/>
        <v>49.261083743842363</v>
      </c>
    </row>
    <row r="39" spans="1:24" x14ac:dyDescent="0.2">
      <c r="A39" s="1" t="s">
        <v>150</v>
      </c>
      <c r="B39" s="1">
        <v>182</v>
      </c>
      <c r="C39" s="1">
        <v>656</v>
      </c>
      <c r="D39" s="1">
        <v>636</v>
      </c>
      <c r="E39" s="1">
        <v>362</v>
      </c>
      <c r="F39" s="1">
        <v>350</v>
      </c>
      <c r="G39" s="1">
        <v>294</v>
      </c>
      <c r="H39" s="1">
        <v>286</v>
      </c>
      <c r="I39" s="19">
        <f t="shared" si="42"/>
        <v>3.6043956043956045</v>
      </c>
      <c r="J39" s="19">
        <f t="shared" si="43"/>
        <v>3.4945054945054945</v>
      </c>
      <c r="K39" s="2">
        <f t="shared" si="44"/>
        <v>96.951219512195124</v>
      </c>
      <c r="L39" s="19">
        <f t="shared" si="45"/>
        <v>1.9890109890109891</v>
      </c>
      <c r="M39" s="19">
        <f t="shared" si="46"/>
        <v>1.9230769230769231</v>
      </c>
      <c r="N39" s="2">
        <f t="shared" si="47"/>
        <v>96.685082872928177</v>
      </c>
      <c r="O39" s="19">
        <f t="shared" si="48"/>
        <v>1.6153846153846154</v>
      </c>
      <c r="P39" s="19">
        <f t="shared" si="49"/>
        <v>1.5714285714285714</v>
      </c>
      <c r="Q39" s="2">
        <f t="shared" si="50"/>
        <v>97.278911564625844</v>
      </c>
      <c r="R39" s="30" t="s">
        <v>150</v>
      </c>
      <c r="S39" s="1">
        <v>22</v>
      </c>
      <c r="T39" s="1">
        <v>14</v>
      </c>
      <c r="U39" s="1">
        <v>8</v>
      </c>
      <c r="V39" s="1">
        <f t="shared" si="51"/>
        <v>120.87912087912088</v>
      </c>
      <c r="W39" s="1">
        <f t="shared" si="40"/>
        <v>76.92307692307692</v>
      </c>
      <c r="X39" s="1">
        <f t="shared" si="41"/>
        <v>43.956043956043956</v>
      </c>
    </row>
    <row r="40" spans="1:24" x14ac:dyDescent="0.2">
      <c r="A40" s="1" t="s">
        <v>151</v>
      </c>
      <c r="B40" s="1">
        <v>177</v>
      </c>
      <c r="C40" s="1">
        <v>778</v>
      </c>
      <c r="D40" s="1">
        <v>750</v>
      </c>
      <c r="E40" s="1">
        <v>419</v>
      </c>
      <c r="F40" s="1">
        <v>406</v>
      </c>
      <c r="G40" s="1">
        <v>359</v>
      </c>
      <c r="H40" s="1">
        <v>344</v>
      </c>
      <c r="I40" s="19">
        <f t="shared" si="42"/>
        <v>4.3954802259887007</v>
      </c>
      <c r="J40" s="19">
        <f t="shared" si="43"/>
        <v>4.2372881355932206</v>
      </c>
      <c r="K40" s="2">
        <f t="shared" si="44"/>
        <v>96.401028277634964</v>
      </c>
      <c r="L40" s="19">
        <f t="shared" si="45"/>
        <v>2.3672316384180792</v>
      </c>
      <c r="M40" s="19">
        <f t="shared" si="46"/>
        <v>2.2937853107344632</v>
      </c>
      <c r="N40" s="2">
        <f t="shared" si="47"/>
        <v>96.897374701670643</v>
      </c>
      <c r="O40" s="19">
        <f t="shared" si="48"/>
        <v>2.0282485875706215</v>
      </c>
      <c r="P40" s="19">
        <f t="shared" si="49"/>
        <v>1.9435028248587571</v>
      </c>
      <c r="Q40" s="2">
        <f t="shared" si="50"/>
        <v>95.82172701949861</v>
      </c>
      <c r="R40" s="30" t="s">
        <v>151</v>
      </c>
      <c r="S40" s="1">
        <v>6</v>
      </c>
      <c r="T40" s="1">
        <v>4</v>
      </c>
      <c r="U40" s="1">
        <v>2</v>
      </c>
      <c r="V40" s="1">
        <f t="shared" si="51"/>
        <v>33.898305084745765</v>
      </c>
      <c r="W40" s="1">
        <f t="shared" si="40"/>
        <v>22.598870056497177</v>
      </c>
      <c r="X40" s="1">
        <f t="shared" si="41"/>
        <v>11.299435028248588</v>
      </c>
    </row>
    <row r="41" spans="1:24" x14ac:dyDescent="0.2">
      <c r="A41" s="1" t="s">
        <v>152</v>
      </c>
      <c r="B41" s="1">
        <v>137</v>
      </c>
      <c r="C41" s="1">
        <v>621</v>
      </c>
      <c r="D41" s="1">
        <v>596</v>
      </c>
      <c r="E41" s="1">
        <v>332</v>
      </c>
      <c r="F41" s="1">
        <v>316</v>
      </c>
      <c r="G41" s="1">
        <v>289</v>
      </c>
      <c r="H41" s="1">
        <v>280</v>
      </c>
      <c r="I41" s="19">
        <f t="shared" si="42"/>
        <v>4.5328467153284668</v>
      </c>
      <c r="J41" s="19">
        <f t="shared" si="43"/>
        <v>4.3503649635036492</v>
      </c>
      <c r="K41" s="2">
        <f t="shared" si="44"/>
        <v>95.974235104669887</v>
      </c>
      <c r="L41" s="19">
        <f t="shared" si="45"/>
        <v>2.4233576642335768</v>
      </c>
      <c r="M41" s="19">
        <f t="shared" si="46"/>
        <v>2.3065693430656933</v>
      </c>
      <c r="N41" s="2">
        <f t="shared" si="47"/>
        <v>95.180722891566262</v>
      </c>
      <c r="O41" s="19">
        <f t="shared" si="48"/>
        <v>2.1094890510948905</v>
      </c>
      <c r="P41" s="19">
        <f t="shared" si="49"/>
        <v>2.0437956204379564</v>
      </c>
      <c r="Q41" s="2">
        <f t="shared" si="50"/>
        <v>96.885813148788927</v>
      </c>
      <c r="R41" s="30" t="s">
        <v>152</v>
      </c>
      <c r="S41" s="1">
        <v>1</v>
      </c>
      <c r="T41" s="1">
        <v>0</v>
      </c>
      <c r="U41" s="1">
        <v>1</v>
      </c>
      <c r="V41" s="1">
        <f t="shared" si="51"/>
        <v>7.2992700729927007</v>
      </c>
      <c r="W41" s="1">
        <f t="shared" si="40"/>
        <v>0</v>
      </c>
      <c r="X41" s="1">
        <f t="shared" si="41"/>
        <v>7.2992700729927007</v>
      </c>
    </row>
    <row r="42" spans="1:24" x14ac:dyDescent="0.2">
      <c r="V42" s="1">
        <f>SUM(V35:V41)*5</f>
        <v>3705.226475974694</v>
      </c>
      <c r="W42" s="1">
        <f t="shared" ref="W42" si="52">SUM(W35:W41)*5</f>
        <v>2234.4520039364315</v>
      </c>
      <c r="X42" s="1">
        <f t="shared" ref="X42" si="53">SUM(X35:X41)*5</f>
        <v>1470.774472038262</v>
      </c>
    </row>
    <row r="43" spans="1:24" x14ac:dyDescent="0.2">
      <c r="A43" s="1" t="s">
        <v>157</v>
      </c>
      <c r="R43" s="30" t="s">
        <v>157</v>
      </c>
    </row>
    <row r="44" spans="1:24" x14ac:dyDescent="0.2">
      <c r="A44" s="1" t="s">
        <v>0</v>
      </c>
      <c r="B44" s="1">
        <v>1134</v>
      </c>
      <c r="C44" s="1">
        <v>2413</v>
      </c>
      <c r="D44" s="1">
        <v>2353</v>
      </c>
      <c r="E44" s="1">
        <v>1221</v>
      </c>
      <c r="F44" s="1">
        <v>1188</v>
      </c>
      <c r="G44" s="1">
        <v>1192</v>
      </c>
      <c r="H44" s="1">
        <v>1165</v>
      </c>
      <c r="I44" s="19">
        <f>C44/B44</f>
        <v>2.1278659611992947</v>
      </c>
      <c r="J44" s="19">
        <f>D44/B44</f>
        <v>2.0749559082892417</v>
      </c>
      <c r="K44" s="2">
        <f>D44*100/C44</f>
        <v>97.513468711147951</v>
      </c>
      <c r="L44" s="19">
        <f>E44/B44</f>
        <v>1.0767195767195767</v>
      </c>
      <c r="M44" s="19">
        <f>F44/B44</f>
        <v>1.0476190476190477</v>
      </c>
      <c r="N44" s="2">
        <f>F44*100/E44</f>
        <v>97.297297297297291</v>
      </c>
      <c r="O44" s="19">
        <f>G44/B44</f>
        <v>1.0511463844797178</v>
      </c>
      <c r="P44" s="19">
        <f>H44/B44</f>
        <v>1.027336860670194</v>
      </c>
      <c r="Q44" s="2">
        <f>H44*100/G44</f>
        <v>97.734899328859058</v>
      </c>
      <c r="R44" s="30" t="s">
        <v>0</v>
      </c>
      <c r="S44" s="1">
        <v>119</v>
      </c>
      <c r="T44" s="1">
        <v>54</v>
      </c>
      <c r="U44" s="1">
        <v>65</v>
      </c>
      <c r="V44" s="1">
        <f>S44*1000/$B44</f>
        <v>104.93827160493827</v>
      </c>
      <c r="W44" s="1">
        <f t="shared" ref="W44:W51" si="54">T44*1000/$B44</f>
        <v>47.61904761904762</v>
      </c>
      <c r="X44" s="1">
        <f t="shared" ref="X44:X51" si="55">U44*1000/$B44</f>
        <v>57.319223985890652</v>
      </c>
    </row>
    <row r="45" spans="1:24" x14ac:dyDescent="0.2">
      <c r="A45" s="1" t="s">
        <v>146</v>
      </c>
      <c r="B45" s="1">
        <v>233</v>
      </c>
      <c r="C45" s="1">
        <v>3</v>
      </c>
      <c r="D45" s="1">
        <v>3</v>
      </c>
      <c r="E45" s="1">
        <v>2</v>
      </c>
      <c r="F45" s="1">
        <v>2</v>
      </c>
      <c r="G45" s="1">
        <v>1</v>
      </c>
      <c r="H45" s="1">
        <v>1</v>
      </c>
      <c r="I45" s="19">
        <f t="shared" ref="I45:I51" si="56">C45/B45</f>
        <v>1.2875536480686695E-2</v>
      </c>
      <c r="J45" s="19">
        <f t="shared" ref="J45:J51" si="57">D45/B45</f>
        <v>1.2875536480686695E-2</v>
      </c>
      <c r="K45" s="2">
        <f t="shared" ref="K45:K51" si="58">D45*100/C45</f>
        <v>100</v>
      </c>
      <c r="L45" s="19">
        <f t="shared" ref="L45:L51" si="59">E45/B45</f>
        <v>8.5836909871244635E-3</v>
      </c>
      <c r="M45" s="19">
        <f t="shared" ref="M45:M51" si="60">F45/B45</f>
        <v>8.5836909871244635E-3</v>
      </c>
      <c r="N45" s="2">
        <f t="shared" ref="N45:N51" si="61">F45*100/E45</f>
        <v>100</v>
      </c>
      <c r="O45" s="19">
        <f t="shared" ref="O45:O51" si="62">G45/B45</f>
        <v>4.2918454935622317E-3</v>
      </c>
      <c r="P45" s="19">
        <f t="shared" ref="P45:P51" si="63">H45/B45</f>
        <v>4.2918454935622317E-3</v>
      </c>
      <c r="Q45" s="2">
        <f t="shared" ref="Q45:Q51" si="64">H45*100/G45</f>
        <v>100</v>
      </c>
      <c r="R45" s="30" t="s">
        <v>146</v>
      </c>
      <c r="S45" s="1">
        <v>3</v>
      </c>
      <c r="T45" s="1">
        <v>2</v>
      </c>
      <c r="U45" s="1">
        <v>1</v>
      </c>
      <c r="V45" s="1">
        <f t="shared" ref="V45:V51" si="65">S45*1000/$B45</f>
        <v>12.875536480686696</v>
      </c>
      <c r="W45" s="1">
        <f t="shared" si="54"/>
        <v>8.5836909871244629</v>
      </c>
      <c r="X45" s="1">
        <f t="shared" si="55"/>
        <v>4.2918454935622314</v>
      </c>
    </row>
    <row r="46" spans="1:24" x14ac:dyDescent="0.2">
      <c r="A46" s="1" t="s">
        <v>147</v>
      </c>
      <c r="B46" s="1">
        <v>171</v>
      </c>
      <c r="C46" s="1">
        <v>77</v>
      </c>
      <c r="D46" s="1">
        <v>76</v>
      </c>
      <c r="E46" s="1">
        <v>28</v>
      </c>
      <c r="F46" s="1">
        <v>28</v>
      </c>
      <c r="G46" s="1">
        <v>49</v>
      </c>
      <c r="H46" s="1">
        <v>48</v>
      </c>
      <c r="I46" s="19">
        <f t="shared" si="56"/>
        <v>0.45029239766081869</v>
      </c>
      <c r="J46" s="19">
        <f t="shared" si="57"/>
        <v>0.44444444444444442</v>
      </c>
      <c r="K46" s="2">
        <f t="shared" si="58"/>
        <v>98.701298701298697</v>
      </c>
      <c r="L46" s="19">
        <f t="shared" si="59"/>
        <v>0.16374269005847952</v>
      </c>
      <c r="M46" s="19">
        <f t="shared" si="60"/>
        <v>0.16374269005847952</v>
      </c>
      <c r="N46" s="2">
        <f t="shared" si="61"/>
        <v>100</v>
      </c>
      <c r="O46" s="19">
        <f t="shared" si="62"/>
        <v>0.28654970760233917</v>
      </c>
      <c r="P46" s="19">
        <f t="shared" si="63"/>
        <v>0.2807017543859649</v>
      </c>
      <c r="Q46" s="2">
        <f t="shared" si="64"/>
        <v>97.959183673469383</v>
      </c>
      <c r="R46" s="30" t="s">
        <v>147</v>
      </c>
      <c r="S46" s="1">
        <v>20</v>
      </c>
      <c r="T46" s="1">
        <v>10</v>
      </c>
      <c r="U46" s="1">
        <v>10</v>
      </c>
      <c r="V46" s="1">
        <f t="shared" si="65"/>
        <v>116.95906432748538</v>
      </c>
      <c r="W46" s="1">
        <f t="shared" si="54"/>
        <v>58.479532163742689</v>
      </c>
      <c r="X46" s="1">
        <f t="shared" si="55"/>
        <v>58.479532163742689</v>
      </c>
    </row>
    <row r="47" spans="1:24" x14ac:dyDescent="0.2">
      <c r="A47" s="1" t="s">
        <v>148</v>
      </c>
      <c r="B47" s="1">
        <v>183</v>
      </c>
      <c r="C47" s="1">
        <v>312</v>
      </c>
      <c r="D47" s="1">
        <v>308</v>
      </c>
      <c r="E47" s="1">
        <v>146</v>
      </c>
      <c r="F47" s="1">
        <v>145</v>
      </c>
      <c r="G47" s="1">
        <v>166</v>
      </c>
      <c r="H47" s="1">
        <v>163</v>
      </c>
      <c r="I47" s="19">
        <f t="shared" si="56"/>
        <v>1.7049180327868851</v>
      </c>
      <c r="J47" s="19">
        <f t="shared" si="57"/>
        <v>1.6830601092896176</v>
      </c>
      <c r="K47" s="2">
        <f t="shared" si="58"/>
        <v>98.717948717948715</v>
      </c>
      <c r="L47" s="19">
        <f t="shared" si="59"/>
        <v>0.79781420765027322</v>
      </c>
      <c r="M47" s="19">
        <f t="shared" si="60"/>
        <v>0.79234972677595628</v>
      </c>
      <c r="N47" s="2">
        <f t="shared" si="61"/>
        <v>99.31506849315069</v>
      </c>
      <c r="O47" s="19">
        <f t="shared" si="62"/>
        <v>0.90710382513661203</v>
      </c>
      <c r="P47" s="19">
        <f t="shared" si="63"/>
        <v>0.89071038251366119</v>
      </c>
      <c r="Q47" s="2">
        <f t="shared" si="64"/>
        <v>98.192771084337352</v>
      </c>
      <c r="R47" s="30" t="s">
        <v>148</v>
      </c>
      <c r="S47" s="1">
        <v>48</v>
      </c>
      <c r="T47" s="1">
        <v>22</v>
      </c>
      <c r="U47" s="1">
        <v>26</v>
      </c>
      <c r="V47" s="1">
        <f t="shared" si="65"/>
        <v>262.29508196721309</v>
      </c>
      <c r="W47" s="1">
        <f t="shared" si="54"/>
        <v>120.21857923497268</v>
      </c>
      <c r="X47" s="1">
        <f t="shared" si="55"/>
        <v>142.07650273224044</v>
      </c>
    </row>
    <row r="48" spans="1:24" x14ac:dyDescent="0.2">
      <c r="A48" s="1" t="s">
        <v>149</v>
      </c>
      <c r="B48" s="1">
        <v>166</v>
      </c>
      <c r="C48" s="1">
        <v>429</v>
      </c>
      <c r="D48" s="1">
        <v>417</v>
      </c>
      <c r="E48" s="1">
        <v>213</v>
      </c>
      <c r="F48" s="1">
        <v>207</v>
      </c>
      <c r="G48" s="1">
        <v>216</v>
      </c>
      <c r="H48" s="1">
        <v>210</v>
      </c>
      <c r="I48" s="19">
        <f t="shared" si="56"/>
        <v>2.5843373493975905</v>
      </c>
      <c r="J48" s="19">
        <f t="shared" si="57"/>
        <v>2.5120481927710845</v>
      </c>
      <c r="K48" s="2">
        <f t="shared" si="58"/>
        <v>97.2027972027972</v>
      </c>
      <c r="L48" s="19">
        <f t="shared" si="59"/>
        <v>1.2831325301204819</v>
      </c>
      <c r="M48" s="19">
        <f t="shared" si="60"/>
        <v>1.2469879518072289</v>
      </c>
      <c r="N48" s="2">
        <f t="shared" si="61"/>
        <v>97.183098591549296</v>
      </c>
      <c r="O48" s="19">
        <f t="shared" si="62"/>
        <v>1.3012048192771084</v>
      </c>
      <c r="P48" s="19">
        <f t="shared" si="63"/>
        <v>1.2650602409638554</v>
      </c>
      <c r="Q48" s="2">
        <f t="shared" si="64"/>
        <v>97.222222222222229</v>
      </c>
      <c r="R48" s="30" t="s">
        <v>149</v>
      </c>
      <c r="S48" s="1">
        <v>25</v>
      </c>
      <c r="T48" s="1">
        <v>8</v>
      </c>
      <c r="U48" s="1">
        <v>17</v>
      </c>
      <c r="V48" s="1">
        <f t="shared" si="65"/>
        <v>150.60240963855421</v>
      </c>
      <c r="W48" s="1">
        <f t="shared" si="54"/>
        <v>48.192771084337352</v>
      </c>
      <c r="X48" s="1">
        <f t="shared" si="55"/>
        <v>102.40963855421687</v>
      </c>
    </row>
    <row r="49" spans="1:24" x14ac:dyDescent="0.2">
      <c r="A49" s="1" t="s">
        <v>150</v>
      </c>
      <c r="B49" s="1">
        <v>124</v>
      </c>
      <c r="C49" s="1">
        <v>455</v>
      </c>
      <c r="D49" s="1">
        <v>444</v>
      </c>
      <c r="E49" s="1">
        <v>256</v>
      </c>
      <c r="F49" s="1">
        <v>250</v>
      </c>
      <c r="G49" s="1">
        <v>199</v>
      </c>
      <c r="H49" s="1">
        <v>194</v>
      </c>
      <c r="I49" s="19">
        <f t="shared" si="56"/>
        <v>3.6693548387096775</v>
      </c>
      <c r="J49" s="19">
        <f t="shared" si="57"/>
        <v>3.5806451612903225</v>
      </c>
      <c r="K49" s="2">
        <f t="shared" si="58"/>
        <v>97.582417582417577</v>
      </c>
      <c r="L49" s="19">
        <f t="shared" si="59"/>
        <v>2.064516129032258</v>
      </c>
      <c r="M49" s="19">
        <f t="shared" si="60"/>
        <v>2.0161290322580645</v>
      </c>
      <c r="N49" s="2">
        <f t="shared" si="61"/>
        <v>97.65625</v>
      </c>
      <c r="O49" s="19">
        <f t="shared" si="62"/>
        <v>1.6048387096774193</v>
      </c>
      <c r="P49" s="19">
        <f t="shared" si="63"/>
        <v>1.564516129032258</v>
      </c>
      <c r="Q49" s="2">
        <f t="shared" si="64"/>
        <v>97.48743718592965</v>
      </c>
      <c r="R49" s="30" t="s">
        <v>150</v>
      </c>
      <c r="S49" s="1">
        <v>14</v>
      </c>
      <c r="T49" s="1">
        <v>9</v>
      </c>
      <c r="U49" s="1">
        <v>5</v>
      </c>
      <c r="V49" s="1">
        <f t="shared" si="65"/>
        <v>112.90322580645162</v>
      </c>
      <c r="W49" s="1">
        <f t="shared" si="54"/>
        <v>72.58064516129032</v>
      </c>
      <c r="X49" s="1">
        <f t="shared" si="55"/>
        <v>40.322580645161288</v>
      </c>
    </row>
    <row r="50" spans="1:24" x14ac:dyDescent="0.2">
      <c r="A50" s="1" t="s">
        <v>151</v>
      </c>
      <c r="B50" s="1">
        <v>143</v>
      </c>
      <c r="C50" s="1">
        <v>591</v>
      </c>
      <c r="D50" s="1">
        <v>577</v>
      </c>
      <c r="E50" s="1">
        <v>294</v>
      </c>
      <c r="F50" s="1">
        <v>284</v>
      </c>
      <c r="G50" s="1">
        <v>297</v>
      </c>
      <c r="H50" s="1">
        <v>293</v>
      </c>
      <c r="I50" s="19">
        <f t="shared" si="56"/>
        <v>4.1328671328671325</v>
      </c>
      <c r="J50" s="19">
        <f t="shared" si="57"/>
        <v>4.034965034965035</v>
      </c>
      <c r="K50" s="2">
        <f t="shared" si="58"/>
        <v>97.631133671742802</v>
      </c>
      <c r="L50" s="19">
        <f t="shared" si="59"/>
        <v>2.0559440559440558</v>
      </c>
      <c r="M50" s="19">
        <f t="shared" si="60"/>
        <v>1.986013986013986</v>
      </c>
      <c r="N50" s="2">
        <f t="shared" si="61"/>
        <v>96.598639455782319</v>
      </c>
      <c r="O50" s="19">
        <f t="shared" si="62"/>
        <v>2.0769230769230771</v>
      </c>
      <c r="P50" s="19">
        <f t="shared" si="63"/>
        <v>2.0489510489510487</v>
      </c>
      <c r="Q50" s="2">
        <f t="shared" si="64"/>
        <v>98.653198653198658</v>
      </c>
      <c r="R50" s="30" t="s">
        <v>151</v>
      </c>
      <c r="S50" s="1">
        <v>8</v>
      </c>
      <c r="T50" s="1">
        <v>3</v>
      </c>
      <c r="U50" s="1">
        <v>5</v>
      </c>
      <c r="V50" s="1">
        <f t="shared" si="65"/>
        <v>55.944055944055947</v>
      </c>
      <c r="W50" s="1">
        <f t="shared" si="54"/>
        <v>20.97902097902098</v>
      </c>
      <c r="X50" s="1">
        <f t="shared" si="55"/>
        <v>34.965034965034967</v>
      </c>
    </row>
    <row r="51" spans="1:24" x14ac:dyDescent="0.2">
      <c r="A51" s="1" t="s">
        <v>152</v>
      </c>
      <c r="B51" s="1">
        <v>114</v>
      </c>
      <c r="C51" s="1">
        <v>546</v>
      </c>
      <c r="D51" s="1">
        <v>528</v>
      </c>
      <c r="E51" s="1">
        <v>282</v>
      </c>
      <c r="F51" s="1">
        <v>272</v>
      </c>
      <c r="G51" s="1">
        <v>264</v>
      </c>
      <c r="H51" s="1">
        <v>256</v>
      </c>
      <c r="I51" s="19">
        <f t="shared" si="56"/>
        <v>4.7894736842105265</v>
      </c>
      <c r="J51" s="19">
        <f t="shared" si="57"/>
        <v>4.6315789473684212</v>
      </c>
      <c r="K51" s="2">
        <f t="shared" si="58"/>
        <v>96.703296703296701</v>
      </c>
      <c r="L51" s="19">
        <f t="shared" si="59"/>
        <v>2.4736842105263159</v>
      </c>
      <c r="M51" s="19">
        <f t="shared" si="60"/>
        <v>2.3859649122807016</v>
      </c>
      <c r="N51" s="2">
        <f t="shared" si="61"/>
        <v>96.453900709219852</v>
      </c>
      <c r="O51" s="19">
        <f t="shared" si="62"/>
        <v>2.3157894736842106</v>
      </c>
      <c r="P51" s="19">
        <f t="shared" si="63"/>
        <v>2.2456140350877192</v>
      </c>
      <c r="Q51" s="2">
        <f t="shared" si="64"/>
        <v>96.969696969696969</v>
      </c>
      <c r="R51" s="30" t="s">
        <v>152</v>
      </c>
      <c r="S51" s="1">
        <v>1</v>
      </c>
      <c r="T51" s="1">
        <v>0</v>
      </c>
      <c r="U51" s="1">
        <v>1</v>
      </c>
      <c r="V51" s="1">
        <f t="shared" si="65"/>
        <v>8.7719298245614041</v>
      </c>
      <c r="W51" s="1">
        <f t="shared" si="54"/>
        <v>0</v>
      </c>
      <c r="X51" s="1">
        <f t="shared" si="55"/>
        <v>8.7719298245614041</v>
      </c>
    </row>
    <row r="52" spans="1:24" x14ac:dyDescent="0.2">
      <c r="V52" s="1">
        <f>SUM(V45:V51)*5</f>
        <v>3601.7565199450423</v>
      </c>
      <c r="W52" s="1">
        <f t="shared" ref="W52" si="66">SUM(W45:W51)*5</f>
        <v>1645.1711980524422</v>
      </c>
      <c r="X52" s="1">
        <f t="shared" ref="X52" si="67">SUM(X45:X51)*5</f>
        <v>1956.5853218925997</v>
      </c>
    </row>
    <row r="53" spans="1:24" x14ac:dyDescent="0.2">
      <c r="A53" s="1" t="s">
        <v>158</v>
      </c>
      <c r="R53" s="30" t="s">
        <v>158</v>
      </c>
    </row>
    <row r="54" spans="1:24" x14ac:dyDescent="0.2">
      <c r="A54" s="1" t="s">
        <v>0</v>
      </c>
      <c r="B54" s="1">
        <v>280</v>
      </c>
      <c r="C54" s="1">
        <v>575</v>
      </c>
      <c r="D54" s="1">
        <v>559</v>
      </c>
      <c r="E54" s="1">
        <v>301</v>
      </c>
      <c r="F54" s="1">
        <v>289</v>
      </c>
      <c r="G54" s="1">
        <v>274</v>
      </c>
      <c r="H54" s="1">
        <v>270</v>
      </c>
      <c r="I54" s="19">
        <f>C54/B54</f>
        <v>2.0535714285714284</v>
      </c>
      <c r="J54" s="19">
        <f>D54/B54</f>
        <v>1.9964285714285714</v>
      </c>
      <c r="K54" s="2">
        <f>D54*100/C54</f>
        <v>97.217391304347828</v>
      </c>
      <c r="L54" s="19">
        <f>E54/B54</f>
        <v>1.075</v>
      </c>
      <c r="M54" s="19">
        <f>F54/B54</f>
        <v>1.0321428571428573</v>
      </c>
      <c r="N54" s="2">
        <f>F54*100/E54</f>
        <v>96.013289036544847</v>
      </c>
      <c r="O54" s="19">
        <f>G54/B54</f>
        <v>0.97857142857142854</v>
      </c>
      <c r="P54" s="19">
        <f>H54/B54</f>
        <v>0.9642857142857143</v>
      </c>
      <c r="Q54" s="2">
        <f>H54*100/G54</f>
        <v>98.540145985401466</v>
      </c>
      <c r="R54" s="30" t="s">
        <v>0</v>
      </c>
      <c r="S54" s="1">
        <v>23</v>
      </c>
      <c r="T54" s="1">
        <v>11</v>
      </c>
      <c r="U54" s="1">
        <v>12</v>
      </c>
      <c r="V54" s="1">
        <f>S54*1000/$B54</f>
        <v>82.142857142857139</v>
      </c>
      <c r="W54" s="1">
        <f t="shared" ref="W54:W61" si="68">T54*1000/$B54</f>
        <v>39.285714285714285</v>
      </c>
      <c r="X54" s="1">
        <f t="shared" ref="X54:X61" si="69">U54*1000/$B54</f>
        <v>42.857142857142854</v>
      </c>
    </row>
    <row r="55" spans="1:24" x14ac:dyDescent="0.2">
      <c r="A55" s="1" t="s">
        <v>146</v>
      </c>
      <c r="B55" s="1">
        <v>46</v>
      </c>
      <c r="C55" s="1">
        <v>3</v>
      </c>
      <c r="D55" s="1">
        <v>3</v>
      </c>
      <c r="E55" s="1">
        <v>0</v>
      </c>
      <c r="F55" s="1">
        <v>0</v>
      </c>
      <c r="G55" s="1">
        <v>3</v>
      </c>
      <c r="H55" s="1">
        <v>3</v>
      </c>
      <c r="I55" s="19">
        <f t="shared" ref="I55:I61" si="70">C55/B55</f>
        <v>6.5217391304347824E-2</v>
      </c>
      <c r="J55" s="19">
        <f t="shared" ref="J55:J61" si="71">D55/B55</f>
        <v>6.5217391304347824E-2</v>
      </c>
      <c r="K55" s="2">
        <f t="shared" ref="K55:K61" si="72">D55*100/C55</f>
        <v>100</v>
      </c>
      <c r="L55" s="19">
        <f t="shared" ref="L55:L61" si="73">E55/B55</f>
        <v>0</v>
      </c>
      <c r="M55" s="19">
        <f t="shared" ref="M55:M61" si="74">F55/B55</f>
        <v>0</v>
      </c>
      <c r="N55" s="2" t="e">
        <f t="shared" ref="N55:N61" si="75">F55*100/E55</f>
        <v>#DIV/0!</v>
      </c>
      <c r="O55" s="19">
        <f t="shared" ref="O55:O61" si="76">G55/B55</f>
        <v>6.5217391304347824E-2</v>
      </c>
      <c r="P55" s="19">
        <f t="shared" ref="P55:P61" si="77">H55/B55</f>
        <v>6.5217391304347824E-2</v>
      </c>
      <c r="Q55" s="2">
        <f t="shared" ref="Q55:Q61" si="78">H55*100/G55</f>
        <v>100</v>
      </c>
      <c r="R55" s="30" t="s">
        <v>146</v>
      </c>
      <c r="S55" s="1">
        <v>2</v>
      </c>
      <c r="T55" s="1">
        <v>0</v>
      </c>
      <c r="U55" s="1">
        <v>2</v>
      </c>
      <c r="V55" s="1">
        <f t="shared" ref="V55:V61" si="79">S55*1000/$B55</f>
        <v>43.478260869565219</v>
      </c>
      <c r="W55" s="1">
        <f t="shared" si="68"/>
        <v>0</v>
      </c>
      <c r="X55" s="1">
        <f t="shared" si="69"/>
        <v>43.478260869565219</v>
      </c>
    </row>
    <row r="56" spans="1:24" x14ac:dyDescent="0.2">
      <c r="A56" s="1" t="s">
        <v>147</v>
      </c>
      <c r="B56" s="1">
        <v>44</v>
      </c>
      <c r="C56" s="1">
        <v>13</v>
      </c>
      <c r="D56" s="1">
        <v>13</v>
      </c>
      <c r="E56" s="1">
        <v>5</v>
      </c>
      <c r="F56" s="1">
        <v>5</v>
      </c>
      <c r="G56" s="1">
        <v>8</v>
      </c>
      <c r="H56" s="1">
        <v>8</v>
      </c>
      <c r="I56" s="19">
        <f t="shared" si="70"/>
        <v>0.29545454545454547</v>
      </c>
      <c r="J56" s="19">
        <f t="shared" si="71"/>
        <v>0.29545454545454547</v>
      </c>
      <c r="K56" s="2">
        <f t="shared" si="72"/>
        <v>100</v>
      </c>
      <c r="L56" s="19">
        <f t="shared" si="73"/>
        <v>0.11363636363636363</v>
      </c>
      <c r="M56" s="19">
        <f t="shared" si="74"/>
        <v>0.11363636363636363</v>
      </c>
      <c r="N56" s="2">
        <f t="shared" si="75"/>
        <v>100</v>
      </c>
      <c r="O56" s="19">
        <f t="shared" si="76"/>
        <v>0.18181818181818182</v>
      </c>
      <c r="P56" s="19">
        <f t="shared" si="77"/>
        <v>0.18181818181818182</v>
      </c>
      <c r="Q56" s="2">
        <f t="shared" si="78"/>
        <v>100</v>
      </c>
      <c r="R56" s="30" t="s">
        <v>147</v>
      </c>
      <c r="S56" s="1">
        <v>5</v>
      </c>
      <c r="T56" s="1">
        <v>2</v>
      </c>
      <c r="U56" s="1">
        <v>3</v>
      </c>
      <c r="V56" s="1">
        <f t="shared" si="79"/>
        <v>113.63636363636364</v>
      </c>
      <c r="W56" s="1">
        <f t="shared" si="68"/>
        <v>45.454545454545453</v>
      </c>
      <c r="X56" s="1">
        <f t="shared" si="69"/>
        <v>68.181818181818187</v>
      </c>
    </row>
    <row r="57" spans="1:24" x14ac:dyDescent="0.2">
      <c r="A57" s="1" t="s">
        <v>148</v>
      </c>
      <c r="B57" s="1">
        <v>36</v>
      </c>
      <c r="C57" s="1">
        <v>41</v>
      </c>
      <c r="D57" s="1">
        <v>40</v>
      </c>
      <c r="E57" s="1">
        <v>21</v>
      </c>
      <c r="F57" s="1">
        <v>20</v>
      </c>
      <c r="G57" s="1">
        <v>20</v>
      </c>
      <c r="H57" s="1">
        <v>20</v>
      </c>
      <c r="I57" s="19">
        <f t="shared" si="70"/>
        <v>1.1388888888888888</v>
      </c>
      <c r="J57" s="19">
        <f t="shared" si="71"/>
        <v>1.1111111111111112</v>
      </c>
      <c r="K57" s="2">
        <f t="shared" si="72"/>
        <v>97.560975609756099</v>
      </c>
      <c r="L57" s="19">
        <f t="shared" si="73"/>
        <v>0.58333333333333337</v>
      </c>
      <c r="M57" s="19">
        <f t="shared" si="74"/>
        <v>0.55555555555555558</v>
      </c>
      <c r="N57" s="2">
        <f t="shared" si="75"/>
        <v>95.238095238095241</v>
      </c>
      <c r="O57" s="19">
        <f t="shared" si="76"/>
        <v>0.55555555555555558</v>
      </c>
      <c r="P57" s="19">
        <f t="shared" si="77"/>
        <v>0.55555555555555558</v>
      </c>
      <c r="Q57" s="2">
        <f t="shared" si="78"/>
        <v>100</v>
      </c>
      <c r="R57" s="30" t="s">
        <v>148</v>
      </c>
      <c r="S57" s="1">
        <v>5</v>
      </c>
      <c r="T57" s="1">
        <v>2</v>
      </c>
      <c r="U57" s="1">
        <v>3</v>
      </c>
      <c r="V57" s="1">
        <f t="shared" si="79"/>
        <v>138.88888888888889</v>
      </c>
      <c r="W57" s="1">
        <f t="shared" si="68"/>
        <v>55.555555555555557</v>
      </c>
      <c r="X57" s="1">
        <f t="shared" si="69"/>
        <v>83.333333333333329</v>
      </c>
    </row>
    <row r="58" spans="1:24" x14ac:dyDescent="0.2">
      <c r="A58" s="1" t="s">
        <v>149</v>
      </c>
      <c r="B58" s="1">
        <v>37</v>
      </c>
      <c r="C58" s="1">
        <v>61</v>
      </c>
      <c r="D58" s="1">
        <v>58</v>
      </c>
      <c r="E58" s="1">
        <v>32</v>
      </c>
      <c r="F58" s="1">
        <v>29</v>
      </c>
      <c r="G58" s="1">
        <v>29</v>
      </c>
      <c r="H58" s="1">
        <v>29</v>
      </c>
      <c r="I58" s="19">
        <f t="shared" si="70"/>
        <v>1.6486486486486487</v>
      </c>
      <c r="J58" s="19">
        <f t="shared" si="71"/>
        <v>1.5675675675675675</v>
      </c>
      <c r="K58" s="2">
        <f t="shared" si="72"/>
        <v>95.081967213114751</v>
      </c>
      <c r="L58" s="19">
        <f t="shared" si="73"/>
        <v>0.86486486486486491</v>
      </c>
      <c r="M58" s="19">
        <f t="shared" si="74"/>
        <v>0.78378378378378377</v>
      </c>
      <c r="N58" s="2">
        <f t="shared" si="75"/>
        <v>90.625</v>
      </c>
      <c r="O58" s="19">
        <f t="shared" si="76"/>
        <v>0.78378378378378377</v>
      </c>
      <c r="P58" s="19">
        <f t="shared" si="77"/>
        <v>0.78378378378378377</v>
      </c>
      <c r="Q58" s="2">
        <f t="shared" si="78"/>
        <v>100</v>
      </c>
      <c r="R58" s="30" t="s">
        <v>149</v>
      </c>
      <c r="S58" s="1">
        <v>6</v>
      </c>
      <c r="T58" s="1">
        <v>3</v>
      </c>
      <c r="U58" s="1">
        <v>3</v>
      </c>
      <c r="V58" s="1">
        <f t="shared" si="79"/>
        <v>162.16216216216216</v>
      </c>
      <c r="W58" s="1">
        <f t="shared" si="68"/>
        <v>81.081081081081081</v>
      </c>
      <c r="X58" s="1">
        <f t="shared" si="69"/>
        <v>81.081081081081081</v>
      </c>
    </row>
    <row r="59" spans="1:24" x14ac:dyDescent="0.2">
      <c r="A59" s="1" t="s">
        <v>150</v>
      </c>
      <c r="B59" s="1">
        <v>36</v>
      </c>
      <c r="C59" s="1">
        <v>99</v>
      </c>
      <c r="D59" s="1">
        <v>99</v>
      </c>
      <c r="E59" s="1">
        <v>56</v>
      </c>
      <c r="F59" s="1">
        <v>56</v>
      </c>
      <c r="G59" s="1">
        <v>43</v>
      </c>
      <c r="H59" s="1">
        <v>43</v>
      </c>
      <c r="I59" s="19">
        <f t="shared" si="70"/>
        <v>2.75</v>
      </c>
      <c r="J59" s="19">
        <f t="shared" si="71"/>
        <v>2.75</v>
      </c>
      <c r="K59" s="2">
        <f t="shared" si="72"/>
        <v>100</v>
      </c>
      <c r="L59" s="19">
        <f t="shared" si="73"/>
        <v>1.5555555555555556</v>
      </c>
      <c r="M59" s="19">
        <f t="shared" si="74"/>
        <v>1.5555555555555556</v>
      </c>
      <c r="N59" s="2">
        <f t="shared" si="75"/>
        <v>100</v>
      </c>
      <c r="O59" s="19">
        <f t="shared" si="76"/>
        <v>1.1944444444444444</v>
      </c>
      <c r="P59" s="19">
        <f t="shared" si="77"/>
        <v>1.1944444444444444</v>
      </c>
      <c r="Q59" s="2">
        <f t="shared" si="78"/>
        <v>100</v>
      </c>
      <c r="R59" s="30" t="s">
        <v>150</v>
      </c>
      <c r="S59" s="1">
        <v>4</v>
      </c>
      <c r="T59" s="1">
        <v>3</v>
      </c>
      <c r="U59" s="1">
        <v>1</v>
      </c>
      <c r="V59" s="1">
        <f t="shared" si="79"/>
        <v>111.11111111111111</v>
      </c>
      <c r="W59" s="1">
        <f t="shared" si="68"/>
        <v>83.333333333333329</v>
      </c>
      <c r="X59" s="1">
        <f t="shared" si="69"/>
        <v>27.777777777777779</v>
      </c>
    </row>
    <row r="60" spans="1:24" x14ac:dyDescent="0.2">
      <c r="A60" s="1" t="s">
        <v>151</v>
      </c>
      <c r="B60" s="1">
        <v>38</v>
      </c>
      <c r="C60" s="1">
        <v>146</v>
      </c>
      <c r="D60" s="1">
        <v>143</v>
      </c>
      <c r="E60" s="1">
        <v>74</v>
      </c>
      <c r="F60" s="1">
        <v>73</v>
      </c>
      <c r="G60" s="1">
        <v>72</v>
      </c>
      <c r="H60" s="1">
        <v>70</v>
      </c>
      <c r="I60" s="19">
        <f t="shared" si="70"/>
        <v>3.8421052631578947</v>
      </c>
      <c r="J60" s="19">
        <f t="shared" si="71"/>
        <v>3.763157894736842</v>
      </c>
      <c r="K60" s="2">
        <f t="shared" si="72"/>
        <v>97.945205479452056</v>
      </c>
      <c r="L60" s="19">
        <f t="shared" si="73"/>
        <v>1.9473684210526316</v>
      </c>
      <c r="M60" s="19">
        <f t="shared" si="74"/>
        <v>1.9210526315789473</v>
      </c>
      <c r="N60" s="2">
        <f t="shared" si="75"/>
        <v>98.648648648648646</v>
      </c>
      <c r="O60" s="19">
        <f t="shared" si="76"/>
        <v>1.8947368421052631</v>
      </c>
      <c r="P60" s="19">
        <f t="shared" si="77"/>
        <v>1.8421052631578947</v>
      </c>
      <c r="Q60" s="2">
        <f t="shared" si="78"/>
        <v>97.222222222222229</v>
      </c>
      <c r="R60" s="30" t="s">
        <v>151</v>
      </c>
      <c r="S60" s="1">
        <v>1</v>
      </c>
      <c r="T60" s="1">
        <v>1</v>
      </c>
      <c r="U60" s="1">
        <v>0</v>
      </c>
      <c r="V60" s="1">
        <f t="shared" si="79"/>
        <v>26.315789473684209</v>
      </c>
      <c r="W60" s="1">
        <f t="shared" si="68"/>
        <v>26.315789473684209</v>
      </c>
      <c r="X60" s="1">
        <f t="shared" si="69"/>
        <v>0</v>
      </c>
    </row>
    <row r="61" spans="1:24" x14ac:dyDescent="0.2">
      <c r="A61" s="1" t="s">
        <v>152</v>
      </c>
      <c r="B61" s="1">
        <v>43</v>
      </c>
      <c r="C61" s="1">
        <v>212</v>
      </c>
      <c r="D61" s="1">
        <v>203</v>
      </c>
      <c r="E61" s="1">
        <v>113</v>
      </c>
      <c r="F61" s="1">
        <v>106</v>
      </c>
      <c r="G61" s="1">
        <v>99</v>
      </c>
      <c r="H61" s="1">
        <v>97</v>
      </c>
      <c r="I61" s="19">
        <f t="shared" si="70"/>
        <v>4.9302325581395348</v>
      </c>
      <c r="J61" s="19">
        <f t="shared" si="71"/>
        <v>4.7209302325581399</v>
      </c>
      <c r="K61" s="2">
        <f t="shared" si="72"/>
        <v>95.754716981132077</v>
      </c>
      <c r="L61" s="19">
        <f t="shared" si="73"/>
        <v>2.6279069767441858</v>
      </c>
      <c r="M61" s="19">
        <f t="shared" si="74"/>
        <v>2.4651162790697674</v>
      </c>
      <c r="N61" s="2">
        <f t="shared" si="75"/>
        <v>93.805309734513273</v>
      </c>
      <c r="O61" s="19">
        <f t="shared" si="76"/>
        <v>2.3023255813953489</v>
      </c>
      <c r="P61" s="19">
        <f t="shared" si="77"/>
        <v>2.2558139534883721</v>
      </c>
      <c r="Q61" s="2">
        <f t="shared" si="78"/>
        <v>97.979797979797979</v>
      </c>
      <c r="R61" s="30" t="s">
        <v>152</v>
      </c>
      <c r="S61" s="1">
        <v>0</v>
      </c>
      <c r="T61" s="1">
        <v>0</v>
      </c>
      <c r="U61" s="1">
        <v>0</v>
      </c>
      <c r="V61" s="1">
        <f t="shared" si="79"/>
        <v>0</v>
      </c>
      <c r="W61" s="1">
        <f t="shared" si="68"/>
        <v>0</v>
      </c>
      <c r="X61" s="1">
        <f t="shared" si="69"/>
        <v>0</v>
      </c>
    </row>
    <row r="62" spans="1:24" x14ac:dyDescent="0.2">
      <c r="V62" s="1">
        <f>SUM(V55:V61)*5</f>
        <v>2977.9628807088761</v>
      </c>
      <c r="W62" s="1">
        <f t="shared" ref="W62" si="80">SUM(W55:W61)*5</f>
        <v>1458.7015244909981</v>
      </c>
      <c r="X62" s="1">
        <f t="shared" ref="X62" si="81">SUM(X55:X61)*5</f>
        <v>1519.2613562178781</v>
      </c>
    </row>
    <row r="63" spans="1:24" x14ac:dyDescent="0.2">
      <c r="A63" s="6" t="s">
        <v>887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 t="s">
        <v>887</v>
      </c>
      <c r="S63" s="6"/>
      <c r="T63" s="6"/>
      <c r="U63" s="6"/>
      <c r="V63" s="6"/>
      <c r="W63" s="6"/>
      <c r="X63" s="6"/>
    </row>
  </sheetData>
  <mergeCells count="2">
    <mergeCell ref="S2:U2"/>
    <mergeCell ref="V2:X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8489-EEFA-4ACD-B99D-0AB6BF21A850}">
  <dimension ref="A1:G46"/>
  <sheetViews>
    <sheetView view="pageBreakPreview" topLeftCell="A14" zoomScale="125" zoomScaleNormal="100" zoomScaleSheetLayoutView="125" workbookViewId="0">
      <selection activeCell="A46" sqref="A46:XFD46"/>
    </sheetView>
  </sheetViews>
  <sheetFormatPr defaultRowHeight="9.6" x14ac:dyDescent="0.2"/>
  <cols>
    <col min="1" max="1" width="8.88671875" style="1"/>
    <col min="2" max="7" width="11.44140625" style="1" customWidth="1"/>
    <col min="8" max="19" width="4.109375" style="1" customWidth="1"/>
    <col min="20" max="16384" width="8.88671875" style="1"/>
  </cols>
  <sheetData>
    <row r="1" spans="1:7" x14ac:dyDescent="0.2">
      <c r="A1" s="1" t="s">
        <v>839</v>
      </c>
    </row>
    <row r="2" spans="1:7" s="14" customFormat="1" x14ac:dyDescent="0.2">
      <c r="A2" s="2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x14ac:dyDescent="0.2">
      <c r="A3" s="1" t="s">
        <v>694</v>
      </c>
    </row>
    <row r="5" spans="1:7" s="14" customFormat="1" x14ac:dyDescent="0.2">
      <c r="A5" s="30" t="s">
        <v>0</v>
      </c>
      <c r="B5" s="14">
        <v>18033</v>
      </c>
      <c r="C5" s="14">
        <v>12818</v>
      </c>
      <c r="D5" s="14">
        <v>2813</v>
      </c>
      <c r="E5" s="14">
        <v>1258</v>
      </c>
      <c r="F5" s="14">
        <v>862</v>
      </c>
      <c r="G5" s="14">
        <v>282</v>
      </c>
    </row>
    <row r="6" spans="1:7" x14ac:dyDescent="0.2">
      <c r="A6" s="1" t="s">
        <v>695</v>
      </c>
      <c r="B6" s="1">
        <v>782</v>
      </c>
      <c r="C6" s="1">
        <v>582</v>
      </c>
      <c r="D6" s="1">
        <v>116</v>
      </c>
      <c r="E6" s="1">
        <v>18</v>
      </c>
      <c r="F6" s="1">
        <v>57</v>
      </c>
      <c r="G6" s="1">
        <v>9</v>
      </c>
    </row>
    <row r="7" spans="1:7" x14ac:dyDescent="0.2">
      <c r="A7" s="1" t="s">
        <v>696</v>
      </c>
      <c r="B7" s="1">
        <v>5503</v>
      </c>
      <c r="C7" s="1">
        <v>4085</v>
      </c>
      <c r="D7" s="1">
        <v>883</v>
      </c>
      <c r="E7" s="1">
        <v>146</v>
      </c>
      <c r="F7" s="1">
        <v>327</v>
      </c>
      <c r="G7" s="1">
        <v>62</v>
      </c>
    </row>
    <row r="8" spans="1:7" x14ac:dyDescent="0.2">
      <c r="A8" s="1" t="s">
        <v>697</v>
      </c>
      <c r="B8" s="1">
        <v>648</v>
      </c>
      <c r="C8" s="1">
        <v>416</v>
      </c>
      <c r="D8" s="1">
        <v>98</v>
      </c>
      <c r="E8" s="1">
        <v>68</v>
      </c>
      <c r="F8" s="1">
        <v>47</v>
      </c>
      <c r="G8" s="1">
        <v>19</v>
      </c>
    </row>
    <row r="9" spans="1:7" x14ac:dyDescent="0.2">
      <c r="A9" s="1" t="s">
        <v>698</v>
      </c>
      <c r="B9" s="1">
        <v>11004</v>
      </c>
      <c r="C9" s="1">
        <v>7674</v>
      </c>
      <c r="D9" s="1">
        <v>1705</v>
      </c>
      <c r="E9" s="1">
        <v>1017</v>
      </c>
      <c r="F9" s="1">
        <v>427</v>
      </c>
      <c r="G9" s="1">
        <v>181</v>
      </c>
    </row>
    <row r="10" spans="1:7" x14ac:dyDescent="0.2">
      <c r="A10" s="1" t="s">
        <v>699</v>
      </c>
      <c r="B10" s="1">
        <v>59</v>
      </c>
      <c r="C10" s="1">
        <v>35</v>
      </c>
      <c r="D10" s="1">
        <v>7</v>
      </c>
      <c r="E10" s="1">
        <v>9</v>
      </c>
      <c r="F10" s="1">
        <v>3</v>
      </c>
      <c r="G10" s="1">
        <v>5</v>
      </c>
    </row>
    <row r="11" spans="1:7" x14ac:dyDescent="0.2">
      <c r="A11" s="1" t="s">
        <v>143</v>
      </c>
      <c r="B11" s="1">
        <v>37</v>
      </c>
      <c r="C11" s="1">
        <v>26</v>
      </c>
      <c r="D11" s="1">
        <v>4</v>
      </c>
      <c r="E11" s="1">
        <v>0</v>
      </c>
      <c r="F11" s="1">
        <v>1</v>
      </c>
      <c r="G11" s="1">
        <v>6</v>
      </c>
    </row>
    <row r="13" spans="1:7" x14ac:dyDescent="0.2">
      <c r="A13" s="1" t="s">
        <v>700</v>
      </c>
    </row>
    <row r="15" spans="1:7" x14ac:dyDescent="0.2">
      <c r="A15" s="1" t="s">
        <v>0</v>
      </c>
      <c r="B15" s="1">
        <v>18033</v>
      </c>
      <c r="C15" s="1">
        <v>12818</v>
      </c>
      <c r="D15" s="1">
        <v>2813</v>
      </c>
      <c r="E15" s="1">
        <v>1258</v>
      </c>
      <c r="F15" s="1">
        <v>862</v>
      </c>
      <c r="G15" s="1">
        <v>282</v>
      </c>
    </row>
    <row r="16" spans="1:7" x14ac:dyDescent="0.2">
      <c r="A16" s="1" t="s">
        <v>701</v>
      </c>
      <c r="B16" s="1">
        <v>289</v>
      </c>
      <c r="C16" s="1">
        <v>222</v>
      </c>
      <c r="D16" s="1">
        <v>40</v>
      </c>
      <c r="E16" s="1">
        <v>16</v>
      </c>
      <c r="F16" s="1">
        <v>7</v>
      </c>
      <c r="G16" s="1">
        <v>4</v>
      </c>
    </row>
    <row r="17" spans="1:7" x14ac:dyDescent="0.2">
      <c r="A17" s="1" t="s">
        <v>697</v>
      </c>
      <c r="B17" s="1">
        <v>17137</v>
      </c>
      <c r="C17" s="1">
        <v>12137</v>
      </c>
      <c r="D17" s="1">
        <v>2679</v>
      </c>
      <c r="E17" s="1">
        <v>1207</v>
      </c>
      <c r="F17" s="1">
        <v>843</v>
      </c>
      <c r="G17" s="1">
        <v>271</v>
      </c>
    </row>
    <row r="18" spans="1:7" x14ac:dyDescent="0.2">
      <c r="A18" s="1" t="s">
        <v>698</v>
      </c>
      <c r="B18" s="1">
        <v>452</v>
      </c>
      <c r="C18" s="1">
        <v>342</v>
      </c>
      <c r="D18" s="1">
        <v>71</v>
      </c>
      <c r="E18" s="1">
        <v>27</v>
      </c>
      <c r="F18" s="1">
        <v>9</v>
      </c>
      <c r="G18" s="1">
        <v>3</v>
      </c>
    </row>
    <row r="19" spans="1:7" x14ac:dyDescent="0.2">
      <c r="A19" s="1" t="s">
        <v>699</v>
      </c>
      <c r="B19" s="1">
        <v>135</v>
      </c>
      <c r="C19" s="1">
        <v>103</v>
      </c>
      <c r="D19" s="1">
        <v>18</v>
      </c>
      <c r="E19" s="1">
        <v>8</v>
      </c>
      <c r="F19" s="1">
        <v>2</v>
      </c>
      <c r="G19" s="1">
        <v>4</v>
      </c>
    </row>
    <row r="20" spans="1:7" x14ac:dyDescent="0.2">
      <c r="A20" s="1" t="s">
        <v>198</v>
      </c>
      <c r="B20" s="1">
        <v>20</v>
      </c>
      <c r="C20" s="1">
        <v>14</v>
      </c>
      <c r="D20" s="1">
        <v>5</v>
      </c>
      <c r="E20" s="1">
        <v>0</v>
      </c>
      <c r="F20" s="1">
        <v>1</v>
      </c>
      <c r="G20" s="1">
        <v>0</v>
      </c>
    </row>
    <row r="22" spans="1:7" x14ac:dyDescent="0.2">
      <c r="A22" s="1" t="s">
        <v>702</v>
      </c>
    </row>
    <row r="24" spans="1:7" x14ac:dyDescent="0.2">
      <c r="A24" s="1" t="s">
        <v>0</v>
      </c>
      <c r="B24" s="1">
        <v>18033</v>
      </c>
      <c r="C24" s="1">
        <v>12818</v>
      </c>
      <c r="D24" s="1">
        <v>2813</v>
      </c>
      <c r="E24" s="1">
        <v>1258</v>
      </c>
      <c r="F24" s="1">
        <v>862</v>
      </c>
      <c r="G24" s="1">
        <v>282</v>
      </c>
    </row>
    <row r="25" spans="1:7" x14ac:dyDescent="0.2">
      <c r="A25" s="1" t="s">
        <v>701</v>
      </c>
      <c r="B25" s="1">
        <v>14181</v>
      </c>
      <c r="C25" s="1">
        <v>10430</v>
      </c>
      <c r="D25" s="1">
        <v>1994</v>
      </c>
      <c r="E25" s="1">
        <v>813</v>
      </c>
      <c r="F25" s="1">
        <v>726</v>
      </c>
      <c r="G25" s="1">
        <v>218</v>
      </c>
    </row>
    <row r="26" spans="1:7" x14ac:dyDescent="0.2">
      <c r="A26" s="1" t="s">
        <v>698</v>
      </c>
      <c r="B26" s="1">
        <v>3533</v>
      </c>
      <c r="C26" s="1">
        <v>2173</v>
      </c>
      <c r="D26" s="1">
        <v>772</v>
      </c>
      <c r="E26" s="1">
        <v>422</v>
      </c>
      <c r="F26" s="1">
        <v>106</v>
      </c>
      <c r="G26" s="1">
        <v>60</v>
      </c>
    </row>
    <row r="27" spans="1:7" x14ac:dyDescent="0.2">
      <c r="A27" s="1" t="s">
        <v>198</v>
      </c>
      <c r="B27" s="1">
        <v>319</v>
      </c>
      <c r="C27" s="1">
        <v>215</v>
      </c>
      <c r="D27" s="1">
        <v>47</v>
      </c>
      <c r="E27" s="1">
        <v>23</v>
      </c>
      <c r="F27" s="1">
        <v>30</v>
      </c>
      <c r="G27" s="1">
        <v>4</v>
      </c>
    </row>
    <row r="29" spans="1:7" x14ac:dyDescent="0.2">
      <c r="A29" s="1" t="s">
        <v>703</v>
      </c>
    </row>
    <row r="31" spans="1:7" x14ac:dyDescent="0.2">
      <c r="A31" s="1" t="s">
        <v>0</v>
      </c>
      <c r="B31" s="1">
        <v>18033</v>
      </c>
      <c r="C31" s="1">
        <v>12818</v>
      </c>
      <c r="D31" s="1">
        <v>2813</v>
      </c>
      <c r="E31" s="1">
        <v>1258</v>
      </c>
      <c r="F31" s="1">
        <v>862</v>
      </c>
      <c r="G31" s="1">
        <v>282</v>
      </c>
    </row>
    <row r="32" spans="1:7" x14ac:dyDescent="0.2">
      <c r="A32" s="1" t="s">
        <v>704</v>
      </c>
      <c r="B32" s="1">
        <v>12142</v>
      </c>
      <c r="C32" s="1">
        <v>8186</v>
      </c>
      <c r="D32" s="1">
        <v>2052</v>
      </c>
      <c r="E32" s="1">
        <v>1127</v>
      </c>
      <c r="F32" s="1">
        <v>516</v>
      </c>
      <c r="G32" s="1">
        <v>261</v>
      </c>
    </row>
    <row r="33" spans="1:7" x14ac:dyDescent="0.2">
      <c r="A33" s="1" t="s">
        <v>705</v>
      </c>
      <c r="B33" s="1">
        <v>4546</v>
      </c>
      <c r="C33" s="1">
        <v>3410</v>
      </c>
      <c r="D33" s="1">
        <v>721</v>
      </c>
      <c r="E33" s="1">
        <v>122</v>
      </c>
      <c r="F33" s="1">
        <v>273</v>
      </c>
      <c r="G33" s="1">
        <v>20</v>
      </c>
    </row>
    <row r="34" spans="1:7" x14ac:dyDescent="0.2">
      <c r="A34" s="1" t="s">
        <v>706</v>
      </c>
      <c r="B34" s="1">
        <v>651</v>
      </c>
      <c r="C34" s="1">
        <v>636</v>
      </c>
      <c r="D34" s="1">
        <v>11</v>
      </c>
      <c r="E34" s="1">
        <v>1</v>
      </c>
      <c r="F34" s="1">
        <v>3</v>
      </c>
      <c r="G34" s="1">
        <v>0</v>
      </c>
    </row>
    <row r="35" spans="1:7" x14ac:dyDescent="0.2">
      <c r="A35" s="1" t="s">
        <v>707</v>
      </c>
      <c r="B35" s="1">
        <v>102</v>
      </c>
      <c r="C35" s="1">
        <v>93</v>
      </c>
      <c r="D35" s="1">
        <v>6</v>
      </c>
      <c r="E35" s="1">
        <v>2</v>
      </c>
      <c r="F35" s="1">
        <v>1</v>
      </c>
      <c r="G35" s="1">
        <v>0</v>
      </c>
    </row>
    <row r="36" spans="1:7" x14ac:dyDescent="0.2">
      <c r="A36" s="1" t="s">
        <v>708</v>
      </c>
      <c r="B36" s="1">
        <v>567</v>
      </c>
      <c r="C36" s="1">
        <v>473</v>
      </c>
      <c r="D36" s="1">
        <v>20</v>
      </c>
      <c r="E36" s="1">
        <v>4</v>
      </c>
      <c r="F36" s="1">
        <v>69</v>
      </c>
      <c r="G36" s="1">
        <v>1</v>
      </c>
    </row>
    <row r="37" spans="1:7" x14ac:dyDescent="0.2">
      <c r="A37" s="1" t="s">
        <v>198</v>
      </c>
      <c r="B37" s="1">
        <v>25</v>
      </c>
      <c r="C37" s="1">
        <v>20</v>
      </c>
      <c r="D37" s="1">
        <v>3</v>
      </c>
      <c r="E37" s="1">
        <v>2</v>
      </c>
      <c r="F37" s="1">
        <v>0</v>
      </c>
      <c r="G37" s="1">
        <v>0</v>
      </c>
    </row>
    <row r="39" spans="1:7" x14ac:dyDescent="0.2">
      <c r="A39" s="1" t="s">
        <v>709</v>
      </c>
    </row>
    <row r="41" spans="1:7" x14ac:dyDescent="0.2">
      <c r="A41" s="1" t="s">
        <v>0</v>
      </c>
      <c r="B41" s="1">
        <v>18033</v>
      </c>
      <c r="C41" s="1">
        <v>12818</v>
      </c>
      <c r="D41" s="1">
        <v>2813</v>
      </c>
      <c r="E41" s="1">
        <v>1258</v>
      </c>
      <c r="F41" s="1">
        <v>862</v>
      </c>
      <c r="G41" s="1">
        <v>282</v>
      </c>
    </row>
    <row r="42" spans="1:7" x14ac:dyDescent="0.2">
      <c r="A42" s="1" t="s">
        <v>708</v>
      </c>
      <c r="B42" s="1">
        <v>16014</v>
      </c>
      <c r="C42" s="1">
        <v>11796</v>
      </c>
      <c r="D42" s="1">
        <v>2386</v>
      </c>
      <c r="E42" s="1">
        <v>913</v>
      </c>
      <c r="F42" s="1">
        <v>779</v>
      </c>
      <c r="G42" s="1">
        <v>140</v>
      </c>
    </row>
    <row r="43" spans="1:7" x14ac:dyDescent="0.2">
      <c r="A43" s="1" t="s">
        <v>710</v>
      </c>
      <c r="B43" s="1">
        <v>1742</v>
      </c>
      <c r="C43" s="1">
        <v>829</v>
      </c>
      <c r="D43" s="1">
        <v>399</v>
      </c>
      <c r="E43" s="1">
        <v>295</v>
      </c>
      <c r="F43" s="1">
        <v>79</v>
      </c>
      <c r="G43" s="1">
        <v>140</v>
      </c>
    </row>
    <row r="44" spans="1:7" x14ac:dyDescent="0.2">
      <c r="A44" s="1" t="s">
        <v>711</v>
      </c>
      <c r="B44" s="1">
        <v>151</v>
      </c>
      <c r="C44" s="1">
        <v>103</v>
      </c>
      <c r="D44" s="1">
        <v>4</v>
      </c>
      <c r="E44" s="1">
        <v>44</v>
      </c>
      <c r="F44" s="1">
        <v>0</v>
      </c>
      <c r="G44" s="1">
        <v>0</v>
      </c>
    </row>
    <row r="45" spans="1:7" x14ac:dyDescent="0.2">
      <c r="A45" s="1" t="s">
        <v>198</v>
      </c>
      <c r="B45" s="1">
        <v>126</v>
      </c>
      <c r="C45" s="1">
        <v>90</v>
      </c>
      <c r="D45" s="1">
        <v>24</v>
      </c>
      <c r="E45" s="1">
        <v>6</v>
      </c>
      <c r="F45" s="1">
        <v>4</v>
      </c>
      <c r="G45" s="1">
        <v>2</v>
      </c>
    </row>
    <row r="46" spans="1:7" x14ac:dyDescent="0.2">
      <c r="A46" s="33" t="s">
        <v>887</v>
      </c>
      <c r="B46" s="33"/>
      <c r="C46" s="33"/>
      <c r="D46" s="33"/>
      <c r="E46" s="33"/>
      <c r="F46" s="33"/>
      <c r="G46" s="33"/>
    </row>
  </sheetData>
  <mergeCells count="1">
    <mergeCell ref="A46:G4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A832-D34C-4EF3-AE37-E0D31478AF93}">
  <dimension ref="A1:G47"/>
  <sheetViews>
    <sheetView view="pageBreakPreview" topLeftCell="A19" zoomScale="125" zoomScaleNormal="100" zoomScaleSheetLayoutView="125" workbookViewId="0">
      <selection activeCell="A47" sqref="A47:XFD47"/>
    </sheetView>
  </sheetViews>
  <sheetFormatPr defaultRowHeight="9.6" x14ac:dyDescent="0.2"/>
  <cols>
    <col min="1" max="1" width="13.21875" style="1" customWidth="1"/>
    <col min="2" max="7" width="11.44140625" style="1" customWidth="1"/>
    <col min="8" max="19" width="4.109375" style="1" customWidth="1"/>
    <col min="20" max="16384" width="8.88671875" style="1"/>
  </cols>
  <sheetData>
    <row r="1" spans="1:7" x14ac:dyDescent="0.2">
      <c r="A1" s="1" t="s">
        <v>885</v>
      </c>
    </row>
    <row r="2" spans="1:7" s="14" customFormat="1" x14ac:dyDescent="0.2">
      <c r="A2" s="2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x14ac:dyDescent="0.2">
      <c r="A3" s="1" t="s">
        <v>712</v>
      </c>
    </row>
    <row r="5" spans="1:7" s="14" customFormat="1" x14ac:dyDescent="0.2">
      <c r="A5" s="30" t="s">
        <v>0</v>
      </c>
      <c r="B5" s="14">
        <v>18033</v>
      </c>
      <c r="C5" s="14">
        <v>12818</v>
      </c>
      <c r="D5" s="14">
        <v>2813</v>
      </c>
      <c r="E5" s="14">
        <v>1258</v>
      </c>
      <c r="F5" s="14">
        <v>862</v>
      </c>
      <c r="G5" s="14">
        <v>282</v>
      </c>
    </row>
    <row r="6" spans="1:7" x14ac:dyDescent="0.2">
      <c r="A6" s="1" t="s">
        <v>713</v>
      </c>
      <c r="B6" s="1">
        <v>1221</v>
      </c>
      <c r="C6" s="1">
        <v>1038</v>
      </c>
      <c r="D6" s="1">
        <v>147</v>
      </c>
      <c r="E6" s="1">
        <v>24</v>
      </c>
      <c r="F6" s="1">
        <v>12</v>
      </c>
      <c r="G6" s="1">
        <v>0</v>
      </c>
    </row>
    <row r="7" spans="1:7" x14ac:dyDescent="0.2">
      <c r="A7" s="1" t="s">
        <v>488</v>
      </c>
      <c r="B7" s="1">
        <v>16812</v>
      </c>
      <c r="C7" s="1">
        <v>11780</v>
      </c>
      <c r="D7" s="1">
        <v>2666</v>
      </c>
      <c r="E7" s="1">
        <v>1234</v>
      </c>
      <c r="F7" s="1">
        <v>850</v>
      </c>
      <c r="G7" s="1">
        <v>282</v>
      </c>
    </row>
    <row r="9" spans="1:7" x14ac:dyDescent="0.2">
      <c r="A9" s="1" t="s">
        <v>714</v>
      </c>
    </row>
    <row r="11" spans="1:7" x14ac:dyDescent="0.2">
      <c r="A11" s="1" t="s">
        <v>0</v>
      </c>
      <c r="B11" s="1">
        <v>18033</v>
      </c>
      <c r="C11" s="1">
        <v>12818</v>
      </c>
      <c r="D11" s="1">
        <v>2813</v>
      </c>
      <c r="E11" s="1">
        <v>1258</v>
      </c>
      <c r="F11" s="1">
        <v>862</v>
      </c>
      <c r="G11" s="1">
        <v>282</v>
      </c>
    </row>
    <row r="12" spans="1:7" x14ac:dyDescent="0.2">
      <c r="A12" s="1" t="s">
        <v>715</v>
      </c>
      <c r="B12" s="1">
        <v>18010</v>
      </c>
      <c r="C12" s="1">
        <v>12806</v>
      </c>
      <c r="D12" s="1">
        <v>2807</v>
      </c>
      <c r="E12" s="1">
        <v>1255</v>
      </c>
      <c r="F12" s="1">
        <v>861</v>
      </c>
      <c r="G12" s="1">
        <v>281</v>
      </c>
    </row>
    <row r="13" spans="1:7" x14ac:dyDescent="0.2">
      <c r="A13" s="1" t="s">
        <v>488</v>
      </c>
      <c r="B13" s="1">
        <v>23</v>
      </c>
      <c r="C13" s="1">
        <v>12</v>
      </c>
      <c r="D13" s="1">
        <v>6</v>
      </c>
      <c r="E13" s="1">
        <v>3</v>
      </c>
      <c r="F13" s="1">
        <v>1</v>
      </c>
      <c r="G13" s="1">
        <v>1</v>
      </c>
    </row>
    <row r="15" spans="1:7" x14ac:dyDescent="0.2">
      <c r="A15" s="1" t="s">
        <v>716</v>
      </c>
    </row>
    <row r="17" spans="1:7" x14ac:dyDescent="0.2">
      <c r="A17" s="1" t="s">
        <v>0</v>
      </c>
      <c r="B17" s="1">
        <v>18033</v>
      </c>
      <c r="C17" s="1">
        <v>12818</v>
      </c>
      <c r="D17" s="1">
        <v>2813</v>
      </c>
      <c r="E17" s="1">
        <v>1258</v>
      </c>
      <c r="F17" s="1">
        <v>862</v>
      </c>
      <c r="G17" s="1">
        <v>282</v>
      </c>
    </row>
    <row r="18" spans="1:7" x14ac:dyDescent="0.2">
      <c r="A18" s="1" t="s">
        <v>717</v>
      </c>
      <c r="B18" s="1">
        <v>18010</v>
      </c>
      <c r="C18" s="1">
        <v>12799</v>
      </c>
      <c r="D18" s="1">
        <v>2810</v>
      </c>
      <c r="E18" s="1">
        <v>1257</v>
      </c>
      <c r="F18" s="1">
        <v>862</v>
      </c>
      <c r="G18" s="1">
        <v>282</v>
      </c>
    </row>
    <row r="19" spans="1:7" x14ac:dyDescent="0.2">
      <c r="A19" s="1" t="s">
        <v>488</v>
      </c>
      <c r="B19" s="1">
        <v>23</v>
      </c>
      <c r="C19" s="1">
        <v>19</v>
      </c>
      <c r="D19" s="1">
        <v>3</v>
      </c>
      <c r="E19" s="1">
        <v>1</v>
      </c>
      <c r="F19" s="1">
        <v>0</v>
      </c>
      <c r="G19" s="1">
        <v>0</v>
      </c>
    </row>
    <row r="21" spans="1:7" x14ac:dyDescent="0.2">
      <c r="A21" s="1" t="s">
        <v>718</v>
      </c>
    </row>
    <row r="23" spans="1:7" x14ac:dyDescent="0.2">
      <c r="A23" s="1" t="s">
        <v>0</v>
      </c>
      <c r="B23" s="1">
        <v>18033</v>
      </c>
      <c r="C23" s="1">
        <v>12818</v>
      </c>
      <c r="D23" s="1">
        <v>2813</v>
      </c>
      <c r="E23" s="1">
        <v>1258</v>
      </c>
      <c r="F23" s="1">
        <v>862</v>
      </c>
      <c r="G23" s="1">
        <v>282</v>
      </c>
    </row>
    <row r="24" spans="1:7" x14ac:dyDescent="0.2">
      <c r="A24" s="1" t="s">
        <v>719</v>
      </c>
      <c r="B24" s="1">
        <v>13642</v>
      </c>
      <c r="C24" s="1">
        <v>10585</v>
      </c>
      <c r="D24" s="1">
        <v>1766</v>
      </c>
      <c r="E24" s="1">
        <v>593</v>
      </c>
      <c r="F24" s="1">
        <v>598</v>
      </c>
      <c r="G24" s="1">
        <v>100</v>
      </c>
    </row>
    <row r="25" spans="1:7" x14ac:dyDescent="0.2">
      <c r="A25" s="1" t="s">
        <v>720</v>
      </c>
      <c r="B25" s="1">
        <v>1870</v>
      </c>
      <c r="C25" s="1">
        <v>1576</v>
      </c>
      <c r="D25" s="1">
        <v>95</v>
      </c>
      <c r="E25" s="1">
        <v>108</v>
      </c>
      <c r="F25" s="1">
        <v>77</v>
      </c>
      <c r="G25" s="1">
        <v>14</v>
      </c>
    </row>
    <row r="26" spans="1:7" x14ac:dyDescent="0.2">
      <c r="A26" s="1" t="s">
        <v>721</v>
      </c>
      <c r="B26" s="1">
        <v>2473</v>
      </c>
      <c r="C26" s="1">
        <v>628</v>
      </c>
      <c r="D26" s="1">
        <v>944</v>
      </c>
      <c r="E26" s="1">
        <v>546</v>
      </c>
      <c r="F26" s="1">
        <v>187</v>
      </c>
      <c r="G26" s="1">
        <v>168</v>
      </c>
    </row>
    <row r="27" spans="1:7" x14ac:dyDescent="0.2">
      <c r="A27" s="1" t="s">
        <v>198</v>
      </c>
      <c r="B27" s="1">
        <v>48</v>
      </c>
      <c r="C27" s="1">
        <v>29</v>
      </c>
      <c r="D27" s="1">
        <v>8</v>
      </c>
      <c r="E27" s="1">
        <v>11</v>
      </c>
      <c r="F27" s="1">
        <v>0</v>
      </c>
      <c r="G27" s="1">
        <v>0</v>
      </c>
    </row>
    <row r="29" spans="1:7" x14ac:dyDescent="0.2">
      <c r="A29" s="1" t="s">
        <v>722</v>
      </c>
    </row>
    <row r="31" spans="1:7" x14ac:dyDescent="0.2">
      <c r="A31" s="1" t="s">
        <v>0</v>
      </c>
      <c r="B31" s="1">
        <v>18033</v>
      </c>
      <c r="C31" s="1">
        <v>12818</v>
      </c>
      <c r="D31" s="1">
        <v>2813</v>
      </c>
      <c r="E31" s="1">
        <v>1258</v>
      </c>
      <c r="F31" s="1">
        <v>862</v>
      </c>
      <c r="G31" s="1">
        <v>282</v>
      </c>
    </row>
    <row r="32" spans="1:7" x14ac:dyDescent="0.2">
      <c r="A32" s="1" t="s">
        <v>723</v>
      </c>
      <c r="B32" s="1">
        <v>15963</v>
      </c>
      <c r="C32" s="1">
        <v>11878</v>
      </c>
      <c r="D32" s="1">
        <v>2366</v>
      </c>
      <c r="E32" s="1">
        <v>930</v>
      </c>
      <c r="F32" s="1">
        <v>789</v>
      </c>
      <c r="G32" s="1">
        <v>0</v>
      </c>
    </row>
    <row r="33" spans="1:7" x14ac:dyDescent="0.2">
      <c r="A33" s="1" t="s">
        <v>724</v>
      </c>
      <c r="B33" s="1">
        <v>172</v>
      </c>
      <c r="C33" s="1">
        <v>88</v>
      </c>
      <c r="D33" s="1">
        <v>22</v>
      </c>
      <c r="E33" s="1">
        <v>48</v>
      </c>
      <c r="F33" s="1">
        <v>7</v>
      </c>
      <c r="G33" s="1">
        <v>7</v>
      </c>
    </row>
    <row r="34" spans="1:7" x14ac:dyDescent="0.2">
      <c r="A34" s="1" t="s">
        <v>725</v>
      </c>
      <c r="B34" s="1">
        <v>1012</v>
      </c>
      <c r="C34" s="1">
        <v>584</v>
      </c>
      <c r="D34" s="1">
        <v>169</v>
      </c>
      <c r="E34" s="1">
        <v>93</v>
      </c>
      <c r="F34" s="1">
        <v>54</v>
      </c>
      <c r="G34" s="1">
        <v>112</v>
      </c>
    </row>
    <row r="35" spans="1:7" x14ac:dyDescent="0.2">
      <c r="A35" s="1" t="s">
        <v>713</v>
      </c>
      <c r="B35" s="1">
        <v>487</v>
      </c>
      <c r="C35" s="1">
        <v>41</v>
      </c>
      <c r="D35" s="1">
        <v>112</v>
      </c>
      <c r="E35" s="1">
        <v>166</v>
      </c>
      <c r="F35" s="1">
        <v>6</v>
      </c>
      <c r="G35" s="1">
        <v>162</v>
      </c>
    </row>
    <row r="36" spans="1:7" x14ac:dyDescent="0.2">
      <c r="A36" s="1" t="s">
        <v>198</v>
      </c>
      <c r="B36" s="1">
        <v>399</v>
      </c>
      <c r="C36" s="1">
        <v>227</v>
      </c>
      <c r="D36" s="1">
        <v>144</v>
      </c>
      <c r="E36" s="1">
        <v>21</v>
      </c>
      <c r="F36" s="1">
        <v>6</v>
      </c>
      <c r="G36" s="1">
        <v>1</v>
      </c>
    </row>
    <row r="38" spans="1:7" x14ac:dyDescent="0.2">
      <c r="A38" s="1" t="s">
        <v>726</v>
      </c>
    </row>
    <row r="40" spans="1:7" x14ac:dyDescent="0.2">
      <c r="A40" s="1" t="s">
        <v>0</v>
      </c>
      <c r="B40" s="1">
        <v>18033</v>
      </c>
      <c r="C40" s="1">
        <v>12818</v>
      </c>
      <c r="D40" s="1">
        <v>2813</v>
      </c>
      <c r="E40" s="1">
        <v>1258</v>
      </c>
      <c r="F40" s="1">
        <v>862</v>
      </c>
      <c r="G40" s="1">
        <v>282</v>
      </c>
    </row>
    <row r="41" spans="1:7" x14ac:dyDescent="0.2">
      <c r="A41" s="1" t="s">
        <v>727</v>
      </c>
      <c r="B41" s="1">
        <v>640</v>
      </c>
      <c r="C41" s="1">
        <v>501</v>
      </c>
      <c r="D41" s="1">
        <v>91</v>
      </c>
      <c r="E41" s="1">
        <v>26</v>
      </c>
      <c r="F41" s="1">
        <v>22</v>
      </c>
      <c r="G41" s="1">
        <v>0</v>
      </c>
    </row>
    <row r="42" spans="1:7" x14ac:dyDescent="0.2">
      <c r="A42" s="1" t="s">
        <v>728</v>
      </c>
      <c r="B42" s="1">
        <v>9065</v>
      </c>
      <c r="C42" s="1">
        <v>7641</v>
      </c>
      <c r="D42" s="1">
        <v>1021</v>
      </c>
      <c r="E42" s="1">
        <v>251</v>
      </c>
      <c r="F42" s="1">
        <v>131</v>
      </c>
      <c r="G42" s="1">
        <v>21</v>
      </c>
    </row>
    <row r="43" spans="1:7" x14ac:dyDescent="0.2">
      <c r="A43" s="1" t="s">
        <v>729</v>
      </c>
      <c r="B43" s="1">
        <v>128</v>
      </c>
      <c r="C43" s="1">
        <v>100</v>
      </c>
      <c r="D43" s="1">
        <v>15</v>
      </c>
      <c r="E43" s="1">
        <v>6</v>
      </c>
      <c r="F43" s="1">
        <v>3</v>
      </c>
      <c r="G43" s="1">
        <v>4</v>
      </c>
    </row>
    <row r="44" spans="1:7" x14ac:dyDescent="0.2">
      <c r="A44" s="1" t="s">
        <v>730</v>
      </c>
      <c r="B44" s="1">
        <v>8082</v>
      </c>
      <c r="C44" s="1">
        <v>4482</v>
      </c>
      <c r="D44" s="1">
        <v>1675</v>
      </c>
      <c r="E44" s="1">
        <v>973</v>
      </c>
      <c r="F44" s="1">
        <v>697</v>
      </c>
      <c r="G44" s="1">
        <v>255</v>
      </c>
    </row>
    <row r="45" spans="1:7" x14ac:dyDescent="0.2">
      <c r="A45" s="1" t="s">
        <v>731</v>
      </c>
      <c r="B45" s="1">
        <v>90</v>
      </c>
      <c r="C45" s="1">
        <v>72</v>
      </c>
      <c r="D45" s="1">
        <v>8</v>
      </c>
      <c r="E45" s="1">
        <v>1</v>
      </c>
      <c r="F45" s="1">
        <v>7</v>
      </c>
      <c r="G45" s="1">
        <v>2</v>
      </c>
    </row>
    <row r="46" spans="1:7" x14ac:dyDescent="0.2">
      <c r="A46" s="1" t="s">
        <v>198</v>
      </c>
      <c r="B46" s="1">
        <v>28</v>
      </c>
      <c r="C46" s="1">
        <v>22</v>
      </c>
      <c r="D46" s="1">
        <v>3</v>
      </c>
      <c r="E46" s="1">
        <v>1</v>
      </c>
      <c r="F46" s="1">
        <v>2</v>
      </c>
      <c r="G46" s="1">
        <v>0</v>
      </c>
    </row>
    <row r="47" spans="1:7" x14ac:dyDescent="0.2">
      <c r="A47" s="33" t="s">
        <v>887</v>
      </c>
      <c r="B47" s="33"/>
      <c r="C47" s="33"/>
      <c r="D47" s="33"/>
      <c r="E47" s="33"/>
      <c r="F47" s="33"/>
      <c r="G47" s="33"/>
    </row>
  </sheetData>
  <mergeCells count="1">
    <mergeCell ref="A47:G47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D100-CEF4-46DA-8F40-99F1E162B693}">
  <dimension ref="A1:G24"/>
  <sheetViews>
    <sheetView view="pageBreakPreview" zoomScale="125" zoomScaleNormal="100" zoomScaleSheetLayoutView="125" workbookViewId="0">
      <selection activeCell="A24" sqref="A24:XFD24"/>
    </sheetView>
  </sheetViews>
  <sheetFormatPr defaultRowHeight="9.6" x14ac:dyDescent="0.2"/>
  <cols>
    <col min="1" max="1" width="14.88671875" style="1" customWidth="1"/>
    <col min="2" max="7" width="11.44140625" style="1" customWidth="1"/>
    <col min="8" max="19" width="4.109375" style="1" customWidth="1"/>
    <col min="20" max="16384" width="8.88671875" style="1"/>
  </cols>
  <sheetData>
    <row r="1" spans="1:7" x14ac:dyDescent="0.2">
      <c r="A1" s="1" t="s">
        <v>884</v>
      </c>
    </row>
    <row r="2" spans="1:7" s="14" customFormat="1" x14ac:dyDescent="0.2">
      <c r="A2" s="2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s="14" customFormat="1" x14ac:dyDescent="0.2">
      <c r="A3" s="30" t="s">
        <v>842</v>
      </c>
      <c r="B3" s="14">
        <v>18033</v>
      </c>
      <c r="C3" s="14">
        <v>12818</v>
      </c>
      <c r="D3" s="14">
        <v>2813</v>
      </c>
      <c r="E3" s="14">
        <v>1258</v>
      </c>
      <c r="F3" s="14">
        <v>862</v>
      </c>
      <c r="G3" s="14">
        <v>282</v>
      </c>
    </row>
    <row r="4" spans="1:7" x14ac:dyDescent="0.2">
      <c r="A4" s="1" t="s">
        <v>732</v>
      </c>
      <c r="B4" s="1">
        <v>9759</v>
      </c>
      <c r="C4" s="1">
        <v>7804</v>
      </c>
      <c r="D4" s="1">
        <v>1248</v>
      </c>
      <c r="E4" s="1">
        <v>310</v>
      </c>
      <c r="F4" s="1">
        <v>333</v>
      </c>
      <c r="G4" s="1">
        <v>64</v>
      </c>
    </row>
    <row r="5" spans="1:7" x14ac:dyDescent="0.2">
      <c r="A5" s="1" t="s">
        <v>733</v>
      </c>
      <c r="B5" s="1">
        <v>695</v>
      </c>
      <c r="C5" s="1">
        <v>486</v>
      </c>
      <c r="D5" s="1">
        <v>102</v>
      </c>
      <c r="E5" s="1">
        <v>71</v>
      </c>
      <c r="F5" s="1">
        <v>25</v>
      </c>
      <c r="G5" s="1">
        <v>11</v>
      </c>
    </row>
    <row r="6" spans="1:7" x14ac:dyDescent="0.2">
      <c r="A6" s="1" t="s">
        <v>734</v>
      </c>
      <c r="B6" s="1">
        <v>12016</v>
      </c>
      <c r="C6" s="1">
        <v>9411</v>
      </c>
      <c r="D6" s="1">
        <v>1467</v>
      </c>
      <c r="E6" s="1">
        <v>629</v>
      </c>
      <c r="F6" s="1">
        <v>470</v>
      </c>
      <c r="G6" s="1">
        <v>39</v>
      </c>
    </row>
    <row r="7" spans="1:7" x14ac:dyDescent="0.2">
      <c r="A7" s="1" t="s">
        <v>735</v>
      </c>
      <c r="B7" s="1">
        <v>11879</v>
      </c>
      <c r="C7" s="1">
        <v>9068</v>
      </c>
      <c r="D7" s="1">
        <v>1590</v>
      </c>
      <c r="E7" s="1">
        <v>654</v>
      </c>
      <c r="F7" s="1">
        <v>524</v>
      </c>
      <c r="G7" s="1">
        <v>43</v>
      </c>
    </row>
    <row r="8" spans="1:7" x14ac:dyDescent="0.2">
      <c r="A8" s="1" t="s">
        <v>736</v>
      </c>
      <c r="B8" s="1">
        <v>13965</v>
      </c>
      <c r="C8" s="1">
        <v>10686</v>
      </c>
      <c r="D8" s="1">
        <v>1944</v>
      </c>
      <c r="E8" s="1">
        <v>632</v>
      </c>
      <c r="F8" s="1">
        <v>637</v>
      </c>
      <c r="G8" s="1">
        <v>66</v>
      </c>
    </row>
    <row r="9" spans="1:7" x14ac:dyDescent="0.2">
      <c r="A9" s="1" t="s">
        <v>737</v>
      </c>
      <c r="B9" s="1">
        <v>12094</v>
      </c>
      <c r="C9" s="1">
        <v>8921</v>
      </c>
      <c r="D9" s="1">
        <v>1834</v>
      </c>
      <c r="E9" s="1">
        <v>748</v>
      </c>
      <c r="F9" s="1">
        <v>493</v>
      </c>
      <c r="G9" s="1">
        <v>98</v>
      </c>
    </row>
    <row r="10" spans="1:7" x14ac:dyDescent="0.2">
      <c r="A10" s="1" t="s">
        <v>738</v>
      </c>
      <c r="B10" s="1">
        <v>4508</v>
      </c>
      <c r="C10" s="1">
        <v>3791</v>
      </c>
      <c r="D10" s="1">
        <v>446</v>
      </c>
      <c r="E10" s="1">
        <v>144</v>
      </c>
      <c r="F10" s="1">
        <v>117</v>
      </c>
      <c r="G10" s="1">
        <v>10</v>
      </c>
    </row>
    <row r="11" spans="1:7" x14ac:dyDescent="0.2">
      <c r="A11" s="1" t="s">
        <v>739</v>
      </c>
      <c r="B11" s="1">
        <v>14465</v>
      </c>
      <c r="C11" s="1">
        <v>10363</v>
      </c>
      <c r="D11" s="1">
        <v>2177</v>
      </c>
      <c r="E11" s="1">
        <v>1012</v>
      </c>
      <c r="F11" s="1">
        <v>693</v>
      </c>
      <c r="G11" s="1">
        <v>220</v>
      </c>
    </row>
    <row r="12" spans="1:7" x14ac:dyDescent="0.2">
      <c r="A12" s="1" t="s">
        <v>740</v>
      </c>
      <c r="B12" s="1">
        <v>7674</v>
      </c>
      <c r="C12" s="1">
        <v>5855</v>
      </c>
      <c r="D12" s="1">
        <v>1149</v>
      </c>
      <c r="E12" s="1">
        <v>331</v>
      </c>
      <c r="F12" s="1">
        <v>291</v>
      </c>
      <c r="G12" s="1">
        <v>48</v>
      </c>
    </row>
    <row r="14" spans="1:7" x14ac:dyDescent="0.2">
      <c r="A14" s="1" t="s">
        <v>844</v>
      </c>
    </row>
    <row r="15" spans="1:7" x14ac:dyDescent="0.2">
      <c r="A15" s="1" t="s">
        <v>732</v>
      </c>
      <c r="B15" s="2">
        <f>B4*100/B$3</f>
        <v>54.117451339211449</v>
      </c>
      <c r="C15" s="2">
        <f t="shared" ref="C15:G15" si="0">C4*100/C$3</f>
        <v>60.883133094086439</v>
      </c>
      <c r="D15" s="2">
        <f t="shared" si="0"/>
        <v>44.365446142907928</v>
      </c>
      <c r="E15" s="2">
        <f t="shared" si="0"/>
        <v>24.642289348171701</v>
      </c>
      <c r="F15" s="2">
        <f t="shared" si="0"/>
        <v>38.631090487238978</v>
      </c>
      <c r="G15" s="2">
        <f t="shared" si="0"/>
        <v>22.695035460992909</v>
      </c>
    </row>
    <row r="16" spans="1:7" x14ac:dyDescent="0.2">
      <c r="A16" s="1" t="s">
        <v>733</v>
      </c>
      <c r="B16" s="2">
        <f t="shared" ref="B16:G23" si="1">B5*100/B$3</f>
        <v>3.8540453612820937</v>
      </c>
      <c r="C16" s="2">
        <f t="shared" si="1"/>
        <v>3.7915431424559212</v>
      </c>
      <c r="D16" s="2">
        <f t="shared" si="1"/>
        <v>3.6260220405261285</v>
      </c>
      <c r="E16" s="2">
        <f t="shared" si="1"/>
        <v>5.6438791732909381</v>
      </c>
      <c r="F16" s="2">
        <f t="shared" si="1"/>
        <v>2.9002320185614847</v>
      </c>
      <c r="G16" s="2">
        <f t="shared" si="1"/>
        <v>3.9007092198581561</v>
      </c>
    </row>
    <row r="17" spans="1:7" x14ac:dyDescent="0.2">
      <c r="A17" s="1" t="s">
        <v>734</v>
      </c>
      <c r="B17" s="2">
        <f t="shared" si="1"/>
        <v>66.63339433261244</v>
      </c>
      <c r="C17" s="2">
        <f t="shared" si="1"/>
        <v>73.420190357310034</v>
      </c>
      <c r="D17" s="2">
        <f t="shared" si="1"/>
        <v>52.150728759331678</v>
      </c>
      <c r="E17" s="2">
        <f t="shared" si="1"/>
        <v>50</v>
      </c>
      <c r="F17" s="2">
        <f t="shared" si="1"/>
        <v>54.524361948955914</v>
      </c>
      <c r="G17" s="2">
        <f t="shared" si="1"/>
        <v>13.829787234042554</v>
      </c>
    </row>
    <row r="18" spans="1:7" x14ac:dyDescent="0.2">
      <c r="A18" s="1" t="s">
        <v>735</v>
      </c>
      <c r="B18" s="2">
        <f t="shared" si="1"/>
        <v>65.873676038374086</v>
      </c>
      <c r="C18" s="2">
        <f t="shared" si="1"/>
        <v>70.744265876111712</v>
      </c>
      <c r="D18" s="2">
        <f t="shared" si="1"/>
        <v>56.523284749377886</v>
      </c>
      <c r="E18" s="2">
        <f t="shared" si="1"/>
        <v>51.987281399046104</v>
      </c>
      <c r="F18" s="2">
        <f t="shared" si="1"/>
        <v>60.788863109048727</v>
      </c>
      <c r="G18" s="2">
        <f t="shared" si="1"/>
        <v>15.24822695035461</v>
      </c>
    </row>
    <row r="19" spans="1:7" x14ac:dyDescent="0.2">
      <c r="A19" s="1" t="s">
        <v>736</v>
      </c>
      <c r="B19" s="2">
        <f t="shared" si="1"/>
        <v>77.441357511229413</v>
      </c>
      <c r="C19" s="2">
        <f t="shared" si="1"/>
        <v>83.367139959432052</v>
      </c>
      <c r="D19" s="2">
        <f t="shared" si="1"/>
        <v>69.107714184145038</v>
      </c>
      <c r="E19" s="2">
        <f t="shared" si="1"/>
        <v>50.23847376788553</v>
      </c>
      <c r="F19" s="2">
        <f t="shared" si="1"/>
        <v>73.897911832946633</v>
      </c>
      <c r="G19" s="2">
        <f t="shared" si="1"/>
        <v>23.404255319148938</v>
      </c>
    </row>
    <row r="20" spans="1:7" x14ac:dyDescent="0.2">
      <c r="A20" s="1" t="s">
        <v>737</v>
      </c>
      <c r="B20" s="2">
        <f t="shared" si="1"/>
        <v>67.065934675317479</v>
      </c>
      <c r="C20" s="2">
        <f t="shared" si="1"/>
        <v>69.597441098455292</v>
      </c>
      <c r="D20" s="2">
        <f t="shared" si="1"/>
        <v>65.197298258087457</v>
      </c>
      <c r="E20" s="2">
        <f t="shared" si="1"/>
        <v>59.45945945945946</v>
      </c>
      <c r="F20" s="2">
        <f t="shared" si="1"/>
        <v>57.192575406032482</v>
      </c>
      <c r="G20" s="2">
        <f t="shared" si="1"/>
        <v>34.751773049645394</v>
      </c>
    </row>
    <row r="21" spans="1:7" x14ac:dyDescent="0.2">
      <c r="A21" s="1" t="s">
        <v>738</v>
      </c>
      <c r="B21" s="2">
        <f t="shared" si="1"/>
        <v>24.998613652747739</v>
      </c>
      <c r="C21" s="2">
        <f t="shared" si="1"/>
        <v>29.575596816976127</v>
      </c>
      <c r="D21" s="2">
        <f t="shared" si="1"/>
        <v>15.854959118378956</v>
      </c>
      <c r="E21" s="2">
        <f t="shared" si="1"/>
        <v>11.446740858505564</v>
      </c>
      <c r="F21" s="2">
        <f t="shared" si="1"/>
        <v>13.57308584686775</v>
      </c>
      <c r="G21" s="2">
        <f t="shared" si="1"/>
        <v>3.5460992907801416</v>
      </c>
    </row>
    <row r="22" spans="1:7" x14ac:dyDescent="0.2">
      <c r="A22" s="1" t="s">
        <v>739</v>
      </c>
      <c r="B22" s="2">
        <f t="shared" si="1"/>
        <v>80.214052015748905</v>
      </c>
      <c r="C22" s="2">
        <f t="shared" si="1"/>
        <v>80.847246060227803</v>
      </c>
      <c r="D22" s="2">
        <f t="shared" si="1"/>
        <v>77.390686100248843</v>
      </c>
      <c r="E22" s="2">
        <f t="shared" si="1"/>
        <v>80.445151033386324</v>
      </c>
      <c r="F22" s="2">
        <f t="shared" si="1"/>
        <v>80.39443155452436</v>
      </c>
      <c r="G22" s="2">
        <f t="shared" si="1"/>
        <v>78.01418439716312</v>
      </c>
    </row>
    <row r="23" spans="1:7" x14ac:dyDescent="0.2">
      <c r="A23" s="1" t="s">
        <v>740</v>
      </c>
      <c r="B23" s="2">
        <f t="shared" si="1"/>
        <v>42.555315255365166</v>
      </c>
      <c r="C23" s="2">
        <f t="shared" si="1"/>
        <v>45.677952878764238</v>
      </c>
      <c r="D23" s="2">
        <f t="shared" si="1"/>
        <v>40.846071809456099</v>
      </c>
      <c r="E23" s="2">
        <f t="shared" si="1"/>
        <v>26.31160572337043</v>
      </c>
      <c r="F23" s="2">
        <f t="shared" si="1"/>
        <v>33.758700696055683</v>
      </c>
      <c r="G23" s="2">
        <f t="shared" si="1"/>
        <v>17.021276595744681</v>
      </c>
    </row>
    <row r="24" spans="1:7" x14ac:dyDescent="0.2">
      <c r="A24" s="33" t="s">
        <v>887</v>
      </c>
      <c r="B24" s="33"/>
      <c r="C24" s="33"/>
      <c r="D24" s="33"/>
      <c r="E24" s="33"/>
      <c r="F24" s="33"/>
      <c r="G24" s="33"/>
    </row>
  </sheetData>
  <mergeCells count="1">
    <mergeCell ref="A24:G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658C-1213-47FC-888D-F4B82145921B}">
  <dimension ref="A1:G24"/>
  <sheetViews>
    <sheetView view="pageBreakPreview" zoomScale="125" zoomScaleNormal="100" zoomScaleSheetLayoutView="125" workbookViewId="0">
      <selection activeCell="A24" sqref="A24:XFD24"/>
    </sheetView>
  </sheetViews>
  <sheetFormatPr defaultRowHeight="9.6" x14ac:dyDescent="0.2"/>
  <cols>
    <col min="1" max="1" width="12.88671875" style="1" customWidth="1"/>
    <col min="2" max="7" width="11.44140625" style="1" customWidth="1"/>
    <col min="8" max="19" width="4.109375" style="1" customWidth="1"/>
    <col min="20" max="16384" width="8.88671875" style="1"/>
  </cols>
  <sheetData>
    <row r="1" spans="1:7" x14ac:dyDescent="0.2">
      <c r="A1" s="1" t="s">
        <v>883</v>
      </c>
    </row>
    <row r="2" spans="1:7" s="14" customFormat="1" x14ac:dyDescent="0.2">
      <c r="A2" s="2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s="30" customFormat="1" x14ac:dyDescent="0.2">
      <c r="A3" s="30" t="s">
        <v>843</v>
      </c>
      <c r="B3" s="14">
        <v>18033</v>
      </c>
      <c r="C3" s="14">
        <v>12818</v>
      </c>
      <c r="D3" s="14">
        <v>2813</v>
      </c>
      <c r="E3" s="14">
        <v>1258</v>
      </c>
      <c r="F3" s="14">
        <v>862</v>
      </c>
      <c r="G3" s="14">
        <v>282</v>
      </c>
    </row>
    <row r="4" spans="1:7" x14ac:dyDescent="0.2">
      <c r="A4" s="1" t="s">
        <v>741</v>
      </c>
      <c r="B4" s="1">
        <v>8141</v>
      </c>
      <c r="C4" s="1">
        <v>6304</v>
      </c>
      <c r="D4" s="1">
        <v>895</v>
      </c>
      <c r="E4" s="1">
        <v>394</v>
      </c>
      <c r="F4" s="1">
        <v>471</v>
      </c>
      <c r="G4" s="1">
        <v>77</v>
      </c>
    </row>
    <row r="5" spans="1:7" x14ac:dyDescent="0.2">
      <c r="A5" s="1" t="s">
        <v>742</v>
      </c>
      <c r="B5" s="1">
        <v>16907</v>
      </c>
      <c r="C5" s="1">
        <v>12120</v>
      </c>
      <c r="D5" s="1">
        <v>2637</v>
      </c>
      <c r="E5" s="1">
        <v>1185</v>
      </c>
      <c r="F5" s="1">
        <v>794</v>
      </c>
      <c r="G5" s="1">
        <v>171</v>
      </c>
    </row>
    <row r="6" spans="1:7" x14ac:dyDescent="0.2">
      <c r="A6" s="1" t="s">
        <v>743</v>
      </c>
      <c r="B6" s="1">
        <v>848</v>
      </c>
      <c r="C6" s="1">
        <v>430</v>
      </c>
      <c r="D6" s="1">
        <v>253</v>
      </c>
      <c r="E6" s="1">
        <v>139</v>
      </c>
      <c r="F6" s="1">
        <v>16</v>
      </c>
      <c r="G6" s="1">
        <v>10</v>
      </c>
    </row>
    <row r="7" spans="1:7" x14ac:dyDescent="0.2">
      <c r="A7" s="1" t="s">
        <v>744</v>
      </c>
      <c r="B7" s="1">
        <v>2893</v>
      </c>
      <c r="C7" s="1">
        <v>2397</v>
      </c>
      <c r="D7" s="1">
        <v>318</v>
      </c>
      <c r="E7" s="1">
        <v>116</v>
      </c>
      <c r="F7" s="1">
        <v>61</v>
      </c>
      <c r="G7" s="1">
        <v>1</v>
      </c>
    </row>
    <row r="8" spans="1:7" x14ac:dyDescent="0.2">
      <c r="A8" s="1" t="s">
        <v>745</v>
      </c>
      <c r="B8" s="1">
        <v>1683</v>
      </c>
      <c r="C8" s="1">
        <v>1470</v>
      </c>
      <c r="D8" s="1">
        <v>147</v>
      </c>
      <c r="E8" s="1">
        <v>42</v>
      </c>
      <c r="F8" s="1">
        <v>24</v>
      </c>
      <c r="G8" s="1">
        <v>0</v>
      </c>
    </row>
    <row r="9" spans="1:7" x14ac:dyDescent="0.2">
      <c r="A9" s="1" t="s">
        <v>746</v>
      </c>
      <c r="B9" s="1">
        <v>6212</v>
      </c>
      <c r="C9" s="1">
        <v>5046</v>
      </c>
      <c r="D9" s="1">
        <v>784</v>
      </c>
      <c r="E9" s="1">
        <v>135</v>
      </c>
      <c r="F9" s="1">
        <v>238</v>
      </c>
      <c r="G9" s="1">
        <v>9</v>
      </c>
    </row>
    <row r="10" spans="1:7" x14ac:dyDescent="0.2">
      <c r="A10" s="1" t="s">
        <v>747</v>
      </c>
      <c r="B10" s="1">
        <v>1154</v>
      </c>
      <c r="C10" s="1">
        <v>982</v>
      </c>
      <c r="D10" s="1">
        <v>105</v>
      </c>
      <c r="E10" s="1">
        <v>36</v>
      </c>
      <c r="F10" s="1">
        <v>31</v>
      </c>
      <c r="G10" s="1">
        <v>0</v>
      </c>
    </row>
    <row r="11" spans="1:7" x14ac:dyDescent="0.2">
      <c r="A11" s="1" t="s">
        <v>748</v>
      </c>
      <c r="B11" s="1">
        <v>1366</v>
      </c>
      <c r="C11" s="1">
        <v>1148</v>
      </c>
      <c r="D11" s="1">
        <v>126</v>
      </c>
      <c r="E11" s="1">
        <v>60</v>
      </c>
      <c r="F11" s="1">
        <v>32</v>
      </c>
      <c r="G11" s="1">
        <v>0</v>
      </c>
    </row>
    <row r="12" spans="1:7" x14ac:dyDescent="0.2">
      <c r="A12" s="1" t="s">
        <v>749</v>
      </c>
      <c r="B12" s="1">
        <v>9834</v>
      </c>
      <c r="C12" s="1">
        <v>6169</v>
      </c>
      <c r="D12" s="1">
        <v>1791</v>
      </c>
      <c r="E12" s="1">
        <v>1028</v>
      </c>
      <c r="F12" s="1">
        <v>573</v>
      </c>
      <c r="G12" s="1">
        <v>273</v>
      </c>
    </row>
    <row r="14" spans="1:7" x14ac:dyDescent="0.2">
      <c r="A14" s="1" t="s">
        <v>844</v>
      </c>
    </row>
    <row r="15" spans="1:7" x14ac:dyDescent="0.2">
      <c r="A15" s="1" t="s">
        <v>741</v>
      </c>
      <c r="B15" s="2">
        <f>B4*100/B$3</f>
        <v>45.14501192258637</v>
      </c>
      <c r="C15" s="2">
        <f t="shared" ref="C15:G15" si="0">C4*100/C$3</f>
        <v>49.180839444531131</v>
      </c>
      <c r="D15" s="2">
        <f t="shared" si="0"/>
        <v>31.816565943832206</v>
      </c>
      <c r="E15" s="2">
        <f t="shared" si="0"/>
        <v>31.319554848966614</v>
      </c>
      <c r="F15" s="2">
        <f t="shared" si="0"/>
        <v>54.640371229698374</v>
      </c>
      <c r="G15" s="2">
        <f t="shared" si="0"/>
        <v>27.304964539007091</v>
      </c>
    </row>
    <row r="16" spans="1:7" x14ac:dyDescent="0.2">
      <c r="A16" s="1" t="s">
        <v>742</v>
      </c>
      <c r="B16" s="2">
        <f t="shared" ref="B16:G23" si="1">B5*100/B$3</f>
        <v>93.755891975822109</v>
      </c>
      <c r="C16" s="2">
        <f t="shared" si="1"/>
        <v>94.554532688406923</v>
      </c>
      <c r="D16" s="2">
        <f t="shared" si="1"/>
        <v>93.743334518307861</v>
      </c>
      <c r="E16" s="2">
        <f t="shared" si="1"/>
        <v>94.197138314785377</v>
      </c>
      <c r="F16" s="2">
        <f t="shared" si="1"/>
        <v>92.111368909512763</v>
      </c>
      <c r="G16" s="2">
        <f t="shared" si="1"/>
        <v>60.638297872340424</v>
      </c>
    </row>
    <row r="17" spans="1:7" x14ac:dyDescent="0.2">
      <c r="A17" s="1" t="s">
        <v>743</v>
      </c>
      <c r="B17" s="2">
        <f t="shared" si="1"/>
        <v>4.7024898796650589</v>
      </c>
      <c r="C17" s="2">
        <f t="shared" si="1"/>
        <v>3.3546575128725231</v>
      </c>
      <c r="D17" s="2">
        <f t="shared" si="1"/>
        <v>8.9939566299324571</v>
      </c>
      <c r="E17" s="2">
        <f t="shared" si="1"/>
        <v>11.049284578696344</v>
      </c>
      <c r="F17" s="2">
        <f t="shared" si="1"/>
        <v>1.8561484918793503</v>
      </c>
      <c r="G17" s="2">
        <f t="shared" si="1"/>
        <v>3.5460992907801416</v>
      </c>
    </row>
    <row r="18" spans="1:7" x14ac:dyDescent="0.2">
      <c r="A18" s="1" t="s">
        <v>744</v>
      </c>
      <c r="B18" s="2">
        <f t="shared" si="1"/>
        <v>16.04281040314978</v>
      </c>
      <c r="C18" s="2">
        <f t="shared" si="1"/>
        <v>18.700265251989389</v>
      </c>
      <c r="D18" s="2">
        <f t="shared" si="1"/>
        <v>11.304656949875577</v>
      </c>
      <c r="E18" s="2">
        <f t="shared" si="1"/>
        <v>9.2209856915739277</v>
      </c>
      <c r="F18" s="2">
        <f t="shared" si="1"/>
        <v>7.0765661252900234</v>
      </c>
      <c r="G18" s="2">
        <f t="shared" si="1"/>
        <v>0.3546099290780142</v>
      </c>
    </row>
    <row r="19" spans="1:7" x14ac:dyDescent="0.2">
      <c r="A19" s="1" t="s">
        <v>745</v>
      </c>
      <c r="B19" s="2">
        <f t="shared" si="1"/>
        <v>9.3328897022126096</v>
      </c>
      <c r="C19" s="2">
        <f t="shared" si="1"/>
        <v>11.468247776564207</v>
      </c>
      <c r="D19" s="2">
        <f t="shared" si="1"/>
        <v>5.2257376466405976</v>
      </c>
      <c r="E19" s="2">
        <f t="shared" si="1"/>
        <v>3.3386327503974562</v>
      </c>
      <c r="F19" s="2">
        <f t="shared" si="1"/>
        <v>2.7842227378190256</v>
      </c>
      <c r="G19" s="2">
        <f t="shared" si="1"/>
        <v>0</v>
      </c>
    </row>
    <row r="20" spans="1:7" x14ac:dyDescent="0.2">
      <c r="A20" s="1" t="s">
        <v>746</v>
      </c>
      <c r="B20" s="2">
        <f t="shared" si="1"/>
        <v>34.447956524150172</v>
      </c>
      <c r="C20" s="2">
        <f t="shared" si="1"/>
        <v>39.366515837104075</v>
      </c>
      <c r="D20" s="2">
        <f t="shared" si="1"/>
        <v>27.870600782083184</v>
      </c>
      <c r="E20" s="2">
        <f t="shared" si="1"/>
        <v>10.731319554848966</v>
      </c>
      <c r="F20" s="2">
        <f t="shared" si="1"/>
        <v>27.610208816705338</v>
      </c>
      <c r="G20" s="2">
        <f t="shared" si="1"/>
        <v>3.1914893617021276</v>
      </c>
    </row>
    <row r="21" spans="1:7" x14ac:dyDescent="0.2">
      <c r="A21" s="1" t="s">
        <v>747</v>
      </c>
      <c r="B21" s="2">
        <f t="shared" si="1"/>
        <v>6.3993789164309876</v>
      </c>
      <c r="C21" s="2">
        <f t="shared" si="1"/>
        <v>7.6611015759088783</v>
      </c>
      <c r="D21" s="2">
        <f t="shared" si="1"/>
        <v>3.7326697476004265</v>
      </c>
      <c r="E21" s="2">
        <f t="shared" si="1"/>
        <v>2.8616852146263909</v>
      </c>
      <c r="F21" s="2">
        <f t="shared" si="1"/>
        <v>3.5962877030162415</v>
      </c>
      <c r="G21" s="2">
        <f t="shared" si="1"/>
        <v>0</v>
      </c>
    </row>
    <row r="22" spans="1:7" x14ac:dyDescent="0.2">
      <c r="A22" s="1" t="s">
        <v>748</v>
      </c>
      <c r="B22" s="2">
        <f t="shared" si="1"/>
        <v>7.5750013863472523</v>
      </c>
      <c r="C22" s="2">
        <f t="shared" si="1"/>
        <v>8.9561554064596667</v>
      </c>
      <c r="D22" s="2">
        <f t="shared" si="1"/>
        <v>4.4792036971205116</v>
      </c>
      <c r="E22" s="2">
        <f t="shared" si="1"/>
        <v>4.7694753577106521</v>
      </c>
      <c r="F22" s="2">
        <f t="shared" si="1"/>
        <v>3.7122969837587005</v>
      </c>
      <c r="G22" s="2">
        <f t="shared" si="1"/>
        <v>0</v>
      </c>
    </row>
    <row r="23" spans="1:7" x14ac:dyDescent="0.2">
      <c r="A23" s="1" t="s">
        <v>749</v>
      </c>
      <c r="B23" s="2">
        <f t="shared" si="1"/>
        <v>54.533355514889372</v>
      </c>
      <c r="C23" s="2">
        <f t="shared" si="1"/>
        <v>48.127633016071151</v>
      </c>
      <c r="D23" s="2">
        <f t="shared" si="1"/>
        <v>63.668681123355846</v>
      </c>
      <c r="E23" s="2">
        <f t="shared" si="1"/>
        <v>81.717011128775837</v>
      </c>
      <c r="F23" s="2">
        <f t="shared" si="1"/>
        <v>66.473317865429237</v>
      </c>
      <c r="G23" s="2">
        <f t="shared" si="1"/>
        <v>96.808510638297875</v>
      </c>
    </row>
    <row r="24" spans="1:7" x14ac:dyDescent="0.2">
      <c r="A24" s="33" t="s">
        <v>887</v>
      </c>
      <c r="B24" s="33"/>
      <c r="C24" s="33"/>
      <c r="D24" s="33"/>
      <c r="E24" s="33"/>
      <c r="F24" s="33"/>
      <c r="G24" s="33"/>
    </row>
  </sheetData>
  <mergeCells count="1">
    <mergeCell ref="A24:G2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A8A1B-578F-4715-8DBC-FB7D66EF6479}">
  <dimension ref="A1:G55"/>
  <sheetViews>
    <sheetView view="pageBreakPreview" topLeftCell="A35" zoomScale="125" zoomScaleNormal="100" zoomScaleSheetLayoutView="125" workbookViewId="0">
      <selection activeCell="A55" sqref="A55:XFD55"/>
    </sheetView>
  </sheetViews>
  <sheetFormatPr defaultRowHeight="9.6" x14ac:dyDescent="0.2"/>
  <cols>
    <col min="1" max="1" width="10.88671875" style="1" customWidth="1"/>
    <col min="2" max="7" width="11.44140625" style="1" customWidth="1"/>
    <col min="8" max="19" width="4.109375" style="1" customWidth="1"/>
    <col min="20" max="16384" width="8.88671875" style="1"/>
  </cols>
  <sheetData>
    <row r="1" spans="1:7" x14ac:dyDescent="0.2">
      <c r="A1" s="1" t="s">
        <v>882</v>
      </c>
    </row>
    <row r="2" spans="1:7" s="14" customFormat="1" x14ac:dyDescent="0.2">
      <c r="A2" s="2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x14ac:dyDescent="0.2">
      <c r="A3" s="1" t="s">
        <v>750</v>
      </c>
    </row>
    <row r="5" spans="1:7" s="14" customFormat="1" x14ac:dyDescent="0.2">
      <c r="A5" s="30" t="s">
        <v>842</v>
      </c>
      <c r="B5" s="14">
        <v>18033</v>
      </c>
      <c r="C5" s="14">
        <v>12818</v>
      </c>
      <c r="D5" s="14">
        <v>2813</v>
      </c>
      <c r="E5" s="14">
        <v>1258</v>
      </c>
      <c r="F5" s="14">
        <v>862</v>
      </c>
      <c r="G5" s="14">
        <v>282</v>
      </c>
    </row>
    <row r="6" spans="1:7" x14ac:dyDescent="0.2">
      <c r="A6" s="1" t="s">
        <v>751</v>
      </c>
      <c r="B6" s="1">
        <v>10484</v>
      </c>
      <c r="C6" s="1">
        <v>5798</v>
      </c>
      <c r="D6" s="1">
        <v>2421</v>
      </c>
      <c r="E6" s="1">
        <v>1186</v>
      </c>
      <c r="F6" s="1">
        <v>809</v>
      </c>
      <c r="G6" s="1">
        <v>270</v>
      </c>
    </row>
    <row r="7" spans="1:7" x14ac:dyDescent="0.2">
      <c r="A7" s="1" t="s">
        <v>752</v>
      </c>
      <c r="B7" s="1">
        <v>630</v>
      </c>
      <c r="C7" s="1">
        <v>509</v>
      </c>
      <c r="D7" s="1">
        <v>50</v>
      </c>
      <c r="E7" s="1">
        <v>47</v>
      </c>
      <c r="F7" s="1">
        <v>12</v>
      </c>
      <c r="G7" s="1">
        <v>12</v>
      </c>
    </row>
    <row r="8" spans="1:7" x14ac:dyDescent="0.2">
      <c r="A8" s="1" t="s">
        <v>753</v>
      </c>
      <c r="B8" s="1">
        <v>297</v>
      </c>
      <c r="C8" s="1">
        <v>219</v>
      </c>
      <c r="D8" s="1">
        <v>42</v>
      </c>
      <c r="E8" s="1">
        <v>17</v>
      </c>
      <c r="F8" s="1">
        <v>19</v>
      </c>
      <c r="G8" s="1">
        <v>0</v>
      </c>
    </row>
    <row r="9" spans="1:7" x14ac:dyDescent="0.2">
      <c r="A9" s="1" t="s">
        <v>754</v>
      </c>
      <c r="B9" s="1">
        <v>6172</v>
      </c>
      <c r="C9" s="1">
        <v>5884</v>
      </c>
      <c r="D9" s="1">
        <v>266</v>
      </c>
      <c r="E9" s="1">
        <v>4</v>
      </c>
      <c r="F9" s="1">
        <v>18</v>
      </c>
      <c r="G9" s="1">
        <v>0</v>
      </c>
    </row>
    <row r="10" spans="1:7" x14ac:dyDescent="0.2">
      <c r="A10" s="1" t="s">
        <v>755</v>
      </c>
      <c r="B10" s="1">
        <v>427</v>
      </c>
      <c r="C10" s="1">
        <v>389</v>
      </c>
      <c r="D10" s="1">
        <v>30</v>
      </c>
      <c r="E10" s="1">
        <v>4</v>
      </c>
      <c r="F10" s="1">
        <v>4</v>
      </c>
      <c r="G10" s="1">
        <v>0</v>
      </c>
    </row>
    <row r="11" spans="1:7" x14ac:dyDescent="0.2">
      <c r="A11" s="1" t="s">
        <v>198</v>
      </c>
      <c r="B11" s="1">
        <v>23</v>
      </c>
      <c r="C11" s="1">
        <v>19</v>
      </c>
      <c r="D11" s="1">
        <v>4</v>
      </c>
      <c r="E11" s="1">
        <v>0</v>
      </c>
      <c r="F11" s="1">
        <v>0</v>
      </c>
      <c r="G11" s="1">
        <v>0</v>
      </c>
    </row>
    <row r="12" spans="1:7" x14ac:dyDescent="0.2">
      <c r="A12" s="1" t="s">
        <v>23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4" spans="1:7" x14ac:dyDescent="0.2">
      <c r="A14" s="1" t="s">
        <v>756</v>
      </c>
    </row>
    <row r="16" spans="1:7" x14ac:dyDescent="0.2">
      <c r="A16" s="1" t="s">
        <v>0</v>
      </c>
      <c r="B16" s="1">
        <v>18033</v>
      </c>
      <c r="C16" s="1">
        <v>12818</v>
      </c>
      <c r="D16" s="1">
        <v>2813</v>
      </c>
      <c r="E16" s="1">
        <v>1258</v>
      </c>
      <c r="F16" s="1">
        <v>862</v>
      </c>
      <c r="G16" s="1">
        <v>282</v>
      </c>
    </row>
    <row r="17" spans="1:7" x14ac:dyDescent="0.2">
      <c r="A17" s="1" t="s">
        <v>757</v>
      </c>
      <c r="B17" s="1">
        <v>12530</v>
      </c>
      <c r="C17" s="1">
        <v>8651</v>
      </c>
      <c r="D17" s="1">
        <v>2177</v>
      </c>
      <c r="E17" s="1">
        <v>875</v>
      </c>
      <c r="F17" s="1">
        <v>621</v>
      </c>
      <c r="G17" s="1">
        <v>206</v>
      </c>
    </row>
    <row r="18" spans="1:7" x14ac:dyDescent="0.2">
      <c r="A18" s="1" t="s">
        <v>758</v>
      </c>
      <c r="B18" s="1">
        <v>991</v>
      </c>
      <c r="C18" s="1">
        <v>884</v>
      </c>
      <c r="D18" s="1">
        <v>74</v>
      </c>
      <c r="E18" s="1">
        <v>18</v>
      </c>
      <c r="F18" s="1">
        <v>14</v>
      </c>
      <c r="G18" s="1">
        <v>1</v>
      </c>
    </row>
    <row r="19" spans="1:7" x14ac:dyDescent="0.2">
      <c r="A19" s="1" t="s">
        <v>759</v>
      </c>
      <c r="B19" s="1">
        <v>4319</v>
      </c>
      <c r="C19" s="1">
        <v>3156</v>
      </c>
      <c r="D19" s="1">
        <v>527</v>
      </c>
      <c r="E19" s="1">
        <v>348</v>
      </c>
      <c r="F19" s="1">
        <v>218</v>
      </c>
      <c r="G19" s="1">
        <v>70</v>
      </c>
    </row>
    <row r="20" spans="1:7" x14ac:dyDescent="0.2">
      <c r="A20" s="1" t="s">
        <v>198</v>
      </c>
      <c r="B20" s="1">
        <v>193</v>
      </c>
      <c r="C20" s="1">
        <v>127</v>
      </c>
      <c r="D20" s="1">
        <v>35</v>
      </c>
      <c r="E20" s="1">
        <v>17</v>
      </c>
      <c r="F20" s="1">
        <v>9</v>
      </c>
      <c r="G20" s="1">
        <v>5</v>
      </c>
    </row>
    <row r="21" spans="1:7" x14ac:dyDescent="0.2">
      <c r="A21" s="1" t="s">
        <v>23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</row>
    <row r="23" spans="1:7" x14ac:dyDescent="0.2">
      <c r="A23" s="1" t="s">
        <v>760</v>
      </c>
    </row>
    <row r="25" spans="1:7" x14ac:dyDescent="0.2">
      <c r="A25" s="1" t="s">
        <v>0</v>
      </c>
      <c r="B25" s="1">
        <v>18033</v>
      </c>
      <c r="C25" s="1">
        <v>12818</v>
      </c>
      <c r="D25" s="1">
        <v>2813</v>
      </c>
      <c r="E25" s="1">
        <v>1258</v>
      </c>
      <c r="F25" s="1">
        <v>862</v>
      </c>
      <c r="G25" s="1">
        <v>282</v>
      </c>
    </row>
    <row r="26" spans="1:7" x14ac:dyDescent="0.2">
      <c r="A26" s="1" t="s">
        <v>761</v>
      </c>
      <c r="B26" s="1">
        <v>7866</v>
      </c>
      <c r="C26" s="1">
        <v>6228</v>
      </c>
      <c r="D26" s="1">
        <v>895</v>
      </c>
      <c r="E26" s="1">
        <v>366</v>
      </c>
      <c r="F26" s="1">
        <v>265</v>
      </c>
      <c r="G26" s="1">
        <v>112</v>
      </c>
    </row>
    <row r="27" spans="1:7" x14ac:dyDescent="0.2">
      <c r="A27" s="1" t="s">
        <v>762</v>
      </c>
      <c r="B27" s="1">
        <v>1132</v>
      </c>
      <c r="C27" s="1">
        <v>896</v>
      </c>
      <c r="D27" s="1">
        <v>166</v>
      </c>
      <c r="E27" s="1">
        <v>30</v>
      </c>
      <c r="F27" s="1">
        <v>35</v>
      </c>
      <c r="G27" s="1">
        <v>5</v>
      </c>
    </row>
    <row r="28" spans="1:7" x14ac:dyDescent="0.2">
      <c r="A28" s="1" t="s">
        <v>763</v>
      </c>
      <c r="B28" s="1">
        <v>4623</v>
      </c>
      <c r="C28" s="1">
        <v>2557</v>
      </c>
      <c r="D28" s="1">
        <v>1027</v>
      </c>
      <c r="E28" s="1">
        <v>581</v>
      </c>
      <c r="F28" s="1">
        <v>351</v>
      </c>
      <c r="G28" s="1">
        <v>107</v>
      </c>
    </row>
    <row r="29" spans="1:7" x14ac:dyDescent="0.2">
      <c r="A29" s="1" t="s">
        <v>764</v>
      </c>
      <c r="B29" s="1">
        <v>32</v>
      </c>
      <c r="C29" s="1">
        <v>24</v>
      </c>
      <c r="D29" s="1">
        <v>8</v>
      </c>
      <c r="E29" s="1">
        <v>0</v>
      </c>
      <c r="F29" s="1">
        <v>0</v>
      </c>
      <c r="G29" s="1">
        <v>0</v>
      </c>
    </row>
    <row r="30" spans="1:7" x14ac:dyDescent="0.2">
      <c r="A30" s="1" t="s">
        <v>765</v>
      </c>
      <c r="B30" s="1">
        <v>102</v>
      </c>
      <c r="C30" s="1">
        <v>84</v>
      </c>
      <c r="D30" s="1">
        <v>14</v>
      </c>
      <c r="E30" s="1">
        <v>4</v>
      </c>
      <c r="F30" s="1">
        <v>0</v>
      </c>
      <c r="G30" s="1">
        <v>0</v>
      </c>
    </row>
    <row r="31" spans="1:7" x14ac:dyDescent="0.2">
      <c r="A31" s="1" t="s">
        <v>766</v>
      </c>
      <c r="B31" s="1">
        <v>2705</v>
      </c>
      <c r="C31" s="1">
        <v>2038</v>
      </c>
      <c r="D31" s="1">
        <v>367</v>
      </c>
      <c r="E31" s="1">
        <v>173</v>
      </c>
      <c r="F31" s="1">
        <v>107</v>
      </c>
      <c r="G31" s="1">
        <v>20</v>
      </c>
    </row>
    <row r="32" spans="1:7" x14ac:dyDescent="0.2">
      <c r="A32" s="1" t="s">
        <v>767</v>
      </c>
      <c r="B32" s="1">
        <v>200</v>
      </c>
      <c r="C32" s="1">
        <v>162</v>
      </c>
      <c r="D32" s="1">
        <v>30</v>
      </c>
      <c r="E32" s="1">
        <v>4</v>
      </c>
      <c r="F32" s="1">
        <v>4</v>
      </c>
      <c r="G32" s="1">
        <v>0</v>
      </c>
    </row>
    <row r="33" spans="1:7" x14ac:dyDescent="0.2">
      <c r="A33" s="1" t="s">
        <v>768</v>
      </c>
      <c r="B33" s="1">
        <v>1270</v>
      </c>
      <c r="C33" s="1">
        <v>751</v>
      </c>
      <c r="D33" s="1">
        <v>286</v>
      </c>
      <c r="E33" s="1">
        <v>98</v>
      </c>
      <c r="F33" s="1">
        <v>97</v>
      </c>
      <c r="G33" s="1">
        <v>38</v>
      </c>
    </row>
    <row r="34" spans="1:7" x14ac:dyDescent="0.2">
      <c r="A34" s="1" t="s">
        <v>769</v>
      </c>
      <c r="B34" s="1">
        <v>103</v>
      </c>
      <c r="C34" s="1">
        <v>78</v>
      </c>
      <c r="D34" s="1">
        <v>20</v>
      </c>
      <c r="E34" s="1">
        <v>2</v>
      </c>
      <c r="F34" s="1">
        <v>3</v>
      </c>
      <c r="G34" s="1">
        <v>0</v>
      </c>
    </row>
    <row r="35" spans="1:7" x14ac:dyDescent="0.2">
      <c r="A35" s="1" t="s">
        <v>23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</row>
    <row r="37" spans="1:7" x14ac:dyDescent="0.2">
      <c r="A37" s="1" t="s">
        <v>770</v>
      </c>
    </row>
    <row r="39" spans="1:7" x14ac:dyDescent="0.2">
      <c r="A39" s="1" t="s">
        <v>0</v>
      </c>
      <c r="B39" s="1">
        <v>18033</v>
      </c>
      <c r="C39" s="1">
        <v>12818</v>
      </c>
      <c r="D39" s="1">
        <v>2813</v>
      </c>
      <c r="E39" s="1">
        <v>1258</v>
      </c>
      <c r="F39" s="1">
        <v>862</v>
      </c>
      <c r="G39" s="1">
        <v>282</v>
      </c>
    </row>
    <row r="40" spans="1:7" x14ac:dyDescent="0.2">
      <c r="A40" s="1" t="s">
        <v>771</v>
      </c>
      <c r="B40" s="1">
        <v>882</v>
      </c>
      <c r="C40" s="1">
        <v>456</v>
      </c>
      <c r="D40" s="1">
        <v>209</v>
      </c>
      <c r="E40" s="1">
        <v>117</v>
      </c>
      <c r="F40" s="1">
        <v>51</v>
      </c>
      <c r="G40" s="1">
        <v>49</v>
      </c>
    </row>
    <row r="41" spans="1:7" x14ac:dyDescent="0.2">
      <c r="A41" s="1" t="s">
        <v>772</v>
      </c>
      <c r="B41" s="1">
        <v>9999</v>
      </c>
      <c r="C41" s="1">
        <v>7808</v>
      </c>
      <c r="D41" s="1">
        <v>1310</v>
      </c>
      <c r="E41" s="1">
        <v>390</v>
      </c>
      <c r="F41" s="1">
        <v>425</v>
      </c>
      <c r="G41" s="1">
        <v>66</v>
      </c>
    </row>
    <row r="42" spans="1:7" x14ac:dyDescent="0.2">
      <c r="A42" s="1" t="s">
        <v>773</v>
      </c>
      <c r="B42" s="1">
        <v>4112</v>
      </c>
      <c r="C42" s="1">
        <v>2474</v>
      </c>
      <c r="D42" s="1">
        <v>806</v>
      </c>
      <c r="E42" s="1">
        <v>501</v>
      </c>
      <c r="F42" s="1">
        <v>231</v>
      </c>
      <c r="G42" s="1">
        <v>100</v>
      </c>
    </row>
    <row r="43" spans="1:7" x14ac:dyDescent="0.2">
      <c r="A43" s="1" t="s">
        <v>774</v>
      </c>
      <c r="B43" s="1">
        <v>3039</v>
      </c>
      <c r="C43" s="1">
        <v>2080</v>
      </c>
      <c r="D43" s="1">
        <v>487</v>
      </c>
      <c r="E43" s="1">
        <v>250</v>
      </c>
      <c r="F43" s="1">
        <v>155</v>
      </c>
      <c r="G43" s="1">
        <v>67</v>
      </c>
    </row>
    <row r="44" spans="1:7" x14ac:dyDescent="0.2">
      <c r="A44" s="1" t="s">
        <v>23</v>
      </c>
      <c r="B44" s="1">
        <v>1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</row>
    <row r="46" spans="1:7" x14ac:dyDescent="0.2">
      <c r="A46" s="1" t="s">
        <v>775</v>
      </c>
    </row>
    <row r="48" spans="1:7" x14ac:dyDescent="0.2">
      <c r="A48" s="1" t="s">
        <v>0</v>
      </c>
      <c r="B48" s="1">
        <v>14994</v>
      </c>
      <c r="C48" s="1">
        <v>10738</v>
      </c>
      <c r="D48" s="1">
        <v>2326</v>
      </c>
      <c r="E48" s="1">
        <v>1008</v>
      </c>
      <c r="F48" s="1">
        <v>707</v>
      </c>
      <c r="G48" s="1">
        <v>215</v>
      </c>
    </row>
    <row r="49" spans="1:7" x14ac:dyDescent="0.2">
      <c r="A49" s="1" t="s">
        <v>776</v>
      </c>
      <c r="B49" s="1">
        <v>2051</v>
      </c>
      <c r="C49" s="1">
        <v>1667</v>
      </c>
      <c r="D49" s="1">
        <v>243</v>
      </c>
      <c r="E49" s="1">
        <v>66</v>
      </c>
      <c r="F49" s="1">
        <v>60</v>
      </c>
      <c r="G49" s="1">
        <v>15</v>
      </c>
    </row>
    <row r="50" spans="1:7" x14ac:dyDescent="0.2">
      <c r="A50" s="1" t="s">
        <v>777</v>
      </c>
      <c r="B50" s="1">
        <v>3627</v>
      </c>
      <c r="C50" s="1">
        <v>2715</v>
      </c>
      <c r="D50" s="1">
        <v>526</v>
      </c>
      <c r="E50" s="1">
        <v>225</v>
      </c>
      <c r="F50" s="1">
        <v>131</v>
      </c>
      <c r="G50" s="1">
        <v>30</v>
      </c>
    </row>
    <row r="51" spans="1:7" x14ac:dyDescent="0.2">
      <c r="A51" s="1" t="s">
        <v>778</v>
      </c>
      <c r="B51" s="1">
        <v>3005</v>
      </c>
      <c r="C51" s="1">
        <v>1911</v>
      </c>
      <c r="D51" s="1">
        <v>608</v>
      </c>
      <c r="E51" s="1">
        <v>332</v>
      </c>
      <c r="F51" s="1">
        <v>101</v>
      </c>
      <c r="G51" s="1">
        <v>53</v>
      </c>
    </row>
    <row r="52" spans="1:7" x14ac:dyDescent="0.2">
      <c r="A52" s="1" t="s">
        <v>779</v>
      </c>
      <c r="B52" s="1">
        <v>1051</v>
      </c>
      <c r="C52" s="1">
        <v>614</v>
      </c>
      <c r="D52" s="1">
        <v>229</v>
      </c>
      <c r="E52" s="1">
        <v>153</v>
      </c>
      <c r="F52" s="1">
        <v>32</v>
      </c>
      <c r="G52" s="1">
        <v>23</v>
      </c>
    </row>
    <row r="53" spans="1:7" x14ac:dyDescent="0.2">
      <c r="A53" s="1" t="s">
        <v>780</v>
      </c>
      <c r="B53" s="1">
        <v>332</v>
      </c>
      <c r="C53" s="1">
        <v>217</v>
      </c>
      <c r="D53" s="1">
        <v>62</v>
      </c>
      <c r="E53" s="1">
        <v>30</v>
      </c>
      <c r="F53" s="1">
        <v>14</v>
      </c>
      <c r="G53" s="1">
        <v>9</v>
      </c>
    </row>
    <row r="54" spans="1:7" x14ac:dyDescent="0.2">
      <c r="A54" s="1" t="s">
        <v>781</v>
      </c>
      <c r="B54" s="1">
        <v>4927</v>
      </c>
      <c r="C54" s="1">
        <v>3614</v>
      </c>
      <c r="D54" s="1">
        <v>657</v>
      </c>
      <c r="E54" s="1">
        <v>202</v>
      </c>
      <c r="F54" s="1">
        <v>369</v>
      </c>
      <c r="G54" s="1">
        <v>85</v>
      </c>
    </row>
    <row r="55" spans="1:7" x14ac:dyDescent="0.2">
      <c r="A55" s="33" t="s">
        <v>887</v>
      </c>
      <c r="B55" s="33"/>
      <c r="C55" s="33"/>
      <c r="D55" s="33"/>
      <c r="E55" s="33"/>
      <c r="F55" s="33"/>
      <c r="G55" s="33"/>
    </row>
  </sheetData>
  <mergeCells count="1">
    <mergeCell ref="A55:G55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2365-771E-4BD2-87BD-9C6F56290986}">
  <dimension ref="A1:G233"/>
  <sheetViews>
    <sheetView view="pageBreakPreview" topLeftCell="A205" zoomScale="125" zoomScaleNormal="100" zoomScaleSheetLayoutView="125" workbookViewId="0">
      <selection activeCell="A233" sqref="A233:XFD233"/>
    </sheetView>
  </sheetViews>
  <sheetFormatPr defaultRowHeight="9.6" x14ac:dyDescent="0.2"/>
  <cols>
    <col min="1" max="1" width="8.88671875" style="1"/>
    <col min="2" max="7" width="11.44140625" style="1" customWidth="1"/>
    <col min="8" max="19" width="4.109375" style="1" customWidth="1"/>
    <col min="20" max="16384" width="8.88671875" style="1"/>
  </cols>
  <sheetData>
    <row r="1" spans="1:7" x14ac:dyDescent="0.2">
      <c r="A1" s="1" t="s">
        <v>881</v>
      </c>
    </row>
    <row r="2" spans="1:7" s="14" customFormat="1" x14ac:dyDescent="0.2">
      <c r="A2" s="2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x14ac:dyDescent="0.2">
      <c r="A3" s="1" t="s">
        <v>0</v>
      </c>
      <c r="B3" s="1">
        <v>5503</v>
      </c>
      <c r="C3" s="1">
        <v>4167</v>
      </c>
      <c r="D3" s="1">
        <v>636</v>
      </c>
      <c r="E3" s="1">
        <v>383</v>
      </c>
      <c r="F3" s="1">
        <v>241</v>
      </c>
      <c r="G3" s="1">
        <v>76</v>
      </c>
    </row>
    <row r="4" spans="1:7" s="14" customFormat="1" x14ac:dyDescent="0.2">
      <c r="A4" s="14" t="s">
        <v>782</v>
      </c>
      <c r="B4" s="14">
        <v>463</v>
      </c>
      <c r="C4" s="14">
        <v>402</v>
      </c>
      <c r="D4" s="14">
        <v>36</v>
      </c>
      <c r="E4" s="14">
        <v>15</v>
      </c>
      <c r="F4" s="14">
        <v>7</v>
      </c>
      <c r="G4" s="14">
        <v>3</v>
      </c>
    </row>
    <row r="5" spans="1:7" x14ac:dyDescent="0.2">
      <c r="A5" s="1" t="s">
        <v>285</v>
      </c>
      <c r="B5" s="1">
        <v>226</v>
      </c>
      <c r="C5" s="1">
        <v>202</v>
      </c>
      <c r="D5" s="1">
        <v>10</v>
      </c>
      <c r="E5" s="1">
        <v>10</v>
      </c>
      <c r="F5" s="1">
        <v>3</v>
      </c>
      <c r="G5" s="1">
        <v>1</v>
      </c>
    </row>
    <row r="6" spans="1:7" x14ac:dyDescent="0.2">
      <c r="A6" s="1" t="s">
        <v>286</v>
      </c>
      <c r="B6" s="1">
        <v>1</v>
      </c>
      <c r="C6" s="1">
        <v>1</v>
      </c>
      <c r="D6" s="1">
        <v>0</v>
      </c>
      <c r="E6" s="1">
        <v>0</v>
      </c>
      <c r="F6" s="1">
        <v>0</v>
      </c>
      <c r="G6" s="1">
        <v>0</v>
      </c>
    </row>
    <row r="7" spans="1:7" x14ac:dyDescent="0.2">
      <c r="A7" s="1" t="s">
        <v>287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x14ac:dyDescent="0.2">
      <c r="A8" s="1" t="s">
        <v>288</v>
      </c>
      <c r="B8" s="1">
        <v>56</v>
      </c>
      <c r="C8" s="1">
        <v>47</v>
      </c>
      <c r="D8" s="1">
        <v>2</v>
      </c>
      <c r="E8" s="1">
        <v>4</v>
      </c>
      <c r="F8" s="1">
        <v>3</v>
      </c>
      <c r="G8" s="1">
        <v>0</v>
      </c>
    </row>
    <row r="9" spans="1:7" x14ac:dyDescent="0.2">
      <c r="A9" s="1" t="s">
        <v>289</v>
      </c>
      <c r="B9" s="1">
        <v>9</v>
      </c>
      <c r="C9" s="1">
        <v>9</v>
      </c>
      <c r="D9" s="1">
        <v>0</v>
      </c>
      <c r="E9" s="1">
        <v>0</v>
      </c>
      <c r="F9" s="1">
        <v>0</v>
      </c>
      <c r="G9" s="1">
        <v>0</v>
      </c>
    </row>
    <row r="10" spans="1:7" x14ac:dyDescent="0.2">
      <c r="A10" s="1" t="s">
        <v>290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</row>
    <row r="11" spans="1:7" x14ac:dyDescent="0.2">
      <c r="A11" s="1" t="s">
        <v>291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2">
      <c r="A12" s="1" t="s">
        <v>292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2">
      <c r="A13" s="1" t="s">
        <v>293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4" spans="1:7" x14ac:dyDescent="0.2">
      <c r="A14" s="1" t="s">
        <v>294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</row>
    <row r="15" spans="1:7" x14ac:dyDescent="0.2">
      <c r="A15" s="1" t="s">
        <v>295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2">
      <c r="A16" s="1" t="s">
        <v>296</v>
      </c>
      <c r="B16" s="1">
        <v>284</v>
      </c>
      <c r="C16" s="1">
        <v>249</v>
      </c>
      <c r="D16" s="1">
        <v>13</v>
      </c>
      <c r="E16" s="1">
        <v>14</v>
      </c>
      <c r="F16" s="1">
        <v>6</v>
      </c>
      <c r="G16" s="1">
        <v>2</v>
      </c>
    </row>
    <row r="17" spans="1:7" x14ac:dyDescent="0.2">
      <c r="A17" s="1" t="s">
        <v>297</v>
      </c>
      <c r="B17" s="1">
        <v>91</v>
      </c>
      <c r="C17" s="1">
        <v>76</v>
      </c>
      <c r="D17" s="1">
        <v>6</v>
      </c>
      <c r="E17" s="1">
        <v>6</v>
      </c>
      <c r="F17" s="1">
        <v>2</v>
      </c>
      <c r="G17" s="1">
        <v>1</v>
      </c>
    </row>
    <row r="18" spans="1:7" x14ac:dyDescent="0.2">
      <c r="A18" s="1" t="s">
        <v>298</v>
      </c>
      <c r="B18" s="1">
        <v>129</v>
      </c>
      <c r="C18" s="1">
        <v>109</v>
      </c>
      <c r="D18" s="1">
        <v>8</v>
      </c>
      <c r="E18" s="1">
        <v>9</v>
      </c>
      <c r="F18" s="1">
        <v>1</v>
      </c>
      <c r="G18" s="1">
        <v>2</v>
      </c>
    </row>
    <row r="19" spans="1:7" x14ac:dyDescent="0.2">
      <c r="A19" s="1" t="s">
        <v>299</v>
      </c>
      <c r="B19" s="1">
        <v>37</v>
      </c>
      <c r="C19" s="1">
        <v>33</v>
      </c>
      <c r="D19" s="1">
        <v>3</v>
      </c>
      <c r="E19" s="1">
        <v>0</v>
      </c>
      <c r="F19" s="1">
        <v>1</v>
      </c>
      <c r="G19" s="1">
        <v>0</v>
      </c>
    </row>
    <row r="20" spans="1:7" x14ac:dyDescent="0.2">
      <c r="A20" s="1" t="s">
        <v>300</v>
      </c>
      <c r="B20" s="1">
        <v>19</v>
      </c>
      <c r="C20" s="1">
        <v>16</v>
      </c>
      <c r="D20" s="1">
        <v>2</v>
      </c>
      <c r="E20" s="1">
        <v>1</v>
      </c>
      <c r="F20" s="1">
        <v>0</v>
      </c>
      <c r="G20" s="1">
        <v>0</v>
      </c>
    </row>
    <row r="21" spans="1:7" x14ac:dyDescent="0.2">
      <c r="A21" s="1" t="s">
        <v>301</v>
      </c>
      <c r="B21" s="1">
        <v>97</v>
      </c>
      <c r="C21" s="1">
        <v>95</v>
      </c>
      <c r="D21" s="1">
        <v>0</v>
      </c>
      <c r="E21" s="1">
        <v>0</v>
      </c>
      <c r="F21" s="1">
        <v>1</v>
      </c>
      <c r="G21" s="1">
        <v>1</v>
      </c>
    </row>
    <row r="22" spans="1:7" x14ac:dyDescent="0.2">
      <c r="A22" s="1" t="s">
        <v>302</v>
      </c>
      <c r="B22" s="1">
        <v>96</v>
      </c>
      <c r="C22" s="1">
        <v>86</v>
      </c>
      <c r="D22" s="1">
        <v>5</v>
      </c>
      <c r="E22" s="1">
        <v>5</v>
      </c>
      <c r="F22" s="1">
        <v>0</v>
      </c>
      <c r="G22" s="1">
        <v>0</v>
      </c>
    </row>
    <row r="23" spans="1:7" x14ac:dyDescent="0.2">
      <c r="A23" s="1" t="s">
        <v>303</v>
      </c>
      <c r="B23" s="1">
        <v>12</v>
      </c>
      <c r="C23" s="1">
        <v>11</v>
      </c>
      <c r="D23" s="1">
        <v>0</v>
      </c>
      <c r="E23" s="1">
        <v>1</v>
      </c>
      <c r="F23" s="1">
        <v>0</v>
      </c>
      <c r="G23" s="1">
        <v>0</v>
      </c>
    </row>
    <row r="24" spans="1:7" x14ac:dyDescent="0.2">
      <c r="A24" s="1" t="s">
        <v>304</v>
      </c>
      <c r="B24" s="1">
        <v>9</v>
      </c>
      <c r="C24" s="1">
        <v>9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">
      <c r="A25" s="1" t="s">
        <v>305</v>
      </c>
      <c r="B25" s="1">
        <v>21</v>
      </c>
      <c r="C25" s="1">
        <v>19</v>
      </c>
      <c r="D25" s="1">
        <v>1</v>
      </c>
      <c r="E25" s="1">
        <v>1</v>
      </c>
      <c r="F25" s="1">
        <v>0</v>
      </c>
      <c r="G25" s="1">
        <v>0</v>
      </c>
    </row>
    <row r="26" spans="1:7" x14ac:dyDescent="0.2">
      <c r="A26" s="1" t="s">
        <v>306</v>
      </c>
      <c r="B26" s="1">
        <v>6</v>
      </c>
      <c r="C26" s="1">
        <v>6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307</v>
      </c>
      <c r="B27" s="1">
        <v>34</v>
      </c>
      <c r="C27" s="1">
        <v>31</v>
      </c>
      <c r="D27" s="1">
        <v>2</v>
      </c>
      <c r="E27" s="1">
        <v>1</v>
      </c>
      <c r="F27" s="1">
        <v>0</v>
      </c>
      <c r="G27" s="1">
        <v>0</v>
      </c>
    </row>
    <row r="28" spans="1:7" x14ac:dyDescent="0.2">
      <c r="A28" s="1" t="s">
        <v>308</v>
      </c>
      <c r="B28" s="1">
        <v>70</v>
      </c>
      <c r="C28" s="1">
        <v>58</v>
      </c>
      <c r="D28" s="1">
        <v>6</v>
      </c>
      <c r="E28" s="1">
        <v>4</v>
      </c>
      <c r="F28" s="1">
        <v>0</v>
      </c>
      <c r="G28" s="1">
        <v>2</v>
      </c>
    </row>
    <row r="29" spans="1:7" x14ac:dyDescent="0.2">
      <c r="A29" s="1" t="s">
        <v>309</v>
      </c>
      <c r="B29" s="1">
        <v>54</v>
      </c>
      <c r="C29" s="1">
        <v>47</v>
      </c>
      <c r="D29" s="1">
        <v>5</v>
      </c>
      <c r="E29" s="1">
        <v>2</v>
      </c>
      <c r="F29" s="1">
        <v>0</v>
      </c>
      <c r="G29" s="1">
        <v>0</v>
      </c>
    </row>
    <row r="30" spans="1:7" x14ac:dyDescent="0.2">
      <c r="A30" s="1" t="s">
        <v>310</v>
      </c>
      <c r="B30" s="1">
        <v>24</v>
      </c>
      <c r="C30" s="1">
        <v>19</v>
      </c>
      <c r="D30" s="1">
        <v>1</v>
      </c>
      <c r="E30" s="1">
        <v>1</v>
      </c>
      <c r="F30" s="1">
        <v>3</v>
      </c>
      <c r="G30" s="1">
        <v>0</v>
      </c>
    </row>
    <row r="31" spans="1:7" x14ac:dyDescent="0.2">
      <c r="A31" s="1" t="s">
        <v>311</v>
      </c>
      <c r="B31" s="1">
        <v>35</v>
      </c>
      <c r="C31" s="1">
        <v>33</v>
      </c>
      <c r="D31" s="1">
        <v>0</v>
      </c>
      <c r="E31" s="1">
        <v>0</v>
      </c>
      <c r="F31" s="1">
        <v>2</v>
      </c>
      <c r="G31" s="1">
        <v>0</v>
      </c>
    </row>
    <row r="32" spans="1:7" x14ac:dyDescent="0.2">
      <c r="A32" s="1" t="s">
        <v>312</v>
      </c>
      <c r="B32" s="1">
        <v>9</v>
      </c>
      <c r="C32" s="1">
        <v>7</v>
      </c>
      <c r="D32" s="1">
        <v>1</v>
      </c>
      <c r="E32" s="1">
        <v>0</v>
      </c>
      <c r="F32" s="1">
        <v>0</v>
      </c>
      <c r="G32" s="1">
        <v>1</v>
      </c>
    </row>
    <row r="33" spans="1:7" x14ac:dyDescent="0.2">
      <c r="A33" s="1" t="s">
        <v>313</v>
      </c>
      <c r="B33" s="1">
        <v>14</v>
      </c>
      <c r="C33" s="1">
        <v>14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2">
      <c r="A34" s="1" t="s">
        <v>314</v>
      </c>
      <c r="B34" s="1">
        <v>90</v>
      </c>
      <c r="C34" s="1">
        <v>85</v>
      </c>
      <c r="D34" s="1">
        <v>2</v>
      </c>
      <c r="E34" s="1">
        <v>2</v>
      </c>
      <c r="F34" s="1">
        <v>1</v>
      </c>
      <c r="G34" s="1">
        <v>0</v>
      </c>
    </row>
    <row r="35" spans="1:7" x14ac:dyDescent="0.2">
      <c r="A35" s="1" t="s">
        <v>315</v>
      </c>
      <c r="B35" s="1">
        <v>5</v>
      </c>
      <c r="C35" s="1">
        <v>5</v>
      </c>
      <c r="D35" s="1">
        <v>0</v>
      </c>
      <c r="E35" s="1">
        <v>0</v>
      </c>
      <c r="F35" s="1">
        <v>0</v>
      </c>
      <c r="G35" s="1">
        <v>0</v>
      </c>
    </row>
    <row r="36" spans="1:7" x14ac:dyDescent="0.2">
      <c r="A36" s="1" t="s">
        <v>316</v>
      </c>
      <c r="B36" s="1">
        <v>16</v>
      </c>
      <c r="C36" s="1">
        <v>13</v>
      </c>
      <c r="D36" s="1">
        <v>2</v>
      </c>
      <c r="E36" s="1">
        <v>1</v>
      </c>
      <c r="F36" s="1">
        <v>0</v>
      </c>
      <c r="G36" s="1">
        <v>0</v>
      </c>
    </row>
    <row r="37" spans="1:7" x14ac:dyDescent="0.2">
      <c r="A37" s="1" t="s">
        <v>317</v>
      </c>
      <c r="B37" s="1">
        <v>6</v>
      </c>
      <c r="C37" s="1">
        <v>5</v>
      </c>
      <c r="D37" s="1">
        <v>0</v>
      </c>
      <c r="E37" s="1">
        <v>1</v>
      </c>
      <c r="F37" s="1">
        <v>0</v>
      </c>
      <c r="G37" s="1">
        <v>0</v>
      </c>
    </row>
    <row r="38" spans="1:7" x14ac:dyDescent="0.2">
      <c r="A38" s="1" t="s">
        <v>318</v>
      </c>
      <c r="B38" s="1">
        <v>3</v>
      </c>
      <c r="C38" s="1">
        <v>3</v>
      </c>
      <c r="D38" s="1">
        <v>0</v>
      </c>
      <c r="E38" s="1">
        <v>0</v>
      </c>
      <c r="F38" s="1">
        <v>0</v>
      </c>
      <c r="G38" s="1">
        <v>0</v>
      </c>
    </row>
    <row r="39" spans="1:7" x14ac:dyDescent="0.2">
      <c r="A39" s="1" t="s">
        <v>319</v>
      </c>
      <c r="B39" s="1">
        <v>6</v>
      </c>
      <c r="C39" s="1">
        <v>6</v>
      </c>
      <c r="D39" s="1">
        <v>0</v>
      </c>
      <c r="E39" s="1">
        <v>0</v>
      </c>
      <c r="F39" s="1">
        <v>0</v>
      </c>
      <c r="G39" s="1">
        <v>0</v>
      </c>
    </row>
    <row r="40" spans="1:7" x14ac:dyDescent="0.2">
      <c r="A40" s="1" t="s">
        <v>320</v>
      </c>
      <c r="B40" s="1">
        <v>38</v>
      </c>
      <c r="C40" s="1">
        <v>36</v>
      </c>
      <c r="D40" s="1">
        <v>2</v>
      </c>
      <c r="E40" s="1">
        <v>0</v>
      </c>
      <c r="F40" s="1">
        <v>0</v>
      </c>
      <c r="G40" s="1">
        <v>0</v>
      </c>
    </row>
    <row r="41" spans="1:7" x14ac:dyDescent="0.2">
      <c r="A41" s="1" t="s">
        <v>321</v>
      </c>
      <c r="B41" s="1">
        <v>2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</row>
    <row r="42" spans="1:7" x14ac:dyDescent="0.2">
      <c r="A42" s="1" t="s">
        <v>322</v>
      </c>
      <c r="B42" s="1">
        <v>14</v>
      </c>
      <c r="C42" s="1">
        <v>14</v>
      </c>
      <c r="D42" s="1">
        <v>0</v>
      </c>
      <c r="E42" s="1">
        <v>0</v>
      </c>
      <c r="F42" s="1">
        <v>0</v>
      </c>
      <c r="G42" s="1">
        <v>0</v>
      </c>
    </row>
    <row r="43" spans="1:7" x14ac:dyDescent="0.2">
      <c r="A43" s="1" t="s">
        <v>323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</row>
    <row r="44" spans="1:7" x14ac:dyDescent="0.2">
      <c r="A44" s="1" t="s">
        <v>324</v>
      </c>
      <c r="B44" s="1">
        <v>14</v>
      </c>
      <c r="C44" s="1">
        <v>14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2">
      <c r="A45" s="1" t="s">
        <v>325</v>
      </c>
      <c r="B45" s="1">
        <v>11</v>
      </c>
      <c r="C45" s="1">
        <v>9</v>
      </c>
      <c r="D45" s="1">
        <v>0</v>
      </c>
      <c r="E45" s="1">
        <v>0</v>
      </c>
      <c r="F45" s="1">
        <v>0</v>
      </c>
      <c r="G45" s="1">
        <v>2</v>
      </c>
    </row>
    <row r="46" spans="1:7" x14ac:dyDescent="0.2">
      <c r="A46" s="1" t="s">
        <v>326</v>
      </c>
      <c r="B46" s="1">
        <v>6</v>
      </c>
      <c r="C46" s="1">
        <v>6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2">
      <c r="A47" s="1" t="s">
        <v>327</v>
      </c>
      <c r="B47" s="1">
        <v>12</v>
      </c>
      <c r="C47" s="1">
        <v>12</v>
      </c>
      <c r="D47" s="1">
        <v>0</v>
      </c>
      <c r="E47" s="1">
        <v>0</v>
      </c>
      <c r="F47" s="1">
        <v>0</v>
      </c>
      <c r="G47" s="1">
        <v>0</v>
      </c>
    </row>
    <row r="48" spans="1:7" x14ac:dyDescent="0.2">
      <c r="A48" s="1" t="s">
        <v>328</v>
      </c>
      <c r="B48" s="1">
        <v>31</v>
      </c>
      <c r="C48" s="1">
        <v>30</v>
      </c>
      <c r="D48" s="1">
        <v>1</v>
      </c>
      <c r="E48" s="1">
        <v>0</v>
      </c>
      <c r="F48" s="1">
        <v>0</v>
      </c>
      <c r="G48" s="1">
        <v>0</v>
      </c>
    </row>
    <row r="49" spans="1:7" x14ac:dyDescent="0.2">
      <c r="A49" s="1" t="s">
        <v>329</v>
      </c>
      <c r="B49" s="1">
        <v>17</v>
      </c>
      <c r="C49" s="1">
        <v>17</v>
      </c>
      <c r="D49" s="1">
        <v>0</v>
      </c>
      <c r="E49" s="1">
        <v>0</v>
      </c>
      <c r="F49" s="1">
        <v>0</v>
      </c>
      <c r="G49" s="1">
        <v>0</v>
      </c>
    </row>
    <row r="50" spans="1:7" x14ac:dyDescent="0.2">
      <c r="A50" s="1" t="s">
        <v>330</v>
      </c>
      <c r="B50" s="1">
        <v>11</v>
      </c>
      <c r="C50" s="1">
        <v>10</v>
      </c>
      <c r="D50" s="1">
        <v>1</v>
      </c>
      <c r="E50" s="1">
        <v>0</v>
      </c>
      <c r="F50" s="1">
        <v>0</v>
      </c>
      <c r="G50" s="1">
        <v>0</v>
      </c>
    </row>
    <row r="51" spans="1:7" x14ac:dyDescent="0.2">
      <c r="A51" s="1" t="s">
        <v>332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">
      <c r="A52" s="1" t="s">
        <v>331</v>
      </c>
      <c r="B52" s="1">
        <v>4</v>
      </c>
      <c r="C52" s="1">
        <v>4</v>
      </c>
      <c r="D52" s="1">
        <v>0</v>
      </c>
      <c r="E52" s="1">
        <v>0</v>
      </c>
      <c r="F52" s="1">
        <v>0</v>
      </c>
      <c r="G52" s="1">
        <v>0</v>
      </c>
    </row>
    <row r="53" spans="1:7" x14ac:dyDescent="0.2">
      <c r="A53" s="1" t="s">
        <v>333</v>
      </c>
      <c r="B53" s="1">
        <v>45</v>
      </c>
      <c r="C53" s="1">
        <v>42</v>
      </c>
      <c r="D53" s="1">
        <v>2</v>
      </c>
      <c r="E53" s="1">
        <v>0</v>
      </c>
      <c r="F53" s="1">
        <v>1</v>
      </c>
      <c r="G53" s="1">
        <v>0</v>
      </c>
    </row>
    <row r="54" spans="1:7" x14ac:dyDescent="0.2">
      <c r="A54" s="1" t="s">
        <v>334</v>
      </c>
      <c r="B54" s="1">
        <v>8</v>
      </c>
      <c r="C54" s="1">
        <v>3</v>
      </c>
      <c r="D54" s="1">
        <v>3</v>
      </c>
      <c r="E54" s="1">
        <v>1</v>
      </c>
      <c r="F54" s="1">
        <v>1</v>
      </c>
      <c r="G54" s="1">
        <v>0</v>
      </c>
    </row>
    <row r="55" spans="1:7" x14ac:dyDescent="0.2">
      <c r="A55" s="1" t="s">
        <v>335</v>
      </c>
      <c r="B55" s="1">
        <v>1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</row>
    <row r="56" spans="1:7" x14ac:dyDescent="0.2">
      <c r="A56" s="1" t="s">
        <v>336</v>
      </c>
      <c r="B56" s="1">
        <v>11</v>
      </c>
      <c r="C56" s="1">
        <v>10</v>
      </c>
      <c r="D56" s="1">
        <v>0</v>
      </c>
      <c r="E56" s="1">
        <v>0</v>
      </c>
      <c r="F56" s="1">
        <v>1</v>
      </c>
      <c r="G56" s="1">
        <v>0</v>
      </c>
    </row>
    <row r="57" spans="1:7" x14ac:dyDescent="0.2">
      <c r="A57" s="1" t="s">
        <v>337</v>
      </c>
      <c r="B57" s="1">
        <v>4</v>
      </c>
      <c r="C57" s="1">
        <v>2</v>
      </c>
      <c r="D57" s="1">
        <v>0</v>
      </c>
      <c r="E57" s="1">
        <v>1</v>
      </c>
      <c r="F57" s="1">
        <v>1</v>
      </c>
      <c r="G57" s="1">
        <v>0</v>
      </c>
    </row>
    <row r="58" spans="1:7" x14ac:dyDescent="0.2">
      <c r="A58" s="1" t="s">
        <v>338</v>
      </c>
      <c r="B58" s="1">
        <v>6</v>
      </c>
      <c r="C58" s="1">
        <v>5</v>
      </c>
      <c r="D58" s="1">
        <v>0</v>
      </c>
      <c r="E58" s="1">
        <v>1</v>
      </c>
      <c r="F58" s="1">
        <v>0</v>
      </c>
      <c r="G58" s="1">
        <v>0</v>
      </c>
    </row>
    <row r="59" spans="1:7" x14ac:dyDescent="0.2">
      <c r="A59" s="1" t="s">
        <v>339</v>
      </c>
      <c r="B59" s="1">
        <v>7</v>
      </c>
      <c r="C59" s="1">
        <v>7</v>
      </c>
      <c r="D59" s="1">
        <v>0</v>
      </c>
      <c r="E59" s="1">
        <v>0</v>
      </c>
      <c r="F59" s="1">
        <v>0</v>
      </c>
      <c r="G59" s="1">
        <v>0</v>
      </c>
    </row>
    <row r="60" spans="1:7" x14ac:dyDescent="0.2">
      <c r="A60" s="1" t="s">
        <v>340</v>
      </c>
      <c r="B60" s="1">
        <v>6</v>
      </c>
      <c r="C60" s="1">
        <v>6</v>
      </c>
      <c r="D60" s="1">
        <v>0</v>
      </c>
      <c r="E60" s="1">
        <v>0</v>
      </c>
      <c r="F60" s="1">
        <v>0</v>
      </c>
      <c r="G60" s="1">
        <v>0</v>
      </c>
    </row>
    <row r="61" spans="1:7" x14ac:dyDescent="0.2">
      <c r="A61" s="1" t="s">
        <v>341</v>
      </c>
      <c r="B61" s="1">
        <v>11</v>
      </c>
      <c r="C61" s="1">
        <v>9</v>
      </c>
      <c r="D61" s="1">
        <v>1</v>
      </c>
      <c r="E61" s="1">
        <v>0</v>
      </c>
      <c r="F61" s="1">
        <v>1</v>
      </c>
      <c r="G61" s="1">
        <v>0</v>
      </c>
    </row>
    <row r="62" spans="1:7" x14ac:dyDescent="0.2">
      <c r="A62" s="1" t="s">
        <v>342</v>
      </c>
      <c r="B62" s="1">
        <v>50</v>
      </c>
      <c r="C62" s="1">
        <v>43</v>
      </c>
      <c r="D62" s="1">
        <v>4</v>
      </c>
      <c r="E62" s="1">
        <v>2</v>
      </c>
      <c r="F62" s="1">
        <v>0</v>
      </c>
      <c r="G62" s="1">
        <v>1</v>
      </c>
    </row>
    <row r="63" spans="1:7" x14ac:dyDescent="0.2">
      <c r="A63" s="1" t="s">
        <v>343</v>
      </c>
      <c r="B63" s="1">
        <v>18</v>
      </c>
      <c r="C63" s="1">
        <v>18</v>
      </c>
      <c r="D63" s="1">
        <v>0</v>
      </c>
      <c r="E63" s="1">
        <v>0</v>
      </c>
      <c r="F63" s="1">
        <v>0</v>
      </c>
      <c r="G63" s="1">
        <v>0</v>
      </c>
    </row>
    <row r="64" spans="1:7" x14ac:dyDescent="0.2">
      <c r="A64" s="1" t="s">
        <v>344</v>
      </c>
      <c r="B64" s="1">
        <v>9</v>
      </c>
      <c r="C64" s="1">
        <v>9</v>
      </c>
      <c r="D64" s="1">
        <v>0</v>
      </c>
      <c r="E64" s="1">
        <v>0</v>
      </c>
      <c r="F64" s="1">
        <v>0</v>
      </c>
      <c r="G64" s="1">
        <v>0</v>
      </c>
    </row>
    <row r="65" spans="1:7" x14ac:dyDescent="0.2">
      <c r="A65" s="1" t="s">
        <v>345</v>
      </c>
      <c r="B65" s="1">
        <v>5</v>
      </c>
      <c r="C65" s="1">
        <v>4</v>
      </c>
      <c r="D65" s="1">
        <v>1</v>
      </c>
      <c r="E65" s="1">
        <v>0</v>
      </c>
      <c r="F65" s="1">
        <v>0</v>
      </c>
      <c r="G65" s="1">
        <v>0</v>
      </c>
    </row>
    <row r="66" spans="1:7" x14ac:dyDescent="0.2">
      <c r="A66" s="1" t="s">
        <v>346</v>
      </c>
      <c r="B66" s="1">
        <v>9</v>
      </c>
      <c r="C66" s="1">
        <v>8</v>
      </c>
      <c r="D66" s="1">
        <v>0</v>
      </c>
      <c r="E66" s="1">
        <v>0</v>
      </c>
      <c r="F66" s="1">
        <v>1</v>
      </c>
      <c r="G66" s="1">
        <v>0</v>
      </c>
    </row>
    <row r="67" spans="1:7" x14ac:dyDescent="0.2">
      <c r="A67" s="1" t="s">
        <v>347</v>
      </c>
      <c r="B67" s="1">
        <v>3</v>
      </c>
      <c r="C67" s="1">
        <v>3</v>
      </c>
      <c r="D67" s="1">
        <v>0</v>
      </c>
      <c r="E67" s="1">
        <v>0</v>
      </c>
      <c r="F67" s="1">
        <v>0</v>
      </c>
      <c r="G67" s="1">
        <v>0</v>
      </c>
    </row>
    <row r="68" spans="1:7" x14ac:dyDescent="0.2">
      <c r="A68" s="1" t="s">
        <v>348</v>
      </c>
      <c r="B68" s="1">
        <v>2</v>
      </c>
      <c r="C68" s="1">
        <v>2</v>
      </c>
      <c r="D68" s="1">
        <v>0</v>
      </c>
      <c r="E68" s="1">
        <v>0</v>
      </c>
      <c r="F68" s="1">
        <v>0</v>
      </c>
      <c r="G68" s="1">
        <v>0</v>
      </c>
    </row>
    <row r="69" spans="1:7" x14ac:dyDescent="0.2">
      <c r="A69" s="1" t="s">
        <v>349</v>
      </c>
      <c r="B69" s="1">
        <v>11</v>
      </c>
      <c r="C69" s="1">
        <v>11</v>
      </c>
      <c r="D69" s="1">
        <v>0</v>
      </c>
      <c r="E69" s="1">
        <v>0</v>
      </c>
      <c r="F69" s="1">
        <v>0</v>
      </c>
      <c r="G69" s="1">
        <v>0</v>
      </c>
    </row>
    <row r="70" spans="1:7" x14ac:dyDescent="0.2">
      <c r="A70" s="1" t="s">
        <v>350</v>
      </c>
      <c r="B70" s="1">
        <v>2</v>
      </c>
      <c r="C70" s="1">
        <v>2</v>
      </c>
      <c r="D70" s="1">
        <v>0</v>
      </c>
      <c r="E70" s="1">
        <v>0</v>
      </c>
      <c r="F70" s="1">
        <v>0</v>
      </c>
      <c r="G70" s="1">
        <v>0</v>
      </c>
    </row>
    <row r="71" spans="1:7" x14ac:dyDescent="0.2">
      <c r="A71" s="1" t="s">
        <v>351</v>
      </c>
      <c r="B71" s="1">
        <v>7</v>
      </c>
      <c r="C71" s="1">
        <v>7</v>
      </c>
      <c r="D71" s="1">
        <v>0</v>
      </c>
      <c r="E71" s="1">
        <v>0</v>
      </c>
      <c r="F71" s="1">
        <v>0</v>
      </c>
      <c r="G71" s="1">
        <v>0</v>
      </c>
    </row>
    <row r="72" spans="1:7" x14ac:dyDescent="0.2">
      <c r="A72" s="1" t="s">
        <v>352</v>
      </c>
      <c r="B72" s="1">
        <v>12</v>
      </c>
      <c r="C72" s="1">
        <v>10</v>
      </c>
      <c r="D72" s="1">
        <v>2</v>
      </c>
      <c r="E72" s="1">
        <v>0</v>
      </c>
      <c r="F72" s="1">
        <v>0</v>
      </c>
      <c r="G72" s="1">
        <v>0</v>
      </c>
    </row>
    <row r="73" spans="1:7" x14ac:dyDescent="0.2">
      <c r="A73" s="1" t="s">
        <v>353</v>
      </c>
      <c r="B73" s="1">
        <v>6</v>
      </c>
      <c r="C73" s="1">
        <v>5</v>
      </c>
      <c r="D73" s="1">
        <v>0</v>
      </c>
      <c r="E73" s="1">
        <v>1</v>
      </c>
      <c r="F73" s="1">
        <v>0</v>
      </c>
      <c r="G73" s="1">
        <v>0</v>
      </c>
    </row>
    <row r="74" spans="1:7" x14ac:dyDescent="0.2">
      <c r="A74" s="1" t="s">
        <v>354</v>
      </c>
      <c r="B74" s="1">
        <v>4</v>
      </c>
      <c r="C74" s="1">
        <v>3</v>
      </c>
      <c r="D74" s="1">
        <v>1</v>
      </c>
      <c r="E74" s="1">
        <v>0</v>
      </c>
      <c r="F74" s="1">
        <v>0</v>
      </c>
      <c r="G74" s="1">
        <v>0</v>
      </c>
    </row>
    <row r="75" spans="1:7" x14ac:dyDescent="0.2">
      <c r="A75" s="1" t="s">
        <v>355</v>
      </c>
      <c r="B75" s="1">
        <v>157</v>
      </c>
      <c r="C75" s="1">
        <v>16</v>
      </c>
      <c r="D75" s="1">
        <v>141</v>
      </c>
      <c r="E75" s="1">
        <v>0</v>
      </c>
      <c r="F75" s="1">
        <v>0</v>
      </c>
      <c r="G75" s="1">
        <v>0</v>
      </c>
    </row>
    <row r="76" spans="1:7" x14ac:dyDescent="0.2">
      <c r="A76" s="1" t="s">
        <v>358</v>
      </c>
      <c r="B76" s="1">
        <v>3</v>
      </c>
      <c r="C76" s="1">
        <v>0</v>
      </c>
      <c r="D76" s="1">
        <v>3</v>
      </c>
      <c r="E76" s="1">
        <v>0</v>
      </c>
      <c r="F76" s="1">
        <v>0</v>
      </c>
      <c r="G76" s="1">
        <v>0</v>
      </c>
    </row>
    <row r="77" spans="1:7" x14ac:dyDescent="0.2">
      <c r="A77" s="1" t="s">
        <v>359</v>
      </c>
      <c r="B77" s="1">
        <v>12</v>
      </c>
      <c r="C77" s="1">
        <v>1</v>
      </c>
      <c r="D77" s="1">
        <v>11</v>
      </c>
      <c r="E77" s="1">
        <v>0</v>
      </c>
      <c r="F77" s="1">
        <v>0</v>
      </c>
      <c r="G77" s="1">
        <v>0</v>
      </c>
    </row>
    <row r="78" spans="1:7" x14ac:dyDescent="0.2">
      <c r="A78" s="1" t="s">
        <v>783</v>
      </c>
      <c r="B78" s="1">
        <v>6</v>
      </c>
      <c r="C78" s="1">
        <v>0</v>
      </c>
      <c r="D78" s="1">
        <v>6</v>
      </c>
      <c r="E78" s="1">
        <v>0</v>
      </c>
      <c r="F78" s="1">
        <v>0</v>
      </c>
      <c r="G78" s="1">
        <v>0</v>
      </c>
    </row>
    <row r="79" spans="1:7" x14ac:dyDescent="0.2">
      <c r="A79" s="1" t="s">
        <v>361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</row>
    <row r="80" spans="1:7" x14ac:dyDescent="0.2">
      <c r="A80" s="1" t="s">
        <v>784</v>
      </c>
      <c r="B80" s="1">
        <v>6</v>
      </c>
      <c r="C80" s="1">
        <v>2</v>
      </c>
      <c r="D80" s="1">
        <v>4</v>
      </c>
      <c r="E80" s="1">
        <v>0</v>
      </c>
      <c r="F80" s="1">
        <v>0</v>
      </c>
      <c r="G80" s="1">
        <v>0</v>
      </c>
    </row>
    <row r="81" spans="1:7" x14ac:dyDescent="0.2">
      <c r="A81" s="1" t="s">
        <v>785</v>
      </c>
      <c r="B81" s="1">
        <v>4</v>
      </c>
      <c r="C81" s="1">
        <v>0</v>
      </c>
      <c r="D81" s="1">
        <v>4</v>
      </c>
      <c r="E81" s="1">
        <v>0</v>
      </c>
      <c r="F81" s="1">
        <v>0</v>
      </c>
      <c r="G81" s="1">
        <v>0</v>
      </c>
    </row>
    <row r="82" spans="1:7" x14ac:dyDescent="0.2">
      <c r="A82" s="1" t="s">
        <v>786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</row>
    <row r="83" spans="1:7" x14ac:dyDescent="0.2">
      <c r="A83" s="1" t="s">
        <v>290</v>
      </c>
      <c r="B83" s="1">
        <v>12</v>
      </c>
      <c r="C83" s="1">
        <v>2</v>
      </c>
      <c r="D83" s="1">
        <v>10</v>
      </c>
      <c r="E83" s="1">
        <v>0</v>
      </c>
      <c r="F83" s="1">
        <v>0</v>
      </c>
      <c r="G83" s="1">
        <v>0</v>
      </c>
    </row>
    <row r="84" spans="1:7" x14ac:dyDescent="0.2">
      <c r="A84" s="1" t="s">
        <v>365</v>
      </c>
      <c r="B84" s="1">
        <v>6</v>
      </c>
      <c r="C84" s="1">
        <v>1</v>
      </c>
      <c r="D84" s="1">
        <v>5</v>
      </c>
      <c r="E84" s="1">
        <v>0</v>
      </c>
      <c r="F84" s="1">
        <v>0</v>
      </c>
      <c r="G84" s="1">
        <v>0</v>
      </c>
    </row>
    <row r="85" spans="1:7" x14ac:dyDescent="0.2">
      <c r="A85" s="1" t="s">
        <v>366</v>
      </c>
      <c r="B85" s="1">
        <v>3</v>
      </c>
      <c r="C85" s="1">
        <v>0</v>
      </c>
      <c r="D85" s="1">
        <v>3</v>
      </c>
      <c r="E85" s="1">
        <v>0</v>
      </c>
      <c r="F85" s="1">
        <v>0</v>
      </c>
      <c r="G85" s="1">
        <v>0</v>
      </c>
    </row>
    <row r="86" spans="1:7" x14ac:dyDescent="0.2">
      <c r="A86" s="1" t="s">
        <v>367</v>
      </c>
      <c r="B86" s="1">
        <v>9</v>
      </c>
      <c r="C86" s="1">
        <v>1</v>
      </c>
      <c r="D86" s="1">
        <v>8</v>
      </c>
      <c r="E86" s="1">
        <v>0</v>
      </c>
      <c r="F86" s="1">
        <v>0</v>
      </c>
      <c r="G86" s="1">
        <v>0</v>
      </c>
    </row>
    <row r="87" spans="1:7" x14ac:dyDescent="0.2">
      <c r="A87" s="1" t="s">
        <v>368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</row>
    <row r="88" spans="1:7" x14ac:dyDescent="0.2">
      <c r="A88" s="1" t="s">
        <v>369</v>
      </c>
      <c r="B88" s="1">
        <v>8</v>
      </c>
      <c r="C88" s="1">
        <v>0</v>
      </c>
      <c r="D88" s="1">
        <v>8</v>
      </c>
      <c r="E88" s="1">
        <v>0</v>
      </c>
      <c r="F88" s="1">
        <v>0</v>
      </c>
      <c r="G88" s="1">
        <v>0</v>
      </c>
    </row>
    <row r="89" spans="1:7" x14ac:dyDescent="0.2">
      <c r="A89" s="1" t="s">
        <v>370</v>
      </c>
      <c r="B89" s="1">
        <v>1</v>
      </c>
      <c r="C89" s="1">
        <v>0</v>
      </c>
      <c r="D89" s="1">
        <v>1</v>
      </c>
      <c r="E89" s="1">
        <v>0</v>
      </c>
      <c r="F89" s="1">
        <v>0</v>
      </c>
      <c r="G89" s="1">
        <v>0</v>
      </c>
    </row>
    <row r="90" spans="1:7" x14ac:dyDescent="0.2">
      <c r="A90" s="1" t="s">
        <v>342</v>
      </c>
      <c r="B90" s="1">
        <v>2</v>
      </c>
      <c r="C90" s="1">
        <v>0</v>
      </c>
      <c r="D90" s="1">
        <v>2</v>
      </c>
      <c r="E90" s="1">
        <v>0</v>
      </c>
      <c r="F90" s="1">
        <v>0</v>
      </c>
      <c r="G90" s="1">
        <v>0</v>
      </c>
    </row>
    <row r="91" spans="1:7" x14ac:dyDescent="0.2">
      <c r="A91" s="1" t="s">
        <v>371</v>
      </c>
      <c r="B91" s="1">
        <v>1</v>
      </c>
      <c r="C91" s="1">
        <v>0</v>
      </c>
      <c r="D91" s="1">
        <v>1</v>
      </c>
      <c r="E91" s="1">
        <v>0</v>
      </c>
      <c r="F91" s="1">
        <v>0</v>
      </c>
      <c r="G91" s="1">
        <v>0</v>
      </c>
    </row>
    <row r="92" spans="1:7" x14ac:dyDescent="0.2">
      <c r="A92" s="1" t="s">
        <v>372</v>
      </c>
      <c r="B92" s="1">
        <v>9</v>
      </c>
      <c r="C92" s="1">
        <v>3</v>
      </c>
      <c r="D92" s="1">
        <v>5</v>
      </c>
      <c r="E92" s="1">
        <v>1</v>
      </c>
      <c r="F92" s="1">
        <v>0</v>
      </c>
      <c r="G92" s="1">
        <v>0</v>
      </c>
    </row>
    <row r="93" spans="1:7" x14ac:dyDescent="0.2">
      <c r="A93" s="1" t="s">
        <v>373</v>
      </c>
      <c r="B93" s="1">
        <v>8</v>
      </c>
      <c r="C93" s="1">
        <v>1</v>
      </c>
      <c r="D93" s="1">
        <v>7</v>
      </c>
      <c r="E93" s="1">
        <v>0</v>
      </c>
      <c r="F93" s="1">
        <v>0</v>
      </c>
      <c r="G93" s="1">
        <v>0</v>
      </c>
    </row>
    <row r="94" spans="1:7" x14ac:dyDescent="0.2">
      <c r="A94" s="1" t="s">
        <v>374</v>
      </c>
      <c r="B94" s="1">
        <v>1</v>
      </c>
      <c r="C94" s="1">
        <v>0</v>
      </c>
      <c r="D94" s="1">
        <v>1</v>
      </c>
      <c r="E94" s="1">
        <v>0</v>
      </c>
      <c r="F94" s="1">
        <v>0</v>
      </c>
      <c r="G94" s="1">
        <v>0</v>
      </c>
    </row>
    <row r="95" spans="1:7" x14ac:dyDescent="0.2">
      <c r="A95" s="1" t="s">
        <v>375</v>
      </c>
      <c r="B95" s="1">
        <v>3</v>
      </c>
      <c r="C95" s="1">
        <v>0</v>
      </c>
      <c r="D95" s="1">
        <v>3</v>
      </c>
      <c r="E95" s="1">
        <v>0</v>
      </c>
      <c r="F95" s="1">
        <v>0</v>
      </c>
      <c r="G95" s="1">
        <v>0</v>
      </c>
    </row>
    <row r="96" spans="1:7" x14ac:dyDescent="0.2">
      <c r="A96" s="1" t="s">
        <v>376</v>
      </c>
      <c r="B96" s="1">
        <v>4</v>
      </c>
      <c r="C96" s="1">
        <v>1</v>
      </c>
      <c r="D96" s="1">
        <v>3</v>
      </c>
      <c r="E96" s="1">
        <v>0</v>
      </c>
      <c r="F96" s="1">
        <v>0</v>
      </c>
      <c r="G96" s="1">
        <v>0</v>
      </c>
    </row>
    <row r="97" spans="1:7" x14ac:dyDescent="0.2">
      <c r="A97" s="1" t="s">
        <v>312</v>
      </c>
      <c r="B97" s="1">
        <v>10</v>
      </c>
      <c r="C97" s="1">
        <v>0</v>
      </c>
      <c r="D97" s="1">
        <v>9</v>
      </c>
      <c r="E97" s="1">
        <v>0</v>
      </c>
      <c r="F97" s="1">
        <v>1</v>
      </c>
      <c r="G97" s="1">
        <v>0</v>
      </c>
    </row>
    <row r="98" spans="1:7" x14ac:dyDescent="0.2">
      <c r="A98" s="1" t="s">
        <v>377</v>
      </c>
      <c r="B98" s="1">
        <v>7</v>
      </c>
      <c r="C98" s="1">
        <v>1</v>
      </c>
      <c r="D98" s="1">
        <v>6</v>
      </c>
      <c r="E98" s="1">
        <v>0</v>
      </c>
      <c r="F98" s="1">
        <v>0</v>
      </c>
      <c r="G98" s="1">
        <v>0</v>
      </c>
    </row>
    <row r="99" spans="1:7" x14ac:dyDescent="0.2">
      <c r="A99" s="1" t="s">
        <v>378</v>
      </c>
      <c r="B99" s="1">
        <v>5</v>
      </c>
      <c r="C99" s="1">
        <v>0</v>
      </c>
      <c r="D99" s="1">
        <v>5</v>
      </c>
      <c r="E99" s="1">
        <v>0</v>
      </c>
      <c r="F99" s="1">
        <v>0</v>
      </c>
      <c r="G99" s="1">
        <v>0</v>
      </c>
    </row>
    <row r="100" spans="1:7" x14ac:dyDescent="0.2">
      <c r="A100" s="1" t="s">
        <v>379</v>
      </c>
      <c r="B100" s="1">
        <v>19</v>
      </c>
      <c r="C100" s="1">
        <v>0</v>
      </c>
      <c r="D100" s="1">
        <v>18</v>
      </c>
      <c r="E100" s="1">
        <v>1</v>
      </c>
      <c r="F100" s="1">
        <v>0</v>
      </c>
      <c r="G100" s="1">
        <v>0</v>
      </c>
    </row>
    <row r="101" spans="1:7" x14ac:dyDescent="0.2">
      <c r="A101" s="1" t="s">
        <v>380</v>
      </c>
      <c r="B101" s="1">
        <v>8</v>
      </c>
      <c r="C101" s="1">
        <v>0</v>
      </c>
      <c r="D101" s="1">
        <v>7</v>
      </c>
      <c r="E101" s="1">
        <v>0</v>
      </c>
      <c r="F101" s="1">
        <v>0</v>
      </c>
      <c r="G101" s="1">
        <v>1</v>
      </c>
    </row>
    <row r="102" spans="1:7" x14ac:dyDescent="0.2">
      <c r="A102" s="1" t="s">
        <v>381</v>
      </c>
      <c r="B102" s="1">
        <v>15</v>
      </c>
      <c r="C102" s="1">
        <v>1</v>
      </c>
      <c r="D102" s="1">
        <v>14</v>
      </c>
      <c r="E102" s="1">
        <v>0</v>
      </c>
      <c r="F102" s="1">
        <v>0</v>
      </c>
      <c r="G102" s="1">
        <v>0</v>
      </c>
    </row>
    <row r="103" spans="1:7" x14ac:dyDescent="0.2">
      <c r="A103" s="1" t="s">
        <v>382</v>
      </c>
      <c r="B103" s="1">
        <v>4</v>
      </c>
      <c r="C103" s="1">
        <v>1</v>
      </c>
      <c r="D103" s="1">
        <v>3</v>
      </c>
      <c r="E103" s="1">
        <v>0</v>
      </c>
      <c r="F103" s="1">
        <v>0</v>
      </c>
      <c r="G103" s="1">
        <v>0</v>
      </c>
    </row>
    <row r="104" spans="1:7" x14ac:dyDescent="0.2">
      <c r="A104" s="1" t="s">
        <v>383</v>
      </c>
      <c r="B104" s="1">
        <v>9</v>
      </c>
      <c r="C104" s="1">
        <v>1</v>
      </c>
      <c r="D104" s="1">
        <v>8</v>
      </c>
      <c r="E104" s="1">
        <v>0</v>
      </c>
      <c r="F104" s="1">
        <v>0</v>
      </c>
      <c r="G104" s="1">
        <v>0</v>
      </c>
    </row>
    <row r="105" spans="1:7" x14ac:dyDescent="0.2">
      <c r="A105" s="1" t="s">
        <v>384</v>
      </c>
      <c r="B105" s="1">
        <v>1</v>
      </c>
      <c r="C105" s="1">
        <v>0</v>
      </c>
      <c r="D105" s="1">
        <v>1</v>
      </c>
      <c r="E105" s="1">
        <v>0</v>
      </c>
      <c r="F105" s="1">
        <v>0</v>
      </c>
      <c r="G105" s="1">
        <v>0</v>
      </c>
    </row>
    <row r="106" spans="1:7" x14ac:dyDescent="0.2">
      <c r="A106" s="1" t="s">
        <v>385</v>
      </c>
      <c r="B106" s="1">
        <v>1</v>
      </c>
      <c r="C106" s="1">
        <v>0</v>
      </c>
      <c r="D106" s="1">
        <v>1</v>
      </c>
      <c r="E106" s="1">
        <v>0</v>
      </c>
      <c r="F106" s="1">
        <v>0</v>
      </c>
      <c r="G106" s="1">
        <v>0</v>
      </c>
    </row>
    <row r="107" spans="1:7" x14ac:dyDescent="0.2">
      <c r="A107" s="1" t="s">
        <v>386</v>
      </c>
      <c r="B107" s="1">
        <v>4</v>
      </c>
      <c r="C107" s="1">
        <v>0</v>
      </c>
      <c r="D107" s="1">
        <v>4</v>
      </c>
      <c r="E107" s="1">
        <v>0</v>
      </c>
      <c r="F107" s="1">
        <v>0</v>
      </c>
      <c r="G107" s="1">
        <v>0</v>
      </c>
    </row>
    <row r="108" spans="1:7" x14ac:dyDescent="0.2">
      <c r="A108" s="1" t="s">
        <v>387</v>
      </c>
      <c r="B108" s="1">
        <v>1</v>
      </c>
      <c r="C108" s="1">
        <v>0</v>
      </c>
      <c r="D108" s="1">
        <v>1</v>
      </c>
      <c r="E108" s="1">
        <v>0</v>
      </c>
      <c r="F108" s="1">
        <v>0</v>
      </c>
      <c r="G108" s="1">
        <v>0</v>
      </c>
    </row>
    <row r="109" spans="1:7" x14ac:dyDescent="0.2">
      <c r="A109" s="1" t="s">
        <v>388</v>
      </c>
      <c r="B109" s="1">
        <v>7</v>
      </c>
      <c r="C109" s="1">
        <v>1</v>
      </c>
      <c r="D109" s="1">
        <v>6</v>
      </c>
      <c r="E109" s="1">
        <v>0</v>
      </c>
      <c r="F109" s="1">
        <v>0</v>
      </c>
      <c r="G109" s="1">
        <v>0</v>
      </c>
    </row>
    <row r="110" spans="1:7" x14ac:dyDescent="0.2">
      <c r="A110" s="1" t="s">
        <v>389</v>
      </c>
      <c r="B110" s="1">
        <v>4</v>
      </c>
      <c r="C110" s="1">
        <v>0</v>
      </c>
      <c r="D110" s="1">
        <v>4</v>
      </c>
      <c r="E110" s="1">
        <v>0</v>
      </c>
      <c r="F110" s="1">
        <v>0</v>
      </c>
      <c r="G110" s="1">
        <v>0</v>
      </c>
    </row>
    <row r="111" spans="1:7" x14ac:dyDescent="0.2">
      <c r="A111" s="1" t="s">
        <v>390</v>
      </c>
      <c r="B111" s="1">
        <v>1</v>
      </c>
      <c r="C111" s="1">
        <v>1</v>
      </c>
      <c r="D111" s="1">
        <v>0</v>
      </c>
      <c r="E111" s="1">
        <v>0</v>
      </c>
      <c r="F111" s="1">
        <v>0</v>
      </c>
      <c r="G111" s="1">
        <v>0</v>
      </c>
    </row>
    <row r="112" spans="1:7" x14ac:dyDescent="0.2">
      <c r="A112" s="1" t="s">
        <v>391</v>
      </c>
      <c r="B112" s="1">
        <v>3</v>
      </c>
      <c r="C112" s="1">
        <v>0</v>
      </c>
      <c r="D112" s="1">
        <v>3</v>
      </c>
      <c r="E112" s="1">
        <v>0</v>
      </c>
      <c r="F112" s="1">
        <v>0</v>
      </c>
      <c r="G112" s="1">
        <v>0</v>
      </c>
    </row>
    <row r="113" spans="1:7" x14ac:dyDescent="0.2">
      <c r="A113" s="1" t="s">
        <v>392</v>
      </c>
      <c r="B113" s="1">
        <v>7</v>
      </c>
      <c r="C113" s="1">
        <v>0</v>
      </c>
      <c r="D113" s="1">
        <v>7</v>
      </c>
      <c r="E113" s="1">
        <v>0</v>
      </c>
      <c r="F113" s="1">
        <v>0</v>
      </c>
      <c r="G113" s="1">
        <v>0</v>
      </c>
    </row>
    <row r="114" spans="1:7" x14ac:dyDescent="0.2">
      <c r="A114" s="1" t="s">
        <v>393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</row>
    <row r="115" spans="1:7" x14ac:dyDescent="0.2">
      <c r="A115" s="1" t="s">
        <v>394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</row>
    <row r="116" spans="1:7" x14ac:dyDescent="0.2">
      <c r="A116" s="1" t="s">
        <v>399</v>
      </c>
      <c r="B116" s="1">
        <v>95</v>
      </c>
      <c r="C116" s="1">
        <v>15</v>
      </c>
      <c r="D116" s="1">
        <v>2</v>
      </c>
      <c r="E116" s="1">
        <v>77</v>
      </c>
      <c r="F116" s="1">
        <v>1</v>
      </c>
      <c r="G116" s="1">
        <v>0</v>
      </c>
    </row>
    <row r="117" spans="1:7" x14ac:dyDescent="0.2">
      <c r="A117" s="1" t="s">
        <v>400</v>
      </c>
      <c r="B117" s="1">
        <v>25</v>
      </c>
      <c r="C117" s="1">
        <v>0</v>
      </c>
      <c r="D117" s="1">
        <v>0</v>
      </c>
      <c r="E117" s="1">
        <v>25</v>
      </c>
      <c r="F117" s="1">
        <v>0</v>
      </c>
      <c r="G117" s="1">
        <v>0</v>
      </c>
    </row>
    <row r="118" spans="1:7" x14ac:dyDescent="0.2">
      <c r="A118" s="1" t="s">
        <v>401</v>
      </c>
      <c r="B118" s="1">
        <v>6</v>
      </c>
      <c r="C118" s="1">
        <v>0</v>
      </c>
      <c r="D118" s="1">
        <v>1</v>
      </c>
      <c r="E118" s="1">
        <v>5</v>
      </c>
      <c r="F118" s="1">
        <v>0</v>
      </c>
      <c r="G118" s="1">
        <v>0</v>
      </c>
    </row>
    <row r="119" spans="1:7" x14ac:dyDescent="0.2">
      <c r="A119" s="1" t="s">
        <v>402</v>
      </c>
      <c r="B119" s="1">
        <v>2</v>
      </c>
      <c r="C119" s="1">
        <v>0</v>
      </c>
      <c r="D119" s="1">
        <v>0</v>
      </c>
      <c r="E119" s="1">
        <v>2</v>
      </c>
      <c r="F119" s="1">
        <v>0</v>
      </c>
      <c r="G119" s="1">
        <v>0</v>
      </c>
    </row>
    <row r="120" spans="1:7" x14ac:dyDescent="0.2">
      <c r="A120" s="1" t="s">
        <v>403</v>
      </c>
      <c r="B120" s="1">
        <v>3</v>
      </c>
      <c r="C120" s="1">
        <v>0</v>
      </c>
      <c r="D120" s="1">
        <v>0</v>
      </c>
      <c r="E120" s="1">
        <v>3</v>
      </c>
      <c r="F120" s="1">
        <v>0</v>
      </c>
      <c r="G120" s="1">
        <v>0</v>
      </c>
    </row>
    <row r="121" spans="1:7" x14ac:dyDescent="0.2">
      <c r="A121" s="1" t="s">
        <v>404</v>
      </c>
      <c r="B121" s="1">
        <v>3</v>
      </c>
      <c r="C121" s="1">
        <v>0</v>
      </c>
      <c r="D121" s="1">
        <v>1</v>
      </c>
      <c r="E121" s="1">
        <v>2</v>
      </c>
      <c r="F121" s="1">
        <v>0</v>
      </c>
      <c r="G121" s="1">
        <v>0</v>
      </c>
    </row>
    <row r="122" spans="1:7" x14ac:dyDescent="0.2">
      <c r="A122" s="1" t="s">
        <v>405</v>
      </c>
      <c r="B122" s="1">
        <v>5</v>
      </c>
      <c r="C122" s="1">
        <v>0</v>
      </c>
      <c r="D122" s="1">
        <v>0</v>
      </c>
      <c r="E122" s="1">
        <v>5</v>
      </c>
      <c r="F122" s="1">
        <v>0</v>
      </c>
      <c r="G122" s="1">
        <v>0</v>
      </c>
    </row>
    <row r="123" spans="1:7" x14ac:dyDescent="0.2">
      <c r="A123" s="1" t="s">
        <v>406</v>
      </c>
      <c r="B123" s="1">
        <v>8</v>
      </c>
      <c r="C123" s="1">
        <v>1</v>
      </c>
      <c r="D123" s="1">
        <v>0</v>
      </c>
      <c r="E123" s="1">
        <v>6</v>
      </c>
      <c r="F123" s="1">
        <v>1</v>
      </c>
      <c r="G123" s="1">
        <v>0</v>
      </c>
    </row>
    <row r="124" spans="1:7" x14ac:dyDescent="0.2">
      <c r="A124" s="1" t="s">
        <v>407</v>
      </c>
      <c r="B124" s="1">
        <v>2</v>
      </c>
      <c r="C124" s="1">
        <v>0</v>
      </c>
      <c r="D124" s="1">
        <v>0</v>
      </c>
      <c r="E124" s="1">
        <v>2</v>
      </c>
      <c r="F124" s="1">
        <v>0</v>
      </c>
      <c r="G124" s="1">
        <v>0</v>
      </c>
    </row>
    <row r="125" spans="1:7" x14ac:dyDescent="0.2">
      <c r="A125" s="1" t="s">
        <v>408</v>
      </c>
      <c r="B125" s="1">
        <v>2</v>
      </c>
      <c r="C125" s="1">
        <v>0</v>
      </c>
      <c r="D125" s="1">
        <v>0</v>
      </c>
      <c r="E125" s="1">
        <v>2</v>
      </c>
      <c r="F125" s="1">
        <v>0</v>
      </c>
      <c r="G125" s="1">
        <v>0</v>
      </c>
    </row>
    <row r="126" spans="1:7" x14ac:dyDescent="0.2">
      <c r="A126" s="1" t="s">
        <v>409</v>
      </c>
      <c r="B126" s="1">
        <v>15</v>
      </c>
      <c r="C126" s="1">
        <v>1</v>
      </c>
      <c r="D126" s="1">
        <v>0</v>
      </c>
      <c r="E126" s="1">
        <v>14</v>
      </c>
      <c r="F126" s="1">
        <v>0</v>
      </c>
      <c r="G126" s="1">
        <v>0</v>
      </c>
    </row>
    <row r="127" spans="1:7" x14ac:dyDescent="0.2">
      <c r="A127" s="1" t="s">
        <v>410</v>
      </c>
      <c r="B127" s="1">
        <v>8</v>
      </c>
      <c r="C127" s="1">
        <v>0</v>
      </c>
      <c r="D127" s="1">
        <v>0</v>
      </c>
      <c r="E127" s="1">
        <v>8</v>
      </c>
      <c r="F127" s="1">
        <v>0</v>
      </c>
      <c r="G127" s="1">
        <v>0</v>
      </c>
    </row>
    <row r="128" spans="1:7" x14ac:dyDescent="0.2">
      <c r="A128" s="1" t="s">
        <v>411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</row>
    <row r="129" spans="1:7" x14ac:dyDescent="0.2">
      <c r="A129" s="1" t="s">
        <v>412</v>
      </c>
      <c r="B129" s="1">
        <v>5</v>
      </c>
      <c r="C129" s="1">
        <v>1</v>
      </c>
      <c r="D129" s="1">
        <v>0</v>
      </c>
      <c r="E129" s="1">
        <v>4</v>
      </c>
      <c r="F129" s="1">
        <v>0</v>
      </c>
      <c r="G129" s="1">
        <v>0</v>
      </c>
    </row>
    <row r="130" spans="1:7" x14ac:dyDescent="0.2">
      <c r="A130" s="1" t="s">
        <v>413</v>
      </c>
      <c r="B130" s="1">
        <v>4</v>
      </c>
      <c r="C130" s="1">
        <v>0</v>
      </c>
      <c r="D130" s="1">
        <v>0</v>
      </c>
      <c r="E130" s="1">
        <v>4</v>
      </c>
      <c r="F130" s="1">
        <v>0</v>
      </c>
      <c r="G130" s="1">
        <v>0</v>
      </c>
    </row>
    <row r="131" spans="1:7" x14ac:dyDescent="0.2">
      <c r="A131" s="1" t="s">
        <v>414</v>
      </c>
      <c r="B131" s="1">
        <v>5</v>
      </c>
      <c r="C131" s="1">
        <v>0</v>
      </c>
      <c r="D131" s="1">
        <v>1</v>
      </c>
      <c r="E131" s="1">
        <v>4</v>
      </c>
      <c r="F131" s="1">
        <v>0</v>
      </c>
      <c r="G131" s="1">
        <v>0</v>
      </c>
    </row>
    <row r="132" spans="1:7" x14ac:dyDescent="0.2">
      <c r="A132" s="1" t="s">
        <v>415</v>
      </c>
      <c r="B132" s="1">
        <v>16</v>
      </c>
      <c r="C132" s="1">
        <v>2</v>
      </c>
      <c r="D132" s="1">
        <v>1</v>
      </c>
      <c r="E132" s="1">
        <v>13</v>
      </c>
      <c r="F132" s="1">
        <v>0</v>
      </c>
      <c r="G132" s="1">
        <v>0</v>
      </c>
    </row>
    <row r="133" spans="1:7" x14ac:dyDescent="0.2">
      <c r="A133" s="1" t="s">
        <v>416</v>
      </c>
      <c r="B133" s="1">
        <v>3</v>
      </c>
      <c r="C133" s="1">
        <v>0</v>
      </c>
      <c r="D133" s="1">
        <v>0</v>
      </c>
      <c r="E133" s="1">
        <v>3</v>
      </c>
      <c r="F133" s="1">
        <v>0</v>
      </c>
      <c r="G133" s="1">
        <v>0</v>
      </c>
    </row>
    <row r="134" spans="1:7" x14ac:dyDescent="0.2">
      <c r="A134" s="1" t="s">
        <v>417</v>
      </c>
      <c r="B134" s="1">
        <v>2</v>
      </c>
      <c r="C134" s="1">
        <v>0</v>
      </c>
      <c r="D134" s="1">
        <v>0</v>
      </c>
      <c r="E134" s="1">
        <v>2</v>
      </c>
      <c r="F134" s="1">
        <v>0</v>
      </c>
      <c r="G134" s="1">
        <v>0</v>
      </c>
    </row>
    <row r="135" spans="1:7" x14ac:dyDescent="0.2">
      <c r="A135" s="1" t="s">
        <v>418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</row>
    <row r="136" spans="1:7" x14ac:dyDescent="0.2">
      <c r="A136" s="1" t="s">
        <v>419</v>
      </c>
      <c r="B136" s="1">
        <v>7</v>
      </c>
      <c r="C136" s="1">
        <v>0</v>
      </c>
      <c r="D136" s="1">
        <v>0</v>
      </c>
      <c r="E136" s="1">
        <v>7</v>
      </c>
      <c r="F136" s="1">
        <v>0</v>
      </c>
      <c r="G136" s="1">
        <v>0</v>
      </c>
    </row>
    <row r="137" spans="1:7" x14ac:dyDescent="0.2">
      <c r="A137" s="1" t="s">
        <v>420</v>
      </c>
      <c r="B137" s="1">
        <v>2</v>
      </c>
      <c r="C137" s="1">
        <v>0</v>
      </c>
      <c r="D137" s="1">
        <v>0</v>
      </c>
      <c r="E137" s="1">
        <v>2</v>
      </c>
      <c r="F137" s="1">
        <v>0</v>
      </c>
      <c r="G137" s="1">
        <v>0</v>
      </c>
    </row>
    <row r="138" spans="1:7" x14ac:dyDescent="0.2">
      <c r="A138" s="1" t="s">
        <v>421</v>
      </c>
      <c r="B138" s="1">
        <v>5</v>
      </c>
      <c r="C138" s="1">
        <v>0</v>
      </c>
      <c r="D138" s="1">
        <v>1</v>
      </c>
      <c r="E138" s="1">
        <v>4</v>
      </c>
      <c r="F138" s="1">
        <v>0</v>
      </c>
      <c r="G138" s="1">
        <v>0</v>
      </c>
    </row>
    <row r="139" spans="1:7" x14ac:dyDescent="0.2">
      <c r="A139" s="1" t="s">
        <v>422</v>
      </c>
      <c r="B139" s="1">
        <v>2</v>
      </c>
      <c r="C139" s="1">
        <v>0</v>
      </c>
      <c r="D139" s="1">
        <v>0</v>
      </c>
      <c r="E139" s="1">
        <v>2</v>
      </c>
      <c r="F139" s="1">
        <v>0</v>
      </c>
      <c r="G139" s="1">
        <v>0</v>
      </c>
    </row>
    <row r="140" spans="1:7" x14ac:dyDescent="0.2">
      <c r="A140" s="1" t="s">
        <v>423</v>
      </c>
      <c r="B140" s="1">
        <v>6</v>
      </c>
      <c r="C140" s="1">
        <v>0</v>
      </c>
      <c r="D140" s="1">
        <v>0</v>
      </c>
      <c r="E140" s="1">
        <v>6</v>
      </c>
      <c r="F140" s="1">
        <v>0</v>
      </c>
      <c r="G140" s="1">
        <v>0</v>
      </c>
    </row>
    <row r="141" spans="1:7" x14ac:dyDescent="0.2">
      <c r="A141" s="1" t="s">
        <v>424</v>
      </c>
      <c r="B141" s="1">
        <v>4</v>
      </c>
      <c r="C141" s="1">
        <v>1</v>
      </c>
      <c r="D141" s="1">
        <v>0</v>
      </c>
      <c r="E141" s="1">
        <v>3</v>
      </c>
      <c r="F141" s="1">
        <v>0</v>
      </c>
      <c r="G141" s="1">
        <v>0</v>
      </c>
    </row>
    <row r="142" spans="1:7" x14ac:dyDescent="0.2">
      <c r="A142" s="1" t="s">
        <v>425</v>
      </c>
      <c r="B142" s="1">
        <v>9</v>
      </c>
      <c r="C142" s="1">
        <v>0</v>
      </c>
      <c r="D142" s="1">
        <v>2</v>
      </c>
      <c r="E142" s="1">
        <v>7</v>
      </c>
      <c r="F142" s="1">
        <v>0</v>
      </c>
      <c r="G142" s="1">
        <v>0</v>
      </c>
    </row>
    <row r="143" spans="1:7" x14ac:dyDescent="0.2">
      <c r="A143" s="1" t="s">
        <v>426</v>
      </c>
      <c r="B143" s="1">
        <v>8</v>
      </c>
      <c r="C143" s="1">
        <v>0</v>
      </c>
      <c r="D143" s="1">
        <v>1</v>
      </c>
      <c r="E143" s="1">
        <v>7</v>
      </c>
      <c r="F143" s="1">
        <v>0</v>
      </c>
      <c r="G143" s="1">
        <v>0</v>
      </c>
    </row>
    <row r="144" spans="1:7" x14ac:dyDescent="0.2">
      <c r="A144" s="1" t="s">
        <v>427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</row>
    <row r="145" spans="1:7" x14ac:dyDescent="0.2">
      <c r="A145" s="1" t="s">
        <v>428</v>
      </c>
      <c r="B145" s="1">
        <v>89</v>
      </c>
      <c r="C145" s="1">
        <v>12</v>
      </c>
      <c r="D145" s="1">
        <v>1</v>
      </c>
      <c r="E145" s="1">
        <v>1</v>
      </c>
      <c r="F145" s="1">
        <v>75</v>
      </c>
      <c r="G145" s="1">
        <v>0</v>
      </c>
    </row>
    <row r="146" spans="1:7" x14ac:dyDescent="0.2">
      <c r="A146" s="1" t="s">
        <v>429</v>
      </c>
      <c r="B146" s="1">
        <v>4</v>
      </c>
      <c r="C146" s="1">
        <v>0</v>
      </c>
      <c r="D146" s="1">
        <v>0</v>
      </c>
      <c r="E146" s="1">
        <v>0</v>
      </c>
      <c r="F146" s="1">
        <v>4</v>
      </c>
      <c r="G146" s="1">
        <v>0</v>
      </c>
    </row>
    <row r="147" spans="1:7" x14ac:dyDescent="0.2">
      <c r="A147" s="1" t="s">
        <v>399</v>
      </c>
      <c r="B147" s="1">
        <v>4</v>
      </c>
      <c r="C147" s="1">
        <v>0</v>
      </c>
      <c r="D147" s="1">
        <v>0</v>
      </c>
      <c r="E147" s="1">
        <v>0</v>
      </c>
      <c r="F147" s="1">
        <v>4</v>
      </c>
      <c r="G147" s="1">
        <v>0</v>
      </c>
    </row>
    <row r="148" spans="1:7" x14ac:dyDescent="0.2">
      <c r="A148" s="1" t="s">
        <v>342</v>
      </c>
      <c r="B148" s="1">
        <v>2</v>
      </c>
      <c r="C148" s="1">
        <v>0</v>
      </c>
      <c r="D148" s="1">
        <v>0</v>
      </c>
      <c r="E148" s="1">
        <v>0</v>
      </c>
      <c r="F148" s="1">
        <v>2</v>
      </c>
      <c r="G148" s="1">
        <v>0</v>
      </c>
    </row>
    <row r="149" spans="1:7" x14ac:dyDescent="0.2">
      <c r="A149" s="1" t="s">
        <v>430</v>
      </c>
      <c r="B149" s="1">
        <v>11</v>
      </c>
      <c r="C149" s="1">
        <v>0</v>
      </c>
      <c r="D149" s="1">
        <v>0</v>
      </c>
      <c r="E149" s="1">
        <v>0</v>
      </c>
      <c r="F149" s="1">
        <v>11</v>
      </c>
      <c r="G149" s="1">
        <v>0</v>
      </c>
    </row>
    <row r="150" spans="1:7" x14ac:dyDescent="0.2">
      <c r="A150" s="1" t="s">
        <v>431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</row>
    <row r="151" spans="1:7" x14ac:dyDescent="0.2">
      <c r="A151" s="1" t="s">
        <v>432</v>
      </c>
      <c r="B151" s="1">
        <v>9</v>
      </c>
      <c r="C151" s="1">
        <v>0</v>
      </c>
      <c r="D151" s="1">
        <v>0</v>
      </c>
      <c r="E151" s="1">
        <v>0</v>
      </c>
      <c r="F151" s="1">
        <v>9</v>
      </c>
      <c r="G151" s="1">
        <v>0</v>
      </c>
    </row>
    <row r="152" spans="1:7" x14ac:dyDescent="0.2">
      <c r="A152" s="1" t="s">
        <v>433</v>
      </c>
      <c r="B152" s="1">
        <v>1</v>
      </c>
      <c r="C152" s="1">
        <v>0</v>
      </c>
      <c r="D152" s="1">
        <v>0</v>
      </c>
      <c r="E152" s="1">
        <v>0</v>
      </c>
      <c r="F152" s="1">
        <v>1</v>
      </c>
      <c r="G152" s="1">
        <v>0</v>
      </c>
    </row>
    <row r="153" spans="1:7" x14ac:dyDescent="0.2">
      <c r="A153" s="1" t="s">
        <v>434</v>
      </c>
      <c r="B153" s="1">
        <v>3</v>
      </c>
      <c r="C153" s="1">
        <v>0</v>
      </c>
      <c r="D153" s="1">
        <v>0</v>
      </c>
      <c r="E153" s="1">
        <v>0</v>
      </c>
      <c r="F153" s="1">
        <v>3</v>
      </c>
      <c r="G153" s="1">
        <v>0</v>
      </c>
    </row>
    <row r="154" spans="1:7" x14ac:dyDescent="0.2">
      <c r="A154" s="1" t="s">
        <v>435</v>
      </c>
      <c r="B154" s="1">
        <v>2</v>
      </c>
      <c r="C154" s="1">
        <v>0</v>
      </c>
      <c r="D154" s="1">
        <v>0</v>
      </c>
      <c r="E154" s="1">
        <v>0</v>
      </c>
      <c r="F154" s="1">
        <v>2</v>
      </c>
      <c r="G154" s="1">
        <v>0</v>
      </c>
    </row>
    <row r="155" spans="1:7" x14ac:dyDescent="0.2">
      <c r="A155" s="1" t="s">
        <v>436</v>
      </c>
      <c r="B155" s="1">
        <v>2</v>
      </c>
      <c r="C155" s="1">
        <v>0</v>
      </c>
      <c r="D155" s="1">
        <v>0</v>
      </c>
      <c r="E155" s="1">
        <v>0</v>
      </c>
      <c r="F155" s="1">
        <v>2</v>
      </c>
      <c r="G155" s="1">
        <v>0</v>
      </c>
    </row>
    <row r="156" spans="1:7" x14ac:dyDescent="0.2">
      <c r="A156" s="1" t="s">
        <v>437</v>
      </c>
      <c r="B156" s="1">
        <v>4</v>
      </c>
      <c r="C156" s="1">
        <v>2</v>
      </c>
      <c r="D156" s="1">
        <v>0</v>
      </c>
      <c r="E156" s="1">
        <v>0</v>
      </c>
      <c r="F156" s="1">
        <v>2</v>
      </c>
      <c r="G156" s="1">
        <v>0</v>
      </c>
    </row>
    <row r="157" spans="1:7" x14ac:dyDescent="0.2">
      <c r="A157" s="1" t="s">
        <v>438</v>
      </c>
      <c r="B157" s="1">
        <v>3</v>
      </c>
      <c r="C157" s="1">
        <v>0</v>
      </c>
      <c r="D157" s="1">
        <v>0</v>
      </c>
      <c r="E157" s="1">
        <v>0</v>
      </c>
      <c r="F157" s="1">
        <v>3</v>
      </c>
      <c r="G157" s="1">
        <v>0</v>
      </c>
    </row>
    <row r="158" spans="1:7" x14ac:dyDescent="0.2">
      <c r="A158" s="1" t="s">
        <v>439</v>
      </c>
      <c r="B158" s="1">
        <v>10</v>
      </c>
      <c r="C158" s="1">
        <v>0</v>
      </c>
      <c r="D158" s="1">
        <v>0</v>
      </c>
      <c r="E158" s="1">
        <v>0</v>
      </c>
      <c r="F158" s="1">
        <v>9</v>
      </c>
      <c r="G158" s="1">
        <v>1</v>
      </c>
    </row>
    <row r="159" spans="1:7" x14ac:dyDescent="0.2">
      <c r="A159" s="1" t="s">
        <v>440</v>
      </c>
      <c r="B159" s="1">
        <v>4</v>
      </c>
      <c r="C159" s="1">
        <v>0</v>
      </c>
      <c r="D159" s="1">
        <v>0</v>
      </c>
      <c r="E159" s="1">
        <v>0</v>
      </c>
      <c r="F159" s="1">
        <v>4</v>
      </c>
      <c r="G159" s="1">
        <v>0</v>
      </c>
    </row>
    <row r="160" spans="1:7" x14ac:dyDescent="0.2">
      <c r="A160" s="1" t="s">
        <v>441</v>
      </c>
      <c r="B160" s="1">
        <v>25</v>
      </c>
      <c r="C160" s="1">
        <v>2</v>
      </c>
      <c r="D160" s="1">
        <v>0</v>
      </c>
      <c r="E160" s="1">
        <v>0</v>
      </c>
      <c r="F160" s="1">
        <v>0</v>
      </c>
      <c r="G160" s="1">
        <v>23</v>
      </c>
    </row>
    <row r="161" spans="1:7" x14ac:dyDescent="0.2">
      <c r="A161" s="1" t="s">
        <v>442</v>
      </c>
      <c r="B161" s="1">
        <v>5</v>
      </c>
      <c r="C161" s="1">
        <v>0</v>
      </c>
      <c r="D161" s="1">
        <v>0</v>
      </c>
      <c r="E161" s="1">
        <v>0</v>
      </c>
      <c r="F161" s="1">
        <v>0</v>
      </c>
      <c r="G161" s="1">
        <v>5</v>
      </c>
    </row>
    <row r="162" spans="1:7" x14ac:dyDescent="0.2">
      <c r="A162" s="1" t="s">
        <v>443</v>
      </c>
      <c r="B162" s="1">
        <v>9</v>
      </c>
      <c r="C162" s="1">
        <v>1</v>
      </c>
      <c r="D162" s="1">
        <v>0</v>
      </c>
      <c r="E162" s="1">
        <v>3</v>
      </c>
      <c r="F162" s="1">
        <v>0</v>
      </c>
      <c r="G162" s="1">
        <v>5</v>
      </c>
    </row>
    <row r="163" spans="1:7" x14ac:dyDescent="0.2">
      <c r="A163" s="1" t="s">
        <v>444</v>
      </c>
      <c r="B163" s="1">
        <v>1</v>
      </c>
      <c r="C163" s="1">
        <v>0</v>
      </c>
      <c r="D163" s="1">
        <v>1</v>
      </c>
      <c r="E163" s="1">
        <v>0</v>
      </c>
      <c r="F163" s="1">
        <v>0</v>
      </c>
      <c r="G163" s="1">
        <v>0</v>
      </c>
    </row>
    <row r="164" spans="1:7" x14ac:dyDescent="0.2">
      <c r="A164" s="1" t="s">
        <v>434</v>
      </c>
      <c r="B164" s="1">
        <v>10</v>
      </c>
      <c r="C164" s="1">
        <v>2</v>
      </c>
      <c r="D164" s="1">
        <v>0</v>
      </c>
      <c r="E164" s="1">
        <v>0</v>
      </c>
      <c r="F164" s="1">
        <v>0</v>
      </c>
      <c r="G164" s="1">
        <v>8</v>
      </c>
    </row>
    <row r="165" spans="1:7" x14ac:dyDescent="0.2">
      <c r="A165" s="1" t="s">
        <v>284</v>
      </c>
      <c r="B165" s="1">
        <v>2</v>
      </c>
      <c r="C165" s="1">
        <v>0</v>
      </c>
      <c r="D165" s="1">
        <v>0</v>
      </c>
      <c r="E165" s="1">
        <v>0</v>
      </c>
      <c r="F165" s="1">
        <v>0</v>
      </c>
      <c r="G165" s="1">
        <v>2</v>
      </c>
    </row>
    <row r="166" spans="1:7" x14ac:dyDescent="0.2">
      <c r="A166" s="1" t="s">
        <v>435</v>
      </c>
      <c r="B166" s="1">
        <v>6</v>
      </c>
      <c r="C166" s="1">
        <v>0</v>
      </c>
      <c r="D166" s="1">
        <v>1</v>
      </c>
      <c r="E166" s="1">
        <v>0</v>
      </c>
      <c r="F166" s="1">
        <v>0</v>
      </c>
      <c r="G166" s="1">
        <v>5</v>
      </c>
    </row>
    <row r="167" spans="1:7" x14ac:dyDescent="0.2">
      <c r="A167" s="1" t="s">
        <v>436</v>
      </c>
      <c r="B167" s="1">
        <v>2</v>
      </c>
      <c r="C167" s="1">
        <v>0</v>
      </c>
      <c r="D167" s="1">
        <v>0</v>
      </c>
      <c r="E167" s="1">
        <v>0</v>
      </c>
      <c r="F167" s="1">
        <v>0</v>
      </c>
      <c r="G167" s="1">
        <v>2</v>
      </c>
    </row>
    <row r="168" spans="1:7" x14ac:dyDescent="0.2">
      <c r="A168" s="1" t="s">
        <v>440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</row>
    <row r="169" spans="1:7" x14ac:dyDescent="0.2">
      <c r="A169" s="1" t="s">
        <v>437</v>
      </c>
      <c r="B169" s="1">
        <v>1</v>
      </c>
      <c r="C169" s="1">
        <v>0</v>
      </c>
      <c r="D169" s="1">
        <v>0</v>
      </c>
      <c r="E169" s="1">
        <v>0</v>
      </c>
      <c r="F169" s="1">
        <v>0</v>
      </c>
      <c r="G169" s="1">
        <v>1</v>
      </c>
    </row>
    <row r="170" spans="1:7" x14ac:dyDescent="0.2">
      <c r="A170" s="1" t="s">
        <v>438</v>
      </c>
      <c r="B170" s="1">
        <v>5</v>
      </c>
      <c r="C170" s="1">
        <v>1</v>
      </c>
      <c r="D170" s="1">
        <v>0</v>
      </c>
      <c r="E170" s="1">
        <v>0</v>
      </c>
      <c r="F170" s="1">
        <v>0</v>
      </c>
      <c r="G170" s="1">
        <v>4</v>
      </c>
    </row>
    <row r="171" spans="1:7" x14ac:dyDescent="0.2">
      <c r="A171" s="1" t="s">
        <v>439</v>
      </c>
      <c r="B171" s="1">
        <v>1</v>
      </c>
      <c r="C171" s="1">
        <v>0</v>
      </c>
      <c r="D171" s="1">
        <v>0</v>
      </c>
      <c r="E171" s="1">
        <v>0</v>
      </c>
      <c r="F171" s="1">
        <v>0</v>
      </c>
      <c r="G171" s="1">
        <v>1</v>
      </c>
    </row>
    <row r="172" spans="1:7" x14ac:dyDescent="0.2">
      <c r="A172" s="1" t="s">
        <v>200</v>
      </c>
      <c r="B172" s="1">
        <v>15</v>
      </c>
      <c r="C172" s="1">
        <v>12</v>
      </c>
      <c r="D172" s="1">
        <v>2</v>
      </c>
      <c r="E172" s="1">
        <v>1</v>
      </c>
      <c r="F172" s="1">
        <v>0</v>
      </c>
      <c r="G172" s="1">
        <v>0</v>
      </c>
    </row>
    <row r="173" spans="1:7" x14ac:dyDescent="0.2">
      <c r="A173" s="1" t="s">
        <v>201</v>
      </c>
      <c r="B173" s="1">
        <v>10</v>
      </c>
      <c r="C173" s="1">
        <v>9</v>
      </c>
      <c r="D173" s="1">
        <v>0</v>
      </c>
      <c r="E173" s="1">
        <v>0</v>
      </c>
      <c r="F173" s="1">
        <v>1</v>
      </c>
      <c r="G173" s="1">
        <v>0</v>
      </c>
    </row>
    <row r="174" spans="1:7" x14ac:dyDescent="0.2">
      <c r="A174" s="1" t="s">
        <v>202</v>
      </c>
      <c r="B174" s="1">
        <v>6</v>
      </c>
      <c r="C174" s="1">
        <v>5</v>
      </c>
      <c r="D174" s="1">
        <v>1</v>
      </c>
      <c r="E174" s="1">
        <v>0</v>
      </c>
      <c r="F174" s="1">
        <v>0</v>
      </c>
      <c r="G174" s="1">
        <v>0</v>
      </c>
    </row>
    <row r="175" spans="1:7" x14ac:dyDescent="0.2">
      <c r="A175" s="1" t="s">
        <v>203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</row>
    <row r="176" spans="1:7" x14ac:dyDescent="0.2">
      <c r="A176" s="1" t="s">
        <v>204</v>
      </c>
      <c r="B176" s="1">
        <v>2</v>
      </c>
      <c r="C176" s="1">
        <v>2</v>
      </c>
      <c r="D176" s="1">
        <v>0</v>
      </c>
      <c r="E176" s="1">
        <v>0</v>
      </c>
      <c r="F176" s="1">
        <v>0</v>
      </c>
      <c r="G176" s="1">
        <v>0</v>
      </c>
    </row>
    <row r="177" spans="1:7" x14ac:dyDescent="0.2">
      <c r="A177" s="1" t="s">
        <v>205</v>
      </c>
      <c r="B177" s="1">
        <v>2</v>
      </c>
      <c r="C177" s="1">
        <v>2</v>
      </c>
      <c r="D177" s="1">
        <v>0</v>
      </c>
      <c r="E177" s="1">
        <v>0</v>
      </c>
      <c r="F177" s="1">
        <v>0</v>
      </c>
      <c r="G177" s="1">
        <v>0</v>
      </c>
    </row>
    <row r="178" spans="1:7" x14ac:dyDescent="0.2">
      <c r="A178" s="1" t="s">
        <v>206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</row>
    <row r="179" spans="1:7" x14ac:dyDescent="0.2">
      <c r="A179" s="1" t="s">
        <v>207</v>
      </c>
      <c r="B179" s="1">
        <v>1</v>
      </c>
      <c r="C179" s="1">
        <v>1</v>
      </c>
      <c r="D179" s="1">
        <v>0</v>
      </c>
      <c r="E179" s="1">
        <v>0</v>
      </c>
      <c r="F179" s="1">
        <v>0</v>
      </c>
      <c r="G179" s="1">
        <v>0</v>
      </c>
    </row>
    <row r="180" spans="1:7" x14ac:dyDescent="0.2">
      <c r="A180" s="1" t="s">
        <v>208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</row>
    <row r="181" spans="1:7" x14ac:dyDescent="0.2">
      <c r="A181" s="1" t="s">
        <v>209</v>
      </c>
      <c r="B181" s="1">
        <v>1</v>
      </c>
      <c r="C181" s="1">
        <v>1</v>
      </c>
      <c r="D181" s="1">
        <v>0</v>
      </c>
      <c r="E181" s="1">
        <v>0</v>
      </c>
      <c r="F181" s="1">
        <v>0</v>
      </c>
      <c r="G181" s="1">
        <v>0</v>
      </c>
    </row>
    <row r="182" spans="1:7" x14ac:dyDescent="0.2">
      <c r="A182" s="1" t="s">
        <v>210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</row>
    <row r="183" spans="1:7" x14ac:dyDescent="0.2">
      <c r="A183" s="1" t="s">
        <v>211</v>
      </c>
      <c r="B183" s="1">
        <v>406</v>
      </c>
      <c r="C183" s="1">
        <v>369</v>
      </c>
      <c r="D183" s="1">
        <v>13</v>
      </c>
      <c r="E183" s="1">
        <v>12</v>
      </c>
      <c r="F183" s="1">
        <v>11</v>
      </c>
      <c r="G183" s="1">
        <v>1</v>
      </c>
    </row>
    <row r="184" spans="1:7" x14ac:dyDescent="0.2">
      <c r="A184" s="1" t="s">
        <v>212</v>
      </c>
      <c r="B184" s="1">
        <v>1108</v>
      </c>
      <c r="C184" s="1">
        <v>957</v>
      </c>
      <c r="D184" s="1">
        <v>72</v>
      </c>
      <c r="E184" s="1">
        <v>38</v>
      </c>
      <c r="F184" s="1">
        <v>40</v>
      </c>
      <c r="G184" s="1">
        <v>1</v>
      </c>
    </row>
    <row r="185" spans="1:7" x14ac:dyDescent="0.2">
      <c r="A185" s="1" t="s">
        <v>213</v>
      </c>
      <c r="B185" s="1">
        <v>1</v>
      </c>
      <c r="C185" s="1">
        <v>1</v>
      </c>
      <c r="D185" s="1">
        <v>0</v>
      </c>
      <c r="E185" s="1">
        <v>0</v>
      </c>
      <c r="F185" s="1">
        <v>0</v>
      </c>
      <c r="G185" s="1">
        <v>0</v>
      </c>
    </row>
    <row r="186" spans="1:7" x14ac:dyDescent="0.2">
      <c r="A186" s="1" t="s">
        <v>214</v>
      </c>
      <c r="B186" s="1">
        <v>4</v>
      </c>
      <c r="C186" s="1">
        <v>3</v>
      </c>
      <c r="D186" s="1">
        <v>0</v>
      </c>
      <c r="E186" s="1">
        <v>1</v>
      </c>
      <c r="F186" s="1">
        <v>0</v>
      </c>
      <c r="G186" s="1">
        <v>0</v>
      </c>
    </row>
    <row r="187" spans="1:7" x14ac:dyDescent="0.2">
      <c r="A187" s="1" t="s">
        <v>215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</row>
    <row r="188" spans="1:7" x14ac:dyDescent="0.2">
      <c r="A188" s="1" t="s">
        <v>216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</row>
    <row r="189" spans="1:7" x14ac:dyDescent="0.2">
      <c r="A189" s="1" t="s">
        <v>217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</row>
    <row r="190" spans="1:7" x14ac:dyDescent="0.2">
      <c r="A190" s="1" t="s">
        <v>218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</row>
    <row r="191" spans="1:7" x14ac:dyDescent="0.2">
      <c r="A191" s="1" t="s">
        <v>219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</row>
    <row r="192" spans="1:7" x14ac:dyDescent="0.2">
      <c r="A192" s="1" t="s">
        <v>220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</row>
    <row r="193" spans="1:7" x14ac:dyDescent="0.2">
      <c r="A193" s="1" t="s">
        <v>221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</row>
    <row r="194" spans="1:7" x14ac:dyDescent="0.2">
      <c r="A194" s="1" t="s">
        <v>222</v>
      </c>
      <c r="B194" s="1">
        <v>10</v>
      </c>
      <c r="C194" s="1">
        <v>9</v>
      </c>
      <c r="D194" s="1">
        <v>0</v>
      </c>
      <c r="E194" s="1">
        <v>1</v>
      </c>
      <c r="F194" s="1">
        <v>0</v>
      </c>
      <c r="G194" s="1">
        <v>0</v>
      </c>
    </row>
    <row r="195" spans="1:7" x14ac:dyDescent="0.2">
      <c r="A195" s="1" t="s">
        <v>223</v>
      </c>
      <c r="B195" s="1">
        <v>1</v>
      </c>
      <c r="C195" s="1">
        <v>1</v>
      </c>
      <c r="D195" s="1">
        <v>0</v>
      </c>
      <c r="E195" s="1">
        <v>0</v>
      </c>
      <c r="F195" s="1">
        <v>0</v>
      </c>
      <c r="G195" s="1">
        <v>0</v>
      </c>
    </row>
    <row r="196" spans="1:7" x14ac:dyDescent="0.2">
      <c r="A196" s="1" t="s">
        <v>224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</row>
    <row r="197" spans="1:7" x14ac:dyDescent="0.2">
      <c r="A197" s="1" t="s">
        <v>225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</row>
    <row r="198" spans="1:7" x14ac:dyDescent="0.2">
      <c r="A198" s="1" t="s">
        <v>226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</row>
    <row r="199" spans="1:7" x14ac:dyDescent="0.2">
      <c r="A199" s="1" t="s">
        <v>227</v>
      </c>
      <c r="B199" s="1">
        <v>1</v>
      </c>
      <c r="C199" s="1">
        <v>1</v>
      </c>
      <c r="D199" s="1">
        <v>0</v>
      </c>
      <c r="E199" s="1">
        <v>0</v>
      </c>
      <c r="F199" s="1">
        <v>0</v>
      </c>
      <c r="G199" s="1">
        <v>0</v>
      </c>
    </row>
    <row r="200" spans="1:7" x14ac:dyDescent="0.2">
      <c r="A200" s="1" t="s">
        <v>228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</row>
    <row r="201" spans="1:7" x14ac:dyDescent="0.2">
      <c r="A201" s="1" t="s">
        <v>229</v>
      </c>
      <c r="B201" s="1">
        <v>1</v>
      </c>
      <c r="C201" s="1">
        <v>0</v>
      </c>
      <c r="D201" s="1">
        <v>0</v>
      </c>
      <c r="E201" s="1">
        <v>0</v>
      </c>
      <c r="F201" s="1">
        <v>1</v>
      </c>
      <c r="G201" s="1">
        <v>0</v>
      </c>
    </row>
    <row r="202" spans="1:7" x14ac:dyDescent="0.2">
      <c r="A202" s="1" t="s">
        <v>230</v>
      </c>
      <c r="B202" s="1">
        <v>1</v>
      </c>
      <c r="C202" s="1">
        <v>1</v>
      </c>
      <c r="D202" s="1">
        <v>0</v>
      </c>
      <c r="E202" s="1">
        <v>0</v>
      </c>
      <c r="F202" s="1">
        <v>0</v>
      </c>
      <c r="G202" s="1">
        <v>0</v>
      </c>
    </row>
    <row r="203" spans="1:7" x14ac:dyDescent="0.2">
      <c r="A203" s="1" t="s">
        <v>231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</row>
    <row r="204" spans="1:7" x14ac:dyDescent="0.2">
      <c r="A204" s="1" t="s">
        <v>232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</row>
    <row r="205" spans="1:7" x14ac:dyDescent="0.2">
      <c r="A205" s="1" t="s">
        <v>233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</row>
    <row r="206" spans="1:7" x14ac:dyDescent="0.2">
      <c r="A206" s="1" t="s">
        <v>234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</row>
    <row r="207" spans="1:7" x14ac:dyDescent="0.2">
      <c r="A207" s="1" t="s">
        <v>235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</row>
    <row r="208" spans="1:7" x14ac:dyDescent="0.2">
      <c r="A208" s="1" t="s">
        <v>236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</row>
    <row r="209" spans="1:7" x14ac:dyDescent="0.2">
      <c r="A209" s="1" t="s">
        <v>237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</row>
    <row r="210" spans="1:7" x14ac:dyDescent="0.2">
      <c r="A210" s="1" t="s">
        <v>238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</row>
    <row r="211" spans="1:7" x14ac:dyDescent="0.2">
      <c r="A211" s="1" t="s">
        <v>239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</row>
    <row r="212" spans="1:7" x14ac:dyDescent="0.2">
      <c r="A212" s="1" t="s">
        <v>240</v>
      </c>
      <c r="B212" s="1">
        <v>745</v>
      </c>
      <c r="C212" s="1">
        <v>640</v>
      </c>
      <c r="D212" s="1">
        <v>67</v>
      </c>
      <c r="E212" s="1">
        <v>21</v>
      </c>
      <c r="F212" s="1">
        <v>17</v>
      </c>
      <c r="G212" s="1">
        <v>0</v>
      </c>
    </row>
    <row r="213" spans="1:7" x14ac:dyDescent="0.2">
      <c r="A213" s="1" t="s">
        <v>241</v>
      </c>
      <c r="B213" s="1">
        <v>1</v>
      </c>
      <c r="C213" s="1">
        <v>1</v>
      </c>
      <c r="D213" s="1">
        <v>0</v>
      </c>
      <c r="E213" s="1">
        <v>0</v>
      </c>
      <c r="F213" s="1">
        <v>0</v>
      </c>
      <c r="G213" s="1">
        <v>0</v>
      </c>
    </row>
    <row r="214" spans="1:7" x14ac:dyDescent="0.2">
      <c r="A214" s="1" t="s">
        <v>242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</row>
    <row r="215" spans="1:7" x14ac:dyDescent="0.2">
      <c r="A215" s="1" t="s">
        <v>243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</row>
    <row r="216" spans="1:7" x14ac:dyDescent="0.2">
      <c r="A216" s="1" t="s">
        <v>244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</row>
    <row r="217" spans="1:7" x14ac:dyDescent="0.2">
      <c r="A217" s="1" t="s">
        <v>245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</row>
    <row r="218" spans="1:7" x14ac:dyDescent="0.2">
      <c r="A218" s="1" t="s">
        <v>246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</row>
    <row r="219" spans="1:7" x14ac:dyDescent="0.2">
      <c r="A219" s="1" t="s">
        <v>247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</row>
    <row r="220" spans="1:7" x14ac:dyDescent="0.2">
      <c r="A220" s="1" t="s">
        <v>248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</row>
    <row r="221" spans="1:7" x14ac:dyDescent="0.2">
      <c r="A221" s="1" t="s">
        <v>249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</row>
    <row r="222" spans="1:7" x14ac:dyDescent="0.2">
      <c r="A222" s="1" t="s">
        <v>250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</row>
    <row r="223" spans="1:7" x14ac:dyDescent="0.2">
      <c r="A223" s="1" t="s">
        <v>251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</row>
    <row r="224" spans="1:7" x14ac:dyDescent="0.2">
      <c r="A224" s="1" t="s">
        <v>252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</row>
    <row r="225" spans="1:7" x14ac:dyDescent="0.2">
      <c r="A225" s="1" t="s">
        <v>253</v>
      </c>
      <c r="B225" s="1">
        <v>0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</row>
    <row r="226" spans="1:7" x14ac:dyDescent="0.2">
      <c r="A226" s="1" t="s">
        <v>254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</row>
    <row r="227" spans="1:7" x14ac:dyDescent="0.2">
      <c r="A227" s="1" t="s">
        <v>255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</row>
    <row r="228" spans="1:7" x14ac:dyDescent="0.2">
      <c r="A228" s="1" t="s">
        <v>256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</row>
    <row r="229" spans="1:7" x14ac:dyDescent="0.2">
      <c r="A229" s="1" t="s">
        <v>257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</row>
    <row r="230" spans="1:7" x14ac:dyDescent="0.2">
      <c r="A230" s="1" t="s">
        <v>258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</row>
    <row r="231" spans="1:7" x14ac:dyDescent="0.2">
      <c r="A231" s="1" t="s">
        <v>259</v>
      </c>
      <c r="B231" s="1">
        <v>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</row>
    <row r="232" spans="1:7" x14ac:dyDescent="0.2">
      <c r="A232" s="1" t="s">
        <v>23</v>
      </c>
      <c r="B232" s="1">
        <v>39</v>
      </c>
      <c r="C232" s="1">
        <v>16</v>
      </c>
      <c r="D232" s="1">
        <v>22</v>
      </c>
      <c r="E232" s="1">
        <v>0</v>
      </c>
      <c r="F232" s="1">
        <v>1</v>
      </c>
      <c r="G232" s="1">
        <v>0</v>
      </c>
    </row>
    <row r="233" spans="1:7" x14ac:dyDescent="0.2">
      <c r="A233" s="33" t="s">
        <v>887</v>
      </c>
      <c r="B233" s="33"/>
      <c r="C233" s="33"/>
      <c r="D233" s="33"/>
      <c r="E233" s="33"/>
      <c r="F233" s="33"/>
      <c r="G233" s="33"/>
    </row>
  </sheetData>
  <mergeCells count="1">
    <mergeCell ref="A233:G2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A4AD-FD73-4F43-8958-4E6BBDDFAF23}">
  <dimension ref="A1:S30"/>
  <sheetViews>
    <sheetView view="pageBreakPreview" zoomScale="125" zoomScaleNormal="100" zoomScaleSheetLayoutView="125" workbookViewId="0">
      <selection activeCell="A30" sqref="A30:XFD30"/>
    </sheetView>
  </sheetViews>
  <sheetFormatPr defaultRowHeight="9.6" x14ac:dyDescent="0.2"/>
  <cols>
    <col min="1" max="1" width="12.6640625" style="1" customWidth="1"/>
    <col min="2" max="2" width="5.44140625" style="1" customWidth="1"/>
    <col min="3" max="19" width="4.109375" style="1" customWidth="1"/>
    <col min="20" max="16384" width="8.88671875" style="1"/>
  </cols>
  <sheetData>
    <row r="1" spans="1:19" x14ac:dyDescent="0.2">
      <c r="A1" s="1" t="s">
        <v>818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126</v>
      </c>
    </row>
    <row r="6" spans="1:19" x14ac:dyDescent="0.2">
      <c r="A6" s="1" t="s">
        <v>798</v>
      </c>
      <c r="B6" s="1">
        <v>101969</v>
      </c>
      <c r="C6" s="1">
        <v>51055</v>
      </c>
      <c r="D6" s="1">
        <v>50914</v>
      </c>
      <c r="E6" s="1">
        <v>74327</v>
      </c>
      <c r="F6" s="1">
        <v>37061</v>
      </c>
      <c r="G6" s="1">
        <v>37266</v>
      </c>
      <c r="H6" s="1">
        <v>14825</v>
      </c>
      <c r="I6" s="1">
        <v>7490</v>
      </c>
      <c r="J6" s="1">
        <v>7335</v>
      </c>
      <c r="K6" s="1">
        <v>6577</v>
      </c>
      <c r="L6" s="1">
        <v>3372</v>
      </c>
      <c r="M6" s="1">
        <v>3205</v>
      </c>
      <c r="N6" s="1">
        <v>4958</v>
      </c>
      <c r="O6" s="1">
        <v>2465</v>
      </c>
      <c r="P6" s="1">
        <v>2493</v>
      </c>
      <c r="Q6" s="1">
        <v>1282</v>
      </c>
      <c r="R6" s="1">
        <v>667</v>
      </c>
      <c r="S6" s="1">
        <v>615</v>
      </c>
    </row>
    <row r="7" spans="1:19" x14ac:dyDescent="0.2">
      <c r="A7" s="1" t="s">
        <v>127</v>
      </c>
      <c r="B7" s="1">
        <v>18033</v>
      </c>
      <c r="C7" s="1">
        <v>13982</v>
      </c>
      <c r="D7" s="1">
        <v>4051</v>
      </c>
      <c r="E7" s="1">
        <v>12818</v>
      </c>
      <c r="F7" s="1">
        <v>9759</v>
      </c>
      <c r="G7" s="1">
        <v>3059</v>
      </c>
      <c r="H7" s="1">
        <v>2813</v>
      </c>
      <c r="I7" s="1">
        <v>2278</v>
      </c>
      <c r="J7" s="1">
        <v>535</v>
      </c>
      <c r="K7" s="1">
        <v>1258</v>
      </c>
      <c r="L7" s="1">
        <v>1015</v>
      </c>
      <c r="M7" s="1">
        <v>243</v>
      </c>
      <c r="N7" s="1">
        <v>862</v>
      </c>
      <c r="O7" s="1">
        <v>692</v>
      </c>
      <c r="P7" s="1">
        <v>170</v>
      </c>
      <c r="Q7" s="1">
        <v>282</v>
      </c>
      <c r="R7" s="1">
        <v>238</v>
      </c>
      <c r="S7" s="1">
        <v>44</v>
      </c>
    </row>
    <row r="8" spans="1:19" x14ac:dyDescent="0.2">
      <c r="A8" s="1" t="s">
        <v>799</v>
      </c>
      <c r="B8" s="19">
        <f>B6/B7</f>
        <v>5.6545777186269621</v>
      </c>
      <c r="E8" s="19">
        <f>E6/E7</f>
        <v>5.7986425339366514</v>
      </c>
      <c r="H8" s="19">
        <f>H6/H7</f>
        <v>5.2701741912548883</v>
      </c>
      <c r="K8" s="19">
        <f>K6/K7</f>
        <v>5.2281399046104928</v>
      </c>
      <c r="N8" s="19">
        <f>N6/N7</f>
        <v>5.7517401392111367</v>
      </c>
      <c r="Q8" s="19">
        <f>Q6/Q7</f>
        <v>4.5460992907801421</v>
      </c>
    </row>
    <row r="9" spans="1:19" x14ac:dyDescent="0.2">
      <c r="A9" s="1" t="s">
        <v>128</v>
      </c>
      <c r="B9" s="1">
        <v>11681</v>
      </c>
      <c r="C9" s="1">
        <v>203</v>
      </c>
      <c r="D9" s="1">
        <v>11478</v>
      </c>
      <c r="E9" s="1">
        <v>8161</v>
      </c>
      <c r="F9" s="1">
        <v>165</v>
      </c>
      <c r="G9" s="1">
        <v>7996</v>
      </c>
      <c r="H9" s="1">
        <v>1921</v>
      </c>
      <c r="I9" s="1">
        <v>23</v>
      </c>
      <c r="J9" s="1">
        <v>1898</v>
      </c>
      <c r="K9" s="1">
        <v>826</v>
      </c>
      <c r="L9" s="1">
        <v>6</v>
      </c>
      <c r="M9" s="1">
        <v>820</v>
      </c>
      <c r="N9" s="1">
        <v>592</v>
      </c>
      <c r="O9" s="1">
        <v>9</v>
      </c>
      <c r="P9" s="1">
        <v>583</v>
      </c>
      <c r="Q9" s="1">
        <v>181</v>
      </c>
      <c r="R9" s="1">
        <v>0</v>
      </c>
      <c r="S9" s="1">
        <v>181</v>
      </c>
    </row>
    <row r="10" spans="1:19" x14ac:dyDescent="0.2">
      <c r="A10" s="1" t="s">
        <v>129</v>
      </c>
      <c r="B10" s="1">
        <v>40784</v>
      </c>
      <c r="C10" s="1">
        <v>21034</v>
      </c>
      <c r="D10" s="1">
        <v>19750</v>
      </c>
      <c r="E10" s="1">
        <v>29615</v>
      </c>
      <c r="F10" s="1">
        <v>15196</v>
      </c>
      <c r="G10" s="1">
        <v>14419</v>
      </c>
      <c r="H10" s="1">
        <v>6129</v>
      </c>
      <c r="I10" s="1">
        <v>3199</v>
      </c>
      <c r="J10" s="1">
        <v>2930</v>
      </c>
      <c r="K10" s="1">
        <v>2534</v>
      </c>
      <c r="L10" s="1">
        <v>1362</v>
      </c>
      <c r="M10" s="1">
        <v>1172</v>
      </c>
      <c r="N10" s="1">
        <v>1987</v>
      </c>
      <c r="O10" s="1">
        <v>1002</v>
      </c>
      <c r="P10" s="1">
        <v>985</v>
      </c>
      <c r="Q10" s="1">
        <v>519</v>
      </c>
      <c r="R10" s="1">
        <v>275</v>
      </c>
      <c r="S10" s="1">
        <v>244</v>
      </c>
    </row>
    <row r="11" spans="1:19" x14ac:dyDescent="0.2">
      <c r="A11" s="1" t="s">
        <v>130</v>
      </c>
      <c r="B11" s="1">
        <v>2166</v>
      </c>
      <c r="C11" s="1">
        <v>1160</v>
      </c>
      <c r="D11" s="1">
        <v>1006</v>
      </c>
      <c r="E11" s="1">
        <v>1454</v>
      </c>
      <c r="F11" s="1">
        <v>777</v>
      </c>
      <c r="G11" s="1">
        <v>677</v>
      </c>
      <c r="H11" s="1">
        <v>317</v>
      </c>
      <c r="I11" s="1">
        <v>176</v>
      </c>
      <c r="J11" s="1">
        <v>141</v>
      </c>
      <c r="K11" s="1">
        <v>272</v>
      </c>
      <c r="L11" s="1">
        <v>141</v>
      </c>
      <c r="M11" s="1">
        <v>131</v>
      </c>
      <c r="N11" s="1">
        <v>94</v>
      </c>
      <c r="O11" s="1">
        <v>53</v>
      </c>
      <c r="P11" s="1">
        <v>41</v>
      </c>
      <c r="Q11" s="1">
        <v>29</v>
      </c>
      <c r="R11" s="1">
        <v>13</v>
      </c>
      <c r="S11" s="1">
        <v>16</v>
      </c>
    </row>
    <row r="12" spans="1:19" x14ac:dyDescent="0.2">
      <c r="A12" s="1" t="s">
        <v>131</v>
      </c>
      <c r="B12" s="1">
        <v>1627</v>
      </c>
      <c r="C12" s="1">
        <v>827</v>
      </c>
      <c r="D12" s="1">
        <v>800</v>
      </c>
      <c r="E12" s="1">
        <v>1248</v>
      </c>
      <c r="F12" s="1">
        <v>629</v>
      </c>
      <c r="G12" s="1">
        <v>619</v>
      </c>
      <c r="H12" s="1">
        <v>173</v>
      </c>
      <c r="I12" s="1">
        <v>91</v>
      </c>
      <c r="J12" s="1">
        <v>82</v>
      </c>
      <c r="K12" s="1">
        <v>114</v>
      </c>
      <c r="L12" s="1">
        <v>49</v>
      </c>
      <c r="M12" s="1">
        <v>65</v>
      </c>
      <c r="N12" s="1">
        <v>71</v>
      </c>
      <c r="O12" s="1">
        <v>44</v>
      </c>
      <c r="P12" s="1">
        <v>27</v>
      </c>
      <c r="Q12" s="1">
        <v>21</v>
      </c>
      <c r="R12" s="1">
        <v>14</v>
      </c>
      <c r="S12" s="1">
        <v>7</v>
      </c>
    </row>
    <row r="13" spans="1:19" x14ac:dyDescent="0.2">
      <c r="A13" s="1" t="s">
        <v>132</v>
      </c>
      <c r="B13" s="1">
        <v>13069</v>
      </c>
      <c r="C13" s="1">
        <v>6743</v>
      </c>
      <c r="D13" s="1">
        <v>6326</v>
      </c>
      <c r="E13" s="1">
        <v>9543</v>
      </c>
      <c r="F13" s="1">
        <v>4925</v>
      </c>
      <c r="G13" s="1">
        <v>4618</v>
      </c>
      <c r="H13" s="1">
        <v>1863</v>
      </c>
      <c r="I13" s="1">
        <v>951</v>
      </c>
      <c r="J13" s="1">
        <v>912</v>
      </c>
      <c r="K13" s="1">
        <v>840</v>
      </c>
      <c r="L13" s="1">
        <v>447</v>
      </c>
      <c r="M13" s="1">
        <v>393</v>
      </c>
      <c r="N13" s="1">
        <v>688</v>
      </c>
      <c r="O13" s="1">
        <v>349</v>
      </c>
      <c r="P13" s="1">
        <v>339</v>
      </c>
      <c r="Q13" s="1">
        <v>135</v>
      </c>
      <c r="R13" s="1">
        <v>71</v>
      </c>
      <c r="S13" s="1">
        <v>64</v>
      </c>
    </row>
    <row r="14" spans="1:19" x14ac:dyDescent="0.2">
      <c r="A14" s="1" t="s">
        <v>133</v>
      </c>
      <c r="B14" s="1">
        <v>531</v>
      </c>
      <c r="C14" s="1">
        <v>119</v>
      </c>
      <c r="D14" s="1">
        <v>412</v>
      </c>
      <c r="E14" s="1">
        <v>396</v>
      </c>
      <c r="F14" s="1">
        <v>96</v>
      </c>
      <c r="G14" s="1">
        <v>300</v>
      </c>
      <c r="H14" s="1">
        <v>58</v>
      </c>
      <c r="I14" s="1">
        <v>9</v>
      </c>
      <c r="J14" s="1">
        <v>49</v>
      </c>
      <c r="K14" s="1">
        <v>29</v>
      </c>
      <c r="L14" s="1">
        <v>7</v>
      </c>
      <c r="M14" s="1">
        <v>22</v>
      </c>
      <c r="N14" s="1">
        <v>32</v>
      </c>
      <c r="O14" s="1">
        <v>3</v>
      </c>
      <c r="P14" s="1">
        <v>29</v>
      </c>
      <c r="Q14" s="1">
        <v>16</v>
      </c>
      <c r="R14" s="1">
        <v>4</v>
      </c>
      <c r="S14" s="1">
        <v>12</v>
      </c>
    </row>
    <row r="15" spans="1:19" x14ac:dyDescent="0.2">
      <c r="A15" s="1" t="s">
        <v>134</v>
      </c>
      <c r="B15" s="1">
        <v>400</v>
      </c>
      <c r="C15" s="1">
        <v>84</v>
      </c>
      <c r="D15" s="1">
        <v>316</v>
      </c>
      <c r="E15" s="1">
        <v>282</v>
      </c>
      <c r="F15" s="1">
        <v>56</v>
      </c>
      <c r="G15" s="1">
        <v>226</v>
      </c>
      <c r="H15" s="1">
        <v>62</v>
      </c>
      <c r="I15" s="1">
        <v>16</v>
      </c>
      <c r="J15" s="1">
        <v>46</v>
      </c>
      <c r="K15" s="1">
        <v>28</v>
      </c>
      <c r="L15" s="1">
        <v>4</v>
      </c>
      <c r="M15" s="1">
        <v>24</v>
      </c>
      <c r="N15" s="1">
        <v>18</v>
      </c>
      <c r="O15" s="1">
        <v>4</v>
      </c>
      <c r="P15" s="1">
        <v>14</v>
      </c>
      <c r="Q15" s="1">
        <v>10</v>
      </c>
      <c r="R15" s="1">
        <v>4</v>
      </c>
      <c r="S15" s="1">
        <v>6</v>
      </c>
    </row>
    <row r="16" spans="1:19" x14ac:dyDescent="0.2">
      <c r="A16" s="1" t="s">
        <v>135</v>
      </c>
      <c r="B16" s="1">
        <v>439</v>
      </c>
      <c r="C16" s="1">
        <v>223</v>
      </c>
      <c r="D16" s="1">
        <v>216</v>
      </c>
      <c r="E16" s="1">
        <v>333</v>
      </c>
      <c r="F16" s="1">
        <v>177</v>
      </c>
      <c r="G16" s="1">
        <v>156</v>
      </c>
      <c r="H16" s="1">
        <v>56</v>
      </c>
      <c r="I16" s="1">
        <v>22</v>
      </c>
      <c r="J16" s="1">
        <v>34</v>
      </c>
      <c r="K16" s="1">
        <v>23</v>
      </c>
      <c r="L16" s="1">
        <v>13</v>
      </c>
      <c r="M16" s="1">
        <v>10</v>
      </c>
      <c r="N16" s="1">
        <v>26</v>
      </c>
      <c r="O16" s="1">
        <v>10</v>
      </c>
      <c r="P16" s="1">
        <v>16</v>
      </c>
      <c r="Q16" s="1">
        <v>1</v>
      </c>
      <c r="R16" s="1">
        <v>1</v>
      </c>
      <c r="S16" s="1">
        <v>0</v>
      </c>
    </row>
    <row r="17" spans="1:19" x14ac:dyDescent="0.2">
      <c r="A17" s="1" t="s">
        <v>136</v>
      </c>
      <c r="B17" s="1">
        <v>11426</v>
      </c>
      <c r="C17" s="1">
        <v>5667</v>
      </c>
      <c r="D17" s="1">
        <v>5759</v>
      </c>
      <c r="E17" s="1">
        <v>9032</v>
      </c>
      <c r="F17" s="1">
        <v>4482</v>
      </c>
      <c r="G17" s="1">
        <v>4550</v>
      </c>
      <c r="H17" s="1">
        <v>1281</v>
      </c>
      <c r="I17" s="1">
        <v>636</v>
      </c>
      <c r="J17" s="1">
        <v>645</v>
      </c>
      <c r="K17" s="1">
        <v>585</v>
      </c>
      <c r="L17" s="1">
        <v>290</v>
      </c>
      <c r="M17" s="1">
        <v>295</v>
      </c>
      <c r="N17" s="1">
        <v>451</v>
      </c>
      <c r="O17" s="1">
        <v>219</v>
      </c>
      <c r="P17" s="1">
        <v>232</v>
      </c>
      <c r="Q17" s="1">
        <v>77</v>
      </c>
      <c r="R17" s="1">
        <v>40</v>
      </c>
      <c r="S17" s="1">
        <v>37</v>
      </c>
    </row>
    <row r="18" spans="1:19" x14ac:dyDescent="0.2">
      <c r="A18" s="1" t="s">
        <v>137</v>
      </c>
      <c r="B18" s="1">
        <v>1813</v>
      </c>
      <c r="C18" s="1">
        <v>1013</v>
      </c>
      <c r="D18" s="1">
        <v>800</v>
      </c>
      <c r="E18" s="1">
        <v>1445</v>
      </c>
      <c r="F18" s="1">
        <v>799</v>
      </c>
      <c r="G18" s="1">
        <v>646</v>
      </c>
      <c r="H18" s="1">
        <v>152</v>
      </c>
      <c r="I18" s="1">
        <v>89</v>
      </c>
      <c r="J18" s="1">
        <v>63</v>
      </c>
      <c r="K18" s="1">
        <v>68</v>
      </c>
      <c r="L18" s="1">
        <v>38</v>
      </c>
      <c r="M18" s="1">
        <v>30</v>
      </c>
      <c r="N18" s="1">
        <v>137</v>
      </c>
      <c r="O18" s="1">
        <v>80</v>
      </c>
      <c r="P18" s="1">
        <v>57</v>
      </c>
      <c r="Q18" s="1">
        <v>11</v>
      </c>
      <c r="R18" s="1">
        <v>7</v>
      </c>
      <c r="S18" s="1">
        <v>4</v>
      </c>
    </row>
    <row r="20" spans="1:19" x14ac:dyDescent="0.2">
      <c r="A20" s="1" t="s">
        <v>138</v>
      </c>
    </row>
    <row r="22" spans="1:19" x14ac:dyDescent="0.2">
      <c r="A22" s="1" t="s">
        <v>0</v>
      </c>
      <c r="B22" s="1">
        <v>103252</v>
      </c>
      <c r="C22" s="1">
        <v>51979</v>
      </c>
      <c r="D22" s="1">
        <v>51273</v>
      </c>
      <c r="E22" s="1">
        <v>75416</v>
      </c>
      <c r="F22" s="1">
        <v>37833</v>
      </c>
      <c r="G22" s="1">
        <v>37583</v>
      </c>
      <c r="H22" s="1">
        <v>14922</v>
      </c>
      <c r="I22" s="1">
        <v>7559</v>
      </c>
      <c r="J22" s="1">
        <v>7363</v>
      </c>
      <c r="K22" s="1">
        <v>6616</v>
      </c>
      <c r="L22" s="1">
        <v>3406</v>
      </c>
      <c r="M22" s="1">
        <v>3210</v>
      </c>
      <c r="N22" s="1">
        <v>5016</v>
      </c>
      <c r="O22" s="1">
        <v>2514</v>
      </c>
      <c r="P22" s="1">
        <v>2502</v>
      </c>
      <c r="Q22" s="1">
        <v>1282</v>
      </c>
      <c r="R22" s="1">
        <v>667</v>
      </c>
      <c r="S22" s="1">
        <v>615</v>
      </c>
    </row>
    <row r="23" spans="1:19" x14ac:dyDescent="0.2">
      <c r="A23" s="1" t="s">
        <v>139</v>
      </c>
      <c r="B23" s="1">
        <v>62154</v>
      </c>
      <c r="C23" s="1">
        <v>32778</v>
      </c>
      <c r="D23" s="1">
        <v>29376</v>
      </c>
      <c r="E23" s="1">
        <v>45637</v>
      </c>
      <c r="F23" s="1">
        <v>23998</v>
      </c>
      <c r="G23" s="1">
        <v>21639</v>
      </c>
      <c r="H23" s="1">
        <v>8884</v>
      </c>
      <c r="I23" s="1">
        <v>4709</v>
      </c>
      <c r="J23" s="1">
        <v>4175</v>
      </c>
      <c r="K23" s="1">
        <v>3897</v>
      </c>
      <c r="L23" s="1">
        <v>2099</v>
      </c>
      <c r="M23" s="1">
        <v>1798</v>
      </c>
      <c r="N23" s="1">
        <v>2992</v>
      </c>
      <c r="O23" s="1">
        <v>1561</v>
      </c>
      <c r="P23" s="1">
        <v>1431</v>
      </c>
      <c r="Q23" s="1">
        <v>744</v>
      </c>
      <c r="R23" s="1">
        <v>411</v>
      </c>
      <c r="S23" s="1">
        <v>333</v>
      </c>
    </row>
    <row r="24" spans="1:19" x14ac:dyDescent="0.2">
      <c r="A24" s="1" t="s">
        <v>140</v>
      </c>
      <c r="B24" s="1">
        <v>35634</v>
      </c>
      <c r="C24" s="1">
        <v>17479</v>
      </c>
      <c r="D24" s="1">
        <v>18155</v>
      </c>
      <c r="E24" s="1">
        <v>25738</v>
      </c>
      <c r="F24" s="1">
        <v>12577</v>
      </c>
      <c r="G24" s="1">
        <v>13161</v>
      </c>
      <c r="H24" s="1">
        <v>5313</v>
      </c>
      <c r="I24" s="1">
        <v>2616</v>
      </c>
      <c r="J24" s="1">
        <v>2697</v>
      </c>
      <c r="K24" s="1">
        <v>2359</v>
      </c>
      <c r="L24" s="1">
        <v>1192</v>
      </c>
      <c r="M24" s="1">
        <v>1167</v>
      </c>
      <c r="N24" s="1">
        <v>1742</v>
      </c>
      <c r="O24" s="1">
        <v>855</v>
      </c>
      <c r="P24" s="1">
        <v>887</v>
      </c>
      <c r="Q24" s="1">
        <v>482</v>
      </c>
      <c r="R24" s="1">
        <v>239</v>
      </c>
      <c r="S24" s="1">
        <v>243</v>
      </c>
    </row>
    <row r="25" spans="1:19" x14ac:dyDescent="0.2">
      <c r="A25" s="1" t="s">
        <v>141</v>
      </c>
      <c r="B25" s="1">
        <v>3531</v>
      </c>
      <c r="C25" s="1">
        <v>893</v>
      </c>
      <c r="D25" s="1">
        <v>2638</v>
      </c>
      <c r="E25" s="1">
        <v>2496</v>
      </c>
      <c r="F25" s="1">
        <v>599</v>
      </c>
      <c r="G25" s="1">
        <v>1897</v>
      </c>
      <c r="H25" s="1">
        <v>507</v>
      </c>
      <c r="I25" s="1">
        <v>144</v>
      </c>
      <c r="J25" s="1">
        <v>363</v>
      </c>
      <c r="K25" s="1">
        <v>268</v>
      </c>
      <c r="L25" s="1">
        <v>78</v>
      </c>
      <c r="M25" s="1">
        <v>190</v>
      </c>
      <c r="N25" s="1">
        <v>209</v>
      </c>
      <c r="O25" s="1">
        <v>55</v>
      </c>
      <c r="P25" s="1">
        <v>154</v>
      </c>
      <c r="Q25" s="1">
        <v>51</v>
      </c>
      <c r="R25" s="1">
        <v>17</v>
      </c>
      <c r="S25" s="1">
        <v>34</v>
      </c>
    </row>
    <row r="26" spans="1:19" x14ac:dyDescent="0.2">
      <c r="A26" s="1" t="s">
        <v>142</v>
      </c>
      <c r="B26" s="1">
        <v>1502</v>
      </c>
      <c r="C26" s="1">
        <v>612</v>
      </c>
      <c r="D26" s="1">
        <v>890</v>
      </c>
      <c r="E26" s="1">
        <v>1187</v>
      </c>
      <c r="F26" s="1">
        <v>482</v>
      </c>
      <c r="G26" s="1">
        <v>705</v>
      </c>
      <c r="H26" s="1">
        <v>175</v>
      </c>
      <c r="I26" s="1">
        <v>64</v>
      </c>
      <c r="J26" s="1">
        <v>111</v>
      </c>
      <c r="K26" s="1">
        <v>73</v>
      </c>
      <c r="L26" s="1">
        <v>28</v>
      </c>
      <c r="M26" s="1">
        <v>45</v>
      </c>
      <c r="N26" s="1">
        <v>63</v>
      </c>
      <c r="O26" s="1">
        <v>38</v>
      </c>
      <c r="P26" s="1">
        <v>25</v>
      </c>
      <c r="Q26" s="1">
        <v>4</v>
      </c>
      <c r="R26" s="1">
        <v>0</v>
      </c>
      <c r="S26" s="1">
        <v>4</v>
      </c>
    </row>
    <row r="27" spans="1:19" x14ac:dyDescent="0.2">
      <c r="A27" s="1" t="s">
        <v>143</v>
      </c>
      <c r="B27" s="1">
        <v>44</v>
      </c>
      <c r="C27" s="1">
        <v>28</v>
      </c>
      <c r="D27" s="1">
        <v>16</v>
      </c>
      <c r="E27" s="1">
        <v>23</v>
      </c>
      <c r="F27" s="1">
        <v>14</v>
      </c>
      <c r="G27" s="1">
        <v>9</v>
      </c>
      <c r="H27" s="1">
        <v>19</v>
      </c>
      <c r="I27" s="1">
        <v>14</v>
      </c>
      <c r="J27" s="1">
        <v>5</v>
      </c>
      <c r="K27" s="1">
        <v>1</v>
      </c>
      <c r="L27" s="1">
        <v>0</v>
      </c>
      <c r="M27" s="1">
        <v>1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1</v>
      </c>
    </row>
    <row r="28" spans="1:19" x14ac:dyDescent="0.2">
      <c r="A28" s="1" t="s">
        <v>144</v>
      </c>
      <c r="B28" s="1">
        <v>375</v>
      </c>
      <c r="C28" s="1">
        <v>181</v>
      </c>
      <c r="D28" s="1">
        <v>194</v>
      </c>
      <c r="E28" s="1">
        <v>324</v>
      </c>
      <c r="F28" s="1">
        <v>155</v>
      </c>
      <c r="G28" s="1">
        <v>169</v>
      </c>
      <c r="H28" s="1">
        <v>24</v>
      </c>
      <c r="I28" s="1">
        <v>12</v>
      </c>
      <c r="J28" s="1">
        <v>12</v>
      </c>
      <c r="K28" s="1">
        <v>17</v>
      </c>
      <c r="L28" s="1">
        <v>9</v>
      </c>
      <c r="M28" s="1">
        <v>8</v>
      </c>
      <c r="N28" s="1">
        <v>10</v>
      </c>
      <c r="O28" s="1">
        <v>5</v>
      </c>
      <c r="P28" s="1">
        <v>5</v>
      </c>
      <c r="Q28" s="1">
        <v>0</v>
      </c>
      <c r="R28" s="1">
        <v>0</v>
      </c>
      <c r="S28" s="1">
        <v>0</v>
      </c>
    </row>
    <row r="29" spans="1:19" x14ac:dyDescent="0.2">
      <c r="A29" s="1" t="s">
        <v>23</v>
      </c>
      <c r="B29" s="1">
        <v>12</v>
      </c>
      <c r="C29" s="1">
        <v>8</v>
      </c>
      <c r="D29" s="1">
        <v>4</v>
      </c>
      <c r="E29" s="1">
        <v>11</v>
      </c>
      <c r="F29" s="1">
        <v>8</v>
      </c>
      <c r="G29" s="1">
        <v>3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33" t="s">
        <v>886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</sheetData>
  <mergeCells count="7">
    <mergeCell ref="A30:S30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B17F-EF1D-4059-907D-0A61550422F1}">
  <dimension ref="A1:G64"/>
  <sheetViews>
    <sheetView view="pageBreakPreview" topLeftCell="A35" zoomScale="125" zoomScaleNormal="100" zoomScaleSheetLayoutView="125" workbookViewId="0">
      <selection activeCell="A64" sqref="A64:XFD64"/>
    </sheetView>
  </sheetViews>
  <sheetFormatPr defaultRowHeight="9.6" x14ac:dyDescent="0.2"/>
  <cols>
    <col min="1" max="1" width="8.88671875" style="1"/>
    <col min="2" max="7" width="11.44140625" style="1" customWidth="1"/>
    <col min="8" max="19" width="4.109375" style="1" customWidth="1"/>
    <col min="20" max="16384" width="8.88671875" style="1"/>
  </cols>
  <sheetData>
    <row r="1" spans="1:7" x14ac:dyDescent="0.2">
      <c r="A1" s="1" t="s">
        <v>880</v>
      </c>
    </row>
    <row r="2" spans="1:7" s="14" customFormat="1" x14ac:dyDescent="0.2">
      <c r="A2" s="20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x14ac:dyDescent="0.2">
      <c r="A3" s="1" t="s">
        <v>145</v>
      </c>
      <c r="B3" s="1">
        <v>525</v>
      </c>
      <c r="C3" s="1">
        <v>380</v>
      </c>
      <c r="D3" s="1">
        <v>63</v>
      </c>
      <c r="E3" s="1">
        <v>46</v>
      </c>
      <c r="F3" s="1">
        <v>30</v>
      </c>
      <c r="G3" s="1">
        <v>6</v>
      </c>
    </row>
    <row r="4" spans="1:7" x14ac:dyDescent="0.2">
      <c r="A4" s="1" t="s">
        <v>787</v>
      </c>
      <c r="B4" s="1">
        <v>13</v>
      </c>
      <c r="C4" s="1">
        <v>7</v>
      </c>
      <c r="D4" s="1">
        <v>2</v>
      </c>
      <c r="E4" s="1">
        <v>3</v>
      </c>
      <c r="F4" s="1">
        <v>1</v>
      </c>
      <c r="G4" s="1">
        <v>0</v>
      </c>
    </row>
    <row r="5" spans="1:7" x14ac:dyDescent="0.2">
      <c r="A5" s="1" t="s">
        <v>794</v>
      </c>
      <c r="B5" s="1">
        <v>9</v>
      </c>
      <c r="C5" s="1">
        <v>7</v>
      </c>
      <c r="D5" s="1">
        <v>1</v>
      </c>
      <c r="E5" s="1">
        <v>0</v>
      </c>
      <c r="F5" s="1">
        <v>1</v>
      </c>
      <c r="G5" s="1">
        <v>0</v>
      </c>
    </row>
    <row r="6" spans="1:7" x14ac:dyDescent="0.2">
      <c r="A6" s="1" t="s">
        <v>795</v>
      </c>
      <c r="B6" s="1">
        <v>2</v>
      </c>
      <c r="C6" s="1">
        <v>2</v>
      </c>
      <c r="D6" s="1">
        <v>0</v>
      </c>
      <c r="E6" s="1">
        <v>0</v>
      </c>
      <c r="F6" s="1">
        <v>0</v>
      </c>
      <c r="G6" s="1">
        <v>0</v>
      </c>
    </row>
    <row r="7" spans="1:7" x14ac:dyDescent="0.2">
      <c r="A7" s="1" t="s">
        <v>796</v>
      </c>
      <c r="B7" s="1">
        <v>3</v>
      </c>
      <c r="C7" s="1">
        <v>2</v>
      </c>
      <c r="D7" s="1">
        <v>0</v>
      </c>
      <c r="E7" s="1">
        <v>1</v>
      </c>
      <c r="F7" s="1">
        <v>0</v>
      </c>
      <c r="G7" s="1">
        <v>0</v>
      </c>
    </row>
    <row r="8" spans="1:7" x14ac:dyDescent="0.2">
      <c r="A8" s="1" t="s">
        <v>146</v>
      </c>
      <c r="B8" s="1">
        <v>6</v>
      </c>
      <c r="C8" s="1">
        <v>3</v>
      </c>
      <c r="D8" s="1">
        <v>1</v>
      </c>
      <c r="E8" s="1">
        <v>0</v>
      </c>
      <c r="F8" s="1">
        <v>1</v>
      </c>
      <c r="G8" s="1">
        <v>1</v>
      </c>
    </row>
    <row r="9" spans="1:7" x14ac:dyDescent="0.2">
      <c r="A9" s="1" t="s">
        <v>147</v>
      </c>
      <c r="B9" s="1">
        <v>7</v>
      </c>
      <c r="C9" s="1">
        <v>5</v>
      </c>
      <c r="D9" s="1">
        <v>1</v>
      </c>
      <c r="E9" s="1">
        <v>0</v>
      </c>
      <c r="F9" s="1">
        <v>1</v>
      </c>
      <c r="G9" s="1">
        <v>0</v>
      </c>
    </row>
    <row r="10" spans="1:7" x14ac:dyDescent="0.2">
      <c r="A10" s="1" t="s">
        <v>148</v>
      </c>
      <c r="B10" s="1">
        <v>12</v>
      </c>
      <c r="C10" s="1">
        <v>8</v>
      </c>
      <c r="D10" s="1">
        <v>3</v>
      </c>
      <c r="E10" s="1">
        <v>1</v>
      </c>
      <c r="F10" s="1">
        <v>0</v>
      </c>
      <c r="G10" s="1">
        <v>0</v>
      </c>
    </row>
    <row r="11" spans="1:7" x14ac:dyDescent="0.2">
      <c r="A11" s="1" t="s">
        <v>149</v>
      </c>
      <c r="B11" s="1">
        <v>6</v>
      </c>
      <c r="C11" s="1">
        <v>4</v>
      </c>
      <c r="D11" s="1">
        <v>0</v>
      </c>
      <c r="E11" s="1">
        <v>2</v>
      </c>
      <c r="F11" s="1">
        <v>0</v>
      </c>
      <c r="G11" s="1">
        <v>0</v>
      </c>
    </row>
    <row r="12" spans="1:7" x14ac:dyDescent="0.2">
      <c r="A12" s="1" t="s">
        <v>150</v>
      </c>
      <c r="B12" s="1">
        <v>13</v>
      </c>
      <c r="C12" s="1">
        <v>10</v>
      </c>
      <c r="D12" s="1">
        <v>1</v>
      </c>
      <c r="E12" s="1">
        <v>1</v>
      </c>
      <c r="F12" s="1">
        <v>1</v>
      </c>
      <c r="G12" s="1">
        <v>0</v>
      </c>
    </row>
    <row r="13" spans="1:7" x14ac:dyDescent="0.2">
      <c r="A13" s="1" t="s">
        <v>151</v>
      </c>
      <c r="B13" s="1">
        <v>27</v>
      </c>
      <c r="C13" s="1">
        <v>20</v>
      </c>
      <c r="D13" s="1">
        <v>5</v>
      </c>
      <c r="E13" s="1">
        <v>1</v>
      </c>
      <c r="F13" s="1">
        <v>0</v>
      </c>
      <c r="G13" s="1">
        <v>1</v>
      </c>
    </row>
    <row r="14" spans="1:7" x14ac:dyDescent="0.2">
      <c r="A14" s="1" t="s">
        <v>152</v>
      </c>
      <c r="B14" s="1">
        <v>25</v>
      </c>
      <c r="C14" s="1">
        <v>17</v>
      </c>
      <c r="D14" s="1">
        <v>3</v>
      </c>
      <c r="E14" s="1">
        <v>4</v>
      </c>
      <c r="F14" s="1">
        <v>1</v>
      </c>
      <c r="G14" s="1">
        <v>0</v>
      </c>
    </row>
    <row r="15" spans="1:7" x14ac:dyDescent="0.2">
      <c r="A15" s="1" t="s">
        <v>153</v>
      </c>
      <c r="B15" s="1">
        <v>33</v>
      </c>
      <c r="C15" s="1">
        <v>25</v>
      </c>
      <c r="D15" s="1">
        <v>4</v>
      </c>
      <c r="E15" s="1">
        <v>3</v>
      </c>
      <c r="F15" s="1">
        <v>1</v>
      </c>
      <c r="G15" s="1">
        <v>0</v>
      </c>
    </row>
    <row r="16" spans="1:7" x14ac:dyDescent="0.2">
      <c r="A16" s="1" t="s">
        <v>788</v>
      </c>
      <c r="B16" s="1">
        <v>43</v>
      </c>
      <c r="C16" s="1">
        <v>29</v>
      </c>
      <c r="D16" s="1">
        <v>7</v>
      </c>
      <c r="E16" s="1">
        <v>3</v>
      </c>
      <c r="F16" s="1">
        <v>4</v>
      </c>
      <c r="G16" s="1">
        <v>0</v>
      </c>
    </row>
    <row r="17" spans="1:7" x14ac:dyDescent="0.2">
      <c r="A17" s="1" t="s">
        <v>789</v>
      </c>
      <c r="B17" s="1">
        <v>36</v>
      </c>
      <c r="C17" s="1">
        <v>29</v>
      </c>
      <c r="D17" s="1">
        <v>4</v>
      </c>
      <c r="E17" s="1">
        <v>2</v>
      </c>
      <c r="F17" s="1">
        <v>1</v>
      </c>
      <c r="G17" s="1">
        <v>0</v>
      </c>
    </row>
    <row r="18" spans="1:7" x14ac:dyDescent="0.2">
      <c r="A18" s="1" t="s">
        <v>790</v>
      </c>
      <c r="B18" s="1">
        <v>58</v>
      </c>
      <c r="C18" s="1">
        <v>41</v>
      </c>
      <c r="D18" s="1">
        <v>4</v>
      </c>
      <c r="E18" s="1">
        <v>5</v>
      </c>
      <c r="F18" s="1">
        <v>7</v>
      </c>
      <c r="G18" s="1">
        <v>1</v>
      </c>
    </row>
    <row r="19" spans="1:7" x14ac:dyDescent="0.2">
      <c r="A19" s="1" t="s">
        <v>791</v>
      </c>
      <c r="B19" s="1">
        <v>68</v>
      </c>
      <c r="C19" s="1">
        <v>54</v>
      </c>
      <c r="D19" s="1">
        <v>4</v>
      </c>
      <c r="E19" s="1">
        <v>8</v>
      </c>
      <c r="F19" s="1">
        <v>1</v>
      </c>
      <c r="G19" s="1">
        <v>1</v>
      </c>
    </row>
    <row r="20" spans="1:7" x14ac:dyDescent="0.2">
      <c r="A20" s="1" t="s">
        <v>792</v>
      </c>
      <c r="B20" s="1">
        <v>63</v>
      </c>
      <c r="C20" s="1">
        <v>45</v>
      </c>
      <c r="D20" s="1">
        <v>6</v>
      </c>
      <c r="E20" s="1">
        <v>8</v>
      </c>
      <c r="F20" s="1">
        <v>2</v>
      </c>
      <c r="G20" s="1">
        <v>2</v>
      </c>
    </row>
    <row r="21" spans="1:7" x14ac:dyDescent="0.2">
      <c r="A21" s="1" t="s">
        <v>793</v>
      </c>
      <c r="B21" s="1">
        <v>98</v>
      </c>
      <c r="C21" s="1">
        <v>70</v>
      </c>
      <c r="D21" s="1">
        <v>16</v>
      </c>
      <c r="E21" s="1">
        <v>4</v>
      </c>
      <c r="F21" s="1">
        <v>8</v>
      </c>
      <c r="G21" s="1">
        <v>0</v>
      </c>
    </row>
    <row r="22" spans="1:7" x14ac:dyDescent="0.2">
      <c r="A22" s="1" t="s">
        <v>23</v>
      </c>
      <c r="B22" s="1">
        <v>3</v>
      </c>
      <c r="C22" s="1">
        <v>2</v>
      </c>
      <c r="D22" s="1">
        <v>1</v>
      </c>
      <c r="E22" s="1">
        <v>0</v>
      </c>
      <c r="F22" s="1">
        <v>0</v>
      </c>
      <c r="G22" s="1">
        <v>0</v>
      </c>
    </row>
    <row r="24" spans="1:7" x14ac:dyDescent="0.2">
      <c r="A24" s="1" t="s">
        <v>840</v>
      </c>
      <c r="B24" s="1">
        <v>318</v>
      </c>
      <c r="C24" s="1">
        <v>214</v>
      </c>
      <c r="D24" s="1">
        <v>47</v>
      </c>
      <c r="E24" s="1">
        <v>29</v>
      </c>
      <c r="F24" s="1">
        <v>22</v>
      </c>
      <c r="G24" s="1">
        <v>6</v>
      </c>
    </row>
    <row r="25" spans="1:7" x14ac:dyDescent="0.2">
      <c r="A25" s="1" t="s">
        <v>787</v>
      </c>
      <c r="B25" s="1">
        <v>11</v>
      </c>
      <c r="C25" s="1">
        <v>5</v>
      </c>
      <c r="D25" s="1">
        <v>2</v>
      </c>
      <c r="E25" s="1">
        <v>3</v>
      </c>
      <c r="F25" s="1">
        <v>1</v>
      </c>
      <c r="G25" s="1">
        <v>0</v>
      </c>
    </row>
    <row r="26" spans="1:7" x14ac:dyDescent="0.2">
      <c r="A26" s="1" t="s">
        <v>794</v>
      </c>
      <c r="B26" s="1">
        <v>2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795</v>
      </c>
      <c r="B27" s="1">
        <v>2</v>
      </c>
      <c r="C27" s="1">
        <v>2</v>
      </c>
      <c r="D27" s="1">
        <v>0</v>
      </c>
      <c r="E27" s="1">
        <v>0</v>
      </c>
      <c r="F27" s="1">
        <v>0</v>
      </c>
      <c r="G27" s="1">
        <v>0</v>
      </c>
    </row>
    <row r="28" spans="1:7" x14ac:dyDescent="0.2">
      <c r="A28" s="1" t="s">
        <v>796</v>
      </c>
      <c r="B28" s="1">
        <v>2</v>
      </c>
      <c r="C28" s="1">
        <v>1</v>
      </c>
      <c r="D28" s="1">
        <v>0</v>
      </c>
      <c r="E28" s="1">
        <v>1</v>
      </c>
      <c r="F28" s="1">
        <v>0</v>
      </c>
      <c r="G28" s="1">
        <v>0</v>
      </c>
    </row>
    <row r="29" spans="1:7" x14ac:dyDescent="0.2">
      <c r="A29" s="1" t="s">
        <v>146</v>
      </c>
      <c r="B29" s="1">
        <v>5</v>
      </c>
      <c r="C29" s="1">
        <v>2</v>
      </c>
      <c r="D29" s="1">
        <v>1</v>
      </c>
      <c r="E29" s="1">
        <v>0</v>
      </c>
      <c r="F29" s="1">
        <v>1</v>
      </c>
      <c r="G29" s="1">
        <v>1</v>
      </c>
    </row>
    <row r="30" spans="1:7" x14ac:dyDescent="0.2">
      <c r="A30" s="1" t="s">
        <v>147</v>
      </c>
      <c r="B30" s="1">
        <v>4</v>
      </c>
      <c r="C30" s="1">
        <v>2</v>
      </c>
      <c r="D30" s="1">
        <v>1</v>
      </c>
      <c r="E30" s="1">
        <v>0</v>
      </c>
      <c r="F30" s="1">
        <v>1</v>
      </c>
      <c r="G30" s="1">
        <v>0</v>
      </c>
    </row>
    <row r="31" spans="1:7" x14ac:dyDescent="0.2">
      <c r="A31" s="1" t="s">
        <v>148</v>
      </c>
      <c r="B31" s="1">
        <v>9</v>
      </c>
      <c r="C31" s="1">
        <v>6</v>
      </c>
      <c r="D31" s="1">
        <v>2</v>
      </c>
      <c r="E31" s="1">
        <v>1</v>
      </c>
      <c r="F31" s="1">
        <v>0</v>
      </c>
      <c r="G31" s="1">
        <v>0</v>
      </c>
    </row>
    <row r="32" spans="1:7" x14ac:dyDescent="0.2">
      <c r="A32" s="1" t="s">
        <v>149</v>
      </c>
      <c r="B32" s="1">
        <v>3</v>
      </c>
      <c r="C32" s="1">
        <v>2</v>
      </c>
      <c r="D32" s="1">
        <v>0</v>
      </c>
      <c r="E32" s="1">
        <v>1</v>
      </c>
      <c r="F32" s="1">
        <v>0</v>
      </c>
      <c r="G32" s="1">
        <v>0</v>
      </c>
    </row>
    <row r="33" spans="1:7" x14ac:dyDescent="0.2">
      <c r="A33" s="1" t="s">
        <v>150</v>
      </c>
      <c r="B33" s="1">
        <v>7</v>
      </c>
      <c r="C33" s="1">
        <v>5</v>
      </c>
      <c r="D33" s="1">
        <v>0</v>
      </c>
      <c r="E33" s="1">
        <v>1</v>
      </c>
      <c r="F33" s="1">
        <v>1</v>
      </c>
      <c r="G33" s="1">
        <v>0</v>
      </c>
    </row>
    <row r="34" spans="1:7" x14ac:dyDescent="0.2">
      <c r="A34" s="1" t="s">
        <v>151</v>
      </c>
      <c r="B34" s="1">
        <v>13</v>
      </c>
      <c r="C34" s="1">
        <v>10</v>
      </c>
      <c r="D34" s="1">
        <v>1</v>
      </c>
      <c r="E34" s="1">
        <v>1</v>
      </c>
      <c r="F34" s="1">
        <v>0</v>
      </c>
      <c r="G34" s="1">
        <v>1</v>
      </c>
    </row>
    <row r="35" spans="1:7" x14ac:dyDescent="0.2">
      <c r="A35" s="1" t="s">
        <v>152</v>
      </c>
      <c r="B35" s="1">
        <v>17</v>
      </c>
      <c r="C35" s="1">
        <v>10</v>
      </c>
      <c r="D35" s="1">
        <v>3</v>
      </c>
      <c r="E35" s="1">
        <v>4</v>
      </c>
      <c r="F35" s="1">
        <v>0</v>
      </c>
      <c r="G35" s="1">
        <v>0</v>
      </c>
    </row>
    <row r="36" spans="1:7" x14ac:dyDescent="0.2">
      <c r="A36" s="1" t="s">
        <v>153</v>
      </c>
      <c r="B36" s="1">
        <v>18</v>
      </c>
      <c r="C36" s="1">
        <v>13</v>
      </c>
      <c r="D36" s="1">
        <v>4</v>
      </c>
      <c r="E36" s="1">
        <v>0</v>
      </c>
      <c r="F36" s="1">
        <v>1</v>
      </c>
      <c r="G36" s="1">
        <v>0</v>
      </c>
    </row>
    <row r="37" spans="1:7" x14ac:dyDescent="0.2">
      <c r="A37" s="1" t="s">
        <v>788</v>
      </c>
      <c r="B37" s="1">
        <v>24</v>
      </c>
      <c r="C37" s="1">
        <v>17</v>
      </c>
      <c r="D37" s="1">
        <v>4</v>
      </c>
      <c r="E37" s="1">
        <v>1</v>
      </c>
      <c r="F37" s="1">
        <v>2</v>
      </c>
      <c r="G37" s="1">
        <v>0</v>
      </c>
    </row>
    <row r="38" spans="1:7" x14ac:dyDescent="0.2">
      <c r="A38" s="1" t="s">
        <v>789</v>
      </c>
      <c r="B38" s="1">
        <v>24</v>
      </c>
      <c r="C38" s="1">
        <v>18</v>
      </c>
      <c r="D38" s="1">
        <v>4</v>
      </c>
      <c r="E38" s="1">
        <v>2</v>
      </c>
      <c r="F38" s="1">
        <v>0</v>
      </c>
      <c r="G38" s="1">
        <v>0</v>
      </c>
    </row>
    <row r="39" spans="1:7" x14ac:dyDescent="0.2">
      <c r="A39" s="1" t="s">
        <v>790</v>
      </c>
      <c r="B39" s="1">
        <v>40</v>
      </c>
      <c r="C39" s="1">
        <v>25</v>
      </c>
      <c r="D39" s="1">
        <v>4</v>
      </c>
      <c r="E39" s="1">
        <v>4</v>
      </c>
      <c r="F39" s="1">
        <v>6</v>
      </c>
      <c r="G39" s="1">
        <v>1</v>
      </c>
    </row>
    <row r="40" spans="1:7" x14ac:dyDescent="0.2">
      <c r="A40" s="1" t="s">
        <v>791</v>
      </c>
      <c r="B40" s="1">
        <v>45</v>
      </c>
      <c r="C40" s="1">
        <v>38</v>
      </c>
      <c r="D40" s="1">
        <v>3</v>
      </c>
      <c r="E40" s="1">
        <v>2</v>
      </c>
      <c r="F40" s="1">
        <v>1</v>
      </c>
      <c r="G40" s="1">
        <v>1</v>
      </c>
    </row>
    <row r="41" spans="1:7" x14ac:dyDescent="0.2">
      <c r="A41" s="1" t="s">
        <v>792</v>
      </c>
      <c r="B41" s="1">
        <v>38</v>
      </c>
      <c r="C41" s="1">
        <v>23</v>
      </c>
      <c r="D41" s="1">
        <v>4</v>
      </c>
      <c r="E41" s="1">
        <v>7</v>
      </c>
      <c r="F41" s="1">
        <v>2</v>
      </c>
      <c r="G41" s="1">
        <v>2</v>
      </c>
    </row>
    <row r="42" spans="1:7" x14ac:dyDescent="0.2">
      <c r="A42" s="1" t="s">
        <v>793</v>
      </c>
      <c r="B42" s="1">
        <v>52</v>
      </c>
      <c r="C42" s="1">
        <v>31</v>
      </c>
      <c r="D42" s="1">
        <v>14</v>
      </c>
      <c r="E42" s="1">
        <v>1</v>
      </c>
      <c r="F42" s="1">
        <v>6</v>
      </c>
      <c r="G42" s="1">
        <v>0</v>
      </c>
    </row>
    <row r="43" spans="1:7" x14ac:dyDescent="0.2">
      <c r="A43" s="1" t="s">
        <v>23</v>
      </c>
      <c r="B43" s="1">
        <v>2</v>
      </c>
      <c r="C43" s="1">
        <v>2</v>
      </c>
      <c r="D43" s="1">
        <v>0</v>
      </c>
      <c r="E43" s="1">
        <v>0</v>
      </c>
      <c r="F43" s="1">
        <v>0</v>
      </c>
      <c r="G43" s="1">
        <v>0</v>
      </c>
    </row>
    <row r="45" spans="1:7" x14ac:dyDescent="0.2">
      <c r="A45" s="1" t="s">
        <v>841</v>
      </c>
      <c r="B45" s="1">
        <v>207</v>
      </c>
      <c r="C45" s="1">
        <v>166</v>
      </c>
      <c r="D45" s="1">
        <v>16</v>
      </c>
      <c r="E45" s="1">
        <v>17</v>
      </c>
      <c r="F45" s="1">
        <v>8</v>
      </c>
      <c r="G45" s="1">
        <v>0</v>
      </c>
    </row>
    <row r="46" spans="1:7" x14ac:dyDescent="0.2">
      <c r="A46" s="1" t="s">
        <v>787</v>
      </c>
      <c r="B46" s="1">
        <v>2</v>
      </c>
      <c r="C46" s="1">
        <v>2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2">
      <c r="A47" s="1" t="s">
        <v>794</v>
      </c>
      <c r="B47" s="1">
        <v>7</v>
      </c>
      <c r="C47" s="1">
        <v>5</v>
      </c>
      <c r="D47" s="1">
        <v>1</v>
      </c>
      <c r="E47" s="1">
        <v>0</v>
      </c>
      <c r="F47" s="1">
        <v>1</v>
      </c>
      <c r="G47" s="1">
        <v>0</v>
      </c>
    </row>
    <row r="48" spans="1:7" x14ac:dyDescent="0.2">
      <c r="A48" s="1" t="s">
        <v>795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</row>
    <row r="49" spans="1:7" x14ac:dyDescent="0.2">
      <c r="A49" s="1" t="s">
        <v>796</v>
      </c>
      <c r="B49" s="1">
        <v>1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</row>
    <row r="50" spans="1:7" x14ac:dyDescent="0.2">
      <c r="A50" s="1" t="s">
        <v>146</v>
      </c>
      <c r="B50" s="1">
        <v>1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</row>
    <row r="51" spans="1:7" x14ac:dyDescent="0.2">
      <c r="A51" s="1" t="s">
        <v>147</v>
      </c>
      <c r="B51" s="1">
        <v>3</v>
      </c>
      <c r="C51" s="1">
        <v>3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">
      <c r="A52" s="1" t="s">
        <v>148</v>
      </c>
      <c r="B52" s="1">
        <v>3</v>
      </c>
      <c r="C52" s="1">
        <v>2</v>
      </c>
      <c r="D52" s="1">
        <v>1</v>
      </c>
      <c r="E52" s="1">
        <v>0</v>
      </c>
      <c r="F52" s="1">
        <v>0</v>
      </c>
      <c r="G52" s="1">
        <v>0</v>
      </c>
    </row>
    <row r="53" spans="1:7" x14ac:dyDescent="0.2">
      <c r="A53" s="1" t="s">
        <v>149</v>
      </c>
      <c r="B53" s="1">
        <v>3</v>
      </c>
      <c r="C53" s="1">
        <v>2</v>
      </c>
      <c r="D53" s="1">
        <v>0</v>
      </c>
      <c r="E53" s="1">
        <v>1</v>
      </c>
      <c r="F53" s="1">
        <v>0</v>
      </c>
      <c r="G53" s="1">
        <v>0</v>
      </c>
    </row>
    <row r="54" spans="1:7" x14ac:dyDescent="0.2">
      <c r="A54" s="1" t="s">
        <v>150</v>
      </c>
      <c r="B54" s="1">
        <v>6</v>
      </c>
      <c r="C54" s="1">
        <v>5</v>
      </c>
      <c r="D54" s="1">
        <v>1</v>
      </c>
      <c r="E54" s="1">
        <v>0</v>
      </c>
      <c r="F54" s="1">
        <v>0</v>
      </c>
      <c r="G54" s="1">
        <v>0</v>
      </c>
    </row>
    <row r="55" spans="1:7" x14ac:dyDescent="0.2">
      <c r="A55" s="1" t="s">
        <v>151</v>
      </c>
      <c r="B55" s="1">
        <v>14</v>
      </c>
      <c r="C55" s="1">
        <v>10</v>
      </c>
      <c r="D55" s="1">
        <v>4</v>
      </c>
      <c r="E55" s="1">
        <v>0</v>
      </c>
      <c r="F55" s="1">
        <v>0</v>
      </c>
      <c r="G55" s="1">
        <v>0</v>
      </c>
    </row>
    <row r="56" spans="1:7" x14ac:dyDescent="0.2">
      <c r="A56" s="1" t="s">
        <v>152</v>
      </c>
      <c r="B56" s="1">
        <v>8</v>
      </c>
      <c r="C56" s="1">
        <v>7</v>
      </c>
      <c r="D56" s="1">
        <v>0</v>
      </c>
      <c r="E56" s="1">
        <v>0</v>
      </c>
      <c r="F56" s="1">
        <v>1</v>
      </c>
      <c r="G56" s="1">
        <v>0</v>
      </c>
    </row>
    <row r="57" spans="1:7" x14ac:dyDescent="0.2">
      <c r="A57" s="1" t="s">
        <v>153</v>
      </c>
      <c r="B57" s="1">
        <v>15</v>
      </c>
      <c r="C57" s="1">
        <v>12</v>
      </c>
      <c r="D57" s="1">
        <v>0</v>
      </c>
      <c r="E57" s="1">
        <v>3</v>
      </c>
      <c r="F57" s="1">
        <v>0</v>
      </c>
      <c r="G57" s="1">
        <v>0</v>
      </c>
    </row>
    <row r="58" spans="1:7" x14ac:dyDescent="0.2">
      <c r="A58" s="1" t="s">
        <v>788</v>
      </c>
      <c r="B58" s="1">
        <v>19</v>
      </c>
      <c r="C58" s="1">
        <v>12</v>
      </c>
      <c r="D58" s="1">
        <v>3</v>
      </c>
      <c r="E58" s="1">
        <v>2</v>
      </c>
      <c r="F58" s="1">
        <v>2</v>
      </c>
      <c r="G58" s="1">
        <v>0</v>
      </c>
    </row>
    <row r="59" spans="1:7" x14ac:dyDescent="0.2">
      <c r="A59" s="1" t="s">
        <v>789</v>
      </c>
      <c r="B59" s="1">
        <v>12</v>
      </c>
      <c r="C59" s="1">
        <v>11</v>
      </c>
      <c r="D59" s="1">
        <v>0</v>
      </c>
      <c r="E59" s="1">
        <v>0</v>
      </c>
      <c r="F59" s="1">
        <v>1</v>
      </c>
      <c r="G59" s="1">
        <v>0</v>
      </c>
    </row>
    <row r="60" spans="1:7" x14ac:dyDescent="0.2">
      <c r="A60" s="1" t="s">
        <v>790</v>
      </c>
      <c r="B60" s="1">
        <v>18</v>
      </c>
      <c r="C60" s="1">
        <v>16</v>
      </c>
      <c r="D60" s="1">
        <v>0</v>
      </c>
      <c r="E60" s="1">
        <v>1</v>
      </c>
      <c r="F60" s="1">
        <v>1</v>
      </c>
      <c r="G60" s="1">
        <v>0</v>
      </c>
    </row>
    <row r="61" spans="1:7" x14ac:dyDescent="0.2">
      <c r="A61" s="1" t="s">
        <v>791</v>
      </c>
      <c r="B61" s="1">
        <v>23</v>
      </c>
      <c r="C61" s="1">
        <v>16</v>
      </c>
      <c r="D61" s="1">
        <v>1</v>
      </c>
      <c r="E61" s="1">
        <v>6</v>
      </c>
      <c r="F61" s="1">
        <v>0</v>
      </c>
      <c r="G61" s="1">
        <v>0</v>
      </c>
    </row>
    <row r="62" spans="1:7" x14ac:dyDescent="0.2">
      <c r="A62" s="1" t="s">
        <v>792</v>
      </c>
      <c r="B62" s="1">
        <v>25</v>
      </c>
      <c r="C62" s="1">
        <v>22</v>
      </c>
      <c r="D62" s="1">
        <v>2</v>
      </c>
      <c r="E62" s="1">
        <v>1</v>
      </c>
      <c r="F62" s="1">
        <v>0</v>
      </c>
      <c r="G62" s="1">
        <v>0</v>
      </c>
    </row>
    <row r="63" spans="1:7" x14ac:dyDescent="0.2">
      <c r="A63" s="1" t="s">
        <v>793</v>
      </c>
      <c r="B63" s="1">
        <v>46</v>
      </c>
      <c r="C63" s="1">
        <v>39</v>
      </c>
      <c r="D63" s="1">
        <v>2</v>
      </c>
      <c r="E63" s="1">
        <v>3</v>
      </c>
      <c r="F63" s="1">
        <v>2</v>
      </c>
      <c r="G63" s="1">
        <v>0</v>
      </c>
    </row>
    <row r="64" spans="1:7" x14ac:dyDescent="0.2">
      <c r="A64" s="33" t="s">
        <v>887</v>
      </c>
      <c r="B64" s="33"/>
      <c r="C64" s="33"/>
      <c r="D64" s="33"/>
      <c r="E64" s="33"/>
      <c r="F64" s="33"/>
      <c r="G64" s="33"/>
    </row>
  </sheetData>
  <mergeCells count="1">
    <mergeCell ref="A64:G6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2EA1F-0921-4A89-9B8E-F1727B4BAEC5}">
  <dimension ref="A1:Z69"/>
  <sheetViews>
    <sheetView view="pageBreakPreview" topLeftCell="A46" zoomScale="125" zoomScaleNormal="100" zoomScaleSheetLayoutView="125" workbookViewId="0">
      <selection activeCell="Z69" sqref="A69:Z69"/>
    </sheetView>
  </sheetViews>
  <sheetFormatPr defaultRowHeight="9.6" customHeight="1" x14ac:dyDescent="0.2"/>
  <cols>
    <col min="1" max="1" width="6.33203125" style="30" customWidth="1"/>
    <col min="2" max="13" width="6.88671875" style="1" customWidth="1"/>
    <col min="14" max="26" width="6.33203125" style="1" customWidth="1"/>
    <col min="27" max="16384" width="8.88671875" style="1"/>
  </cols>
  <sheetData>
    <row r="1" spans="1:26" ht="9.6" customHeight="1" x14ac:dyDescent="0.2">
      <c r="A1" s="30" t="s">
        <v>819</v>
      </c>
      <c r="N1" s="1" t="s">
        <v>819</v>
      </c>
    </row>
    <row r="2" spans="1:26" ht="9.6" customHeight="1" x14ac:dyDescent="0.2">
      <c r="A2" s="31"/>
      <c r="B2" s="4" t="s">
        <v>0</v>
      </c>
      <c r="C2" s="4"/>
      <c r="D2" s="4"/>
      <c r="E2" s="4" t="s">
        <v>139</v>
      </c>
      <c r="F2" s="4"/>
      <c r="G2" s="4"/>
      <c r="H2" s="5"/>
      <c r="I2" s="6"/>
      <c r="J2" s="3"/>
      <c r="K2" s="7" t="s">
        <v>797</v>
      </c>
      <c r="L2" s="8"/>
      <c r="M2" s="9"/>
      <c r="N2" s="3"/>
      <c r="O2" s="7" t="s">
        <v>140</v>
      </c>
      <c r="P2" s="8"/>
      <c r="Q2" s="9"/>
      <c r="R2" s="7" t="s">
        <v>141</v>
      </c>
      <c r="S2" s="8"/>
      <c r="T2" s="9"/>
      <c r="U2" s="7" t="s">
        <v>142</v>
      </c>
      <c r="V2" s="8"/>
      <c r="W2" s="9"/>
      <c r="X2" s="7" t="s">
        <v>144</v>
      </c>
      <c r="Y2" s="8"/>
      <c r="Z2" s="9"/>
    </row>
    <row r="3" spans="1:26" s="14" customFormat="1" ht="9.6" customHeight="1" x14ac:dyDescent="0.2">
      <c r="A3" s="32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2"/>
      <c r="I3" s="13"/>
      <c r="J3" s="10"/>
      <c r="K3" s="11" t="s">
        <v>0</v>
      </c>
      <c r="L3" s="11" t="s">
        <v>6</v>
      </c>
      <c r="M3" s="11" t="s">
        <v>7</v>
      </c>
      <c r="N3" s="10"/>
      <c r="O3" s="11" t="s">
        <v>0</v>
      </c>
      <c r="P3" s="11" t="s">
        <v>6</v>
      </c>
      <c r="Q3" s="11" t="s">
        <v>7</v>
      </c>
      <c r="R3" s="11" t="s">
        <v>0</v>
      </c>
      <c r="S3" s="11" t="s">
        <v>6</v>
      </c>
      <c r="T3" s="11" t="s">
        <v>7</v>
      </c>
      <c r="U3" s="11" t="s">
        <v>0</v>
      </c>
      <c r="V3" s="11" t="s">
        <v>6</v>
      </c>
      <c r="W3" s="11" t="s">
        <v>7</v>
      </c>
      <c r="X3" s="11" t="s">
        <v>0</v>
      </c>
      <c r="Y3" s="11" t="s">
        <v>6</v>
      </c>
      <c r="Z3" s="11" t="s">
        <v>7</v>
      </c>
    </row>
    <row r="4" spans="1:26" ht="9.6" customHeight="1" x14ac:dyDescent="0.2">
      <c r="A4" s="30" t="s">
        <v>145</v>
      </c>
      <c r="B4" s="1">
        <v>53004</v>
      </c>
      <c r="C4" s="1">
        <v>26310</v>
      </c>
      <c r="D4" s="1">
        <v>26694</v>
      </c>
      <c r="E4" s="1">
        <v>22931</v>
      </c>
      <c r="F4" s="1">
        <v>12321</v>
      </c>
      <c r="G4" s="1">
        <v>10610</v>
      </c>
      <c r="N4" s="1" t="s">
        <v>145</v>
      </c>
      <c r="O4" s="1">
        <v>27888</v>
      </c>
      <c r="P4" s="1">
        <v>13209</v>
      </c>
      <c r="Q4" s="1">
        <v>14679</v>
      </c>
      <c r="R4" s="1">
        <v>620</v>
      </c>
      <c r="S4" s="1">
        <v>138</v>
      </c>
      <c r="T4" s="1">
        <v>482</v>
      </c>
      <c r="U4" s="1">
        <v>1209</v>
      </c>
      <c r="V4" s="1">
        <v>476</v>
      </c>
      <c r="W4" s="1">
        <v>733</v>
      </c>
      <c r="X4" s="1">
        <v>342</v>
      </c>
      <c r="Y4" s="1">
        <v>157</v>
      </c>
      <c r="Z4" s="1">
        <v>185</v>
      </c>
    </row>
    <row r="5" spans="1:26" s="14" customFormat="1" ht="9.6" customHeight="1" x14ac:dyDescent="0.2">
      <c r="A5" s="30" t="s">
        <v>146</v>
      </c>
      <c r="B5" s="14">
        <v>10967</v>
      </c>
      <c r="C5" s="14">
        <v>5675</v>
      </c>
      <c r="D5" s="14">
        <v>5292</v>
      </c>
      <c r="E5" s="14">
        <v>10549</v>
      </c>
      <c r="F5" s="14">
        <v>5555</v>
      </c>
      <c r="G5" s="14">
        <v>4994</v>
      </c>
      <c r="H5" s="28">
        <f t="shared" ref="H5:J12" si="0">E5/B5*100</f>
        <v>96.188565697091278</v>
      </c>
      <c r="I5" s="28">
        <f t="shared" si="0"/>
        <v>97.885462555066084</v>
      </c>
      <c r="J5" s="28">
        <f t="shared" si="0"/>
        <v>94.368858654572946</v>
      </c>
      <c r="K5" s="29">
        <f>H13+1500</f>
        <v>2810.1078284220466</v>
      </c>
      <c r="L5" s="29">
        <f t="shared" ref="L5:M5" si="1">I13+1500</f>
        <v>2913.9141762373979</v>
      </c>
      <c r="M5" s="29">
        <f t="shared" si="1"/>
        <v>2710.7915710677066</v>
      </c>
      <c r="N5" s="30" t="s">
        <v>146</v>
      </c>
      <c r="O5" s="14">
        <v>381</v>
      </c>
      <c r="P5" s="14">
        <v>107</v>
      </c>
      <c r="Q5" s="14">
        <v>274</v>
      </c>
      <c r="R5" s="14">
        <v>3</v>
      </c>
      <c r="S5" s="14">
        <v>3</v>
      </c>
      <c r="T5" s="14">
        <v>0</v>
      </c>
      <c r="U5" s="14">
        <v>17</v>
      </c>
      <c r="V5" s="14">
        <v>5</v>
      </c>
      <c r="W5" s="14">
        <v>12</v>
      </c>
      <c r="X5" s="14">
        <v>13</v>
      </c>
      <c r="Y5" s="14">
        <v>2</v>
      </c>
      <c r="Z5" s="14">
        <v>11</v>
      </c>
    </row>
    <row r="6" spans="1:26" ht="9.6" customHeight="1" x14ac:dyDescent="0.2">
      <c r="A6" s="30" t="s">
        <v>147</v>
      </c>
      <c r="B6" s="1">
        <v>8229</v>
      </c>
      <c r="C6" s="1">
        <v>4130</v>
      </c>
      <c r="D6" s="1">
        <v>4099</v>
      </c>
      <c r="E6" s="1">
        <v>5874</v>
      </c>
      <c r="F6" s="1">
        <v>3244</v>
      </c>
      <c r="G6" s="1">
        <v>2630</v>
      </c>
      <c r="H6" s="15">
        <f t="shared" si="0"/>
        <v>71.381698869850524</v>
      </c>
      <c r="I6" s="15">
        <f t="shared" si="0"/>
        <v>78.54721549636804</v>
      </c>
      <c r="J6" s="15">
        <f t="shared" si="0"/>
        <v>64.161990729446202</v>
      </c>
      <c r="K6" s="17"/>
      <c r="L6" s="17"/>
      <c r="M6" s="17"/>
      <c r="N6" s="1" t="s">
        <v>147</v>
      </c>
      <c r="O6" s="1">
        <v>2243</v>
      </c>
      <c r="P6" s="1">
        <v>853</v>
      </c>
      <c r="Q6" s="1">
        <v>1390</v>
      </c>
      <c r="R6" s="1">
        <v>8</v>
      </c>
      <c r="S6" s="1">
        <v>3</v>
      </c>
      <c r="T6" s="1">
        <v>5</v>
      </c>
      <c r="U6" s="1">
        <v>77</v>
      </c>
      <c r="V6" s="1">
        <v>25</v>
      </c>
      <c r="W6" s="1">
        <v>52</v>
      </c>
      <c r="X6" s="1">
        <v>25</v>
      </c>
      <c r="Y6" s="1">
        <v>4</v>
      </c>
      <c r="Z6" s="1">
        <v>21</v>
      </c>
    </row>
    <row r="7" spans="1:26" ht="9.6" customHeight="1" x14ac:dyDescent="0.2">
      <c r="A7" s="30" t="s">
        <v>148</v>
      </c>
      <c r="B7" s="1">
        <v>7590</v>
      </c>
      <c r="C7" s="1">
        <v>3575</v>
      </c>
      <c r="D7" s="1">
        <v>4015</v>
      </c>
      <c r="E7" s="1">
        <v>2893</v>
      </c>
      <c r="F7" s="1">
        <v>1601</v>
      </c>
      <c r="G7" s="1">
        <v>1292</v>
      </c>
      <c r="H7" s="15">
        <f t="shared" si="0"/>
        <v>38.115942028985508</v>
      </c>
      <c r="I7" s="15">
        <f t="shared" si="0"/>
        <v>44.783216783216787</v>
      </c>
      <c r="J7" s="15">
        <f t="shared" si="0"/>
        <v>32.179327521793276</v>
      </c>
      <c r="K7" s="16">
        <f>(H11+H12)/2</f>
        <v>9.1138377389292913</v>
      </c>
      <c r="L7" s="16">
        <f t="shared" ref="L7:M7" si="2">(I11+I12)/2</f>
        <v>8.5745632185637746</v>
      </c>
      <c r="M7" s="16">
        <f t="shared" si="2"/>
        <v>9.648082078599721</v>
      </c>
      <c r="N7" s="1" t="s">
        <v>148</v>
      </c>
      <c r="O7" s="1">
        <v>4437</v>
      </c>
      <c r="P7" s="1">
        <v>1883</v>
      </c>
      <c r="Q7" s="1">
        <v>2554</v>
      </c>
      <c r="R7" s="1">
        <v>18</v>
      </c>
      <c r="S7" s="1">
        <v>5</v>
      </c>
      <c r="T7" s="1">
        <v>13</v>
      </c>
      <c r="U7" s="1">
        <v>174</v>
      </c>
      <c r="V7" s="1">
        <v>59</v>
      </c>
      <c r="W7" s="1">
        <v>115</v>
      </c>
      <c r="X7" s="1">
        <v>64</v>
      </c>
      <c r="Y7" s="1">
        <v>24</v>
      </c>
      <c r="Z7" s="1">
        <v>40</v>
      </c>
    </row>
    <row r="8" spans="1:26" ht="9.6" customHeight="1" x14ac:dyDescent="0.2">
      <c r="A8" s="30" t="s">
        <v>149</v>
      </c>
      <c r="B8" s="1">
        <v>6411</v>
      </c>
      <c r="C8" s="1">
        <v>3094</v>
      </c>
      <c r="D8" s="1">
        <v>3317</v>
      </c>
      <c r="E8" s="1">
        <v>1416</v>
      </c>
      <c r="F8" s="1">
        <v>802</v>
      </c>
      <c r="G8" s="1">
        <v>614</v>
      </c>
      <c r="H8" s="15">
        <f t="shared" si="0"/>
        <v>22.087037903603182</v>
      </c>
      <c r="I8" s="15">
        <f t="shared" si="0"/>
        <v>25.921137685843572</v>
      </c>
      <c r="J8" s="15">
        <f t="shared" si="0"/>
        <v>18.510702441965631</v>
      </c>
      <c r="K8" s="16"/>
      <c r="L8" s="16"/>
      <c r="M8" s="16"/>
      <c r="N8" s="1" t="s">
        <v>149</v>
      </c>
      <c r="O8" s="1">
        <v>4679</v>
      </c>
      <c r="P8" s="1">
        <v>2183</v>
      </c>
      <c r="Q8" s="1">
        <v>2496</v>
      </c>
      <c r="R8" s="1">
        <v>33</v>
      </c>
      <c r="S8" s="1">
        <v>6</v>
      </c>
      <c r="T8" s="1">
        <v>27</v>
      </c>
      <c r="U8" s="1">
        <v>216</v>
      </c>
      <c r="V8" s="1">
        <v>74</v>
      </c>
      <c r="W8" s="1">
        <v>142</v>
      </c>
      <c r="X8" s="1">
        <v>66</v>
      </c>
      <c r="Y8" s="1">
        <v>29</v>
      </c>
      <c r="Z8" s="1">
        <v>37</v>
      </c>
    </row>
    <row r="9" spans="1:26" ht="9.6" customHeight="1" x14ac:dyDescent="0.2">
      <c r="A9" s="30" t="s">
        <v>150</v>
      </c>
      <c r="B9" s="1">
        <v>5755</v>
      </c>
      <c r="C9" s="1">
        <v>2783</v>
      </c>
      <c r="D9" s="1">
        <v>2972</v>
      </c>
      <c r="E9" s="1">
        <v>826</v>
      </c>
      <c r="F9" s="1">
        <v>427</v>
      </c>
      <c r="G9" s="1">
        <v>399</v>
      </c>
      <c r="H9" s="15">
        <f t="shared" si="0"/>
        <v>14.352736750651607</v>
      </c>
      <c r="I9" s="15">
        <f t="shared" si="0"/>
        <v>15.343154868846568</v>
      </c>
      <c r="J9" s="15">
        <f t="shared" si="0"/>
        <v>13.425302826379543</v>
      </c>
      <c r="K9" s="16">
        <f>K7*50</f>
        <v>455.69188694646459</v>
      </c>
      <c r="L9" s="16">
        <f t="shared" ref="L9:M9" si="3">L7*50</f>
        <v>428.72816092818874</v>
      </c>
      <c r="M9" s="16">
        <f t="shared" si="3"/>
        <v>482.40410392998604</v>
      </c>
      <c r="N9" s="1" t="s">
        <v>150</v>
      </c>
      <c r="O9" s="1">
        <v>4605</v>
      </c>
      <c r="P9" s="1">
        <v>2228</v>
      </c>
      <c r="Q9" s="1">
        <v>2377</v>
      </c>
      <c r="R9" s="1">
        <v>61</v>
      </c>
      <c r="S9" s="1">
        <v>17</v>
      </c>
      <c r="T9" s="1">
        <v>44</v>
      </c>
      <c r="U9" s="1">
        <v>196</v>
      </c>
      <c r="V9" s="1">
        <v>78</v>
      </c>
      <c r="W9" s="1">
        <v>118</v>
      </c>
      <c r="X9" s="1">
        <v>66</v>
      </c>
      <c r="Y9" s="1">
        <v>32</v>
      </c>
      <c r="Z9" s="1">
        <v>34</v>
      </c>
    </row>
    <row r="10" spans="1:26" ht="9.6" customHeight="1" x14ac:dyDescent="0.2">
      <c r="A10" s="30" t="s">
        <v>151</v>
      </c>
      <c r="B10" s="1">
        <v>5753</v>
      </c>
      <c r="C10" s="1">
        <v>2889</v>
      </c>
      <c r="D10" s="1">
        <v>2864</v>
      </c>
      <c r="E10" s="1">
        <v>616</v>
      </c>
      <c r="F10" s="1">
        <v>334</v>
      </c>
      <c r="G10" s="1">
        <v>282</v>
      </c>
      <c r="H10" s="15">
        <f t="shared" si="0"/>
        <v>10.707456978967496</v>
      </c>
      <c r="I10" s="15">
        <f t="shared" si="0"/>
        <v>11.561093804084459</v>
      </c>
      <c r="J10" s="15">
        <f t="shared" si="0"/>
        <v>9.8463687150837984</v>
      </c>
      <c r="K10" s="16"/>
      <c r="L10" s="16"/>
      <c r="M10" s="16"/>
      <c r="N10" s="1" t="s">
        <v>151</v>
      </c>
      <c r="O10" s="1">
        <v>4769</v>
      </c>
      <c r="P10" s="1">
        <v>2397</v>
      </c>
      <c r="Q10" s="1">
        <v>2372</v>
      </c>
      <c r="R10" s="1">
        <v>103</v>
      </c>
      <c r="S10" s="1">
        <v>24</v>
      </c>
      <c r="T10" s="1">
        <v>79</v>
      </c>
      <c r="U10" s="1">
        <v>211</v>
      </c>
      <c r="V10" s="1">
        <v>101</v>
      </c>
      <c r="W10" s="1">
        <v>110</v>
      </c>
      <c r="X10" s="1">
        <v>53</v>
      </c>
      <c r="Y10" s="1">
        <v>32</v>
      </c>
      <c r="Z10" s="1">
        <v>21</v>
      </c>
    </row>
    <row r="11" spans="1:26" ht="9.6" customHeight="1" x14ac:dyDescent="0.2">
      <c r="A11" s="30" t="s">
        <v>152</v>
      </c>
      <c r="B11" s="1">
        <v>4582</v>
      </c>
      <c r="C11" s="1">
        <v>2368</v>
      </c>
      <c r="D11" s="1">
        <v>2214</v>
      </c>
      <c r="E11" s="1">
        <v>421</v>
      </c>
      <c r="F11" s="1">
        <v>207</v>
      </c>
      <c r="G11" s="1">
        <v>214</v>
      </c>
      <c r="H11" s="15">
        <f t="shared" si="0"/>
        <v>9.1881274552597123</v>
      </c>
      <c r="I11" s="15">
        <f t="shared" si="0"/>
        <v>8.7415540540540544</v>
      </c>
      <c r="J11" s="15">
        <f t="shared" si="0"/>
        <v>9.6657633242999097</v>
      </c>
      <c r="K11" s="16">
        <f>K5-K9</f>
        <v>2354.4159414755823</v>
      </c>
      <c r="L11" s="16">
        <f t="shared" ref="L11:M11" si="4">L5-L9</f>
        <v>2485.1860153092093</v>
      </c>
      <c r="M11" s="16">
        <f t="shared" si="4"/>
        <v>2228.3874671377207</v>
      </c>
      <c r="N11" s="1" t="s">
        <v>152</v>
      </c>
      <c r="O11" s="1">
        <v>3807</v>
      </c>
      <c r="P11" s="1">
        <v>2044</v>
      </c>
      <c r="Q11" s="1">
        <v>1763</v>
      </c>
      <c r="R11" s="1">
        <v>162</v>
      </c>
      <c r="S11" s="1">
        <v>32</v>
      </c>
      <c r="T11" s="1">
        <v>130</v>
      </c>
      <c r="U11" s="1">
        <v>163</v>
      </c>
      <c r="V11" s="1">
        <v>71</v>
      </c>
      <c r="W11" s="1">
        <v>92</v>
      </c>
      <c r="X11" s="1">
        <v>28</v>
      </c>
      <c r="Y11" s="1">
        <v>14</v>
      </c>
      <c r="Z11" s="1">
        <v>14</v>
      </c>
    </row>
    <row r="12" spans="1:26" ht="9.6" customHeight="1" x14ac:dyDescent="0.2">
      <c r="A12" s="30" t="s">
        <v>153</v>
      </c>
      <c r="B12" s="1">
        <v>3717</v>
      </c>
      <c r="C12" s="1">
        <v>1796</v>
      </c>
      <c r="D12" s="1">
        <v>1921</v>
      </c>
      <c r="E12" s="1">
        <v>336</v>
      </c>
      <c r="F12" s="1">
        <v>151</v>
      </c>
      <c r="G12" s="1">
        <v>185</v>
      </c>
      <c r="H12" s="15">
        <f t="shared" si="0"/>
        <v>9.0395480225988702</v>
      </c>
      <c r="I12" s="15">
        <f t="shared" si="0"/>
        <v>8.4075723830734965</v>
      </c>
      <c r="J12" s="15">
        <f t="shared" si="0"/>
        <v>9.6304008328995305</v>
      </c>
      <c r="K12" s="16">
        <f>100-K7</f>
        <v>90.886162261070709</v>
      </c>
      <c r="L12" s="16">
        <f t="shared" ref="L12:M12" si="5">100-L7</f>
        <v>91.425436781436218</v>
      </c>
      <c r="M12" s="16">
        <f t="shared" si="5"/>
        <v>90.351917921400286</v>
      </c>
      <c r="N12" s="1" t="s">
        <v>153</v>
      </c>
      <c r="O12" s="1">
        <v>2967</v>
      </c>
      <c r="P12" s="1">
        <v>1514</v>
      </c>
      <c r="Q12" s="1">
        <v>1453</v>
      </c>
      <c r="R12" s="1">
        <v>232</v>
      </c>
      <c r="S12" s="1">
        <v>48</v>
      </c>
      <c r="T12" s="1">
        <v>184</v>
      </c>
      <c r="U12" s="1">
        <v>155</v>
      </c>
      <c r="V12" s="1">
        <v>63</v>
      </c>
      <c r="W12" s="1">
        <v>92</v>
      </c>
      <c r="X12" s="1">
        <v>27</v>
      </c>
      <c r="Y12" s="1">
        <v>20</v>
      </c>
      <c r="Z12" s="1">
        <v>7</v>
      </c>
    </row>
    <row r="13" spans="1:26" ht="9.6" customHeight="1" x14ac:dyDescent="0.2">
      <c r="H13" s="15">
        <f>SUM(H5:H11)*5</f>
        <v>1310.1078284220464</v>
      </c>
      <c r="I13" s="15">
        <f>SUM(I5:I11)*5</f>
        <v>1413.9141762373979</v>
      </c>
      <c r="J13" s="15">
        <f>SUM(J5:J11)*5</f>
        <v>1210.7915710677066</v>
      </c>
      <c r="K13" s="18">
        <f>K11/K12</f>
        <v>25.905109016623644</v>
      </c>
      <c r="L13" s="18">
        <f t="shared" ref="L13:M13" si="6">L11/L12</f>
        <v>27.18265400525625</v>
      </c>
      <c r="M13" s="18">
        <f t="shared" si="6"/>
        <v>24.663421855375098</v>
      </c>
    </row>
    <row r="14" spans="1:26" ht="9.6" customHeight="1" x14ac:dyDescent="0.2">
      <c r="A14" s="30" t="s">
        <v>154</v>
      </c>
      <c r="N14" s="1" t="s">
        <v>154</v>
      </c>
    </row>
    <row r="15" spans="1:26" ht="9.6" customHeight="1" x14ac:dyDescent="0.2">
      <c r="A15" s="30" t="s">
        <v>0</v>
      </c>
      <c r="B15" s="1">
        <v>39479</v>
      </c>
      <c r="C15" s="1">
        <v>19578</v>
      </c>
      <c r="D15" s="1">
        <v>19901</v>
      </c>
      <c r="E15" s="1">
        <v>17284</v>
      </c>
      <c r="F15" s="1">
        <v>9253</v>
      </c>
      <c r="G15" s="1">
        <v>8031</v>
      </c>
      <c r="N15" s="1" t="s">
        <v>0</v>
      </c>
      <c r="O15" s="1">
        <v>20450</v>
      </c>
      <c r="P15" s="1">
        <v>9696</v>
      </c>
      <c r="Q15" s="1">
        <v>10754</v>
      </c>
      <c r="R15" s="1">
        <v>464</v>
      </c>
      <c r="S15" s="1">
        <v>97</v>
      </c>
      <c r="T15" s="1">
        <v>367</v>
      </c>
      <c r="U15" s="1">
        <v>970</v>
      </c>
      <c r="V15" s="1">
        <v>387</v>
      </c>
      <c r="W15" s="1">
        <v>583</v>
      </c>
      <c r="X15" s="1">
        <v>299</v>
      </c>
      <c r="Y15" s="1">
        <v>137</v>
      </c>
      <c r="Z15" s="1">
        <v>162</v>
      </c>
    </row>
    <row r="16" spans="1:26" ht="9.6" customHeight="1" x14ac:dyDescent="0.2">
      <c r="A16" s="30" t="s">
        <v>146</v>
      </c>
      <c r="B16" s="1">
        <v>8119</v>
      </c>
      <c r="C16" s="1">
        <v>4190</v>
      </c>
      <c r="D16" s="1">
        <v>3929</v>
      </c>
      <c r="E16" s="1">
        <v>7787</v>
      </c>
      <c r="F16" s="1">
        <v>4096</v>
      </c>
      <c r="G16" s="1">
        <v>3691</v>
      </c>
      <c r="H16" s="15">
        <f t="shared" ref="H16:H23" si="7">E16/B16*100</f>
        <v>95.910826456460157</v>
      </c>
      <c r="I16" s="15">
        <f t="shared" ref="I16:I23" si="8">F16/C16*100</f>
        <v>97.756563245823386</v>
      </c>
      <c r="J16" s="15">
        <f t="shared" ref="J16:J23" si="9">G16/D16*100</f>
        <v>93.942479002290654</v>
      </c>
      <c r="K16" s="16">
        <f>H24+1500</f>
        <v>2814.4820135676619</v>
      </c>
      <c r="L16" s="16">
        <f t="shared" ref="L16" si="10">I24+1500</f>
        <v>2909.278288124598</v>
      </c>
      <c r="M16" s="16">
        <f t="shared" ref="M16" si="11">J24+1500</f>
        <v>2723.3550735150466</v>
      </c>
      <c r="N16" s="1" t="s">
        <v>146</v>
      </c>
      <c r="O16" s="1">
        <v>304</v>
      </c>
      <c r="P16" s="1">
        <v>85</v>
      </c>
      <c r="Q16" s="1">
        <v>219</v>
      </c>
      <c r="R16" s="1">
        <v>2</v>
      </c>
      <c r="S16" s="1">
        <v>2</v>
      </c>
      <c r="T16" s="1">
        <v>0</v>
      </c>
      <c r="U16" s="1">
        <v>14</v>
      </c>
      <c r="V16" s="1">
        <v>4</v>
      </c>
      <c r="W16" s="1">
        <v>10</v>
      </c>
      <c r="X16" s="1">
        <v>10</v>
      </c>
      <c r="Y16" s="1">
        <v>1</v>
      </c>
      <c r="Z16" s="1">
        <v>9</v>
      </c>
    </row>
    <row r="17" spans="1:26" ht="9.6" customHeight="1" x14ac:dyDescent="0.2">
      <c r="A17" s="30" t="s">
        <v>147</v>
      </c>
      <c r="B17" s="1">
        <v>6388</v>
      </c>
      <c r="C17" s="1">
        <v>3234</v>
      </c>
      <c r="D17" s="1">
        <v>3154</v>
      </c>
      <c r="E17" s="1">
        <v>4584</v>
      </c>
      <c r="F17" s="1">
        <v>2539</v>
      </c>
      <c r="G17" s="1">
        <v>2045</v>
      </c>
      <c r="H17" s="15">
        <f t="shared" si="7"/>
        <v>71.759549154664995</v>
      </c>
      <c r="I17" s="15">
        <f t="shared" si="8"/>
        <v>78.509585652442794</v>
      </c>
      <c r="J17" s="15">
        <f t="shared" si="9"/>
        <v>64.838300570703865</v>
      </c>
      <c r="K17" s="17"/>
      <c r="L17" s="17"/>
      <c r="M17" s="17"/>
      <c r="N17" s="1" t="s">
        <v>147</v>
      </c>
      <c r="O17" s="1">
        <v>1715</v>
      </c>
      <c r="P17" s="1">
        <v>666</v>
      </c>
      <c r="Q17" s="1">
        <v>1049</v>
      </c>
      <c r="R17" s="1">
        <v>6</v>
      </c>
      <c r="S17" s="1">
        <v>3</v>
      </c>
      <c r="T17" s="1">
        <v>3</v>
      </c>
      <c r="U17" s="1">
        <v>58</v>
      </c>
      <c r="V17" s="1">
        <v>21</v>
      </c>
      <c r="W17" s="1">
        <v>37</v>
      </c>
      <c r="X17" s="1">
        <v>23</v>
      </c>
      <c r="Y17" s="1">
        <v>4</v>
      </c>
      <c r="Z17" s="1">
        <v>19</v>
      </c>
    </row>
    <row r="18" spans="1:26" ht="9.6" customHeight="1" x14ac:dyDescent="0.2">
      <c r="A18" s="30" t="s">
        <v>148</v>
      </c>
      <c r="B18" s="1">
        <v>5841</v>
      </c>
      <c r="C18" s="1">
        <v>2761</v>
      </c>
      <c r="D18" s="1">
        <v>3080</v>
      </c>
      <c r="E18" s="1">
        <v>2254</v>
      </c>
      <c r="F18" s="1">
        <v>1234</v>
      </c>
      <c r="G18" s="1">
        <v>1020</v>
      </c>
      <c r="H18" s="15">
        <f t="shared" si="7"/>
        <v>38.589282657079266</v>
      </c>
      <c r="I18" s="15">
        <f t="shared" si="8"/>
        <v>44.693951466859829</v>
      </c>
      <c r="J18" s="15">
        <f t="shared" si="9"/>
        <v>33.116883116883116</v>
      </c>
      <c r="K18" s="16">
        <f>(H22+H23)/2</f>
        <v>8.988992762364294</v>
      </c>
      <c r="L18" s="16">
        <f t="shared" ref="L18" si="12">(I22+I23)/2</f>
        <v>8.1929394647164688</v>
      </c>
      <c r="M18" s="16">
        <f t="shared" ref="M18" si="13">(J22+J23)/2</f>
        <v>9.7824749104897393</v>
      </c>
      <c r="N18" s="1" t="s">
        <v>148</v>
      </c>
      <c r="O18" s="1">
        <v>3382</v>
      </c>
      <c r="P18" s="1">
        <v>1452</v>
      </c>
      <c r="Q18" s="1">
        <v>1930</v>
      </c>
      <c r="R18" s="1">
        <v>13</v>
      </c>
      <c r="S18" s="1">
        <v>2</v>
      </c>
      <c r="T18" s="1">
        <v>11</v>
      </c>
      <c r="U18" s="1">
        <v>129</v>
      </c>
      <c r="V18" s="1">
        <v>47</v>
      </c>
      <c r="W18" s="1">
        <v>82</v>
      </c>
      <c r="X18" s="1">
        <v>59</v>
      </c>
      <c r="Y18" s="1">
        <v>23</v>
      </c>
      <c r="Z18" s="1">
        <v>36</v>
      </c>
    </row>
    <row r="19" spans="1:26" ht="9.6" customHeight="1" x14ac:dyDescent="0.2">
      <c r="A19" s="30" t="s">
        <v>149</v>
      </c>
      <c r="B19" s="1">
        <v>4789</v>
      </c>
      <c r="C19" s="1">
        <v>2301</v>
      </c>
      <c r="D19" s="1">
        <v>2488</v>
      </c>
      <c r="E19" s="1">
        <v>1060</v>
      </c>
      <c r="F19" s="1">
        <v>591</v>
      </c>
      <c r="G19" s="1">
        <v>469</v>
      </c>
      <c r="H19" s="15">
        <f t="shared" si="7"/>
        <v>22.134057214449783</v>
      </c>
      <c r="I19" s="15">
        <f t="shared" si="8"/>
        <v>25.684485006518905</v>
      </c>
      <c r="J19" s="15">
        <f t="shared" si="9"/>
        <v>18.85048231511254</v>
      </c>
      <c r="K19" s="16"/>
      <c r="L19" s="16"/>
      <c r="M19" s="16"/>
      <c r="N19" s="1" t="s">
        <v>149</v>
      </c>
      <c r="O19" s="1">
        <v>3473</v>
      </c>
      <c r="P19" s="1">
        <v>1621</v>
      </c>
      <c r="Q19" s="1">
        <v>1852</v>
      </c>
      <c r="R19" s="1">
        <v>25</v>
      </c>
      <c r="S19" s="1">
        <v>5</v>
      </c>
      <c r="T19" s="1">
        <v>20</v>
      </c>
      <c r="U19" s="1">
        <v>173</v>
      </c>
      <c r="V19" s="1">
        <v>58</v>
      </c>
      <c r="W19" s="1">
        <v>115</v>
      </c>
      <c r="X19" s="1">
        <v>57</v>
      </c>
      <c r="Y19" s="1">
        <v>26</v>
      </c>
      <c r="Z19" s="1">
        <v>31</v>
      </c>
    </row>
    <row r="20" spans="1:26" ht="9.6" customHeight="1" x14ac:dyDescent="0.2">
      <c r="A20" s="30" t="s">
        <v>150</v>
      </c>
      <c r="B20" s="1">
        <v>4251</v>
      </c>
      <c r="C20" s="1">
        <v>2041</v>
      </c>
      <c r="D20" s="1">
        <v>2210</v>
      </c>
      <c r="E20" s="1">
        <v>619</v>
      </c>
      <c r="F20" s="1">
        <v>315</v>
      </c>
      <c r="G20" s="1">
        <v>304</v>
      </c>
      <c r="H20" s="15">
        <f t="shared" si="7"/>
        <v>14.561279698894378</v>
      </c>
      <c r="I20" s="15">
        <f t="shared" si="8"/>
        <v>15.433610975012249</v>
      </c>
      <c r="J20" s="15">
        <f t="shared" si="9"/>
        <v>13.755656108597286</v>
      </c>
      <c r="K20" s="16">
        <f>K18*50</f>
        <v>449.44963811821469</v>
      </c>
      <c r="L20" s="16">
        <f t="shared" ref="L20:M20" si="14">L18*50</f>
        <v>409.64697323582345</v>
      </c>
      <c r="M20" s="16">
        <f t="shared" si="14"/>
        <v>489.12374552448694</v>
      </c>
      <c r="N20" s="1" t="s">
        <v>150</v>
      </c>
      <c r="O20" s="1">
        <v>3370</v>
      </c>
      <c r="P20" s="1">
        <v>1622</v>
      </c>
      <c r="Q20" s="1">
        <v>1748</v>
      </c>
      <c r="R20" s="1">
        <v>43</v>
      </c>
      <c r="S20" s="1">
        <v>11</v>
      </c>
      <c r="T20" s="1">
        <v>32</v>
      </c>
      <c r="U20" s="1">
        <v>163</v>
      </c>
      <c r="V20" s="1">
        <v>66</v>
      </c>
      <c r="W20" s="1">
        <v>97</v>
      </c>
      <c r="X20" s="1">
        <v>55</v>
      </c>
      <c r="Y20" s="1">
        <v>26</v>
      </c>
      <c r="Z20" s="1">
        <v>29</v>
      </c>
    </row>
    <row r="21" spans="1:26" ht="9.6" customHeight="1" x14ac:dyDescent="0.2">
      <c r="A21" s="30" t="s">
        <v>151</v>
      </c>
      <c r="B21" s="1">
        <v>4135</v>
      </c>
      <c r="C21" s="1">
        <v>2055</v>
      </c>
      <c r="D21" s="1">
        <v>2080</v>
      </c>
      <c r="E21" s="1">
        <v>443</v>
      </c>
      <c r="F21" s="1">
        <v>231</v>
      </c>
      <c r="G21" s="1">
        <v>212</v>
      </c>
      <c r="H21" s="15">
        <f t="shared" si="7"/>
        <v>10.713422007255138</v>
      </c>
      <c r="I21" s="15">
        <f t="shared" si="8"/>
        <v>11.240875912408759</v>
      </c>
      <c r="J21" s="15">
        <f t="shared" si="9"/>
        <v>10.192307692307692</v>
      </c>
      <c r="K21" s="16"/>
      <c r="L21" s="16"/>
      <c r="M21" s="16"/>
      <c r="N21" s="1" t="s">
        <v>151</v>
      </c>
      <c r="O21" s="1">
        <v>3406</v>
      </c>
      <c r="P21" s="1">
        <v>1706</v>
      </c>
      <c r="Q21" s="1">
        <v>1700</v>
      </c>
      <c r="R21" s="1">
        <v>74</v>
      </c>
      <c r="S21" s="1">
        <v>16</v>
      </c>
      <c r="T21" s="1">
        <v>58</v>
      </c>
      <c r="U21" s="1">
        <v>166</v>
      </c>
      <c r="V21" s="1">
        <v>75</v>
      </c>
      <c r="W21" s="1">
        <v>91</v>
      </c>
      <c r="X21" s="1">
        <v>45</v>
      </c>
      <c r="Y21" s="1">
        <v>26</v>
      </c>
      <c r="Z21" s="1">
        <v>19</v>
      </c>
    </row>
    <row r="22" spans="1:26" ht="9.6" customHeight="1" x14ac:dyDescent="0.2">
      <c r="A22" s="30" t="s">
        <v>152</v>
      </c>
      <c r="B22" s="1">
        <v>3316</v>
      </c>
      <c r="C22" s="1">
        <v>1722</v>
      </c>
      <c r="D22" s="1">
        <v>1594</v>
      </c>
      <c r="E22" s="1">
        <v>306</v>
      </c>
      <c r="F22" s="1">
        <v>147</v>
      </c>
      <c r="G22" s="1">
        <v>159</v>
      </c>
      <c r="H22" s="15">
        <f t="shared" si="7"/>
        <v>9.227985524728588</v>
      </c>
      <c r="I22" s="15">
        <f t="shared" si="8"/>
        <v>8.536585365853659</v>
      </c>
      <c r="J22" s="15">
        <f t="shared" si="9"/>
        <v>9.9749058971141782</v>
      </c>
      <c r="K22" s="16">
        <f>K16-K20</f>
        <v>2365.032375449447</v>
      </c>
      <c r="L22" s="16">
        <f t="shared" ref="L22:M22" si="15">L16-L20</f>
        <v>2499.6313148887748</v>
      </c>
      <c r="M22" s="16">
        <f t="shared" si="15"/>
        <v>2234.2313279905597</v>
      </c>
      <c r="N22" s="1" t="s">
        <v>152</v>
      </c>
      <c r="O22" s="1">
        <v>2713</v>
      </c>
      <c r="P22" s="1">
        <v>1470</v>
      </c>
      <c r="Q22" s="1">
        <v>1243</v>
      </c>
      <c r="R22" s="1">
        <v>128</v>
      </c>
      <c r="S22" s="1">
        <v>25</v>
      </c>
      <c r="T22" s="1">
        <v>103</v>
      </c>
      <c r="U22" s="1">
        <v>141</v>
      </c>
      <c r="V22" s="1">
        <v>66</v>
      </c>
      <c r="W22" s="1">
        <v>75</v>
      </c>
      <c r="X22" s="1">
        <v>27</v>
      </c>
      <c r="Y22" s="1">
        <v>14</v>
      </c>
      <c r="Z22" s="1">
        <v>13</v>
      </c>
    </row>
    <row r="23" spans="1:26" ht="9.6" customHeight="1" x14ac:dyDescent="0.2">
      <c r="A23" s="30" t="s">
        <v>153</v>
      </c>
      <c r="B23" s="1">
        <v>2640</v>
      </c>
      <c r="C23" s="1">
        <v>1274</v>
      </c>
      <c r="D23" s="1">
        <v>1366</v>
      </c>
      <c r="E23" s="1">
        <v>231</v>
      </c>
      <c r="F23" s="1">
        <v>100</v>
      </c>
      <c r="G23" s="1">
        <v>131</v>
      </c>
      <c r="H23" s="15">
        <f t="shared" si="7"/>
        <v>8.75</v>
      </c>
      <c r="I23" s="15">
        <f t="shared" si="8"/>
        <v>7.8492935635792778</v>
      </c>
      <c r="J23" s="15">
        <f t="shared" si="9"/>
        <v>9.5900439238653004</v>
      </c>
      <c r="K23" s="16">
        <f>100-K18</f>
        <v>91.01100723763571</v>
      </c>
      <c r="L23" s="16">
        <f t="shared" ref="L23:M23" si="16">100-L18</f>
        <v>91.807060535283526</v>
      </c>
      <c r="M23" s="16">
        <f t="shared" si="16"/>
        <v>90.217525089510261</v>
      </c>
      <c r="N23" s="1" t="s">
        <v>153</v>
      </c>
      <c r="O23" s="1">
        <v>2087</v>
      </c>
      <c r="P23" s="1">
        <v>1074</v>
      </c>
      <c r="Q23" s="1">
        <v>1013</v>
      </c>
      <c r="R23" s="1">
        <v>173</v>
      </c>
      <c r="S23" s="1">
        <v>33</v>
      </c>
      <c r="T23" s="1">
        <v>140</v>
      </c>
      <c r="U23" s="1">
        <v>126</v>
      </c>
      <c r="V23" s="1">
        <v>50</v>
      </c>
      <c r="W23" s="1">
        <v>76</v>
      </c>
      <c r="X23" s="1">
        <v>23</v>
      </c>
      <c r="Y23" s="1">
        <v>17</v>
      </c>
      <c r="Z23" s="1">
        <v>6</v>
      </c>
    </row>
    <row r="24" spans="1:26" ht="9.6" customHeight="1" x14ac:dyDescent="0.2">
      <c r="H24" s="15">
        <f>SUM(H16:H22)*5</f>
        <v>1314.4820135676616</v>
      </c>
      <c r="I24" s="15">
        <f>SUM(I16:I22)*5</f>
        <v>1409.278288124598</v>
      </c>
      <c r="J24" s="15">
        <f>SUM(J16:J22)*5</f>
        <v>1223.3550735150466</v>
      </c>
      <c r="K24" s="18">
        <f>K22/K23</f>
        <v>25.986223504528329</v>
      </c>
      <c r="L24" s="18">
        <f t="shared" ref="L24:M24" si="17">L22/L23</f>
        <v>27.227005203244801</v>
      </c>
      <c r="M24" s="18">
        <f t="shared" si="17"/>
        <v>24.764937031622669</v>
      </c>
    </row>
    <row r="25" spans="1:26" ht="9.6" customHeight="1" x14ac:dyDescent="0.2">
      <c r="A25" s="30" t="s">
        <v>155</v>
      </c>
      <c r="N25" s="1" t="s">
        <v>155</v>
      </c>
    </row>
    <row r="26" spans="1:26" ht="9.6" customHeight="1" x14ac:dyDescent="0.2">
      <c r="A26" s="30" t="s">
        <v>0</v>
      </c>
      <c r="B26" s="1">
        <v>7191</v>
      </c>
      <c r="C26" s="1">
        <v>3527</v>
      </c>
      <c r="D26" s="1">
        <v>3664</v>
      </c>
      <c r="E26" s="1">
        <v>3004</v>
      </c>
      <c r="F26" s="1">
        <v>1589</v>
      </c>
      <c r="G26" s="1">
        <v>1415</v>
      </c>
      <c r="N26" s="1" t="s">
        <v>0</v>
      </c>
      <c r="O26" s="1">
        <v>3964</v>
      </c>
      <c r="P26" s="1">
        <v>1874</v>
      </c>
      <c r="Q26" s="1">
        <v>2090</v>
      </c>
      <c r="R26" s="1">
        <v>75</v>
      </c>
      <c r="S26" s="1">
        <v>18</v>
      </c>
      <c r="T26" s="1">
        <v>57</v>
      </c>
      <c r="U26" s="1">
        <v>127</v>
      </c>
      <c r="V26" s="1">
        <v>37</v>
      </c>
      <c r="W26" s="1">
        <v>90</v>
      </c>
      <c r="X26" s="1">
        <v>20</v>
      </c>
      <c r="Y26" s="1">
        <v>8</v>
      </c>
      <c r="Z26" s="1">
        <v>12</v>
      </c>
    </row>
    <row r="27" spans="1:26" ht="9.6" customHeight="1" x14ac:dyDescent="0.2">
      <c r="A27" s="30" t="s">
        <v>146</v>
      </c>
      <c r="B27" s="1">
        <v>1563</v>
      </c>
      <c r="C27" s="1">
        <v>777</v>
      </c>
      <c r="D27" s="1">
        <v>786</v>
      </c>
      <c r="E27" s="1">
        <v>1522</v>
      </c>
      <c r="F27" s="1">
        <v>765</v>
      </c>
      <c r="G27" s="1">
        <v>757</v>
      </c>
      <c r="H27" s="15">
        <f t="shared" ref="H27:H34" si="18">E27/B27*100</f>
        <v>97.37683941138836</v>
      </c>
      <c r="I27" s="15">
        <f t="shared" ref="I27:I34" si="19">F27/C27*100</f>
        <v>98.455598455598462</v>
      </c>
      <c r="J27" s="15">
        <f t="shared" ref="J27:J34" si="20">G27/D27*100</f>
        <v>96.310432569974552</v>
      </c>
      <c r="K27" s="16">
        <f>H35+1500</f>
        <v>2773.2466774419736</v>
      </c>
      <c r="L27" s="16">
        <f t="shared" ref="L27" si="21">I35+1500</f>
        <v>2901.2282712222022</v>
      </c>
      <c r="M27" s="16">
        <f t="shared" ref="M27" si="22">J35+1500</f>
        <v>2654.4703419378066</v>
      </c>
      <c r="N27" s="1" t="s">
        <v>146</v>
      </c>
      <c r="O27" s="1">
        <v>40</v>
      </c>
      <c r="P27" s="1">
        <v>11</v>
      </c>
      <c r="Q27" s="1">
        <v>29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ht="9.6" customHeight="1" x14ac:dyDescent="0.2">
      <c r="A28" s="30" t="s">
        <v>147</v>
      </c>
      <c r="B28" s="1">
        <v>972</v>
      </c>
      <c r="C28" s="1">
        <v>467</v>
      </c>
      <c r="D28" s="1">
        <v>505</v>
      </c>
      <c r="E28" s="1">
        <v>673</v>
      </c>
      <c r="F28" s="1">
        <v>367</v>
      </c>
      <c r="G28" s="1">
        <v>306</v>
      </c>
      <c r="H28" s="15">
        <f t="shared" si="18"/>
        <v>69.238683127572017</v>
      </c>
      <c r="I28" s="15">
        <f t="shared" si="19"/>
        <v>78.586723768736618</v>
      </c>
      <c r="J28" s="15">
        <f t="shared" si="20"/>
        <v>60.594059405940591</v>
      </c>
      <c r="K28" s="17"/>
      <c r="L28" s="17"/>
      <c r="M28" s="17"/>
      <c r="N28" s="1" t="s">
        <v>147</v>
      </c>
      <c r="O28" s="1">
        <v>285</v>
      </c>
      <c r="P28" s="1">
        <v>99</v>
      </c>
      <c r="Q28" s="1">
        <v>186</v>
      </c>
      <c r="R28" s="1">
        <v>2</v>
      </c>
      <c r="S28" s="1">
        <v>0</v>
      </c>
      <c r="T28" s="1">
        <v>2</v>
      </c>
      <c r="U28" s="1">
        <v>11</v>
      </c>
      <c r="V28" s="1">
        <v>1</v>
      </c>
      <c r="W28" s="1">
        <v>10</v>
      </c>
      <c r="X28" s="1">
        <v>1</v>
      </c>
      <c r="Y28" s="1">
        <v>0</v>
      </c>
      <c r="Z28" s="1">
        <v>1</v>
      </c>
    </row>
    <row r="29" spans="1:26" ht="9.6" customHeight="1" x14ac:dyDescent="0.2">
      <c r="A29" s="30" t="s">
        <v>148</v>
      </c>
      <c r="B29" s="1">
        <v>937</v>
      </c>
      <c r="C29" s="1">
        <v>444</v>
      </c>
      <c r="D29" s="1">
        <v>493</v>
      </c>
      <c r="E29" s="1">
        <v>332</v>
      </c>
      <c r="F29" s="1">
        <v>192</v>
      </c>
      <c r="G29" s="1">
        <v>140</v>
      </c>
      <c r="H29" s="15">
        <f t="shared" si="18"/>
        <v>35.432230522945574</v>
      </c>
      <c r="I29" s="15">
        <f t="shared" si="19"/>
        <v>43.243243243243242</v>
      </c>
      <c r="J29" s="15">
        <f t="shared" si="20"/>
        <v>28.397565922920894</v>
      </c>
      <c r="K29" s="16">
        <f>(H33+H34)/2</f>
        <v>9.4397073473803736</v>
      </c>
      <c r="L29" s="16">
        <f t="shared" ref="L29" si="23">(I33+I34)/2</f>
        <v>10.15281512784394</v>
      </c>
      <c r="M29" s="16">
        <f t="shared" ref="M29" si="24">(J33+J34)/2</f>
        <v>8.7245721666128517</v>
      </c>
      <c r="N29" s="1" t="s">
        <v>148</v>
      </c>
      <c r="O29" s="1">
        <v>574</v>
      </c>
      <c r="P29" s="1">
        <v>244</v>
      </c>
      <c r="Q29" s="1">
        <v>330</v>
      </c>
      <c r="R29" s="1">
        <v>2</v>
      </c>
      <c r="S29" s="1">
        <v>2</v>
      </c>
      <c r="T29" s="1">
        <v>0</v>
      </c>
      <c r="U29" s="1">
        <v>25</v>
      </c>
      <c r="V29" s="1">
        <v>5</v>
      </c>
      <c r="W29" s="1">
        <v>20</v>
      </c>
      <c r="X29" s="1">
        <v>4</v>
      </c>
      <c r="Y29" s="1">
        <v>1</v>
      </c>
      <c r="Z29" s="1">
        <v>3</v>
      </c>
    </row>
    <row r="30" spans="1:26" ht="9.6" customHeight="1" x14ac:dyDescent="0.2">
      <c r="A30" s="30" t="s">
        <v>149</v>
      </c>
      <c r="B30" s="1">
        <v>807</v>
      </c>
      <c r="C30" s="1">
        <v>384</v>
      </c>
      <c r="D30" s="1">
        <v>423</v>
      </c>
      <c r="E30" s="1">
        <v>162</v>
      </c>
      <c r="F30" s="1">
        <v>93</v>
      </c>
      <c r="G30" s="1">
        <v>69</v>
      </c>
      <c r="H30" s="15">
        <f t="shared" si="18"/>
        <v>20.074349442379184</v>
      </c>
      <c r="I30" s="15">
        <f t="shared" si="19"/>
        <v>24.21875</v>
      </c>
      <c r="J30" s="15">
        <f t="shared" si="20"/>
        <v>16.312056737588655</v>
      </c>
      <c r="K30" s="16"/>
      <c r="L30" s="16"/>
      <c r="M30" s="16"/>
      <c r="N30" s="1" t="s">
        <v>149</v>
      </c>
      <c r="O30" s="1">
        <v>614</v>
      </c>
      <c r="P30" s="1">
        <v>284</v>
      </c>
      <c r="Q30" s="1">
        <v>330</v>
      </c>
      <c r="R30" s="1">
        <v>2</v>
      </c>
      <c r="S30" s="1">
        <v>0</v>
      </c>
      <c r="T30" s="1">
        <v>2</v>
      </c>
      <c r="U30" s="1">
        <v>23</v>
      </c>
      <c r="V30" s="1">
        <v>6</v>
      </c>
      <c r="W30" s="1">
        <v>17</v>
      </c>
      <c r="X30" s="1">
        <v>6</v>
      </c>
      <c r="Y30" s="1">
        <v>1</v>
      </c>
      <c r="Z30" s="1">
        <v>5</v>
      </c>
    </row>
    <row r="31" spans="1:26" ht="9.6" customHeight="1" x14ac:dyDescent="0.2">
      <c r="A31" s="30" t="s">
        <v>150</v>
      </c>
      <c r="B31" s="1">
        <v>816</v>
      </c>
      <c r="C31" s="1">
        <v>396</v>
      </c>
      <c r="D31" s="1">
        <v>420</v>
      </c>
      <c r="E31" s="1">
        <v>111</v>
      </c>
      <c r="F31" s="1">
        <v>58</v>
      </c>
      <c r="G31" s="1">
        <v>53</v>
      </c>
      <c r="H31" s="15">
        <f t="shared" si="18"/>
        <v>13.602941176470587</v>
      </c>
      <c r="I31" s="15">
        <f t="shared" si="19"/>
        <v>14.646464646464647</v>
      </c>
      <c r="J31" s="15">
        <f t="shared" si="20"/>
        <v>12.619047619047619</v>
      </c>
      <c r="K31" s="16">
        <f>K29*50</f>
        <v>471.98536736901866</v>
      </c>
      <c r="L31" s="16">
        <f t="shared" ref="L31:M31" si="25">L29*50</f>
        <v>507.64075639219703</v>
      </c>
      <c r="M31" s="16">
        <f t="shared" si="25"/>
        <v>436.2286083306426</v>
      </c>
      <c r="N31" s="1" t="s">
        <v>150</v>
      </c>
      <c r="O31" s="1">
        <v>674</v>
      </c>
      <c r="P31" s="1">
        <v>326</v>
      </c>
      <c r="Q31" s="1">
        <v>348</v>
      </c>
      <c r="R31" s="1">
        <v>11</v>
      </c>
      <c r="S31" s="1">
        <v>3</v>
      </c>
      <c r="T31" s="1">
        <v>8</v>
      </c>
      <c r="U31" s="1">
        <v>15</v>
      </c>
      <c r="V31" s="1">
        <v>5</v>
      </c>
      <c r="W31" s="1">
        <v>10</v>
      </c>
      <c r="X31" s="1">
        <v>5</v>
      </c>
      <c r="Y31" s="1">
        <v>4</v>
      </c>
      <c r="Z31" s="1">
        <v>1</v>
      </c>
    </row>
    <row r="32" spans="1:26" ht="9.6" customHeight="1" x14ac:dyDescent="0.2">
      <c r="A32" s="30" t="s">
        <v>151</v>
      </c>
      <c r="B32" s="1">
        <v>869</v>
      </c>
      <c r="C32" s="1">
        <v>443</v>
      </c>
      <c r="D32" s="1">
        <v>426</v>
      </c>
      <c r="E32" s="1">
        <v>89</v>
      </c>
      <c r="F32" s="1">
        <v>52</v>
      </c>
      <c r="G32" s="1">
        <v>37</v>
      </c>
      <c r="H32" s="15">
        <f t="shared" si="18"/>
        <v>10.241657077100115</v>
      </c>
      <c r="I32" s="15">
        <f t="shared" si="19"/>
        <v>11.738148984198645</v>
      </c>
      <c r="J32" s="15">
        <f t="shared" si="20"/>
        <v>8.6854460093896719</v>
      </c>
      <c r="K32" s="16"/>
      <c r="L32" s="16"/>
      <c r="M32" s="16"/>
      <c r="N32" s="1" t="s">
        <v>151</v>
      </c>
      <c r="O32" s="1">
        <v>737</v>
      </c>
      <c r="P32" s="1">
        <v>370</v>
      </c>
      <c r="Q32" s="1">
        <v>367</v>
      </c>
      <c r="R32" s="1">
        <v>11</v>
      </c>
      <c r="S32" s="1">
        <v>4</v>
      </c>
      <c r="T32" s="1">
        <v>7</v>
      </c>
      <c r="U32" s="1">
        <v>29</v>
      </c>
      <c r="V32" s="1">
        <v>15</v>
      </c>
      <c r="W32" s="1">
        <v>14</v>
      </c>
      <c r="X32" s="1">
        <v>3</v>
      </c>
      <c r="Y32" s="1">
        <v>2</v>
      </c>
      <c r="Z32" s="1">
        <v>1</v>
      </c>
    </row>
    <row r="33" spans="1:26" ht="9.6" customHeight="1" x14ac:dyDescent="0.2">
      <c r="A33" s="30" t="s">
        <v>152</v>
      </c>
      <c r="B33" s="1">
        <v>668</v>
      </c>
      <c r="C33" s="1">
        <v>342</v>
      </c>
      <c r="D33" s="1">
        <v>326</v>
      </c>
      <c r="E33" s="1">
        <v>58</v>
      </c>
      <c r="F33" s="1">
        <v>32</v>
      </c>
      <c r="G33" s="1">
        <v>26</v>
      </c>
      <c r="H33" s="15">
        <f t="shared" si="18"/>
        <v>8.682634730538922</v>
      </c>
      <c r="I33" s="15">
        <f t="shared" si="19"/>
        <v>9.3567251461988299</v>
      </c>
      <c r="J33" s="15">
        <f t="shared" si="20"/>
        <v>7.9754601226993866</v>
      </c>
      <c r="K33" s="16">
        <f>K27-K31</f>
        <v>2301.261310072955</v>
      </c>
      <c r="L33" s="16">
        <f t="shared" ref="L33:M33" si="26">L27-L31</f>
        <v>2393.5875148300051</v>
      </c>
      <c r="M33" s="16">
        <f t="shared" si="26"/>
        <v>2218.241733607164</v>
      </c>
      <c r="N33" s="1" t="s">
        <v>152</v>
      </c>
      <c r="O33" s="1">
        <v>585</v>
      </c>
      <c r="P33" s="1">
        <v>307</v>
      </c>
      <c r="Q33" s="1">
        <v>278</v>
      </c>
      <c r="R33" s="1">
        <v>15</v>
      </c>
      <c r="S33" s="1">
        <v>2</v>
      </c>
      <c r="T33" s="1">
        <v>13</v>
      </c>
      <c r="U33" s="1">
        <v>10</v>
      </c>
      <c r="V33" s="1">
        <v>1</v>
      </c>
      <c r="W33" s="1">
        <v>9</v>
      </c>
      <c r="X33" s="1">
        <v>0</v>
      </c>
      <c r="Y33" s="1">
        <v>0</v>
      </c>
      <c r="Z33" s="1">
        <v>0</v>
      </c>
    </row>
    <row r="34" spans="1:26" ht="9.6" customHeight="1" x14ac:dyDescent="0.2">
      <c r="A34" s="30" t="s">
        <v>153</v>
      </c>
      <c r="B34" s="1">
        <v>559</v>
      </c>
      <c r="C34" s="1">
        <v>274</v>
      </c>
      <c r="D34" s="1">
        <v>285</v>
      </c>
      <c r="E34" s="1">
        <v>57</v>
      </c>
      <c r="F34" s="1">
        <v>30</v>
      </c>
      <c r="G34" s="1">
        <v>27</v>
      </c>
      <c r="H34" s="15">
        <f t="shared" si="18"/>
        <v>10.196779964221825</v>
      </c>
      <c r="I34" s="15">
        <f t="shared" si="19"/>
        <v>10.948905109489052</v>
      </c>
      <c r="J34" s="15">
        <f t="shared" si="20"/>
        <v>9.4736842105263168</v>
      </c>
      <c r="K34" s="16">
        <f>100-K29</f>
        <v>90.560292652619623</v>
      </c>
      <c r="L34" s="16">
        <f t="shared" ref="L34:M34" si="27">100-L29</f>
        <v>89.847184872156063</v>
      </c>
      <c r="M34" s="16">
        <f t="shared" si="27"/>
        <v>91.275427833387141</v>
      </c>
      <c r="N34" s="1" t="s">
        <v>153</v>
      </c>
      <c r="O34" s="1">
        <v>455</v>
      </c>
      <c r="P34" s="1">
        <v>233</v>
      </c>
      <c r="Q34" s="1">
        <v>222</v>
      </c>
      <c r="R34" s="1">
        <v>32</v>
      </c>
      <c r="S34" s="1">
        <v>7</v>
      </c>
      <c r="T34" s="1">
        <v>25</v>
      </c>
      <c r="U34" s="1">
        <v>14</v>
      </c>
      <c r="V34" s="1">
        <v>4</v>
      </c>
      <c r="W34" s="1">
        <v>10</v>
      </c>
      <c r="X34" s="1">
        <v>1</v>
      </c>
      <c r="Y34" s="1">
        <v>0</v>
      </c>
      <c r="Z34" s="1">
        <v>1</v>
      </c>
    </row>
    <row r="35" spans="1:26" ht="9.6" customHeight="1" x14ac:dyDescent="0.2">
      <c r="H35" s="15">
        <f>SUM(H27:H33)*5</f>
        <v>1273.2466774419736</v>
      </c>
      <c r="I35" s="15">
        <f>SUM(I27:I33)*5</f>
        <v>1401.228271222202</v>
      </c>
      <c r="J35" s="15">
        <f>SUM(J27:J33)*5</f>
        <v>1154.4703419378068</v>
      </c>
      <c r="K35" s="18">
        <f>K33/K34</f>
        <v>25.411372276593308</v>
      </c>
      <c r="L35" s="18">
        <f t="shared" ref="L35:M35" si="28">L33/L34</f>
        <v>26.640651215014149</v>
      </c>
      <c r="M35" s="18">
        <f t="shared" si="28"/>
        <v>24.302726223933025</v>
      </c>
    </row>
    <row r="36" spans="1:26" ht="9.6" customHeight="1" x14ac:dyDescent="0.2">
      <c r="A36" s="30" t="s">
        <v>156</v>
      </c>
      <c r="N36" s="1" t="s">
        <v>156</v>
      </c>
    </row>
    <row r="37" spans="1:26" ht="9.6" customHeight="1" x14ac:dyDescent="0.2">
      <c r="A37" s="30" t="s">
        <v>0</v>
      </c>
      <c r="B37" s="1">
        <v>3239</v>
      </c>
      <c r="C37" s="1">
        <v>1657</v>
      </c>
      <c r="D37" s="1">
        <v>1582</v>
      </c>
      <c r="E37" s="1">
        <v>1340</v>
      </c>
      <c r="F37" s="1">
        <v>751</v>
      </c>
      <c r="G37" s="1">
        <v>589</v>
      </c>
      <c r="N37" s="1" t="s">
        <v>0</v>
      </c>
      <c r="O37" s="1">
        <v>1783</v>
      </c>
      <c r="P37" s="1">
        <v>862</v>
      </c>
      <c r="Q37" s="1">
        <v>921</v>
      </c>
      <c r="R37" s="1">
        <v>42</v>
      </c>
      <c r="S37" s="1">
        <v>12</v>
      </c>
      <c r="T37" s="1">
        <v>30</v>
      </c>
      <c r="U37" s="1">
        <v>57</v>
      </c>
      <c r="V37" s="1">
        <v>23</v>
      </c>
      <c r="W37" s="1">
        <v>34</v>
      </c>
      <c r="X37" s="1">
        <v>16</v>
      </c>
      <c r="Y37" s="1">
        <v>9</v>
      </c>
      <c r="Z37" s="1">
        <v>7</v>
      </c>
    </row>
    <row r="38" spans="1:26" ht="9.6" customHeight="1" x14ac:dyDescent="0.2">
      <c r="A38" s="30" t="s">
        <v>146</v>
      </c>
      <c r="B38" s="1">
        <v>657</v>
      </c>
      <c r="C38" s="1">
        <v>359</v>
      </c>
      <c r="D38" s="1">
        <v>298</v>
      </c>
      <c r="E38" s="1">
        <v>633</v>
      </c>
      <c r="F38" s="1">
        <v>353</v>
      </c>
      <c r="G38" s="1">
        <v>280</v>
      </c>
      <c r="H38" s="15">
        <f t="shared" ref="H38:H45" si="29">E38/B38*100</f>
        <v>96.347031963470315</v>
      </c>
      <c r="I38" s="15">
        <f t="shared" ref="I38:I45" si="30">F38/C38*100</f>
        <v>98.328690807799447</v>
      </c>
      <c r="J38" s="15">
        <f t="shared" ref="J38:J45" si="31">G38/D38*100</f>
        <v>93.959731543624159</v>
      </c>
      <c r="K38" s="16">
        <f>H46+1500</f>
        <v>2799.5329036001303</v>
      </c>
      <c r="L38" s="16">
        <f t="shared" ref="L38" si="32">I46+1500</f>
        <v>2925.0321617714899</v>
      </c>
      <c r="M38" s="16">
        <f t="shared" ref="M38" si="33">J46+1500</f>
        <v>2674.7397715016054</v>
      </c>
      <c r="N38" s="1" t="s">
        <v>146</v>
      </c>
      <c r="O38" s="1">
        <v>19</v>
      </c>
      <c r="P38" s="1">
        <v>5</v>
      </c>
      <c r="Q38" s="1">
        <v>14</v>
      </c>
      <c r="R38" s="1">
        <v>0</v>
      </c>
      <c r="S38" s="1">
        <v>0</v>
      </c>
      <c r="T38" s="1">
        <v>0</v>
      </c>
      <c r="U38" s="1">
        <v>2</v>
      </c>
      <c r="V38" s="1">
        <v>0</v>
      </c>
      <c r="W38" s="1">
        <v>2</v>
      </c>
      <c r="X38" s="1">
        <v>2</v>
      </c>
      <c r="Y38" s="1">
        <v>1</v>
      </c>
      <c r="Z38" s="1">
        <v>1</v>
      </c>
    </row>
    <row r="39" spans="1:26" ht="9.6" customHeight="1" x14ac:dyDescent="0.2">
      <c r="A39" s="30" t="s">
        <v>147</v>
      </c>
      <c r="B39" s="1">
        <v>450</v>
      </c>
      <c r="C39" s="1">
        <v>225</v>
      </c>
      <c r="D39" s="1">
        <v>225</v>
      </c>
      <c r="E39" s="1">
        <v>313</v>
      </c>
      <c r="F39" s="1">
        <v>176</v>
      </c>
      <c r="G39" s="1">
        <v>137</v>
      </c>
      <c r="H39" s="15">
        <f t="shared" si="29"/>
        <v>69.555555555555557</v>
      </c>
      <c r="I39" s="15">
        <f t="shared" si="30"/>
        <v>78.222222222222229</v>
      </c>
      <c r="J39" s="15">
        <f t="shared" si="31"/>
        <v>60.888888888888893</v>
      </c>
      <c r="K39" s="17"/>
      <c r="L39" s="17"/>
      <c r="M39" s="17"/>
      <c r="N39" s="1" t="s">
        <v>147</v>
      </c>
      <c r="O39" s="1">
        <v>131</v>
      </c>
      <c r="P39" s="1">
        <v>48</v>
      </c>
      <c r="Q39" s="1">
        <v>83</v>
      </c>
      <c r="R39" s="1">
        <v>0</v>
      </c>
      <c r="S39" s="1">
        <v>0</v>
      </c>
      <c r="T39" s="1">
        <v>0</v>
      </c>
      <c r="U39" s="1">
        <v>5</v>
      </c>
      <c r="V39" s="1">
        <v>1</v>
      </c>
      <c r="W39" s="1">
        <v>4</v>
      </c>
      <c r="X39" s="1">
        <v>1</v>
      </c>
      <c r="Y39" s="1">
        <v>0</v>
      </c>
      <c r="Z39" s="1">
        <v>1</v>
      </c>
    </row>
    <row r="40" spans="1:26" ht="9.6" customHeight="1" x14ac:dyDescent="0.2">
      <c r="A40" s="30" t="s">
        <v>148</v>
      </c>
      <c r="B40" s="1">
        <v>420</v>
      </c>
      <c r="C40" s="1">
        <v>197</v>
      </c>
      <c r="D40" s="1">
        <v>223</v>
      </c>
      <c r="E40" s="1">
        <v>163</v>
      </c>
      <c r="F40" s="1">
        <v>93</v>
      </c>
      <c r="G40" s="1">
        <v>70</v>
      </c>
      <c r="H40" s="15">
        <f t="shared" si="29"/>
        <v>38.80952380952381</v>
      </c>
      <c r="I40" s="15">
        <f t="shared" si="30"/>
        <v>47.208121827411169</v>
      </c>
      <c r="J40" s="15">
        <f t="shared" si="31"/>
        <v>31.390134529147986</v>
      </c>
      <c r="K40" s="16">
        <f>(H44+H45)/2</f>
        <v>8.5994706364454707</v>
      </c>
      <c r="L40" s="16">
        <f t="shared" ref="L40" si="34">(I44+I45)/2</f>
        <v>7.6266579691237215</v>
      </c>
      <c r="M40" s="16">
        <f t="shared" ref="M40" si="35">(J44+J45)/2</f>
        <v>9.4890510948905114</v>
      </c>
      <c r="N40" s="1" t="s">
        <v>148</v>
      </c>
      <c r="O40" s="1">
        <v>246</v>
      </c>
      <c r="P40" s="1">
        <v>99</v>
      </c>
      <c r="Q40" s="1">
        <v>147</v>
      </c>
      <c r="R40" s="1">
        <v>1</v>
      </c>
      <c r="S40" s="1">
        <v>1</v>
      </c>
      <c r="T40" s="1">
        <v>0</v>
      </c>
      <c r="U40" s="1">
        <v>9</v>
      </c>
      <c r="V40" s="1">
        <v>4</v>
      </c>
      <c r="W40" s="1">
        <v>5</v>
      </c>
      <c r="X40" s="1">
        <v>1</v>
      </c>
      <c r="Y40" s="1">
        <v>0</v>
      </c>
      <c r="Z40" s="1">
        <v>1</v>
      </c>
    </row>
    <row r="41" spans="1:26" ht="9.6" customHeight="1" x14ac:dyDescent="0.2">
      <c r="A41" s="30" t="s">
        <v>149</v>
      </c>
      <c r="B41" s="1">
        <v>422</v>
      </c>
      <c r="C41" s="1">
        <v>219</v>
      </c>
      <c r="D41" s="1">
        <v>203</v>
      </c>
      <c r="E41" s="1">
        <v>97</v>
      </c>
      <c r="F41" s="1">
        <v>60</v>
      </c>
      <c r="G41" s="1">
        <v>37</v>
      </c>
      <c r="H41" s="15">
        <f t="shared" si="29"/>
        <v>22.985781990521325</v>
      </c>
      <c r="I41" s="15">
        <f t="shared" si="30"/>
        <v>27.397260273972602</v>
      </c>
      <c r="J41" s="15">
        <f t="shared" si="31"/>
        <v>18.226600985221676</v>
      </c>
      <c r="K41" s="16"/>
      <c r="L41" s="16"/>
      <c r="M41" s="16"/>
      <c r="N41" s="1" t="s">
        <v>149</v>
      </c>
      <c r="O41" s="1">
        <v>309</v>
      </c>
      <c r="P41" s="1">
        <v>153</v>
      </c>
      <c r="Q41" s="1">
        <v>156</v>
      </c>
      <c r="R41" s="1">
        <v>5</v>
      </c>
      <c r="S41" s="1">
        <v>1</v>
      </c>
      <c r="T41" s="1">
        <v>4</v>
      </c>
      <c r="U41" s="1">
        <v>10</v>
      </c>
      <c r="V41" s="1">
        <v>4</v>
      </c>
      <c r="W41" s="1">
        <v>6</v>
      </c>
      <c r="X41" s="1">
        <v>1</v>
      </c>
      <c r="Y41" s="1">
        <v>1</v>
      </c>
      <c r="Z41" s="1">
        <v>0</v>
      </c>
    </row>
    <row r="42" spans="1:26" ht="9.6" customHeight="1" x14ac:dyDescent="0.2">
      <c r="A42" s="30" t="s">
        <v>150</v>
      </c>
      <c r="B42" s="1">
        <v>374</v>
      </c>
      <c r="C42" s="1">
        <v>192</v>
      </c>
      <c r="D42" s="1">
        <v>182</v>
      </c>
      <c r="E42" s="1">
        <v>48</v>
      </c>
      <c r="F42" s="1">
        <v>28</v>
      </c>
      <c r="G42" s="1">
        <v>20</v>
      </c>
      <c r="H42" s="15">
        <f t="shared" si="29"/>
        <v>12.834224598930483</v>
      </c>
      <c r="I42" s="15">
        <f t="shared" si="30"/>
        <v>14.583333333333334</v>
      </c>
      <c r="J42" s="15">
        <f t="shared" si="31"/>
        <v>10.989010989010989</v>
      </c>
      <c r="K42" s="16">
        <f>K40*50</f>
        <v>429.97353182227351</v>
      </c>
      <c r="L42" s="16">
        <f t="shared" ref="L42:M42" si="36">L40*50</f>
        <v>381.33289845618606</v>
      </c>
      <c r="M42" s="16">
        <f t="shared" si="36"/>
        <v>474.45255474452557</v>
      </c>
      <c r="N42" s="1" t="s">
        <v>150</v>
      </c>
      <c r="O42" s="1">
        <v>311</v>
      </c>
      <c r="P42" s="1">
        <v>158</v>
      </c>
      <c r="Q42" s="1">
        <v>153</v>
      </c>
      <c r="R42" s="1">
        <v>2</v>
      </c>
      <c r="S42" s="1">
        <v>1</v>
      </c>
      <c r="T42" s="1">
        <v>1</v>
      </c>
      <c r="U42" s="1">
        <v>9</v>
      </c>
      <c r="V42" s="1">
        <v>4</v>
      </c>
      <c r="W42" s="1">
        <v>5</v>
      </c>
      <c r="X42" s="1">
        <v>4</v>
      </c>
      <c r="Y42" s="1">
        <v>1</v>
      </c>
      <c r="Z42" s="1">
        <v>3</v>
      </c>
    </row>
    <row r="43" spans="1:26" ht="9.6" customHeight="1" x14ac:dyDescent="0.2">
      <c r="A43" s="30" t="s">
        <v>151</v>
      </c>
      <c r="B43" s="1">
        <v>370</v>
      </c>
      <c r="C43" s="1">
        <v>193</v>
      </c>
      <c r="D43" s="1">
        <v>177</v>
      </c>
      <c r="E43" s="1">
        <v>39</v>
      </c>
      <c r="F43" s="1">
        <v>20</v>
      </c>
      <c r="G43" s="1">
        <v>19</v>
      </c>
      <c r="H43" s="15">
        <f t="shared" si="29"/>
        <v>10.54054054054054</v>
      </c>
      <c r="I43" s="15">
        <f t="shared" si="30"/>
        <v>10.362694300518134</v>
      </c>
      <c r="J43" s="15">
        <f t="shared" si="31"/>
        <v>10.734463276836157</v>
      </c>
      <c r="K43" s="16"/>
      <c r="L43" s="16"/>
      <c r="M43" s="16"/>
      <c r="N43" s="1" t="s">
        <v>151</v>
      </c>
      <c r="O43" s="1">
        <v>309</v>
      </c>
      <c r="P43" s="1">
        <v>163</v>
      </c>
      <c r="Q43" s="1">
        <v>146</v>
      </c>
      <c r="R43" s="1">
        <v>10</v>
      </c>
      <c r="S43" s="1">
        <v>2</v>
      </c>
      <c r="T43" s="1">
        <v>8</v>
      </c>
      <c r="U43" s="1">
        <v>8</v>
      </c>
      <c r="V43" s="1">
        <v>5</v>
      </c>
      <c r="W43" s="1">
        <v>3</v>
      </c>
      <c r="X43" s="1">
        <v>4</v>
      </c>
      <c r="Y43" s="1">
        <v>3</v>
      </c>
      <c r="Z43" s="1">
        <v>1</v>
      </c>
    </row>
    <row r="44" spans="1:26" ht="9.6" customHeight="1" x14ac:dyDescent="0.2">
      <c r="A44" s="30" t="s">
        <v>152</v>
      </c>
      <c r="B44" s="1">
        <v>283</v>
      </c>
      <c r="C44" s="1">
        <v>146</v>
      </c>
      <c r="D44" s="1">
        <v>137</v>
      </c>
      <c r="E44" s="1">
        <v>25</v>
      </c>
      <c r="F44" s="1">
        <v>13</v>
      </c>
      <c r="G44" s="1">
        <v>12</v>
      </c>
      <c r="H44" s="15">
        <f t="shared" si="29"/>
        <v>8.8339222614840995</v>
      </c>
      <c r="I44" s="15">
        <f t="shared" si="30"/>
        <v>8.9041095890410951</v>
      </c>
      <c r="J44" s="15">
        <f t="shared" si="31"/>
        <v>8.7591240875912408</v>
      </c>
      <c r="K44" s="16">
        <f>K38-K42</f>
        <v>2369.559371777857</v>
      </c>
      <c r="L44" s="16">
        <f t="shared" ref="L44:M44" si="37">L38-L42</f>
        <v>2543.6992633153041</v>
      </c>
      <c r="M44" s="16">
        <f t="shared" si="37"/>
        <v>2200.2872167570799</v>
      </c>
      <c r="N44" s="1" t="s">
        <v>152</v>
      </c>
      <c r="O44" s="1">
        <v>244</v>
      </c>
      <c r="P44" s="1">
        <v>130</v>
      </c>
      <c r="Q44" s="1">
        <v>114</v>
      </c>
      <c r="R44" s="1">
        <v>8</v>
      </c>
      <c r="S44" s="1">
        <v>2</v>
      </c>
      <c r="T44" s="1">
        <v>6</v>
      </c>
      <c r="U44" s="1">
        <v>6</v>
      </c>
      <c r="V44" s="1">
        <v>1</v>
      </c>
      <c r="W44" s="1">
        <v>5</v>
      </c>
      <c r="X44" s="1">
        <v>0</v>
      </c>
      <c r="Y44" s="1">
        <v>0</v>
      </c>
      <c r="Z44" s="1">
        <v>0</v>
      </c>
    </row>
    <row r="45" spans="1:26" ht="9.6" customHeight="1" x14ac:dyDescent="0.2">
      <c r="A45" s="30" t="s">
        <v>153</v>
      </c>
      <c r="B45" s="1">
        <v>263</v>
      </c>
      <c r="C45" s="1">
        <v>126</v>
      </c>
      <c r="D45" s="1">
        <v>137</v>
      </c>
      <c r="E45" s="1">
        <v>22</v>
      </c>
      <c r="F45" s="1">
        <v>8</v>
      </c>
      <c r="G45" s="1">
        <v>14</v>
      </c>
      <c r="H45" s="15">
        <f t="shared" si="29"/>
        <v>8.3650190114068437</v>
      </c>
      <c r="I45" s="15">
        <f t="shared" si="30"/>
        <v>6.3492063492063489</v>
      </c>
      <c r="J45" s="15">
        <f t="shared" si="31"/>
        <v>10.218978102189782</v>
      </c>
      <c r="K45" s="16">
        <f>100-K40</f>
        <v>91.400529363554526</v>
      </c>
      <c r="L45" s="16">
        <f t="shared" ref="L45:M45" si="38">100-L40</f>
        <v>92.373342030876273</v>
      </c>
      <c r="M45" s="16">
        <f t="shared" si="38"/>
        <v>90.510948905109487</v>
      </c>
      <c r="N45" s="1" t="s">
        <v>153</v>
      </c>
      <c r="O45" s="1">
        <v>214</v>
      </c>
      <c r="P45" s="1">
        <v>106</v>
      </c>
      <c r="Q45" s="1">
        <v>108</v>
      </c>
      <c r="R45" s="1">
        <v>16</v>
      </c>
      <c r="S45" s="1">
        <v>5</v>
      </c>
      <c r="T45" s="1">
        <v>11</v>
      </c>
      <c r="U45" s="1">
        <v>8</v>
      </c>
      <c r="V45" s="1">
        <v>4</v>
      </c>
      <c r="W45" s="1">
        <v>4</v>
      </c>
      <c r="X45" s="1">
        <v>3</v>
      </c>
      <c r="Y45" s="1">
        <v>3</v>
      </c>
      <c r="Z45" s="1">
        <v>0</v>
      </c>
    </row>
    <row r="46" spans="1:26" ht="9.6" customHeight="1" x14ac:dyDescent="0.2">
      <c r="H46" s="15">
        <f>SUM(H38:H44)*5</f>
        <v>1299.5329036001306</v>
      </c>
      <c r="I46" s="15">
        <f>SUM(I38:I44)*5</f>
        <v>1425.0321617714897</v>
      </c>
      <c r="J46" s="15">
        <f>SUM(J38:J44)*5</f>
        <v>1174.7397715016054</v>
      </c>
      <c r="K46" s="18">
        <f>K44/K45</f>
        <v>25.925007089977601</v>
      </c>
      <c r="L46" s="18">
        <f t="shared" ref="L46:M46" si="39">L44/L45</f>
        <v>27.537157445976774</v>
      </c>
      <c r="M46" s="18">
        <f t="shared" si="39"/>
        <v>24.309624894816125</v>
      </c>
    </row>
    <row r="47" spans="1:26" ht="9.6" customHeight="1" x14ac:dyDescent="0.2">
      <c r="A47" s="30" t="s">
        <v>157</v>
      </c>
      <c r="N47" s="1" t="s">
        <v>157</v>
      </c>
    </row>
    <row r="48" spans="1:26" ht="9.6" customHeight="1" x14ac:dyDescent="0.2">
      <c r="A48" s="30" t="s">
        <v>0</v>
      </c>
      <c r="B48" s="1">
        <v>2469</v>
      </c>
      <c r="C48" s="1">
        <v>1230</v>
      </c>
      <c r="D48" s="1">
        <v>1239</v>
      </c>
      <c r="E48" s="1">
        <v>1020</v>
      </c>
      <c r="F48" s="1">
        <v>564</v>
      </c>
      <c r="G48" s="1">
        <v>456</v>
      </c>
      <c r="N48" s="1" t="s">
        <v>0</v>
      </c>
      <c r="O48" s="1">
        <v>1356</v>
      </c>
      <c r="P48" s="1">
        <v>626</v>
      </c>
      <c r="Q48" s="1">
        <v>730</v>
      </c>
      <c r="R48" s="1">
        <v>33</v>
      </c>
      <c r="S48" s="1">
        <v>8</v>
      </c>
      <c r="T48" s="1">
        <v>25</v>
      </c>
      <c r="U48" s="1">
        <v>53</v>
      </c>
      <c r="V48" s="1">
        <v>29</v>
      </c>
      <c r="W48" s="1">
        <v>24</v>
      </c>
      <c r="X48" s="1">
        <v>7</v>
      </c>
      <c r="Y48" s="1">
        <v>3</v>
      </c>
      <c r="Z48" s="1">
        <v>4</v>
      </c>
    </row>
    <row r="49" spans="1:26" ht="9.6" customHeight="1" x14ac:dyDescent="0.2">
      <c r="A49" s="30" t="s">
        <v>146</v>
      </c>
      <c r="B49" s="1">
        <v>505</v>
      </c>
      <c r="C49" s="1">
        <v>272</v>
      </c>
      <c r="D49" s="1">
        <v>233</v>
      </c>
      <c r="E49" s="1">
        <v>491</v>
      </c>
      <c r="F49" s="1">
        <v>265</v>
      </c>
      <c r="G49" s="1">
        <v>226</v>
      </c>
      <c r="H49" s="15">
        <f t="shared" ref="H49:H56" si="40">E49/B49*100</f>
        <v>97.227722772277218</v>
      </c>
      <c r="I49" s="15">
        <f t="shared" ref="I49:I56" si="41">F49/C49*100</f>
        <v>97.42647058823529</v>
      </c>
      <c r="J49" s="15">
        <f t="shared" ref="J49:J56" si="42">G49/D49*100</f>
        <v>96.995708154506431</v>
      </c>
      <c r="K49" s="16">
        <f>H57+1500</f>
        <v>2785.9610375571888</v>
      </c>
      <c r="L49" s="16">
        <f t="shared" ref="L49" si="43">I57+1500</f>
        <v>2933.4568838269561</v>
      </c>
      <c r="M49" s="16">
        <f t="shared" ref="M49" si="44">J57+1500</f>
        <v>2651.1412454452984</v>
      </c>
      <c r="N49" s="1" t="s">
        <v>146</v>
      </c>
      <c r="O49" s="1">
        <v>11</v>
      </c>
      <c r="P49" s="1">
        <v>5</v>
      </c>
      <c r="Q49" s="1">
        <v>6</v>
      </c>
      <c r="R49" s="1">
        <v>1</v>
      </c>
      <c r="S49" s="1">
        <v>1</v>
      </c>
      <c r="T49" s="1">
        <v>0</v>
      </c>
      <c r="U49" s="1">
        <v>1</v>
      </c>
      <c r="V49" s="1">
        <v>1</v>
      </c>
      <c r="W49" s="1">
        <v>0</v>
      </c>
      <c r="X49" s="1">
        <v>1</v>
      </c>
      <c r="Y49" s="1">
        <v>0</v>
      </c>
      <c r="Z49" s="1">
        <v>1</v>
      </c>
    </row>
    <row r="50" spans="1:26" ht="9.6" customHeight="1" x14ac:dyDescent="0.2">
      <c r="A50" s="30" t="s">
        <v>147</v>
      </c>
      <c r="B50" s="1">
        <v>344</v>
      </c>
      <c r="C50" s="1">
        <v>173</v>
      </c>
      <c r="D50" s="1">
        <v>171</v>
      </c>
      <c r="E50" s="1">
        <v>249</v>
      </c>
      <c r="F50" s="1">
        <v>138</v>
      </c>
      <c r="G50" s="1">
        <v>111</v>
      </c>
      <c r="H50" s="15">
        <f t="shared" si="40"/>
        <v>72.383720930232556</v>
      </c>
      <c r="I50" s="15">
        <f t="shared" si="41"/>
        <v>79.76878612716763</v>
      </c>
      <c r="J50" s="15">
        <f t="shared" si="42"/>
        <v>64.912280701754383</v>
      </c>
      <c r="K50" s="17"/>
      <c r="L50" s="17"/>
      <c r="M50" s="17"/>
      <c r="N50" s="1" t="s">
        <v>147</v>
      </c>
      <c r="O50" s="1">
        <v>93</v>
      </c>
      <c r="P50" s="1">
        <v>33</v>
      </c>
      <c r="Q50" s="1">
        <v>60</v>
      </c>
      <c r="R50" s="1">
        <v>0</v>
      </c>
      <c r="S50" s="1">
        <v>0</v>
      </c>
      <c r="T50" s="1">
        <v>0</v>
      </c>
      <c r="U50" s="1">
        <v>2</v>
      </c>
      <c r="V50" s="1">
        <v>2</v>
      </c>
      <c r="W50" s="1">
        <v>0</v>
      </c>
      <c r="X50" s="1">
        <v>0</v>
      </c>
      <c r="Y50" s="1">
        <v>0</v>
      </c>
      <c r="Z50" s="1">
        <v>0</v>
      </c>
    </row>
    <row r="51" spans="1:26" ht="9.6" customHeight="1" x14ac:dyDescent="0.2">
      <c r="A51" s="30" t="s">
        <v>148</v>
      </c>
      <c r="B51" s="1">
        <v>323</v>
      </c>
      <c r="C51" s="1">
        <v>140</v>
      </c>
      <c r="D51" s="1">
        <v>183</v>
      </c>
      <c r="E51" s="1">
        <v>114</v>
      </c>
      <c r="F51" s="1">
        <v>64</v>
      </c>
      <c r="G51" s="1">
        <v>50</v>
      </c>
      <c r="H51" s="15">
        <f t="shared" si="40"/>
        <v>35.294117647058826</v>
      </c>
      <c r="I51" s="15">
        <f t="shared" si="41"/>
        <v>45.714285714285715</v>
      </c>
      <c r="J51" s="15">
        <f t="shared" si="42"/>
        <v>27.322404371584703</v>
      </c>
      <c r="K51" s="16">
        <f>(H55+H56)/2</f>
        <v>8.4770114942528743</v>
      </c>
      <c r="L51" s="16">
        <f t="shared" ref="L51" si="45">(I55+I56)/2</f>
        <v>7.1108513539840246</v>
      </c>
      <c r="M51" s="16">
        <f t="shared" ref="M51" si="46">(J55+J56)/2</f>
        <v>9.6240601503759393</v>
      </c>
      <c r="N51" s="1" t="s">
        <v>148</v>
      </c>
      <c r="O51" s="1">
        <v>196</v>
      </c>
      <c r="P51" s="1">
        <v>73</v>
      </c>
      <c r="Q51" s="1">
        <v>123</v>
      </c>
      <c r="R51" s="1">
        <v>2</v>
      </c>
      <c r="S51" s="1">
        <v>0</v>
      </c>
      <c r="T51" s="1">
        <v>2</v>
      </c>
      <c r="U51" s="1">
        <v>11</v>
      </c>
      <c r="V51" s="1">
        <v>3</v>
      </c>
      <c r="W51" s="1">
        <v>8</v>
      </c>
      <c r="X51" s="1">
        <v>0</v>
      </c>
      <c r="Y51" s="1">
        <v>0</v>
      </c>
      <c r="Z51" s="1">
        <v>0</v>
      </c>
    </row>
    <row r="52" spans="1:26" ht="9.6" customHeight="1" x14ac:dyDescent="0.2">
      <c r="A52" s="30" t="s">
        <v>149</v>
      </c>
      <c r="B52" s="1">
        <v>321</v>
      </c>
      <c r="C52" s="1">
        <v>155</v>
      </c>
      <c r="D52" s="1">
        <v>166</v>
      </c>
      <c r="E52" s="1">
        <v>71</v>
      </c>
      <c r="F52" s="1">
        <v>45</v>
      </c>
      <c r="G52" s="1">
        <v>26</v>
      </c>
      <c r="H52" s="15">
        <f t="shared" si="40"/>
        <v>22.118380062305295</v>
      </c>
      <c r="I52" s="15">
        <f t="shared" si="41"/>
        <v>29.032258064516132</v>
      </c>
      <c r="J52" s="15">
        <f t="shared" si="42"/>
        <v>15.66265060240964</v>
      </c>
      <c r="K52" s="16"/>
      <c r="L52" s="16"/>
      <c r="M52" s="16"/>
      <c r="N52" s="1" t="s">
        <v>149</v>
      </c>
      <c r="O52" s="1">
        <v>237</v>
      </c>
      <c r="P52" s="1">
        <v>103</v>
      </c>
      <c r="Q52" s="1">
        <v>134</v>
      </c>
      <c r="R52" s="1">
        <v>1</v>
      </c>
      <c r="S52" s="1">
        <v>0</v>
      </c>
      <c r="T52" s="1">
        <v>1</v>
      </c>
      <c r="U52" s="1">
        <v>10</v>
      </c>
      <c r="V52" s="1">
        <v>6</v>
      </c>
      <c r="W52" s="1">
        <v>4</v>
      </c>
      <c r="X52" s="1">
        <v>2</v>
      </c>
      <c r="Y52" s="1">
        <v>1</v>
      </c>
      <c r="Z52" s="1">
        <v>1</v>
      </c>
    </row>
    <row r="53" spans="1:26" ht="9.6" customHeight="1" x14ac:dyDescent="0.2">
      <c r="A53" s="30" t="s">
        <v>150</v>
      </c>
      <c r="B53" s="1">
        <v>249</v>
      </c>
      <c r="C53" s="1">
        <v>125</v>
      </c>
      <c r="D53" s="1">
        <v>124</v>
      </c>
      <c r="E53" s="1">
        <v>29</v>
      </c>
      <c r="F53" s="1">
        <v>18</v>
      </c>
      <c r="G53" s="1">
        <v>11</v>
      </c>
      <c r="H53" s="15">
        <f t="shared" si="40"/>
        <v>11.646586345381527</v>
      </c>
      <c r="I53" s="15">
        <f t="shared" si="41"/>
        <v>14.399999999999999</v>
      </c>
      <c r="J53" s="15">
        <f t="shared" si="42"/>
        <v>8.870967741935484</v>
      </c>
      <c r="K53" s="16">
        <f>K51*50</f>
        <v>423.85057471264372</v>
      </c>
      <c r="L53" s="16">
        <f t="shared" ref="L53:M53" si="47">L51*50</f>
        <v>355.54256769920124</v>
      </c>
      <c r="M53" s="16">
        <f t="shared" si="47"/>
        <v>481.20300751879699</v>
      </c>
      <c r="N53" s="1" t="s">
        <v>150</v>
      </c>
      <c r="O53" s="1">
        <v>206</v>
      </c>
      <c r="P53" s="1">
        <v>102</v>
      </c>
      <c r="Q53" s="1">
        <v>104</v>
      </c>
      <c r="R53" s="1">
        <v>3</v>
      </c>
      <c r="S53" s="1">
        <v>1</v>
      </c>
      <c r="T53" s="1">
        <v>2</v>
      </c>
      <c r="U53" s="1">
        <v>9</v>
      </c>
      <c r="V53" s="1">
        <v>3</v>
      </c>
      <c r="W53" s="1">
        <v>6</v>
      </c>
      <c r="X53" s="1">
        <v>2</v>
      </c>
      <c r="Y53" s="1">
        <v>1</v>
      </c>
      <c r="Z53" s="1">
        <v>1</v>
      </c>
    </row>
    <row r="54" spans="1:26" ht="9.6" customHeight="1" x14ac:dyDescent="0.2">
      <c r="A54" s="30" t="s">
        <v>151</v>
      </c>
      <c r="B54" s="1">
        <v>303</v>
      </c>
      <c r="C54" s="1">
        <v>160</v>
      </c>
      <c r="D54" s="1">
        <v>143</v>
      </c>
      <c r="E54" s="1">
        <v>30</v>
      </c>
      <c r="F54" s="1">
        <v>19</v>
      </c>
      <c r="G54" s="1">
        <v>11</v>
      </c>
      <c r="H54" s="15">
        <f t="shared" si="40"/>
        <v>9.9009900990099009</v>
      </c>
      <c r="I54" s="15">
        <f t="shared" si="41"/>
        <v>11.875</v>
      </c>
      <c r="J54" s="15">
        <f t="shared" si="42"/>
        <v>7.6923076923076925</v>
      </c>
      <c r="K54" s="16"/>
      <c r="L54" s="16"/>
      <c r="M54" s="16"/>
      <c r="N54" s="1" t="s">
        <v>151</v>
      </c>
      <c r="O54" s="1">
        <v>257</v>
      </c>
      <c r="P54" s="1">
        <v>133</v>
      </c>
      <c r="Q54" s="1">
        <v>124</v>
      </c>
      <c r="R54" s="1">
        <v>7</v>
      </c>
      <c r="S54" s="1">
        <v>1</v>
      </c>
      <c r="T54" s="1">
        <v>6</v>
      </c>
      <c r="U54" s="1">
        <v>8</v>
      </c>
      <c r="V54" s="1">
        <v>6</v>
      </c>
      <c r="W54" s="1">
        <v>2</v>
      </c>
      <c r="X54" s="1">
        <v>1</v>
      </c>
      <c r="Y54" s="1">
        <v>1</v>
      </c>
      <c r="Z54" s="1">
        <v>0</v>
      </c>
    </row>
    <row r="55" spans="1:26" ht="9.6" customHeight="1" x14ac:dyDescent="0.2">
      <c r="A55" s="30" t="s">
        <v>152</v>
      </c>
      <c r="B55" s="1">
        <v>232</v>
      </c>
      <c r="C55" s="1">
        <v>118</v>
      </c>
      <c r="D55" s="1">
        <v>114</v>
      </c>
      <c r="E55" s="1">
        <v>20</v>
      </c>
      <c r="F55" s="1">
        <v>10</v>
      </c>
      <c r="G55" s="1">
        <v>10</v>
      </c>
      <c r="H55" s="15">
        <f t="shared" si="40"/>
        <v>8.6206896551724146</v>
      </c>
      <c r="I55" s="15">
        <f t="shared" si="41"/>
        <v>8.4745762711864394</v>
      </c>
      <c r="J55" s="15">
        <f t="shared" si="42"/>
        <v>8.7719298245614024</v>
      </c>
      <c r="K55" s="16">
        <f>K49-K53</f>
        <v>2362.1104628445451</v>
      </c>
      <c r="L55" s="16">
        <f t="shared" ref="L55:M55" si="48">L49-L53</f>
        <v>2577.9143161277548</v>
      </c>
      <c r="M55" s="16">
        <f t="shared" si="48"/>
        <v>2169.9382379265016</v>
      </c>
      <c r="N55" s="1" t="s">
        <v>152</v>
      </c>
      <c r="O55" s="1">
        <v>196</v>
      </c>
      <c r="P55" s="1">
        <v>102</v>
      </c>
      <c r="Q55" s="1">
        <v>94</v>
      </c>
      <c r="R55" s="1">
        <v>9</v>
      </c>
      <c r="S55" s="1">
        <v>3</v>
      </c>
      <c r="T55" s="1">
        <v>6</v>
      </c>
      <c r="U55" s="1">
        <v>6</v>
      </c>
      <c r="V55" s="1">
        <v>3</v>
      </c>
      <c r="W55" s="1">
        <v>3</v>
      </c>
      <c r="X55" s="1">
        <v>1</v>
      </c>
      <c r="Y55" s="1">
        <v>0</v>
      </c>
      <c r="Z55" s="1">
        <v>1</v>
      </c>
    </row>
    <row r="56" spans="1:26" ht="9.6" customHeight="1" x14ac:dyDescent="0.2">
      <c r="A56" s="30" t="s">
        <v>153</v>
      </c>
      <c r="B56" s="1">
        <v>192</v>
      </c>
      <c r="C56" s="1">
        <v>87</v>
      </c>
      <c r="D56" s="1">
        <v>105</v>
      </c>
      <c r="E56" s="1">
        <v>16</v>
      </c>
      <c r="F56" s="1">
        <v>5</v>
      </c>
      <c r="G56" s="1">
        <v>11</v>
      </c>
      <c r="H56" s="15">
        <f t="shared" si="40"/>
        <v>8.3333333333333321</v>
      </c>
      <c r="I56" s="15">
        <f t="shared" si="41"/>
        <v>5.7471264367816088</v>
      </c>
      <c r="J56" s="15">
        <f t="shared" si="42"/>
        <v>10.476190476190476</v>
      </c>
      <c r="K56" s="16">
        <f>100-K51</f>
        <v>91.522988505747122</v>
      </c>
      <c r="L56" s="16">
        <f t="shared" ref="L56:M56" si="49">100-L51</f>
        <v>92.889148646015968</v>
      </c>
      <c r="M56" s="16">
        <f t="shared" si="49"/>
        <v>90.375939849624061</v>
      </c>
      <c r="N56" s="1" t="s">
        <v>153</v>
      </c>
      <c r="O56" s="1">
        <v>160</v>
      </c>
      <c r="P56" s="1">
        <v>75</v>
      </c>
      <c r="Q56" s="1">
        <v>85</v>
      </c>
      <c r="R56" s="1">
        <v>10</v>
      </c>
      <c r="S56" s="1">
        <v>2</v>
      </c>
      <c r="T56" s="1">
        <v>8</v>
      </c>
      <c r="U56" s="1">
        <v>6</v>
      </c>
      <c r="V56" s="1">
        <v>5</v>
      </c>
      <c r="W56" s="1">
        <v>1</v>
      </c>
      <c r="X56" s="1">
        <v>0</v>
      </c>
      <c r="Y56" s="1">
        <v>0</v>
      </c>
      <c r="Z56" s="1">
        <v>0</v>
      </c>
    </row>
    <row r="57" spans="1:26" ht="9.6" customHeight="1" x14ac:dyDescent="0.2">
      <c r="H57" s="15">
        <f>SUM(H49:H55)*5</f>
        <v>1285.9610375571888</v>
      </c>
      <c r="I57" s="15">
        <f>SUM(I49:I55)*5</f>
        <v>1433.4568838269561</v>
      </c>
      <c r="J57" s="15">
        <f>SUM(J49:J55)*5</f>
        <v>1151.1412454452986</v>
      </c>
      <c r="K57" s="18">
        <f>K55/K56</f>
        <v>25.808930645836789</v>
      </c>
      <c r="L57" s="18">
        <f t="shared" ref="L57:M57" si="50">L55/L56</f>
        <v>27.752588474588435</v>
      </c>
      <c r="M57" s="18">
        <f t="shared" si="50"/>
        <v>24.010131917156798</v>
      </c>
    </row>
    <row r="58" spans="1:26" ht="9.6" customHeight="1" x14ac:dyDescent="0.2">
      <c r="A58" s="30" t="s">
        <v>158</v>
      </c>
      <c r="N58" s="1" t="s">
        <v>158</v>
      </c>
    </row>
    <row r="59" spans="1:26" ht="9.6" customHeight="1" x14ac:dyDescent="0.2">
      <c r="A59" s="30" t="s">
        <v>0</v>
      </c>
      <c r="B59" s="1">
        <v>626</v>
      </c>
      <c r="C59" s="1">
        <v>318</v>
      </c>
      <c r="D59" s="1">
        <v>308</v>
      </c>
      <c r="E59" s="1">
        <v>283</v>
      </c>
      <c r="F59" s="1">
        <v>164</v>
      </c>
      <c r="G59" s="1">
        <v>119</v>
      </c>
      <c r="N59" s="1" t="s">
        <v>0</v>
      </c>
      <c r="O59" s="1">
        <v>335</v>
      </c>
      <c r="P59" s="1">
        <v>151</v>
      </c>
      <c r="Q59" s="1">
        <v>184</v>
      </c>
      <c r="R59" s="1">
        <v>6</v>
      </c>
      <c r="S59" s="1">
        <v>3</v>
      </c>
      <c r="T59" s="1">
        <v>3</v>
      </c>
      <c r="U59" s="1">
        <v>2</v>
      </c>
      <c r="V59" s="1">
        <v>0</v>
      </c>
      <c r="W59" s="1">
        <v>2</v>
      </c>
      <c r="X59" s="1">
        <v>0</v>
      </c>
      <c r="Y59" s="1">
        <v>0</v>
      </c>
      <c r="Z59" s="1">
        <v>0</v>
      </c>
    </row>
    <row r="60" spans="1:26" ht="9.6" customHeight="1" x14ac:dyDescent="0.2">
      <c r="A60" s="30" t="s">
        <v>146</v>
      </c>
      <c r="B60" s="1">
        <v>123</v>
      </c>
      <c r="C60" s="1">
        <v>77</v>
      </c>
      <c r="D60" s="1">
        <v>46</v>
      </c>
      <c r="E60" s="1">
        <v>116</v>
      </c>
      <c r="F60" s="1">
        <v>76</v>
      </c>
      <c r="G60" s="1">
        <v>40</v>
      </c>
      <c r="H60" s="15">
        <f t="shared" ref="H60:H67" si="51">E60/B60*100</f>
        <v>94.308943089430898</v>
      </c>
      <c r="I60" s="15">
        <f t="shared" ref="I60:I67" si="52">F60/C60*100</f>
        <v>98.701298701298697</v>
      </c>
      <c r="J60" s="15">
        <f t="shared" ref="J60:J67" si="53">G60/D60*100</f>
        <v>86.956521739130437</v>
      </c>
      <c r="K60" s="16">
        <f>H68+1500</f>
        <v>3053.2854553238708</v>
      </c>
      <c r="L60" s="16">
        <f t="shared" ref="L60" si="54">I68+1500</f>
        <v>3197.3705974664645</v>
      </c>
      <c r="M60" s="16">
        <f t="shared" ref="M60" si="55">J68+1500</f>
        <v>2903.0444891362349</v>
      </c>
      <c r="N60" s="1" t="s">
        <v>146</v>
      </c>
      <c r="O60" s="1">
        <v>7</v>
      </c>
      <c r="P60" s="1">
        <v>1</v>
      </c>
      <c r="Q60" s="1">
        <v>6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ht="9.6" customHeight="1" x14ac:dyDescent="0.2">
      <c r="A61" s="30" t="s">
        <v>147</v>
      </c>
      <c r="B61" s="1">
        <v>75</v>
      </c>
      <c r="C61" s="1">
        <v>31</v>
      </c>
      <c r="D61" s="1">
        <v>44</v>
      </c>
      <c r="E61" s="1">
        <v>55</v>
      </c>
      <c r="F61" s="1">
        <v>24</v>
      </c>
      <c r="G61" s="1">
        <v>31</v>
      </c>
      <c r="H61" s="15">
        <f t="shared" si="51"/>
        <v>73.333333333333329</v>
      </c>
      <c r="I61" s="15">
        <f t="shared" si="52"/>
        <v>77.41935483870968</v>
      </c>
      <c r="J61" s="15">
        <f t="shared" si="53"/>
        <v>70.454545454545453</v>
      </c>
      <c r="K61" s="17"/>
      <c r="L61" s="17"/>
      <c r="M61" s="17"/>
      <c r="N61" s="1" t="s">
        <v>147</v>
      </c>
      <c r="O61" s="1">
        <v>19</v>
      </c>
      <c r="P61" s="1">
        <v>7</v>
      </c>
      <c r="Q61" s="1">
        <v>12</v>
      </c>
      <c r="R61" s="1">
        <v>0</v>
      </c>
      <c r="S61" s="1">
        <v>0</v>
      </c>
      <c r="T61" s="1">
        <v>0</v>
      </c>
      <c r="U61" s="1">
        <v>1</v>
      </c>
      <c r="V61" s="1">
        <v>0</v>
      </c>
      <c r="W61" s="1">
        <v>1</v>
      </c>
      <c r="X61" s="1">
        <v>0</v>
      </c>
      <c r="Y61" s="1">
        <v>0</v>
      </c>
      <c r="Z61" s="1">
        <v>0</v>
      </c>
    </row>
    <row r="62" spans="1:26" ht="9.6" customHeight="1" x14ac:dyDescent="0.2">
      <c r="A62" s="30" t="s">
        <v>148</v>
      </c>
      <c r="B62" s="1">
        <v>69</v>
      </c>
      <c r="C62" s="1">
        <v>33</v>
      </c>
      <c r="D62" s="1">
        <v>36</v>
      </c>
      <c r="E62" s="1">
        <v>30</v>
      </c>
      <c r="F62" s="1">
        <v>18</v>
      </c>
      <c r="G62" s="1">
        <v>12</v>
      </c>
      <c r="H62" s="15">
        <f t="shared" si="51"/>
        <v>43.478260869565219</v>
      </c>
      <c r="I62" s="15">
        <f t="shared" si="52"/>
        <v>54.54545454545454</v>
      </c>
      <c r="J62" s="15">
        <f t="shared" si="53"/>
        <v>33.333333333333329</v>
      </c>
      <c r="K62" s="16">
        <f>(H66+H67)/2</f>
        <v>15.165423599158537</v>
      </c>
      <c r="L62" s="16">
        <f t="shared" ref="L62" si="56">(I66+I67)/2</f>
        <v>17.678571428571431</v>
      </c>
      <c r="M62" s="16">
        <f t="shared" ref="M62" si="57">(J66+J67)/2</f>
        <v>11.710963455149502</v>
      </c>
      <c r="N62" s="1" t="s">
        <v>148</v>
      </c>
      <c r="O62" s="1">
        <v>39</v>
      </c>
      <c r="P62" s="1">
        <v>15</v>
      </c>
      <c r="Q62" s="1">
        <v>24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ht="9.6" customHeight="1" x14ac:dyDescent="0.2">
      <c r="A63" s="30" t="s">
        <v>149</v>
      </c>
      <c r="B63" s="1">
        <v>72</v>
      </c>
      <c r="C63" s="1">
        <v>35</v>
      </c>
      <c r="D63" s="1">
        <v>37</v>
      </c>
      <c r="E63" s="1">
        <v>26</v>
      </c>
      <c r="F63" s="1">
        <v>13</v>
      </c>
      <c r="G63" s="1">
        <v>13</v>
      </c>
      <c r="H63" s="15">
        <f t="shared" si="51"/>
        <v>36.111111111111107</v>
      </c>
      <c r="I63" s="15">
        <f t="shared" si="52"/>
        <v>37.142857142857146</v>
      </c>
      <c r="J63" s="15">
        <f t="shared" si="53"/>
        <v>35.135135135135137</v>
      </c>
      <c r="K63" s="16"/>
      <c r="L63" s="16"/>
      <c r="M63" s="16"/>
      <c r="N63" s="1" t="s">
        <v>149</v>
      </c>
      <c r="O63" s="1">
        <v>46</v>
      </c>
      <c r="P63" s="1">
        <v>22</v>
      </c>
      <c r="Q63" s="1">
        <v>24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ht="9.6" customHeight="1" x14ac:dyDescent="0.2">
      <c r="A64" s="30" t="s">
        <v>150</v>
      </c>
      <c r="B64" s="1">
        <v>65</v>
      </c>
      <c r="C64" s="1">
        <v>29</v>
      </c>
      <c r="D64" s="1">
        <v>36</v>
      </c>
      <c r="E64" s="1">
        <v>19</v>
      </c>
      <c r="F64" s="1">
        <v>8</v>
      </c>
      <c r="G64" s="1">
        <v>11</v>
      </c>
      <c r="H64" s="15">
        <f t="shared" si="51"/>
        <v>29.230769230769234</v>
      </c>
      <c r="I64" s="15">
        <f t="shared" si="52"/>
        <v>27.586206896551722</v>
      </c>
      <c r="J64" s="15">
        <f t="shared" si="53"/>
        <v>30.555555555555557</v>
      </c>
      <c r="K64" s="16">
        <f>K62*50</f>
        <v>758.27117995792685</v>
      </c>
      <c r="L64" s="16">
        <f t="shared" ref="L64:M64" si="58">L62*50</f>
        <v>883.92857142857156</v>
      </c>
      <c r="M64" s="16">
        <f t="shared" si="58"/>
        <v>585.54817275747507</v>
      </c>
      <c r="N64" s="1" t="s">
        <v>150</v>
      </c>
      <c r="O64" s="1">
        <v>44</v>
      </c>
      <c r="P64" s="1">
        <v>20</v>
      </c>
      <c r="Q64" s="1">
        <v>24</v>
      </c>
      <c r="R64" s="1">
        <v>2</v>
      </c>
      <c r="S64" s="1">
        <v>1</v>
      </c>
      <c r="T64" s="1">
        <v>1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ht="9.6" customHeight="1" x14ac:dyDescent="0.2">
      <c r="A65" s="30" t="s">
        <v>151</v>
      </c>
      <c r="B65" s="1">
        <v>76</v>
      </c>
      <c r="C65" s="1">
        <v>38</v>
      </c>
      <c r="D65" s="1">
        <v>38</v>
      </c>
      <c r="E65" s="1">
        <v>15</v>
      </c>
      <c r="F65" s="1">
        <v>12</v>
      </c>
      <c r="G65" s="1">
        <v>3</v>
      </c>
      <c r="H65" s="15">
        <f t="shared" si="51"/>
        <v>19.736842105263158</v>
      </c>
      <c r="I65" s="15">
        <f t="shared" si="52"/>
        <v>31.578947368421051</v>
      </c>
      <c r="J65" s="15">
        <f t="shared" si="53"/>
        <v>7.8947368421052628</v>
      </c>
      <c r="K65" s="16"/>
      <c r="L65" s="16"/>
      <c r="M65" s="16"/>
      <c r="N65" s="1" t="s">
        <v>151</v>
      </c>
      <c r="O65" s="1">
        <v>60</v>
      </c>
      <c r="P65" s="1">
        <v>25</v>
      </c>
      <c r="Q65" s="1">
        <v>35</v>
      </c>
      <c r="R65" s="1">
        <v>1</v>
      </c>
      <c r="S65" s="1">
        <v>1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ht="9.6" customHeight="1" x14ac:dyDescent="0.2">
      <c r="A66" s="30" t="s">
        <v>152</v>
      </c>
      <c r="B66" s="1">
        <v>83</v>
      </c>
      <c r="C66" s="1">
        <v>40</v>
      </c>
      <c r="D66" s="1">
        <v>43</v>
      </c>
      <c r="E66" s="1">
        <v>12</v>
      </c>
      <c r="F66" s="1">
        <v>5</v>
      </c>
      <c r="G66" s="1">
        <v>7</v>
      </c>
      <c r="H66" s="15">
        <f t="shared" si="51"/>
        <v>14.457831325301203</v>
      </c>
      <c r="I66" s="15">
        <f t="shared" si="52"/>
        <v>12.5</v>
      </c>
      <c r="J66" s="15">
        <f t="shared" si="53"/>
        <v>16.279069767441861</v>
      </c>
      <c r="K66" s="16">
        <f>K60-K64</f>
        <v>2295.0142753659438</v>
      </c>
      <c r="L66" s="16">
        <f t="shared" ref="L66:M66" si="59">L60-L64</f>
        <v>2313.4420260378929</v>
      </c>
      <c r="M66" s="16">
        <f t="shared" si="59"/>
        <v>2317.4963163787597</v>
      </c>
      <c r="N66" s="1" t="s">
        <v>152</v>
      </c>
      <c r="O66" s="1">
        <v>69</v>
      </c>
      <c r="P66" s="1">
        <v>35</v>
      </c>
      <c r="Q66" s="1">
        <v>34</v>
      </c>
      <c r="R66" s="1">
        <v>2</v>
      </c>
      <c r="S66" s="1">
        <v>0</v>
      </c>
      <c r="T66" s="1">
        <v>2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ht="9.6" customHeight="1" x14ac:dyDescent="0.2">
      <c r="A67" s="30" t="s">
        <v>153</v>
      </c>
      <c r="B67" s="1">
        <v>63</v>
      </c>
      <c r="C67" s="1">
        <v>35</v>
      </c>
      <c r="D67" s="1">
        <v>28</v>
      </c>
      <c r="E67" s="1">
        <v>10</v>
      </c>
      <c r="F67" s="1">
        <v>8</v>
      </c>
      <c r="G67" s="1">
        <v>2</v>
      </c>
      <c r="H67" s="15">
        <f t="shared" si="51"/>
        <v>15.873015873015872</v>
      </c>
      <c r="I67" s="15">
        <f t="shared" si="52"/>
        <v>22.857142857142858</v>
      </c>
      <c r="J67" s="15">
        <f t="shared" si="53"/>
        <v>7.1428571428571423</v>
      </c>
      <c r="K67" s="16">
        <f>100-K62</f>
        <v>84.834576400841456</v>
      </c>
      <c r="L67" s="16">
        <f t="shared" ref="L67:M67" si="60">100-L62</f>
        <v>82.321428571428569</v>
      </c>
      <c r="M67" s="16">
        <f t="shared" si="60"/>
        <v>88.289036544850504</v>
      </c>
      <c r="N67" s="1" t="s">
        <v>153</v>
      </c>
      <c r="O67" s="1">
        <v>51</v>
      </c>
      <c r="P67" s="1">
        <v>26</v>
      </c>
      <c r="Q67" s="1">
        <v>25</v>
      </c>
      <c r="R67" s="1">
        <v>1</v>
      </c>
      <c r="S67" s="1">
        <v>1</v>
      </c>
      <c r="T67" s="1">
        <v>0</v>
      </c>
      <c r="U67" s="1">
        <v>1</v>
      </c>
      <c r="V67" s="1">
        <v>0</v>
      </c>
      <c r="W67" s="1">
        <v>1</v>
      </c>
      <c r="X67" s="1">
        <v>0</v>
      </c>
      <c r="Y67" s="1">
        <v>0</v>
      </c>
      <c r="Z67" s="1">
        <v>0</v>
      </c>
    </row>
    <row r="68" spans="1:26" ht="9.6" customHeight="1" x14ac:dyDescent="0.2">
      <c r="H68" s="15">
        <f>SUM(H60:H66)*5</f>
        <v>1553.2854553238708</v>
      </c>
      <c r="I68" s="15">
        <f>SUM(I60:I66)*5</f>
        <v>1697.3705974664642</v>
      </c>
      <c r="J68" s="15">
        <f>SUM(J60:J66)*5</f>
        <v>1403.0444891362349</v>
      </c>
      <c r="K68" s="18">
        <f>K66/K67</f>
        <v>27.052817055654916</v>
      </c>
      <c r="L68" s="18">
        <f t="shared" ref="L68:M68" si="61">L66/L67</f>
        <v>28.102549557076358</v>
      </c>
      <c r="M68" s="18">
        <f t="shared" si="61"/>
        <v>26.2489705072439</v>
      </c>
    </row>
    <row r="69" spans="1:26" ht="9.6" customHeight="1" x14ac:dyDescent="0.2">
      <c r="A69" s="34" t="s">
        <v>887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34" t="s">
        <v>887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</sheetData>
  <mergeCells count="7">
    <mergeCell ref="B2:D2"/>
    <mergeCell ref="E2:G2"/>
    <mergeCell ref="O2:Q2"/>
    <mergeCell ref="R2:T2"/>
    <mergeCell ref="U2:W2"/>
    <mergeCell ref="X2:Z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1D86-A611-48D4-A207-30C157CBE3F4}">
  <dimension ref="A1:S48"/>
  <sheetViews>
    <sheetView view="pageBreakPreview" topLeftCell="A35" zoomScale="125" zoomScaleNormal="100" zoomScaleSheetLayoutView="125" workbookViewId="0">
      <selection activeCell="A48" sqref="A48:XFD48"/>
    </sheetView>
  </sheetViews>
  <sheetFormatPr defaultRowHeight="9.6" x14ac:dyDescent="0.2"/>
  <cols>
    <col min="1" max="1" width="15.5546875" style="1" customWidth="1"/>
    <col min="2" max="2" width="4.77734375" style="1" customWidth="1"/>
    <col min="3" max="19" width="4.109375" style="1" customWidth="1"/>
    <col min="20" max="16384" width="8.88671875" style="1"/>
  </cols>
  <sheetData>
    <row r="1" spans="1:19" x14ac:dyDescent="0.2">
      <c r="A1" s="1" t="s">
        <v>820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879</v>
      </c>
    </row>
    <row r="6" spans="1:19" x14ac:dyDescent="0.2">
      <c r="A6" s="1" t="s">
        <v>798</v>
      </c>
      <c r="B6" s="1">
        <v>103252</v>
      </c>
      <c r="C6" s="1">
        <v>51979</v>
      </c>
      <c r="D6" s="1">
        <v>51273</v>
      </c>
      <c r="E6" s="1">
        <v>75416</v>
      </c>
      <c r="F6" s="1">
        <v>37833</v>
      </c>
      <c r="G6" s="1">
        <v>37583</v>
      </c>
      <c r="H6" s="1">
        <v>14922</v>
      </c>
      <c r="I6" s="1">
        <v>7559</v>
      </c>
      <c r="J6" s="1">
        <v>7363</v>
      </c>
      <c r="K6" s="1">
        <v>6616</v>
      </c>
      <c r="L6" s="1">
        <v>3406</v>
      </c>
      <c r="M6" s="1">
        <v>3210</v>
      </c>
      <c r="N6" s="1">
        <v>5016</v>
      </c>
      <c r="O6" s="1">
        <v>2514</v>
      </c>
      <c r="P6" s="1">
        <v>2502</v>
      </c>
      <c r="Q6" s="1">
        <v>1282</v>
      </c>
      <c r="R6" s="1">
        <v>667</v>
      </c>
      <c r="S6" s="1">
        <v>615</v>
      </c>
    </row>
    <row r="7" spans="1:19" x14ac:dyDescent="0.2">
      <c r="A7" s="1" t="s">
        <v>1</v>
      </c>
      <c r="B7" s="1">
        <v>60543</v>
      </c>
      <c r="C7" s="1">
        <v>30591</v>
      </c>
      <c r="D7" s="1">
        <v>29952</v>
      </c>
      <c r="E7" s="1">
        <v>56599</v>
      </c>
      <c r="F7" s="1">
        <v>28637</v>
      </c>
      <c r="G7" s="1">
        <v>27962</v>
      </c>
      <c r="H7" s="1">
        <v>1753</v>
      </c>
      <c r="I7" s="1">
        <v>847</v>
      </c>
      <c r="J7" s="1">
        <v>906</v>
      </c>
      <c r="K7" s="1">
        <v>973</v>
      </c>
      <c r="L7" s="1">
        <v>504</v>
      </c>
      <c r="M7" s="1">
        <v>469</v>
      </c>
      <c r="N7" s="1">
        <v>1016</v>
      </c>
      <c r="O7" s="1">
        <v>489</v>
      </c>
      <c r="P7" s="1">
        <v>527</v>
      </c>
      <c r="Q7" s="1">
        <v>202</v>
      </c>
      <c r="R7" s="1">
        <v>114</v>
      </c>
      <c r="S7" s="1">
        <v>88</v>
      </c>
    </row>
    <row r="8" spans="1:19" x14ac:dyDescent="0.2">
      <c r="A8" s="1" t="s">
        <v>2</v>
      </c>
      <c r="B8" s="1">
        <v>18688</v>
      </c>
      <c r="C8" s="1">
        <v>9360</v>
      </c>
      <c r="D8" s="1">
        <v>9328</v>
      </c>
      <c r="E8" s="1">
        <v>6039</v>
      </c>
      <c r="F8" s="1">
        <v>2913</v>
      </c>
      <c r="G8" s="1">
        <v>3126</v>
      </c>
      <c r="H8" s="1">
        <v>11940</v>
      </c>
      <c r="I8" s="1">
        <v>6110</v>
      </c>
      <c r="J8" s="1">
        <v>5830</v>
      </c>
      <c r="K8" s="1">
        <v>372</v>
      </c>
      <c r="L8" s="1">
        <v>171</v>
      </c>
      <c r="M8" s="1">
        <v>201</v>
      </c>
      <c r="N8" s="1">
        <v>244</v>
      </c>
      <c r="O8" s="1">
        <v>121</v>
      </c>
      <c r="P8" s="1">
        <v>123</v>
      </c>
      <c r="Q8" s="1">
        <v>93</v>
      </c>
      <c r="R8" s="1">
        <v>45</v>
      </c>
      <c r="S8" s="1">
        <v>48</v>
      </c>
    </row>
    <row r="9" spans="1:19" x14ac:dyDescent="0.2">
      <c r="A9" s="1" t="s">
        <v>3</v>
      </c>
      <c r="B9" s="1">
        <v>11581</v>
      </c>
      <c r="C9" s="1">
        <v>5657</v>
      </c>
      <c r="D9" s="1">
        <v>5924</v>
      </c>
      <c r="E9" s="1">
        <v>5724</v>
      </c>
      <c r="F9" s="1">
        <v>2685</v>
      </c>
      <c r="G9" s="1">
        <v>3039</v>
      </c>
      <c r="H9" s="1">
        <v>528</v>
      </c>
      <c r="I9" s="1">
        <v>224</v>
      </c>
      <c r="J9" s="1">
        <v>304</v>
      </c>
      <c r="K9" s="1">
        <v>5035</v>
      </c>
      <c r="L9" s="1">
        <v>2613</v>
      </c>
      <c r="M9" s="1">
        <v>2422</v>
      </c>
      <c r="N9" s="1">
        <v>251</v>
      </c>
      <c r="O9" s="1">
        <v>113</v>
      </c>
      <c r="P9" s="1">
        <v>138</v>
      </c>
      <c r="Q9" s="1">
        <v>43</v>
      </c>
      <c r="R9" s="1">
        <v>22</v>
      </c>
      <c r="S9" s="1">
        <v>21</v>
      </c>
    </row>
    <row r="10" spans="1:19" x14ac:dyDescent="0.2">
      <c r="A10" s="1" t="s">
        <v>159</v>
      </c>
      <c r="B10" s="1">
        <v>5026</v>
      </c>
      <c r="C10" s="1">
        <v>2510</v>
      </c>
      <c r="D10" s="1">
        <v>2516</v>
      </c>
      <c r="E10" s="1">
        <v>1563</v>
      </c>
      <c r="F10" s="1">
        <v>740</v>
      </c>
      <c r="G10" s="1">
        <v>823</v>
      </c>
      <c r="H10" s="1">
        <v>106</v>
      </c>
      <c r="I10" s="1">
        <v>53</v>
      </c>
      <c r="J10" s="1">
        <v>53</v>
      </c>
      <c r="K10" s="1">
        <v>79</v>
      </c>
      <c r="L10" s="1">
        <v>43</v>
      </c>
      <c r="M10" s="1">
        <v>36</v>
      </c>
      <c r="N10" s="1">
        <v>3259</v>
      </c>
      <c r="O10" s="1">
        <v>1669</v>
      </c>
      <c r="P10" s="1">
        <v>1590</v>
      </c>
      <c r="Q10" s="1">
        <v>19</v>
      </c>
      <c r="R10" s="1">
        <v>5</v>
      </c>
      <c r="S10" s="1">
        <v>14</v>
      </c>
    </row>
    <row r="11" spans="1:19" x14ac:dyDescent="0.2">
      <c r="A11" s="1" t="s">
        <v>160</v>
      </c>
      <c r="B11" s="1">
        <v>2732</v>
      </c>
      <c r="C11" s="1">
        <v>1318</v>
      </c>
      <c r="D11" s="1">
        <v>1414</v>
      </c>
      <c r="E11" s="1">
        <v>1483</v>
      </c>
      <c r="F11" s="1">
        <v>694</v>
      </c>
      <c r="G11" s="1">
        <v>789</v>
      </c>
      <c r="H11" s="1">
        <v>157</v>
      </c>
      <c r="I11" s="1">
        <v>79</v>
      </c>
      <c r="J11" s="1">
        <v>78</v>
      </c>
      <c r="K11" s="1">
        <v>55</v>
      </c>
      <c r="L11" s="1">
        <v>20</v>
      </c>
      <c r="M11" s="1">
        <v>35</v>
      </c>
      <c r="N11" s="1">
        <v>124</v>
      </c>
      <c r="O11" s="1">
        <v>53</v>
      </c>
      <c r="P11" s="1">
        <v>71</v>
      </c>
      <c r="Q11" s="1">
        <v>913</v>
      </c>
      <c r="R11" s="1">
        <v>472</v>
      </c>
      <c r="S11" s="1">
        <v>441</v>
      </c>
    </row>
    <row r="12" spans="1:19" x14ac:dyDescent="0.2">
      <c r="A12" s="1" t="s">
        <v>161</v>
      </c>
      <c r="B12" s="1">
        <v>4647</v>
      </c>
      <c r="C12" s="1">
        <v>2524</v>
      </c>
      <c r="D12" s="1">
        <v>2123</v>
      </c>
      <c r="E12" s="1">
        <v>3975</v>
      </c>
      <c r="F12" s="1">
        <v>2147</v>
      </c>
      <c r="G12" s="1">
        <v>1828</v>
      </c>
      <c r="H12" s="1">
        <v>437</v>
      </c>
      <c r="I12" s="1">
        <v>245</v>
      </c>
      <c r="J12" s="1">
        <v>192</v>
      </c>
      <c r="K12" s="1">
        <v>102</v>
      </c>
      <c r="L12" s="1">
        <v>55</v>
      </c>
      <c r="M12" s="1">
        <v>47</v>
      </c>
      <c r="N12" s="1">
        <v>121</v>
      </c>
      <c r="O12" s="1">
        <v>68</v>
      </c>
      <c r="P12" s="1">
        <v>53</v>
      </c>
      <c r="Q12" s="1">
        <v>12</v>
      </c>
      <c r="R12" s="1">
        <v>9</v>
      </c>
      <c r="S12" s="1">
        <v>3</v>
      </c>
    </row>
    <row r="13" spans="1:19" x14ac:dyDescent="0.2">
      <c r="A13" s="1" t="s">
        <v>23</v>
      </c>
      <c r="B13" s="1">
        <v>35</v>
      </c>
      <c r="C13" s="1">
        <v>19</v>
      </c>
      <c r="D13" s="1">
        <v>16</v>
      </c>
      <c r="E13" s="1">
        <v>33</v>
      </c>
      <c r="F13" s="1">
        <v>17</v>
      </c>
      <c r="G13" s="1">
        <v>16</v>
      </c>
      <c r="H13" s="1">
        <v>1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</row>
    <row r="15" spans="1:19" x14ac:dyDescent="0.2">
      <c r="A15" s="1" t="s">
        <v>878</v>
      </c>
    </row>
    <row r="17" spans="1:19" x14ac:dyDescent="0.2">
      <c r="A17" s="1" t="s">
        <v>842</v>
      </c>
      <c r="B17" s="1">
        <v>103252</v>
      </c>
      <c r="C17" s="1">
        <v>51979</v>
      </c>
      <c r="D17" s="1">
        <v>51273</v>
      </c>
      <c r="E17" s="1">
        <v>75416</v>
      </c>
      <c r="F17" s="1">
        <v>37833</v>
      </c>
      <c r="G17" s="1">
        <v>37583</v>
      </c>
      <c r="H17" s="1">
        <v>14922</v>
      </c>
      <c r="I17" s="1">
        <v>7559</v>
      </c>
      <c r="J17" s="1">
        <v>7363</v>
      </c>
      <c r="K17" s="1">
        <v>6616</v>
      </c>
      <c r="L17" s="1">
        <v>3406</v>
      </c>
      <c r="M17" s="1">
        <v>3210</v>
      </c>
      <c r="N17" s="1">
        <v>5016</v>
      </c>
      <c r="O17" s="1">
        <v>2514</v>
      </c>
      <c r="P17" s="1">
        <v>2502</v>
      </c>
      <c r="Q17" s="1">
        <v>1282</v>
      </c>
      <c r="R17" s="1">
        <v>667</v>
      </c>
      <c r="S17" s="1">
        <v>615</v>
      </c>
    </row>
    <row r="18" spans="1:19" x14ac:dyDescent="0.2">
      <c r="A18" s="1" t="s">
        <v>1</v>
      </c>
      <c r="B18" s="1">
        <v>60543</v>
      </c>
      <c r="C18" s="1">
        <v>30591</v>
      </c>
      <c r="D18" s="1">
        <v>29952</v>
      </c>
      <c r="E18" s="1">
        <v>56599</v>
      </c>
      <c r="F18" s="1">
        <v>28637</v>
      </c>
      <c r="G18" s="1">
        <v>27962</v>
      </c>
      <c r="H18" s="1">
        <v>1753</v>
      </c>
      <c r="I18" s="1">
        <v>847</v>
      </c>
      <c r="J18" s="1">
        <v>906</v>
      </c>
      <c r="K18" s="1">
        <v>973</v>
      </c>
      <c r="L18" s="1">
        <v>504</v>
      </c>
      <c r="M18" s="1">
        <v>469</v>
      </c>
      <c r="N18" s="1">
        <v>1016</v>
      </c>
      <c r="O18" s="1">
        <v>489</v>
      </c>
      <c r="P18" s="1">
        <v>527</v>
      </c>
      <c r="Q18" s="1">
        <v>202</v>
      </c>
      <c r="R18" s="1">
        <v>114</v>
      </c>
      <c r="S18" s="1">
        <v>88</v>
      </c>
    </row>
    <row r="19" spans="1:19" x14ac:dyDescent="0.2">
      <c r="A19" s="1" t="s">
        <v>162</v>
      </c>
      <c r="B19" s="1">
        <v>13935</v>
      </c>
      <c r="C19" s="1">
        <v>7072</v>
      </c>
      <c r="D19" s="1">
        <v>6863</v>
      </c>
      <c r="E19" s="1">
        <v>12963</v>
      </c>
      <c r="F19" s="1">
        <v>6581</v>
      </c>
      <c r="G19" s="1">
        <v>6382</v>
      </c>
      <c r="H19" s="1">
        <v>455</v>
      </c>
      <c r="I19" s="1">
        <v>218</v>
      </c>
      <c r="J19" s="1">
        <v>237</v>
      </c>
      <c r="K19" s="1">
        <v>269</v>
      </c>
      <c r="L19" s="1">
        <v>145</v>
      </c>
      <c r="M19" s="1">
        <v>124</v>
      </c>
      <c r="N19" s="1">
        <v>215</v>
      </c>
      <c r="O19" s="1">
        <v>109</v>
      </c>
      <c r="P19" s="1">
        <v>106</v>
      </c>
      <c r="Q19" s="1">
        <v>33</v>
      </c>
      <c r="R19" s="1">
        <v>19</v>
      </c>
      <c r="S19" s="1">
        <v>14</v>
      </c>
    </row>
    <row r="20" spans="1:19" x14ac:dyDescent="0.2">
      <c r="A20" s="1" t="s">
        <v>163</v>
      </c>
      <c r="B20" s="1">
        <v>11602</v>
      </c>
      <c r="C20" s="1">
        <v>5896</v>
      </c>
      <c r="D20" s="1">
        <v>5706</v>
      </c>
      <c r="E20" s="1">
        <v>10570</v>
      </c>
      <c r="F20" s="1">
        <v>5376</v>
      </c>
      <c r="G20" s="1">
        <v>5194</v>
      </c>
      <c r="H20" s="1">
        <v>468</v>
      </c>
      <c r="I20" s="1">
        <v>241</v>
      </c>
      <c r="J20" s="1">
        <v>227</v>
      </c>
      <c r="K20" s="1">
        <v>247</v>
      </c>
      <c r="L20" s="1">
        <v>131</v>
      </c>
      <c r="M20" s="1">
        <v>116</v>
      </c>
      <c r="N20" s="1">
        <v>251</v>
      </c>
      <c r="O20" s="1">
        <v>113</v>
      </c>
      <c r="P20" s="1">
        <v>138</v>
      </c>
      <c r="Q20" s="1">
        <v>66</v>
      </c>
      <c r="R20" s="1">
        <v>35</v>
      </c>
      <c r="S20" s="1">
        <v>31</v>
      </c>
    </row>
    <row r="21" spans="1:19" x14ac:dyDescent="0.2">
      <c r="A21" s="1" t="s">
        <v>164</v>
      </c>
      <c r="B21" s="1">
        <v>10529</v>
      </c>
      <c r="C21" s="1">
        <v>5382</v>
      </c>
      <c r="D21" s="1">
        <v>5147</v>
      </c>
      <c r="E21" s="1">
        <v>9886</v>
      </c>
      <c r="F21" s="1">
        <v>5043</v>
      </c>
      <c r="G21" s="1">
        <v>4843</v>
      </c>
      <c r="H21" s="1">
        <v>262</v>
      </c>
      <c r="I21" s="1">
        <v>141</v>
      </c>
      <c r="J21" s="1">
        <v>121</v>
      </c>
      <c r="K21" s="1">
        <v>150</v>
      </c>
      <c r="L21" s="1">
        <v>81</v>
      </c>
      <c r="M21" s="1">
        <v>69</v>
      </c>
      <c r="N21" s="1">
        <v>183</v>
      </c>
      <c r="O21" s="1">
        <v>91</v>
      </c>
      <c r="P21" s="1">
        <v>92</v>
      </c>
      <c r="Q21" s="1">
        <v>48</v>
      </c>
      <c r="R21" s="1">
        <v>26</v>
      </c>
      <c r="S21" s="1">
        <v>22</v>
      </c>
    </row>
    <row r="22" spans="1:19" x14ac:dyDescent="0.2">
      <c r="A22" s="1" t="s">
        <v>165</v>
      </c>
      <c r="B22" s="1">
        <v>6525</v>
      </c>
      <c r="C22" s="1">
        <v>3234</v>
      </c>
      <c r="D22" s="1">
        <v>3291</v>
      </c>
      <c r="E22" s="1">
        <v>6198</v>
      </c>
      <c r="F22" s="1">
        <v>3082</v>
      </c>
      <c r="G22" s="1">
        <v>3116</v>
      </c>
      <c r="H22" s="1">
        <v>139</v>
      </c>
      <c r="I22" s="1">
        <v>62</v>
      </c>
      <c r="J22" s="1">
        <v>77</v>
      </c>
      <c r="K22" s="1">
        <v>71</v>
      </c>
      <c r="L22" s="1">
        <v>34</v>
      </c>
      <c r="M22" s="1">
        <v>37</v>
      </c>
      <c r="N22" s="1">
        <v>106</v>
      </c>
      <c r="O22" s="1">
        <v>50</v>
      </c>
      <c r="P22" s="1">
        <v>56</v>
      </c>
      <c r="Q22" s="1">
        <v>11</v>
      </c>
      <c r="R22" s="1">
        <v>6</v>
      </c>
      <c r="S22" s="1">
        <v>5</v>
      </c>
    </row>
    <row r="23" spans="1:19" x14ac:dyDescent="0.2">
      <c r="A23" s="1" t="s">
        <v>166</v>
      </c>
      <c r="B23" s="1">
        <v>7371</v>
      </c>
      <c r="C23" s="1">
        <v>3709</v>
      </c>
      <c r="D23" s="1">
        <v>3662</v>
      </c>
      <c r="E23" s="1">
        <v>6996</v>
      </c>
      <c r="F23" s="1">
        <v>3533</v>
      </c>
      <c r="G23" s="1">
        <v>3463</v>
      </c>
      <c r="H23" s="1">
        <v>166</v>
      </c>
      <c r="I23" s="1">
        <v>76</v>
      </c>
      <c r="J23" s="1">
        <v>90</v>
      </c>
      <c r="K23" s="1">
        <v>79</v>
      </c>
      <c r="L23" s="1">
        <v>39</v>
      </c>
      <c r="M23" s="1">
        <v>40</v>
      </c>
      <c r="N23" s="1">
        <v>106</v>
      </c>
      <c r="O23" s="1">
        <v>43</v>
      </c>
      <c r="P23" s="1">
        <v>63</v>
      </c>
      <c r="Q23" s="1">
        <v>24</v>
      </c>
      <c r="R23" s="1">
        <v>18</v>
      </c>
      <c r="S23" s="1">
        <v>6</v>
      </c>
    </row>
    <row r="24" spans="1:19" x14ac:dyDescent="0.2">
      <c r="A24" s="1" t="s">
        <v>167</v>
      </c>
      <c r="B24" s="1">
        <v>6793</v>
      </c>
      <c r="C24" s="1">
        <v>3376</v>
      </c>
      <c r="D24" s="1">
        <v>3417</v>
      </c>
      <c r="E24" s="1">
        <v>6394</v>
      </c>
      <c r="F24" s="1">
        <v>3185</v>
      </c>
      <c r="G24" s="1">
        <v>3209</v>
      </c>
      <c r="H24" s="1">
        <v>178</v>
      </c>
      <c r="I24" s="1">
        <v>81</v>
      </c>
      <c r="J24" s="1">
        <v>97</v>
      </c>
      <c r="K24" s="1">
        <v>112</v>
      </c>
      <c r="L24" s="1">
        <v>50</v>
      </c>
      <c r="M24" s="1">
        <v>62</v>
      </c>
      <c r="N24" s="1">
        <v>99</v>
      </c>
      <c r="O24" s="1">
        <v>55</v>
      </c>
      <c r="P24" s="1">
        <v>44</v>
      </c>
      <c r="Q24" s="1">
        <v>10</v>
      </c>
      <c r="R24" s="1">
        <v>5</v>
      </c>
      <c r="S24" s="1">
        <v>5</v>
      </c>
    </row>
    <row r="25" spans="1:19" x14ac:dyDescent="0.2">
      <c r="A25" s="1" t="s">
        <v>168</v>
      </c>
      <c r="B25" s="1">
        <v>3788</v>
      </c>
      <c r="C25" s="1">
        <v>1922</v>
      </c>
      <c r="D25" s="1">
        <v>1866</v>
      </c>
      <c r="E25" s="1">
        <v>3592</v>
      </c>
      <c r="F25" s="1">
        <v>1837</v>
      </c>
      <c r="G25" s="1">
        <v>1755</v>
      </c>
      <c r="H25" s="1">
        <v>85</v>
      </c>
      <c r="I25" s="1">
        <v>28</v>
      </c>
      <c r="J25" s="1">
        <v>57</v>
      </c>
      <c r="K25" s="1">
        <v>45</v>
      </c>
      <c r="L25" s="1">
        <v>24</v>
      </c>
      <c r="M25" s="1">
        <v>21</v>
      </c>
      <c r="N25" s="1">
        <v>56</v>
      </c>
      <c r="O25" s="1">
        <v>28</v>
      </c>
      <c r="P25" s="1">
        <v>28</v>
      </c>
      <c r="Q25" s="1">
        <v>10</v>
      </c>
      <c r="R25" s="1">
        <v>5</v>
      </c>
      <c r="S25" s="1">
        <v>5</v>
      </c>
    </row>
    <row r="26" spans="1:19" x14ac:dyDescent="0.2">
      <c r="A26" s="1" t="s">
        <v>2</v>
      </c>
      <c r="B26" s="1">
        <v>18688</v>
      </c>
      <c r="C26" s="1">
        <v>9360</v>
      </c>
      <c r="D26" s="1">
        <v>9328</v>
      </c>
      <c r="E26" s="1">
        <v>6039</v>
      </c>
      <c r="F26" s="1">
        <v>2913</v>
      </c>
      <c r="G26" s="1">
        <v>3126</v>
      </c>
      <c r="H26" s="1">
        <v>11940</v>
      </c>
      <c r="I26" s="1">
        <v>6110</v>
      </c>
      <c r="J26" s="1">
        <v>5830</v>
      </c>
      <c r="K26" s="1">
        <v>372</v>
      </c>
      <c r="L26" s="1">
        <v>171</v>
      </c>
      <c r="M26" s="1">
        <v>201</v>
      </c>
      <c r="N26" s="1">
        <v>244</v>
      </c>
      <c r="O26" s="1">
        <v>121</v>
      </c>
      <c r="P26" s="1">
        <v>123</v>
      </c>
      <c r="Q26" s="1">
        <v>93</v>
      </c>
      <c r="R26" s="1">
        <v>45</v>
      </c>
      <c r="S26" s="1">
        <v>48</v>
      </c>
    </row>
    <row r="27" spans="1:19" x14ac:dyDescent="0.2">
      <c r="A27" s="1" t="s">
        <v>169</v>
      </c>
      <c r="B27" s="1">
        <v>6864</v>
      </c>
      <c r="C27" s="1">
        <v>3436</v>
      </c>
      <c r="D27" s="1">
        <v>3428</v>
      </c>
      <c r="E27" s="1">
        <v>2227</v>
      </c>
      <c r="F27" s="1">
        <v>1070</v>
      </c>
      <c r="G27" s="1">
        <v>1157</v>
      </c>
      <c r="H27" s="1">
        <v>4387</v>
      </c>
      <c r="I27" s="1">
        <v>2239</v>
      </c>
      <c r="J27" s="1">
        <v>2148</v>
      </c>
      <c r="K27" s="1">
        <v>128</v>
      </c>
      <c r="L27" s="1">
        <v>69</v>
      </c>
      <c r="M27" s="1">
        <v>59</v>
      </c>
      <c r="N27" s="1">
        <v>72</v>
      </c>
      <c r="O27" s="1">
        <v>32</v>
      </c>
      <c r="P27" s="1">
        <v>40</v>
      </c>
      <c r="Q27" s="1">
        <v>50</v>
      </c>
      <c r="R27" s="1">
        <v>26</v>
      </c>
      <c r="S27" s="1">
        <v>24</v>
      </c>
    </row>
    <row r="28" spans="1:19" x14ac:dyDescent="0.2">
      <c r="A28" s="1" t="s">
        <v>170</v>
      </c>
      <c r="B28" s="1">
        <v>1597</v>
      </c>
      <c r="C28" s="1">
        <v>841</v>
      </c>
      <c r="D28" s="1">
        <v>756</v>
      </c>
      <c r="E28" s="1">
        <v>475</v>
      </c>
      <c r="F28" s="1">
        <v>242</v>
      </c>
      <c r="G28" s="1">
        <v>233</v>
      </c>
      <c r="H28" s="1">
        <v>1077</v>
      </c>
      <c r="I28" s="1">
        <v>579</v>
      </c>
      <c r="J28" s="1">
        <v>498</v>
      </c>
      <c r="K28" s="1">
        <v>21</v>
      </c>
      <c r="L28" s="1">
        <v>7</v>
      </c>
      <c r="M28" s="1">
        <v>14</v>
      </c>
      <c r="N28" s="1">
        <v>17</v>
      </c>
      <c r="O28" s="1">
        <v>8</v>
      </c>
      <c r="P28" s="1">
        <v>9</v>
      </c>
      <c r="Q28" s="1">
        <v>7</v>
      </c>
      <c r="R28" s="1">
        <v>5</v>
      </c>
      <c r="S28" s="1">
        <v>2</v>
      </c>
    </row>
    <row r="29" spans="1:19" x14ac:dyDescent="0.2">
      <c r="A29" s="1" t="s">
        <v>171</v>
      </c>
      <c r="B29" s="1">
        <v>2591</v>
      </c>
      <c r="C29" s="1">
        <v>1329</v>
      </c>
      <c r="D29" s="1">
        <v>1262</v>
      </c>
      <c r="E29" s="1">
        <v>780</v>
      </c>
      <c r="F29" s="1">
        <v>376</v>
      </c>
      <c r="G29" s="1">
        <v>404</v>
      </c>
      <c r="H29" s="1">
        <v>1685</v>
      </c>
      <c r="I29" s="1">
        <v>895</v>
      </c>
      <c r="J29" s="1">
        <v>790</v>
      </c>
      <c r="K29" s="1">
        <v>70</v>
      </c>
      <c r="L29" s="1">
        <v>29</v>
      </c>
      <c r="M29" s="1">
        <v>41</v>
      </c>
      <c r="N29" s="1">
        <v>40</v>
      </c>
      <c r="O29" s="1">
        <v>19</v>
      </c>
      <c r="P29" s="1">
        <v>21</v>
      </c>
      <c r="Q29" s="1">
        <v>16</v>
      </c>
      <c r="R29" s="1">
        <v>10</v>
      </c>
      <c r="S29" s="1">
        <v>6</v>
      </c>
    </row>
    <row r="30" spans="1:19" x14ac:dyDescent="0.2">
      <c r="A30" s="1" t="s">
        <v>172</v>
      </c>
      <c r="B30" s="1">
        <v>3173</v>
      </c>
      <c r="C30" s="1">
        <v>1549</v>
      </c>
      <c r="D30" s="1">
        <v>1624</v>
      </c>
      <c r="E30" s="1">
        <v>980</v>
      </c>
      <c r="F30" s="1">
        <v>466</v>
      </c>
      <c r="G30" s="1">
        <v>514</v>
      </c>
      <c r="H30" s="1">
        <v>2090</v>
      </c>
      <c r="I30" s="1">
        <v>1038</v>
      </c>
      <c r="J30" s="1">
        <v>1052</v>
      </c>
      <c r="K30" s="1">
        <v>45</v>
      </c>
      <c r="L30" s="1">
        <v>19</v>
      </c>
      <c r="M30" s="1">
        <v>26</v>
      </c>
      <c r="N30" s="1">
        <v>51</v>
      </c>
      <c r="O30" s="1">
        <v>24</v>
      </c>
      <c r="P30" s="1">
        <v>27</v>
      </c>
      <c r="Q30" s="1">
        <v>7</v>
      </c>
      <c r="R30" s="1">
        <v>2</v>
      </c>
      <c r="S30" s="1">
        <v>5</v>
      </c>
    </row>
    <row r="31" spans="1:19" x14ac:dyDescent="0.2">
      <c r="A31" s="1" t="s">
        <v>173</v>
      </c>
      <c r="B31" s="1">
        <v>2787</v>
      </c>
      <c r="C31" s="1">
        <v>1370</v>
      </c>
      <c r="D31" s="1">
        <v>1417</v>
      </c>
      <c r="E31" s="1">
        <v>925</v>
      </c>
      <c r="F31" s="1">
        <v>428</v>
      </c>
      <c r="G31" s="1">
        <v>497</v>
      </c>
      <c r="H31" s="1">
        <v>1768</v>
      </c>
      <c r="I31" s="1">
        <v>903</v>
      </c>
      <c r="J31" s="1">
        <v>865</v>
      </c>
      <c r="K31" s="1">
        <v>64</v>
      </c>
      <c r="L31" s="1">
        <v>27</v>
      </c>
      <c r="M31" s="1">
        <v>37</v>
      </c>
      <c r="N31" s="1">
        <v>24</v>
      </c>
      <c r="O31" s="1">
        <v>12</v>
      </c>
      <c r="P31" s="1">
        <v>12</v>
      </c>
      <c r="Q31" s="1">
        <v>6</v>
      </c>
      <c r="R31" s="1">
        <v>0</v>
      </c>
      <c r="S31" s="1">
        <v>6</v>
      </c>
    </row>
    <row r="32" spans="1:19" x14ac:dyDescent="0.2">
      <c r="A32" s="1" t="s">
        <v>174</v>
      </c>
      <c r="B32" s="1">
        <v>1676</v>
      </c>
      <c r="C32" s="1">
        <v>835</v>
      </c>
      <c r="D32" s="1">
        <v>841</v>
      </c>
      <c r="E32" s="1">
        <v>652</v>
      </c>
      <c r="F32" s="1">
        <v>331</v>
      </c>
      <c r="G32" s="1">
        <v>321</v>
      </c>
      <c r="H32" s="1">
        <v>933</v>
      </c>
      <c r="I32" s="1">
        <v>456</v>
      </c>
      <c r="J32" s="1">
        <v>477</v>
      </c>
      <c r="K32" s="1">
        <v>44</v>
      </c>
      <c r="L32" s="1">
        <v>20</v>
      </c>
      <c r="M32" s="1">
        <v>24</v>
      </c>
      <c r="N32" s="1">
        <v>40</v>
      </c>
      <c r="O32" s="1">
        <v>26</v>
      </c>
      <c r="P32" s="1">
        <v>14</v>
      </c>
      <c r="Q32" s="1">
        <v>7</v>
      </c>
      <c r="R32" s="1">
        <v>2</v>
      </c>
      <c r="S32" s="1">
        <v>5</v>
      </c>
    </row>
    <row r="33" spans="1:19" x14ac:dyDescent="0.2">
      <c r="A33" s="1" t="s">
        <v>3</v>
      </c>
      <c r="B33" s="1">
        <v>11581</v>
      </c>
      <c r="C33" s="1">
        <v>5657</v>
      </c>
      <c r="D33" s="1">
        <v>5924</v>
      </c>
      <c r="E33" s="1">
        <v>5724</v>
      </c>
      <c r="F33" s="1">
        <v>2685</v>
      </c>
      <c r="G33" s="1">
        <v>3039</v>
      </c>
      <c r="H33" s="1">
        <v>528</v>
      </c>
      <c r="I33" s="1">
        <v>224</v>
      </c>
      <c r="J33" s="1">
        <v>304</v>
      </c>
      <c r="K33" s="1">
        <v>5035</v>
      </c>
      <c r="L33" s="1">
        <v>2613</v>
      </c>
      <c r="M33" s="1">
        <v>2422</v>
      </c>
      <c r="N33" s="1">
        <v>251</v>
      </c>
      <c r="O33" s="1">
        <v>113</v>
      </c>
      <c r="P33" s="1">
        <v>138</v>
      </c>
      <c r="Q33" s="1">
        <v>43</v>
      </c>
      <c r="R33" s="1">
        <v>22</v>
      </c>
      <c r="S33" s="1">
        <v>21</v>
      </c>
    </row>
    <row r="34" spans="1:19" x14ac:dyDescent="0.2">
      <c r="A34" s="1" t="s">
        <v>175</v>
      </c>
      <c r="B34" s="1">
        <v>3741</v>
      </c>
      <c r="C34" s="1">
        <v>1860</v>
      </c>
      <c r="D34" s="1">
        <v>1881</v>
      </c>
      <c r="E34" s="1">
        <v>1872</v>
      </c>
      <c r="F34" s="1">
        <v>907</v>
      </c>
      <c r="G34" s="1">
        <v>965</v>
      </c>
      <c r="H34" s="1">
        <v>163</v>
      </c>
      <c r="I34" s="1">
        <v>76</v>
      </c>
      <c r="J34" s="1">
        <v>87</v>
      </c>
      <c r="K34" s="1">
        <v>1620</v>
      </c>
      <c r="L34" s="1">
        <v>840</v>
      </c>
      <c r="M34" s="1">
        <v>780</v>
      </c>
      <c r="N34" s="1">
        <v>75</v>
      </c>
      <c r="O34" s="1">
        <v>32</v>
      </c>
      <c r="P34" s="1">
        <v>43</v>
      </c>
      <c r="Q34" s="1">
        <v>11</v>
      </c>
      <c r="R34" s="1">
        <v>5</v>
      </c>
      <c r="S34" s="1">
        <v>6</v>
      </c>
    </row>
    <row r="35" spans="1:19" x14ac:dyDescent="0.2">
      <c r="A35" s="1" t="s">
        <v>176</v>
      </c>
      <c r="B35" s="1">
        <v>1829</v>
      </c>
      <c r="C35" s="1">
        <v>878</v>
      </c>
      <c r="D35" s="1">
        <v>951</v>
      </c>
      <c r="E35" s="1">
        <v>685</v>
      </c>
      <c r="F35" s="1">
        <v>304</v>
      </c>
      <c r="G35" s="1">
        <v>381</v>
      </c>
      <c r="H35" s="1">
        <v>84</v>
      </c>
      <c r="I35" s="1">
        <v>27</v>
      </c>
      <c r="J35" s="1">
        <v>57</v>
      </c>
      <c r="K35" s="1">
        <v>1022</v>
      </c>
      <c r="L35" s="1">
        <v>528</v>
      </c>
      <c r="M35" s="1">
        <v>494</v>
      </c>
      <c r="N35" s="1">
        <v>34</v>
      </c>
      <c r="O35" s="1">
        <v>15</v>
      </c>
      <c r="P35" s="1">
        <v>19</v>
      </c>
      <c r="Q35" s="1">
        <v>4</v>
      </c>
      <c r="R35" s="1">
        <v>4</v>
      </c>
      <c r="S35" s="1">
        <v>0</v>
      </c>
    </row>
    <row r="36" spans="1:19" x14ac:dyDescent="0.2">
      <c r="A36" s="1" t="s">
        <v>177</v>
      </c>
      <c r="B36" s="1">
        <v>2045</v>
      </c>
      <c r="C36" s="1">
        <v>986</v>
      </c>
      <c r="D36" s="1">
        <v>1059</v>
      </c>
      <c r="E36" s="1">
        <v>1076</v>
      </c>
      <c r="F36" s="1">
        <v>484</v>
      </c>
      <c r="G36" s="1">
        <v>592</v>
      </c>
      <c r="H36" s="1">
        <v>96</v>
      </c>
      <c r="I36" s="1">
        <v>40</v>
      </c>
      <c r="J36" s="1">
        <v>56</v>
      </c>
      <c r="K36" s="1">
        <v>812</v>
      </c>
      <c r="L36" s="1">
        <v>433</v>
      </c>
      <c r="M36" s="1">
        <v>379</v>
      </c>
      <c r="N36" s="1">
        <v>48</v>
      </c>
      <c r="O36" s="1">
        <v>20</v>
      </c>
      <c r="P36" s="1">
        <v>28</v>
      </c>
      <c r="Q36" s="1">
        <v>13</v>
      </c>
      <c r="R36" s="1">
        <v>9</v>
      </c>
      <c r="S36" s="1">
        <v>4</v>
      </c>
    </row>
    <row r="37" spans="1:19" x14ac:dyDescent="0.2">
      <c r="A37" s="1" t="s">
        <v>178</v>
      </c>
      <c r="B37" s="1">
        <v>1115</v>
      </c>
      <c r="C37" s="1">
        <v>554</v>
      </c>
      <c r="D37" s="1">
        <v>561</v>
      </c>
      <c r="E37" s="1">
        <v>607</v>
      </c>
      <c r="F37" s="1">
        <v>288</v>
      </c>
      <c r="G37" s="1">
        <v>319</v>
      </c>
      <c r="H37" s="1">
        <v>27</v>
      </c>
      <c r="I37" s="1">
        <v>10</v>
      </c>
      <c r="J37" s="1">
        <v>17</v>
      </c>
      <c r="K37" s="1">
        <v>446</v>
      </c>
      <c r="L37" s="1">
        <v>241</v>
      </c>
      <c r="M37" s="1">
        <v>205</v>
      </c>
      <c r="N37" s="1">
        <v>33</v>
      </c>
      <c r="O37" s="1">
        <v>15</v>
      </c>
      <c r="P37" s="1">
        <v>18</v>
      </c>
      <c r="Q37" s="1">
        <v>2</v>
      </c>
      <c r="R37" s="1">
        <v>0</v>
      </c>
      <c r="S37" s="1">
        <v>2</v>
      </c>
    </row>
    <row r="38" spans="1:19" x14ac:dyDescent="0.2">
      <c r="A38" s="1" t="s">
        <v>179</v>
      </c>
      <c r="B38" s="1">
        <v>1325</v>
      </c>
      <c r="C38" s="1">
        <v>638</v>
      </c>
      <c r="D38" s="1">
        <v>687</v>
      </c>
      <c r="E38" s="1">
        <v>744</v>
      </c>
      <c r="F38" s="1">
        <v>352</v>
      </c>
      <c r="G38" s="1">
        <v>392</v>
      </c>
      <c r="H38" s="1">
        <v>109</v>
      </c>
      <c r="I38" s="1">
        <v>54</v>
      </c>
      <c r="J38" s="1">
        <v>55</v>
      </c>
      <c r="K38" s="1">
        <v>434</v>
      </c>
      <c r="L38" s="1">
        <v>212</v>
      </c>
      <c r="M38" s="1">
        <v>222</v>
      </c>
      <c r="N38" s="1">
        <v>28</v>
      </c>
      <c r="O38" s="1">
        <v>16</v>
      </c>
      <c r="P38" s="1">
        <v>12</v>
      </c>
      <c r="Q38" s="1">
        <v>10</v>
      </c>
      <c r="R38" s="1">
        <v>4</v>
      </c>
      <c r="S38" s="1">
        <v>6</v>
      </c>
    </row>
    <row r="39" spans="1:19" x14ac:dyDescent="0.2">
      <c r="A39" s="1" t="s">
        <v>180</v>
      </c>
      <c r="B39" s="1">
        <v>1526</v>
      </c>
      <c r="C39" s="1">
        <v>741</v>
      </c>
      <c r="D39" s="1">
        <v>785</v>
      </c>
      <c r="E39" s="1">
        <v>740</v>
      </c>
      <c r="F39" s="1">
        <v>350</v>
      </c>
      <c r="G39" s="1">
        <v>390</v>
      </c>
      <c r="H39" s="1">
        <v>49</v>
      </c>
      <c r="I39" s="1">
        <v>17</v>
      </c>
      <c r="J39" s="1">
        <v>32</v>
      </c>
      <c r="K39" s="1">
        <v>701</v>
      </c>
      <c r="L39" s="1">
        <v>359</v>
      </c>
      <c r="M39" s="1">
        <v>342</v>
      </c>
      <c r="N39" s="1">
        <v>33</v>
      </c>
      <c r="O39" s="1">
        <v>15</v>
      </c>
      <c r="P39" s="1">
        <v>18</v>
      </c>
      <c r="Q39" s="1">
        <v>3</v>
      </c>
      <c r="R39" s="1">
        <v>0</v>
      </c>
      <c r="S39" s="1">
        <v>3</v>
      </c>
    </row>
    <row r="40" spans="1:19" x14ac:dyDescent="0.2">
      <c r="A40" s="1" t="s">
        <v>159</v>
      </c>
      <c r="B40" s="1">
        <v>5026</v>
      </c>
      <c r="C40" s="1">
        <v>2510</v>
      </c>
      <c r="D40" s="1">
        <v>2516</v>
      </c>
      <c r="E40" s="1">
        <v>1563</v>
      </c>
      <c r="F40" s="1">
        <v>740</v>
      </c>
      <c r="G40" s="1">
        <v>823</v>
      </c>
      <c r="H40" s="1">
        <v>106</v>
      </c>
      <c r="I40" s="1">
        <v>53</v>
      </c>
      <c r="J40" s="1">
        <v>53</v>
      </c>
      <c r="K40" s="1">
        <v>79</v>
      </c>
      <c r="L40" s="1">
        <v>43</v>
      </c>
      <c r="M40" s="1">
        <v>36</v>
      </c>
      <c r="N40" s="1">
        <v>3259</v>
      </c>
      <c r="O40" s="1">
        <v>1669</v>
      </c>
      <c r="P40" s="1">
        <v>1590</v>
      </c>
      <c r="Q40" s="1">
        <v>19</v>
      </c>
      <c r="R40" s="1">
        <v>5</v>
      </c>
      <c r="S40" s="1">
        <v>14</v>
      </c>
    </row>
    <row r="41" spans="1:19" x14ac:dyDescent="0.2">
      <c r="A41" s="1" t="s">
        <v>181</v>
      </c>
      <c r="B41" s="1">
        <v>2740</v>
      </c>
      <c r="C41" s="1">
        <v>1397</v>
      </c>
      <c r="D41" s="1">
        <v>1343</v>
      </c>
      <c r="E41" s="1">
        <v>796</v>
      </c>
      <c r="F41" s="1">
        <v>393</v>
      </c>
      <c r="G41" s="1">
        <v>403</v>
      </c>
      <c r="H41" s="1">
        <v>57</v>
      </c>
      <c r="I41" s="1">
        <v>26</v>
      </c>
      <c r="J41" s="1">
        <v>31</v>
      </c>
      <c r="K41" s="1">
        <v>57</v>
      </c>
      <c r="L41" s="1">
        <v>27</v>
      </c>
      <c r="M41" s="1">
        <v>30</v>
      </c>
      <c r="N41" s="1">
        <v>1822</v>
      </c>
      <c r="O41" s="1">
        <v>948</v>
      </c>
      <c r="P41" s="1">
        <v>874</v>
      </c>
      <c r="Q41" s="1">
        <v>8</v>
      </c>
      <c r="R41" s="1">
        <v>3</v>
      </c>
      <c r="S41" s="1">
        <v>5</v>
      </c>
    </row>
    <row r="42" spans="1:19" x14ac:dyDescent="0.2">
      <c r="A42" s="1" t="s">
        <v>182</v>
      </c>
      <c r="B42" s="1">
        <v>2286</v>
      </c>
      <c r="C42" s="1">
        <v>1113</v>
      </c>
      <c r="D42" s="1">
        <v>1173</v>
      </c>
      <c r="E42" s="1">
        <v>767</v>
      </c>
      <c r="F42" s="1">
        <v>347</v>
      </c>
      <c r="G42" s="1">
        <v>420</v>
      </c>
      <c r="H42" s="1">
        <v>49</v>
      </c>
      <c r="I42" s="1">
        <v>27</v>
      </c>
      <c r="J42" s="1">
        <v>22</v>
      </c>
      <c r="K42" s="1">
        <v>22</v>
      </c>
      <c r="L42" s="1">
        <v>16</v>
      </c>
      <c r="M42" s="1">
        <v>6</v>
      </c>
      <c r="N42" s="1">
        <v>1437</v>
      </c>
      <c r="O42" s="1">
        <v>721</v>
      </c>
      <c r="P42" s="1">
        <v>716</v>
      </c>
      <c r="Q42" s="1">
        <v>11</v>
      </c>
      <c r="R42" s="1">
        <v>2</v>
      </c>
      <c r="S42" s="1">
        <v>9</v>
      </c>
    </row>
    <row r="43" spans="1:19" x14ac:dyDescent="0.2">
      <c r="A43" s="1" t="s">
        <v>160</v>
      </c>
      <c r="B43" s="1">
        <v>2732</v>
      </c>
      <c r="C43" s="1">
        <v>1318</v>
      </c>
      <c r="D43" s="1">
        <v>1414</v>
      </c>
      <c r="E43" s="1">
        <v>1483</v>
      </c>
      <c r="F43" s="1">
        <v>694</v>
      </c>
      <c r="G43" s="1">
        <v>789</v>
      </c>
      <c r="H43" s="1">
        <v>157</v>
      </c>
      <c r="I43" s="1">
        <v>79</v>
      </c>
      <c r="J43" s="1">
        <v>78</v>
      </c>
      <c r="K43" s="1">
        <v>55</v>
      </c>
      <c r="L43" s="1">
        <v>20</v>
      </c>
      <c r="M43" s="1">
        <v>35</v>
      </c>
      <c r="N43" s="1">
        <v>124</v>
      </c>
      <c r="O43" s="1">
        <v>53</v>
      </c>
      <c r="P43" s="1">
        <v>71</v>
      </c>
      <c r="Q43" s="1">
        <v>913</v>
      </c>
      <c r="R43" s="1">
        <v>472</v>
      </c>
      <c r="S43" s="1">
        <v>441</v>
      </c>
    </row>
    <row r="44" spans="1:19" x14ac:dyDescent="0.2">
      <c r="A44" s="1" t="s">
        <v>183</v>
      </c>
      <c r="B44" s="1">
        <v>1820</v>
      </c>
      <c r="C44" s="1">
        <v>870</v>
      </c>
      <c r="D44" s="1">
        <v>950</v>
      </c>
      <c r="E44" s="1">
        <v>1037</v>
      </c>
      <c r="F44" s="1">
        <v>481</v>
      </c>
      <c r="G44" s="1">
        <v>556</v>
      </c>
      <c r="H44" s="1">
        <v>103</v>
      </c>
      <c r="I44" s="1">
        <v>49</v>
      </c>
      <c r="J44" s="1">
        <v>54</v>
      </c>
      <c r="K44" s="1">
        <v>41</v>
      </c>
      <c r="L44" s="1">
        <v>11</v>
      </c>
      <c r="M44" s="1">
        <v>30</v>
      </c>
      <c r="N44" s="1">
        <v>27</v>
      </c>
      <c r="O44" s="1">
        <v>16</v>
      </c>
      <c r="P44" s="1">
        <v>11</v>
      </c>
      <c r="Q44" s="1">
        <v>612</v>
      </c>
      <c r="R44" s="1">
        <v>313</v>
      </c>
      <c r="S44" s="1">
        <v>299</v>
      </c>
    </row>
    <row r="45" spans="1:19" x14ac:dyDescent="0.2">
      <c r="A45" s="1" t="s">
        <v>184</v>
      </c>
      <c r="B45" s="1">
        <v>912</v>
      </c>
      <c r="C45" s="1">
        <v>448</v>
      </c>
      <c r="D45" s="1">
        <v>464</v>
      </c>
      <c r="E45" s="1">
        <v>446</v>
      </c>
      <c r="F45" s="1">
        <v>213</v>
      </c>
      <c r="G45" s="1">
        <v>233</v>
      </c>
      <c r="H45" s="1">
        <v>54</v>
      </c>
      <c r="I45" s="1">
        <v>30</v>
      </c>
      <c r="J45" s="1">
        <v>24</v>
      </c>
      <c r="K45" s="1">
        <v>14</v>
      </c>
      <c r="L45" s="1">
        <v>9</v>
      </c>
      <c r="M45" s="1">
        <v>5</v>
      </c>
      <c r="N45" s="1">
        <v>97</v>
      </c>
      <c r="O45" s="1">
        <v>37</v>
      </c>
      <c r="P45" s="1">
        <v>60</v>
      </c>
      <c r="Q45" s="1">
        <v>301</v>
      </c>
      <c r="R45" s="1">
        <v>159</v>
      </c>
      <c r="S45" s="1">
        <v>142</v>
      </c>
    </row>
    <row r="46" spans="1:19" x14ac:dyDescent="0.2">
      <c r="A46" s="1" t="s">
        <v>161</v>
      </c>
      <c r="B46" s="1">
        <v>4647</v>
      </c>
      <c r="C46" s="1">
        <v>2524</v>
      </c>
      <c r="D46" s="1">
        <v>2123</v>
      </c>
      <c r="E46" s="1">
        <v>3975</v>
      </c>
      <c r="F46" s="1">
        <v>2147</v>
      </c>
      <c r="G46" s="1">
        <v>1828</v>
      </c>
      <c r="H46" s="1">
        <v>437</v>
      </c>
      <c r="I46" s="1">
        <v>245</v>
      </c>
      <c r="J46" s="1">
        <v>192</v>
      </c>
      <c r="K46" s="1">
        <v>102</v>
      </c>
      <c r="L46" s="1">
        <v>55</v>
      </c>
      <c r="M46" s="1">
        <v>47</v>
      </c>
      <c r="N46" s="1">
        <v>121</v>
      </c>
      <c r="O46" s="1">
        <v>68</v>
      </c>
      <c r="P46" s="1">
        <v>53</v>
      </c>
      <c r="Q46" s="1">
        <v>12</v>
      </c>
      <c r="R46" s="1">
        <v>9</v>
      </c>
      <c r="S46" s="1">
        <v>3</v>
      </c>
    </row>
    <row r="47" spans="1:19" x14ac:dyDescent="0.2">
      <c r="A47" s="1" t="s">
        <v>23</v>
      </c>
      <c r="B47" s="1">
        <v>35</v>
      </c>
      <c r="C47" s="1">
        <v>19</v>
      </c>
      <c r="D47" s="1">
        <v>16</v>
      </c>
      <c r="E47" s="1">
        <v>33</v>
      </c>
      <c r="F47" s="1">
        <v>17</v>
      </c>
      <c r="G47" s="1">
        <v>16</v>
      </c>
      <c r="H47" s="1">
        <v>1</v>
      </c>
      <c r="I47" s="1">
        <v>1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33" t="s">
        <v>886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</sheetData>
  <mergeCells count="7">
    <mergeCell ref="A48:S48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0640-201E-4C2A-B21C-921C0CEABD9E}">
  <dimension ref="A1:S42"/>
  <sheetViews>
    <sheetView view="pageBreakPreview" topLeftCell="A40" zoomScale="125" zoomScaleNormal="100" zoomScaleSheetLayoutView="125" workbookViewId="0">
      <selection activeCell="A42" sqref="A42:XFD42"/>
    </sheetView>
  </sheetViews>
  <sheetFormatPr defaultRowHeight="9.6" x14ac:dyDescent="0.2"/>
  <cols>
    <col min="1" max="1" width="13.5546875" style="1" customWidth="1"/>
    <col min="2" max="2" width="5.44140625" style="1" customWidth="1"/>
    <col min="3" max="19" width="4.109375" style="1" customWidth="1"/>
    <col min="20" max="16384" width="8.88671875" style="1"/>
  </cols>
  <sheetData>
    <row r="1" spans="1:19" x14ac:dyDescent="0.2">
      <c r="A1" s="1" t="s">
        <v>821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185</v>
      </c>
    </row>
    <row r="6" spans="1:19" x14ac:dyDescent="0.2">
      <c r="A6" s="1" t="s">
        <v>842</v>
      </c>
      <c r="B6" s="1">
        <v>103252</v>
      </c>
      <c r="C6" s="1">
        <v>51979</v>
      </c>
      <c r="D6" s="1">
        <v>51273</v>
      </c>
      <c r="E6" s="1">
        <v>75416</v>
      </c>
      <c r="F6" s="1">
        <v>37833</v>
      </c>
      <c r="G6" s="1">
        <v>37583</v>
      </c>
      <c r="H6" s="1">
        <v>14922</v>
      </c>
      <c r="I6" s="1">
        <v>7559</v>
      </c>
      <c r="J6" s="1">
        <v>7363</v>
      </c>
      <c r="K6" s="1">
        <v>6616</v>
      </c>
      <c r="L6" s="1">
        <v>3406</v>
      </c>
      <c r="M6" s="1">
        <v>3210</v>
      </c>
      <c r="N6" s="1">
        <v>5016</v>
      </c>
      <c r="O6" s="1">
        <v>2514</v>
      </c>
      <c r="P6" s="1">
        <v>2502</v>
      </c>
      <c r="Q6" s="1">
        <v>1282</v>
      </c>
      <c r="R6" s="1">
        <v>667</v>
      </c>
      <c r="S6" s="1">
        <v>615</v>
      </c>
    </row>
    <row r="7" spans="1:19" x14ac:dyDescent="0.2">
      <c r="A7" s="1" t="s">
        <v>186</v>
      </c>
      <c r="B7" s="1">
        <v>99641</v>
      </c>
      <c r="C7" s="1">
        <v>50028</v>
      </c>
      <c r="D7" s="1">
        <v>49613</v>
      </c>
      <c r="E7" s="1">
        <v>72379</v>
      </c>
      <c r="F7" s="1">
        <v>36215</v>
      </c>
      <c r="G7" s="1">
        <v>36164</v>
      </c>
      <c r="H7" s="1">
        <v>14533</v>
      </c>
      <c r="I7" s="1">
        <v>7334</v>
      </c>
      <c r="J7" s="1">
        <v>7199</v>
      </c>
      <c r="K7" s="1">
        <v>6540</v>
      </c>
      <c r="L7" s="1">
        <v>3365</v>
      </c>
      <c r="M7" s="1">
        <v>3175</v>
      </c>
      <c r="N7" s="1">
        <v>4919</v>
      </c>
      <c r="O7" s="1">
        <v>2456</v>
      </c>
      <c r="P7" s="1">
        <v>2463</v>
      </c>
      <c r="Q7" s="1">
        <v>1270</v>
      </c>
      <c r="R7" s="1">
        <v>658</v>
      </c>
      <c r="S7" s="1">
        <v>612</v>
      </c>
    </row>
    <row r="8" spans="1:19" x14ac:dyDescent="0.2">
      <c r="A8" s="1" t="s">
        <v>187</v>
      </c>
      <c r="B8" s="1">
        <v>1069</v>
      </c>
      <c r="C8" s="1">
        <v>519</v>
      </c>
      <c r="D8" s="1">
        <v>550</v>
      </c>
      <c r="E8" s="1">
        <v>889</v>
      </c>
      <c r="F8" s="1">
        <v>418</v>
      </c>
      <c r="G8" s="1">
        <v>471</v>
      </c>
      <c r="H8" s="1">
        <v>119</v>
      </c>
      <c r="I8" s="1">
        <v>65</v>
      </c>
      <c r="J8" s="1">
        <v>54</v>
      </c>
      <c r="K8" s="1">
        <v>23</v>
      </c>
      <c r="L8" s="1">
        <v>12</v>
      </c>
      <c r="M8" s="1">
        <v>11</v>
      </c>
      <c r="N8" s="1">
        <v>31</v>
      </c>
      <c r="O8" s="1">
        <v>18</v>
      </c>
      <c r="P8" s="1">
        <v>13</v>
      </c>
      <c r="Q8" s="1">
        <v>7</v>
      </c>
      <c r="R8" s="1">
        <v>6</v>
      </c>
      <c r="S8" s="1">
        <v>1</v>
      </c>
    </row>
    <row r="9" spans="1:19" x14ac:dyDescent="0.2">
      <c r="A9" s="1" t="s">
        <v>188</v>
      </c>
      <c r="B9" s="1">
        <v>569</v>
      </c>
      <c r="C9" s="1">
        <v>310</v>
      </c>
      <c r="D9" s="1">
        <v>259</v>
      </c>
      <c r="E9" s="1">
        <v>396</v>
      </c>
      <c r="F9" s="1">
        <v>207</v>
      </c>
      <c r="G9" s="1">
        <v>189</v>
      </c>
      <c r="H9" s="1">
        <v>123</v>
      </c>
      <c r="I9" s="1">
        <v>71</v>
      </c>
      <c r="J9" s="1">
        <v>52</v>
      </c>
      <c r="K9" s="1">
        <v>34</v>
      </c>
      <c r="L9" s="1">
        <v>18</v>
      </c>
      <c r="M9" s="1">
        <v>16</v>
      </c>
      <c r="N9" s="1">
        <v>15</v>
      </c>
      <c r="O9" s="1">
        <v>13</v>
      </c>
      <c r="P9" s="1">
        <v>2</v>
      </c>
      <c r="Q9" s="1">
        <v>1</v>
      </c>
      <c r="R9" s="1">
        <v>1</v>
      </c>
      <c r="S9" s="1">
        <v>0</v>
      </c>
    </row>
    <row r="10" spans="1:19" x14ac:dyDescent="0.2">
      <c r="A10" s="1" t="s">
        <v>189</v>
      </c>
      <c r="B10" s="1">
        <v>304</v>
      </c>
      <c r="C10" s="1">
        <v>124</v>
      </c>
      <c r="D10" s="1">
        <v>180</v>
      </c>
      <c r="E10" s="1">
        <v>288</v>
      </c>
      <c r="F10" s="1">
        <v>116</v>
      </c>
      <c r="G10" s="1">
        <v>172</v>
      </c>
      <c r="H10" s="1">
        <v>13</v>
      </c>
      <c r="I10" s="1">
        <v>7</v>
      </c>
      <c r="J10" s="1">
        <v>6</v>
      </c>
      <c r="K10" s="1">
        <v>1</v>
      </c>
      <c r="L10" s="1">
        <v>1</v>
      </c>
      <c r="M10" s="1">
        <v>0</v>
      </c>
      <c r="N10" s="1">
        <v>1</v>
      </c>
      <c r="O10" s="1">
        <v>0</v>
      </c>
      <c r="P10" s="1">
        <v>1</v>
      </c>
      <c r="Q10" s="1">
        <v>1</v>
      </c>
      <c r="R10" s="1">
        <v>0</v>
      </c>
      <c r="S10" s="1">
        <v>1</v>
      </c>
    </row>
    <row r="11" spans="1:19" x14ac:dyDescent="0.2">
      <c r="A11" s="1" t="s">
        <v>190</v>
      </c>
      <c r="B11" s="1">
        <v>133</v>
      </c>
      <c r="C11" s="1">
        <v>77</v>
      </c>
      <c r="D11" s="1">
        <v>56</v>
      </c>
      <c r="E11" s="1">
        <v>127</v>
      </c>
      <c r="F11" s="1">
        <v>72</v>
      </c>
      <c r="G11" s="1">
        <v>55</v>
      </c>
      <c r="H11" s="1">
        <v>4</v>
      </c>
      <c r="I11" s="1">
        <v>4</v>
      </c>
      <c r="J11" s="1">
        <v>0</v>
      </c>
      <c r="K11" s="1">
        <v>0</v>
      </c>
      <c r="L11" s="1">
        <v>0</v>
      </c>
      <c r="M11" s="1">
        <v>0</v>
      </c>
      <c r="N11" s="1">
        <v>2</v>
      </c>
      <c r="O11" s="1">
        <v>1</v>
      </c>
      <c r="P11" s="1">
        <v>1</v>
      </c>
      <c r="Q11" s="1">
        <v>0</v>
      </c>
      <c r="R11" s="1">
        <v>0</v>
      </c>
      <c r="S11" s="1">
        <v>0</v>
      </c>
    </row>
    <row r="12" spans="1:19" x14ac:dyDescent="0.2">
      <c r="A12" s="1" t="s">
        <v>191</v>
      </c>
      <c r="B12" s="1">
        <v>843</v>
      </c>
      <c r="C12" s="1">
        <v>538</v>
      </c>
      <c r="D12" s="1">
        <v>305</v>
      </c>
      <c r="E12" s="1">
        <v>764</v>
      </c>
      <c r="F12" s="1">
        <v>484</v>
      </c>
      <c r="G12" s="1">
        <v>280</v>
      </c>
      <c r="H12" s="1">
        <v>55</v>
      </c>
      <c r="I12" s="1">
        <v>39</v>
      </c>
      <c r="J12" s="1">
        <v>16</v>
      </c>
      <c r="K12" s="1">
        <v>10</v>
      </c>
      <c r="L12" s="1">
        <v>7</v>
      </c>
      <c r="M12" s="1">
        <v>3</v>
      </c>
      <c r="N12" s="1">
        <v>14</v>
      </c>
      <c r="O12" s="1">
        <v>8</v>
      </c>
      <c r="P12" s="1">
        <v>6</v>
      </c>
      <c r="Q12" s="1">
        <v>0</v>
      </c>
      <c r="R12" s="1">
        <v>0</v>
      </c>
      <c r="S12" s="1">
        <v>0</v>
      </c>
    </row>
    <row r="13" spans="1:19" x14ac:dyDescent="0.2">
      <c r="A13" s="1" t="s">
        <v>192</v>
      </c>
      <c r="B13" s="1">
        <v>236</v>
      </c>
      <c r="C13" s="1">
        <v>109</v>
      </c>
      <c r="D13" s="1">
        <v>127</v>
      </c>
      <c r="E13" s="1">
        <v>182</v>
      </c>
      <c r="F13" s="1">
        <v>81</v>
      </c>
      <c r="G13" s="1">
        <v>101</v>
      </c>
      <c r="H13" s="1">
        <v>27</v>
      </c>
      <c r="I13" s="1">
        <v>14</v>
      </c>
      <c r="J13" s="1">
        <v>13</v>
      </c>
      <c r="K13" s="1">
        <v>4</v>
      </c>
      <c r="L13" s="1">
        <v>1</v>
      </c>
      <c r="M13" s="1">
        <v>3</v>
      </c>
      <c r="N13" s="1">
        <v>20</v>
      </c>
      <c r="O13" s="1">
        <v>11</v>
      </c>
      <c r="P13" s="1">
        <v>9</v>
      </c>
      <c r="Q13" s="1">
        <v>3</v>
      </c>
      <c r="R13" s="1">
        <v>2</v>
      </c>
      <c r="S13" s="1">
        <v>1</v>
      </c>
    </row>
    <row r="14" spans="1:19" x14ac:dyDescent="0.2">
      <c r="A14" s="1" t="s">
        <v>193</v>
      </c>
      <c r="B14" s="1">
        <v>186</v>
      </c>
      <c r="C14" s="1">
        <v>119</v>
      </c>
      <c r="D14" s="1">
        <v>67</v>
      </c>
      <c r="E14" s="1">
        <v>178</v>
      </c>
      <c r="F14" s="1">
        <v>115</v>
      </c>
      <c r="G14" s="1">
        <v>63</v>
      </c>
      <c r="H14" s="1">
        <v>3</v>
      </c>
      <c r="I14" s="1">
        <v>3</v>
      </c>
      <c r="J14" s="1">
        <v>0</v>
      </c>
      <c r="K14" s="1">
        <v>2</v>
      </c>
      <c r="L14" s="1">
        <v>0</v>
      </c>
      <c r="M14" s="1">
        <v>2</v>
      </c>
      <c r="N14" s="1">
        <v>3</v>
      </c>
      <c r="O14" s="1">
        <v>1</v>
      </c>
      <c r="P14" s="1">
        <v>2</v>
      </c>
      <c r="Q14" s="1">
        <v>0</v>
      </c>
      <c r="R14" s="1">
        <v>0</v>
      </c>
      <c r="S14" s="1">
        <v>0</v>
      </c>
    </row>
    <row r="15" spans="1:19" x14ac:dyDescent="0.2">
      <c r="A15" s="1" t="s">
        <v>194</v>
      </c>
      <c r="B15" s="1">
        <v>2</v>
      </c>
      <c r="C15" s="1">
        <v>2</v>
      </c>
      <c r="D15" s="1">
        <v>0</v>
      </c>
      <c r="E15" s="1">
        <v>2</v>
      </c>
      <c r="F15" s="1">
        <v>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143</v>
      </c>
      <c r="B16" s="1">
        <v>259</v>
      </c>
      <c r="C16" s="1">
        <v>146</v>
      </c>
      <c r="D16" s="1">
        <v>113</v>
      </c>
      <c r="E16" s="1">
        <v>201</v>
      </c>
      <c r="F16" s="1">
        <v>116</v>
      </c>
      <c r="G16" s="1">
        <v>85</v>
      </c>
      <c r="H16" s="1">
        <v>45</v>
      </c>
      <c r="I16" s="1">
        <v>22</v>
      </c>
      <c r="J16" s="1">
        <v>23</v>
      </c>
      <c r="K16" s="1">
        <v>2</v>
      </c>
      <c r="L16" s="1">
        <v>2</v>
      </c>
      <c r="M16" s="1">
        <v>0</v>
      </c>
      <c r="N16" s="1">
        <v>11</v>
      </c>
      <c r="O16" s="1">
        <v>6</v>
      </c>
      <c r="P16" s="1">
        <v>5</v>
      </c>
      <c r="Q16" s="1">
        <v>0</v>
      </c>
      <c r="R16" s="1">
        <v>0</v>
      </c>
      <c r="S16" s="1">
        <v>0</v>
      </c>
    </row>
    <row r="17" spans="1:19" x14ac:dyDescent="0.2">
      <c r="A17" s="1" t="s">
        <v>23</v>
      </c>
      <c r="B17" s="1">
        <v>10</v>
      </c>
      <c r="C17" s="1">
        <v>7</v>
      </c>
      <c r="D17" s="1">
        <v>3</v>
      </c>
      <c r="E17" s="1">
        <v>10</v>
      </c>
      <c r="F17" s="1">
        <v>7</v>
      </c>
      <c r="G17" s="1">
        <v>3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9" spans="1:19" x14ac:dyDescent="0.2">
      <c r="A19" s="1" t="s">
        <v>195</v>
      </c>
    </row>
    <row r="21" spans="1:19" x14ac:dyDescent="0.2">
      <c r="A21" s="1" t="s">
        <v>842</v>
      </c>
      <c r="B21" s="1">
        <v>103252</v>
      </c>
      <c r="C21" s="1">
        <v>51979</v>
      </c>
      <c r="D21" s="1">
        <v>51273</v>
      </c>
      <c r="E21" s="1">
        <v>75416</v>
      </c>
      <c r="F21" s="1">
        <v>37833</v>
      </c>
      <c r="G21" s="1">
        <v>37583</v>
      </c>
      <c r="H21" s="1">
        <v>14922</v>
      </c>
      <c r="I21" s="1">
        <v>7559</v>
      </c>
      <c r="J21" s="1">
        <v>7363</v>
      </c>
      <c r="K21" s="1">
        <v>6616</v>
      </c>
      <c r="L21" s="1">
        <v>3406</v>
      </c>
      <c r="M21" s="1">
        <v>3210</v>
      </c>
      <c r="N21" s="1">
        <v>5016</v>
      </c>
      <c r="O21" s="1">
        <v>2514</v>
      </c>
      <c r="P21" s="1">
        <v>2502</v>
      </c>
      <c r="Q21" s="1">
        <v>1282</v>
      </c>
      <c r="R21" s="1">
        <v>667</v>
      </c>
      <c r="S21" s="1">
        <v>615</v>
      </c>
    </row>
    <row r="22" spans="1:19" x14ac:dyDescent="0.2">
      <c r="A22" s="1" t="s">
        <v>196</v>
      </c>
      <c r="B22" s="1">
        <v>99073</v>
      </c>
      <c r="C22" s="1">
        <v>49721</v>
      </c>
      <c r="D22" s="1">
        <v>49352</v>
      </c>
      <c r="E22" s="1">
        <v>71836</v>
      </c>
      <c r="F22" s="1">
        <v>35922</v>
      </c>
      <c r="G22" s="1">
        <v>35914</v>
      </c>
      <c r="H22" s="1">
        <v>14531</v>
      </c>
      <c r="I22" s="1">
        <v>7333</v>
      </c>
      <c r="J22" s="1">
        <v>7198</v>
      </c>
      <c r="K22" s="1">
        <v>6521</v>
      </c>
      <c r="L22" s="1">
        <v>3353</v>
      </c>
      <c r="M22" s="1">
        <v>3168</v>
      </c>
      <c r="N22" s="1">
        <v>4915</v>
      </c>
      <c r="O22" s="1">
        <v>2455</v>
      </c>
      <c r="P22" s="1">
        <v>2460</v>
      </c>
      <c r="Q22" s="1">
        <v>1270</v>
      </c>
      <c r="R22" s="1">
        <v>658</v>
      </c>
      <c r="S22" s="1">
        <v>612</v>
      </c>
    </row>
    <row r="23" spans="1:19" x14ac:dyDescent="0.2">
      <c r="A23" s="1" t="s">
        <v>197</v>
      </c>
      <c r="B23" s="1">
        <v>1048</v>
      </c>
      <c r="C23" s="1">
        <v>551</v>
      </c>
      <c r="D23" s="1">
        <v>497</v>
      </c>
      <c r="E23" s="1">
        <v>922</v>
      </c>
      <c r="F23" s="1">
        <v>485</v>
      </c>
      <c r="G23" s="1">
        <v>437</v>
      </c>
      <c r="H23" s="1">
        <v>81</v>
      </c>
      <c r="I23" s="1">
        <v>43</v>
      </c>
      <c r="J23" s="1">
        <v>38</v>
      </c>
      <c r="K23" s="1">
        <v>28</v>
      </c>
      <c r="L23" s="1">
        <v>16</v>
      </c>
      <c r="M23" s="1">
        <v>12</v>
      </c>
      <c r="N23" s="1">
        <v>13</v>
      </c>
      <c r="O23" s="1">
        <v>5</v>
      </c>
      <c r="P23" s="1">
        <v>8</v>
      </c>
      <c r="Q23" s="1">
        <v>4</v>
      </c>
      <c r="R23" s="1">
        <v>2</v>
      </c>
      <c r="S23" s="1">
        <v>2</v>
      </c>
    </row>
    <row r="24" spans="1:19" x14ac:dyDescent="0.2">
      <c r="A24" s="1" t="s">
        <v>198</v>
      </c>
      <c r="B24" s="1">
        <v>3120</v>
      </c>
      <c r="C24" s="1">
        <v>1700</v>
      </c>
      <c r="D24" s="1">
        <v>1420</v>
      </c>
      <c r="E24" s="1">
        <v>2647</v>
      </c>
      <c r="F24" s="1">
        <v>1419</v>
      </c>
      <c r="G24" s="1">
        <v>1228</v>
      </c>
      <c r="H24" s="1">
        <v>310</v>
      </c>
      <c r="I24" s="1">
        <v>183</v>
      </c>
      <c r="J24" s="1">
        <v>127</v>
      </c>
      <c r="K24" s="1">
        <v>67</v>
      </c>
      <c r="L24" s="1">
        <v>37</v>
      </c>
      <c r="M24" s="1">
        <v>30</v>
      </c>
      <c r="N24" s="1">
        <v>88</v>
      </c>
      <c r="O24" s="1">
        <v>54</v>
      </c>
      <c r="P24" s="1">
        <v>34</v>
      </c>
      <c r="Q24" s="1">
        <v>8</v>
      </c>
      <c r="R24" s="1">
        <v>7</v>
      </c>
      <c r="S24" s="1">
        <v>1</v>
      </c>
    </row>
    <row r="25" spans="1:19" x14ac:dyDescent="0.2">
      <c r="A25" s="1" t="s">
        <v>23</v>
      </c>
      <c r="B25" s="1">
        <v>11</v>
      </c>
      <c r="C25" s="1">
        <v>7</v>
      </c>
      <c r="D25" s="1">
        <v>4</v>
      </c>
      <c r="E25" s="1">
        <v>11</v>
      </c>
      <c r="F25" s="1">
        <v>7</v>
      </c>
      <c r="G25" s="1">
        <v>4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7" spans="1:19" x14ac:dyDescent="0.2">
      <c r="A27" s="1" t="s">
        <v>199</v>
      </c>
    </row>
    <row r="29" spans="1:19" x14ac:dyDescent="0.2">
      <c r="A29" s="1" t="s">
        <v>798</v>
      </c>
      <c r="B29" s="1">
        <v>3120</v>
      </c>
      <c r="C29" s="1">
        <v>1700</v>
      </c>
      <c r="D29" s="1">
        <v>1420</v>
      </c>
      <c r="E29" s="1">
        <v>2647</v>
      </c>
      <c r="F29" s="1">
        <v>1419</v>
      </c>
      <c r="G29" s="1">
        <v>1228</v>
      </c>
      <c r="H29" s="1">
        <v>310</v>
      </c>
      <c r="I29" s="1">
        <v>183</v>
      </c>
      <c r="J29" s="1">
        <v>127</v>
      </c>
      <c r="K29" s="1">
        <v>67</v>
      </c>
      <c r="L29" s="1">
        <v>37</v>
      </c>
      <c r="M29" s="1">
        <v>30</v>
      </c>
      <c r="N29" s="1">
        <v>88</v>
      </c>
      <c r="O29" s="1">
        <v>54</v>
      </c>
      <c r="P29" s="1">
        <v>34</v>
      </c>
      <c r="Q29" s="1">
        <v>8</v>
      </c>
      <c r="R29" s="1">
        <v>7</v>
      </c>
      <c r="S29" s="1">
        <v>1</v>
      </c>
    </row>
    <row r="30" spans="1:19" x14ac:dyDescent="0.2">
      <c r="A30" s="1" t="s">
        <v>452</v>
      </c>
      <c r="B30" s="1">
        <v>733</v>
      </c>
      <c r="C30" s="1">
        <v>472</v>
      </c>
      <c r="D30" s="1">
        <v>261</v>
      </c>
      <c r="E30" s="1">
        <v>664</v>
      </c>
      <c r="F30" s="1">
        <v>423</v>
      </c>
      <c r="G30" s="1">
        <v>241</v>
      </c>
      <c r="H30" s="1">
        <v>50</v>
      </c>
      <c r="I30" s="1">
        <v>38</v>
      </c>
      <c r="J30" s="1">
        <v>12</v>
      </c>
      <c r="K30" s="1">
        <v>7</v>
      </c>
      <c r="L30" s="1">
        <v>4</v>
      </c>
      <c r="M30" s="1">
        <v>3</v>
      </c>
      <c r="N30" s="1">
        <v>12</v>
      </c>
      <c r="O30" s="1">
        <v>7</v>
      </c>
      <c r="P30" s="1">
        <v>5</v>
      </c>
      <c r="Q30" s="1">
        <v>0</v>
      </c>
      <c r="R30" s="1">
        <v>0</v>
      </c>
      <c r="S30" s="1">
        <v>0</v>
      </c>
    </row>
    <row r="31" spans="1:19" x14ac:dyDescent="0.2">
      <c r="A31" s="1" t="s">
        <v>449</v>
      </c>
      <c r="B31" s="1">
        <v>630</v>
      </c>
      <c r="C31" s="1">
        <v>319</v>
      </c>
      <c r="D31" s="1">
        <v>311</v>
      </c>
      <c r="E31" s="1">
        <v>527</v>
      </c>
      <c r="F31" s="1">
        <v>257</v>
      </c>
      <c r="G31" s="1">
        <v>270</v>
      </c>
      <c r="H31" s="1">
        <v>60</v>
      </c>
      <c r="I31" s="1">
        <v>32</v>
      </c>
      <c r="J31" s="1">
        <v>28</v>
      </c>
      <c r="K31" s="1">
        <v>24</v>
      </c>
      <c r="L31" s="1">
        <v>13</v>
      </c>
      <c r="M31" s="1">
        <v>11</v>
      </c>
      <c r="N31" s="1">
        <v>17</v>
      </c>
      <c r="O31" s="1">
        <v>15</v>
      </c>
      <c r="P31" s="1">
        <v>2</v>
      </c>
      <c r="Q31" s="1">
        <v>2</v>
      </c>
      <c r="R31" s="1">
        <v>2</v>
      </c>
      <c r="S31" s="1">
        <v>0</v>
      </c>
    </row>
    <row r="32" spans="1:19" x14ac:dyDescent="0.2">
      <c r="A32" s="1" t="s">
        <v>877</v>
      </c>
      <c r="B32" s="1">
        <v>462</v>
      </c>
      <c r="C32" s="1">
        <v>244</v>
      </c>
      <c r="D32" s="1">
        <v>218</v>
      </c>
      <c r="E32" s="1">
        <v>352</v>
      </c>
      <c r="F32" s="1">
        <v>181</v>
      </c>
      <c r="G32" s="1">
        <v>171</v>
      </c>
      <c r="H32" s="1">
        <v>82</v>
      </c>
      <c r="I32" s="1">
        <v>45</v>
      </c>
      <c r="J32" s="1">
        <v>37</v>
      </c>
      <c r="K32" s="1">
        <v>13</v>
      </c>
      <c r="L32" s="1">
        <v>8</v>
      </c>
      <c r="M32" s="1">
        <v>5</v>
      </c>
      <c r="N32" s="1">
        <v>13</v>
      </c>
      <c r="O32" s="1">
        <v>8</v>
      </c>
      <c r="P32" s="1">
        <v>5</v>
      </c>
      <c r="Q32" s="1">
        <v>2</v>
      </c>
      <c r="R32" s="1">
        <v>2</v>
      </c>
      <c r="S32" s="1">
        <v>0</v>
      </c>
    </row>
    <row r="33" spans="1:19" x14ac:dyDescent="0.2">
      <c r="A33" s="1" t="s">
        <v>445</v>
      </c>
      <c r="B33" s="1">
        <v>411</v>
      </c>
      <c r="C33" s="1">
        <v>177</v>
      </c>
      <c r="D33" s="1">
        <v>234</v>
      </c>
      <c r="E33" s="1">
        <v>391</v>
      </c>
      <c r="F33" s="1">
        <v>166</v>
      </c>
      <c r="G33" s="1">
        <v>225</v>
      </c>
      <c r="H33" s="1">
        <v>15</v>
      </c>
      <c r="I33" s="1">
        <v>9</v>
      </c>
      <c r="J33" s="1">
        <v>6</v>
      </c>
      <c r="K33" s="1">
        <v>1</v>
      </c>
      <c r="L33" s="1">
        <v>1</v>
      </c>
      <c r="M33" s="1">
        <v>0</v>
      </c>
      <c r="N33" s="1">
        <v>4</v>
      </c>
      <c r="O33" s="1">
        <v>1</v>
      </c>
      <c r="P33" s="1">
        <v>3</v>
      </c>
      <c r="Q33" s="1">
        <v>0</v>
      </c>
      <c r="R33" s="1">
        <v>0</v>
      </c>
      <c r="S33" s="1">
        <v>0</v>
      </c>
    </row>
    <row r="34" spans="1:19" x14ac:dyDescent="0.2">
      <c r="A34" s="1" t="s">
        <v>448</v>
      </c>
      <c r="B34" s="1">
        <v>289</v>
      </c>
      <c r="C34" s="1">
        <v>145</v>
      </c>
      <c r="D34" s="1">
        <v>144</v>
      </c>
      <c r="E34" s="1">
        <v>246</v>
      </c>
      <c r="F34" s="1">
        <v>116</v>
      </c>
      <c r="G34" s="1">
        <v>130</v>
      </c>
      <c r="H34" s="1">
        <v>24</v>
      </c>
      <c r="I34" s="1">
        <v>17</v>
      </c>
      <c r="J34" s="1">
        <v>7</v>
      </c>
      <c r="K34" s="1">
        <v>6</v>
      </c>
      <c r="L34" s="1">
        <v>3</v>
      </c>
      <c r="M34" s="1">
        <v>3</v>
      </c>
      <c r="N34" s="1">
        <v>13</v>
      </c>
      <c r="O34" s="1">
        <v>9</v>
      </c>
      <c r="P34" s="1">
        <v>4</v>
      </c>
      <c r="Q34" s="1">
        <v>0</v>
      </c>
      <c r="R34" s="1">
        <v>0</v>
      </c>
      <c r="S34" s="1">
        <v>0</v>
      </c>
    </row>
    <row r="35" spans="1:19" x14ac:dyDescent="0.2">
      <c r="A35" s="1" t="s">
        <v>454</v>
      </c>
      <c r="B35" s="1">
        <v>57</v>
      </c>
      <c r="C35" s="1">
        <v>34</v>
      </c>
      <c r="D35" s="1">
        <v>23</v>
      </c>
      <c r="E35" s="1">
        <v>35</v>
      </c>
      <c r="F35" s="1">
        <v>23</v>
      </c>
      <c r="G35" s="1">
        <v>12</v>
      </c>
      <c r="H35" s="1">
        <v>17</v>
      </c>
      <c r="I35" s="1">
        <v>8</v>
      </c>
      <c r="J35" s="1">
        <v>9</v>
      </c>
      <c r="K35" s="1">
        <v>4</v>
      </c>
      <c r="L35" s="1">
        <v>2</v>
      </c>
      <c r="M35" s="1">
        <v>2</v>
      </c>
      <c r="N35" s="1">
        <v>1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876</v>
      </c>
      <c r="B36" s="1">
        <v>53</v>
      </c>
      <c r="C36" s="1">
        <v>32</v>
      </c>
      <c r="D36" s="1">
        <v>21</v>
      </c>
      <c r="E36" s="1">
        <v>53</v>
      </c>
      <c r="F36" s="1">
        <v>32</v>
      </c>
      <c r="G36" s="1">
        <v>21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446</v>
      </c>
      <c r="B37" s="1">
        <v>52</v>
      </c>
      <c r="C37" s="1">
        <v>21</v>
      </c>
      <c r="D37" s="1">
        <v>31</v>
      </c>
      <c r="E37" s="1">
        <v>42</v>
      </c>
      <c r="F37" s="1">
        <v>16</v>
      </c>
      <c r="G37" s="1">
        <v>26</v>
      </c>
      <c r="H37" s="1">
        <v>7</v>
      </c>
      <c r="I37" s="1">
        <v>2</v>
      </c>
      <c r="J37" s="1">
        <v>5</v>
      </c>
      <c r="K37" s="1">
        <v>1</v>
      </c>
      <c r="L37" s="1">
        <v>1</v>
      </c>
      <c r="M37" s="1">
        <v>0</v>
      </c>
      <c r="N37" s="1">
        <v>0</v>
      </c>
      <c r="O37" s="1">
        <v>0</v>
      </c>
      <c r="P37" s="1">
        <v>0</v>
      </c>
      <c r="Q37" s="1">
        <v>2</v>
      </c>
      <c r="R37" s="1">
        <v>2</v>
      </c>
      <c r="S37" s="1">
        <v>0</v>
      </c>
    </row>
    <row r="38" spans="1:19" x14ac:dyDescent="0.2">
      <c r="A38" s="1" t="s">
        <v>451</v>
      </c>
      <c r="B38" s="1">
        <v>50</v>
      </c>
      <c r="C38" s="1">
        <v>26</v>
      </c>
      <c r="D38" s="1">
        <v>24</v>
      </c>
      <c r="E38" s="1">
        <v>41</v>
      </c>
      <c r="F38" s="1">
        <v>22</v>
      </c>
      <c r="G38" s="1">
        <v>19</v>
      </c>
      <c r="H38" s="1">
        <v>4</v>
      </c>
      <c r="I38" s="1">
        <v>4</v>
      </c>
      <c r="J38" s="1">
        <v>0</v>
      </c>
      <c r="K38" s="1">
        <v>2</v>
      </c>
      <c r="L38" s="1">
        <v>0</v>
      </c>
      <c r="M38" s="1">
        <v>2</v>
      </c>
      <c r="N38" s="1">
        <v>3</v>
      </c>
      <c r="O38" s="1">
        <v>0</v>
      </c>
      <c r="P38" s="1">
        <v>3</v>
      </c>
      <c r="Q38" s="1">
        <v>0</v>
      </c>
      <c r="R38" s="1">
        <v>0</v>
      </c>
      <c r="S38" s="1">
        <v>0</v>
      </c>
    </row>
    <row r="39" spans="1:19" x14ac:dyDescent="0.2">
      <c r="A39" s="1" t="s">
        <v>453</v>
      </c>
      <c r="B39" s="1">
        <v>50</v>
      </c>
      <c r="C39" s="1">
        <v>34</v>
      </c>
      <c r="D39" s="1">
        <v>16</v>
      </c>
      <c r="E39" s="1">
        <v>50</v>
      </c>
      <c r="F39" s="1">
        <v>34</v>
      </c>
      <c r="G39" s="1">
        <v>16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447</v>
      </c>
      <c r="B40" s="1">
        <v>46</v>
      </c>
      <c r="C40" s="1">
        <v>19</v>
      </c>
      <c r="D40" s="1">
        <v>27</v>
      </c>
      <c r="E40" s="1">
        <v>32</v>
      </c>
      <c r="F40" s="1">
        <v>14</v>
      </c>
      <c r="G40" s="1">
        <v>18</v>
      </c>
      <c r="H40" s="1">
        <v>3</v>
      </c>
      <c r="I40" s="1">
        <v>1</v>
      </c>
      <c r="J40" s="1">
        <v>2</v>
      </c>
      <c r="K40" s="1">
        <v>2</v>
      </c>
      <c r="L40" s="1">
        <v>1</v>
      </c>
      <c r="M40" s="1">
        <v>1</v>
      </c>
      <c r="N40" s="1">
        <v>9</v>
      </c>
      <c r="O40" s="1">
        <v>3</v>
      </c>
      <c r="P40" s="1">
        <v>6</v>
      </c>
      <c r="Q40" s="1">
        <v>0</v>
      </c>
      <c r="R40" s="1">
        <v>0</v>
      </c>
      <c r="S40" s="1">
        <v>0</v>
      </c>
    </row>
    <row r="41" spans="1:19" x14ac:dyDescent="0.2">
      <c r="A41" s="1" t="s">
        <v>874</v>
      </c>
      <c r="B41" s="1">
        <v>287</v>
      </c>
      <c r="C41" s="1">
        <v>177</v>
      </c>
      <c r="D41" s="1">
        <v>110</v>
      </c>
      <c r="E41" s="1">
        <v>214</v>
      </c>
      <c r="F41" s="1">
        <v>135</v>
      </c>
      <c r="G41" s="1">
        <v>79</v>
      </c>
      <c r="H41" s="1">
        <v>48</v>
      </c>
      <c r="I41" s="1">
        <v>27</v>
      </c>
      <c r="J41" s="1">
        <v>21</v>
      </c>
      <c r="K41" s="1">
        <v>7</v>
      </c>
      <c r="L41" s="1">
        <v>4</v>
      </c>
      <c r="M41" s="1">
        <v>3</v>
      </c>
      <c r="N41" s="1">
        <v>16</v>
      </c>
      <c r="O41" s="1">
        <v>10</v>
      </c>
      <c r="P41" s="1">
        <v>6</v>
      </c>
      <c r="Q41" s="1">
        <v>2</v>
      </c>
      <c r="R41" s="1">
        <v>1</v>
      </c>
      <c r="S41" s="1">
        <v>1</v>
      </c>
    </row>
    <row r="42" spans="1:19" x14ac:dyDescent="0.2">
      <c r="A42" s="33" t="s">
        <v>886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</sheetData>
  <sortState xmlns:xlrd2="http://schemas.microsoft.com/office/spreadsheetml/2017/richdata2" ref="A30:S41">
    <sortCondition descending="1" ref="B30:B41"/>
  </sortState>
  <mergeCells count="7">
    <mergeCell ref="A42:S4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D368-4695-4C02-A1EC-867AC193B77D}">
  <dimension ref="A1:G74"/>
  <sheetViews>
    <sheetView view="pageBreakPreview" topLeftCell="A43" zoomScale="125" zoomScaleNormal="100" zoomScaleSheetLayoutView="125" workbookViewId="0">
      <selection activeCell="A74" sqref="A74:XFD74"/>
    </sheetView>
  </sheetViews>
  <sheetFormatPr defaultRowHeight="9.15" customHeight="1" x14ac:dyDescent="0.2"/>
  <cols>
    <col min="1" max="1" width="23.6640625" style="1" customWidth="1"/>
    <col min="2" max="7" width="10.33203125" style="1" customWidth="1"/>
    <col min="8" max="19" width="4.109375" style="1" customWidth="1"/>
    <col min="20" max="16384" width="8.88671875" style="1"/>
  </cols>
  <sheetData>
    <row r="1" spans="1:7" ht="9.15" customHeight="1" x14ac:dyDescent="0.2">
      <c r="A1" s="1" t="s">
        <v>822</v>
      </c>
    </row>
    <row r="2" spans="1:7" ht="9.15" customHeight="1" x14ac:dyDescent="0.2">
      <c r="A2" s="22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21" t="s">
        <v>5</v>
      </c>
    </row>
    <row r="3" spans="1:7" ht="9.15" customHeight="1" x14ac:dyDescent="0.2">
      <c r="A3" s="1" t="s">
        <v>842</v>
      </c>
      <c r="B3" s="1">
        <v>103043</v>
      </c>
      <c r="C3" s="1">
        <v>75281</v>
      </c>
      <c r="D3" s="1">
        <v>14884</v>
      </c>
      <c r="E3" s="1">
        <v>6607</v>
      </c>
      <c r="F3" s="1">
        <v>4989</v>
      </c>
      <c r="G3" s="1">
        <v>1282</v>
      </c>
    </row>
    <row r="4" spans="1:7" ht="9.15" customHeight="1" x14ac:dyDescent="0.2">
      <c r="A4" s="1" t="s">
        <v>260</v>
      </c>
      <c r="B4" s="1">
        <v>36592</v>
      </c>
      <c r="C4" s="1">
        <v>26692</v>
      </c>
      <c r="D4" s="1">
        <v>5301</v>
      </c>
      <c r="E4" s="1">
        <v>2230</v>
      </c>
      <c r="F4" s="1">
        <v>1937</v>
      </c>
      <c r="G4" s="1">
        <v>432</v>
      </c>
    </row>
    <row r="5" spans="1:7" ht="9.15" customHeight="1" x14ac:dyDescent="0.2">
      <c r="A5" s="1" t="s">
        <v>261</v>
      </c>
      <c r="B5" s="1">
        <v>15441</v>
      </c>
      <c r="C5" s="1">
        <v>11822</v>
      </c>
      <c r="D5" s="1">
        <v>1775</v>
      </c>
      <c r="E5" s="1">
        <v>500</v>
      </c>
      <c r="F5" s="1">
        <v>820</v>
      </c>
      <c r="G5" s="1">
        <v>524</v>
      </c>
    </row>
    <row r="6" spans="1:7" ht="9.15" customHeight="1" x14ac:dyDescent="0.2">
      <c r="A6" s="1" t="s">
        <v>262</v>
      </c>
      <c r="B6" s="1">
        <v>18554</v>
      </c>
      <c r="C6" s="1">
        <v>13921</v>
      </c>
      <c r="D6" s="1">
        <v>2762</v>
      </c>
      <c r="E6" s="1">
        <v>1200</v>
      </c>
      <c r="F6" s="1">
        <v>612</v>
      </c>
      <c r="G6" s="1">
        <v>59</v>
      </c>
    </row>
    <row r="7" spans="1:7" ht="9.15" customHeight="1" x14ac:dyDescent="0.2">
      <c r="A7" s="1" t="s">
        <v>263</v>
      </c>
      <c r="B7" s="1">
        <v>11863</v>
      </c>
      <c r="C7" s="1">
        <v>7726</v>
      </c>
      <c r="D7" s="1">
        <v>2443</v>
      </c>
      <c r="E7" s="1">
        <v>638</v>
      </c>
      <c r="F7" s="1">
        <v>864</v>
      </c>
      <c r="G7" s="1">
        <v>192</v>
      </c>
    </row>
    <row r="8" spans="1:7" ht="9.15" customHeight="1" x14ac:dyDescent="0.2">
      <c r="A8" s="1" t="s">
        <v>264</v>
      </c>
      <c r="B8" s="1">
        <v>6935</v>
      </c>
      <c r="C8" s="1">
        <v>4330</v>
      </c>
      <c r="D8" s="1">
        <v>847</v>
      </c>
      <c r="E8" s="1">
        <v>1429</v>
      </c>
      <c r="F8" s="1">
        <v>293</v>
      </c>
      <c r="G8" s="1">
        <v>36</v>
      </c>
    </row>
    <row r="9" spans="1:7" ht="9.15" customHeight="1" x14ac:dyDescent="0.2">
      <c r="A9" s="1" t="s">
        <v>265</v>
      </c>
      <c r="B9" s="1">
        <v>2533</v>
      </c>
      <c r="C9" s="1">
        <v>1987</v>
      </c>
      <c r="D9" s="1">
        <v>354</v>
      </c>
      <c r="E9" s="1">
        <v>100</v>
      </c>
      <c r="F9" s="1">
        <v>72</v>
      </c>
      <c r="G9" s="1">
        <v>20</v>
      </c>
    </row>
    <row r="10" spans="1:7" ht="9.15" customHeight="1" x14ac:dyDescent="0.2">
      <c r="A10" s="1" t="s">
        <v>266</v>
      </c>
      <c r="B10" s="1">
        <v>728</v>
      </c>
      <c r="C10" s="1">
        <v>677</v>
      </c>
      <c r="D10" s="1">
        <v>35</v>
      </c>
      <c r="E10" s="1">
        <v>12</v>
      </c>
      <c r="F10" s="1">
        <v>4</v>
      </c>
      <c r="G10" s="1">
        <v>0</v>
      </c>
    </row>
    <row r="11" spans="1:7" ht="9.15" customHeight="1" x14ac:dyDescent="0.2">
      <c r="A11" s="1" t="s">
        <v>267</v>
      </c>
      <c r="B11" s="1">
        <v>2331</v>
      </c>
      <c r="C11" s="1">
        <v>1846</v>
      </c>
      <c r="D11" s="1">
        <v>239</v>
      </c>
      <c r="E11" s="1">
        <v>119</v>
      </c>
      <c r="F11" s="1">
        <v>113</v>
      </c>
      <c r="G11" s="1">
        <v>14</v>
      </c>
    </row>
    <row r="12" spans="1:7" ht="9.15" customHeight="1" x14ac:dyDescent="0.2">
      <c r="A12" s="1" t="s">
        <v>268</v>
      </c>
      <c r="B12" s="1">
        <v>2602</v>
      </c>
      <c r="C12" s="1">
        <v>2128</v>
      </c>
      <c r="D12" s="1">
        <v>276</v>
      </c>
      <c r="E12" s="1">
        <v>115</v>
      </c>
      <c r="F12" s="1">
        <v>81</v>
      </c>
      <c r="G12" s="1">
        <v>2</v>
      </c>
    </row>
    <row r="13" spans="1:7" ht="9.15" customHeight="1" x14ac:dyDescent="0.2">
      <c r="A13" s="1" t="s">
        <v>269</v>
      </c>
      <c r="B13" s="1">
        <v>961</v>
      </c>
      <c r="C13" s="1">
        <v>493</v>
      </c>
      <c r="D13" s="1">
        <v>277</v>
      </c>
      <c r="E13" s="1">
        <v>144</v>
      </c>
      <c r="F13" s="1">
        <v>47</v>
      </c>
      <c r="G13" s="1">
        <v>0</v>
      </c>
    </row>
    <row r="14" spans="1:7" ht="9.15" customHeight="1" x14ac:dyDescent="0.2">
      <c r="A14" s="1" t="s">
        <v>270</v>
      </c>
      <c r="B14" s="1">
        <v>236</v>
      </c>
      <c r="C14" s="1">
        <v>211</v>
      </c>
      <c r="D14" s="1">
        <v>16</v>
      </c>
      <c r="E14" s="1">
        <v>6</v>
      </c>
      <c r="F14" s="1">
        <v>3</v>
      </c>
      <c r="G14" s="1">
        <v>0</v>
      </c>
    </row>
    <row r="15" spans="1:7" ht="9.15" customHeight="1" x14ac:dyDescent="0.2">
      <c r="A15" s="1" t="s">
        <v>271</v>
      </c>
      <c r="B15" s="1">
        <v>777</v>
      </c>
      <c r="C15" s="1">
        <v>546</v>
      </c>
      <c r="D15" s="1">
        <v>145</v>
      </c>
      <c r="E15" s="1">
        <v>27</v>
      </c>
      <c r="F15" s="1">
        <v>57</v>
      </c>
      <c r="G15" s="1">
        <v>2</v>
      </c>
    </row>
    <row r="16" spans="1:7" ht="9.15" customHeight="1" x14ac:dyDescent="0.2">
      <c r="A16" s="1" t="s">
        <v>272</v>
      </c>
      <c r="B16" s="1">
        <v>100</v>
      </c>
      <c r="C16" s="1">
        <v>97</v>
      </c>
      <c r="D16" s="1">
        <v>2</v>
      </c>
      <c r="E16" s="1">
        <v>1</v>
      </c>
      <c r="F16" s="1">
        <v>0</v>
      </c>
      <c r="G16" s="1">
        <v>0</v>
      </c>
    </row>
    <row r="17" spans="1:7" ht="9.15" customHeight="1" x14ac:dyDescent="0.2">
      <c r="A17" s="1" t="s">
        <v>273</v>
      </c>
      <c r="B17" s="1">
        <v>24</v>
      </c>
      <c r="C17" s="1">
        <v>24</v>
      </c>
      <c r="D17" s="1">
        <v>0</v>
      </c>
      <c r="E17" s="1">
        <v>0</v>
      </c>
      <c r="F17" s="1">
        <v>0</v>
      </c>
      <c r="G17" s="1">
        <v>0</v>
      </c>
    </row>
    <row r="18" spans="1:7" ht="9.15" customHeight="1" x14ac:dyDescent="0.2">
      <c r="A18" s="1" t="s">
        <v>274</v>
      </c>
      <c r="B18" s="1">
        <v>183</v>
      </c>
      <c r="C18" s="1">
        <v>177</v>
      </c>
      <c r="D18" s="1">
        <v>2</v>
      </c>
      <c r="E18" s="1">
        <v>2</v>
      </c>
      <c r="F18" s="1">
        <v>2</v>
      </c>
      <c r="G18" s="1">
        <v>0</v>
      </c>
    </row>
    <row r="19" spans="1:7" ht="9.15" customHeight="1" x14ac:dyDescent="0.2">
      <c r="A19" s="1" t="s">
        <v>275</v>
      </c>
      <c r="B19" s="1">
        <v>247</v>
      </c>
      <c r="C19" s="1">
        <v>241</v>
      </c>
      <c r="D19" s="1">
        <v>1</v>
      </c>
      <c r="E19" s="1">
        <v>0</v>
      </c>
      <c r="F19" s="1">
        <v>5</v>
      </c>
      <c r="G19" s="1">
        <v>0</v>
      </c>
    </row>
    <row r="20" spans="1:7" ht="9.15" customHeight="1" x14ac:dyDescent="0.2">
      <c r="A20" s="1" t="s">
        <v>276</v>
      </c>
      <c r="B20" s="1">
        <v>462</v>
      </c>
      <c r="C20" s="1">
        <v>354</v>
      </c>
      <c r="D20" s="1">
        <v>55</v>
      </c>
      <c r="E20" s="1">
        <v>28</v>
      </c>
      <c r="F20" s="1">
        <v>25</v>
      </c>
      <c r="G20" s="1">
        <v>0</v>
      </c>
    </row>
    <row r="21" spans="1:7" ht="9.15" customHeight="1" x14ac:dyDescent="0.2">
      <c r="A21" s="1" t="s">
        <v>277</v>
      </c>
      <c r="B21" s="1">
        <v>1034</v>
      </c>
      <c r="C21" s="1">
        <v>803</v>
      </c>
      <c r="D21" s="1">
        <v>198</v>
      </c>
      <c r="E21" s="1">
        <v>33</v>
      </c>
      <c r="F21" s="1">
        <v>0</v>
      </c>
      <c r="G21" s="1">
        <v>0</v>
      </c>
    </row>
    <row r="22" spans="1:7" ht="9.15" customHeight="1" x14ac:dyDescent="0.2">
      <c r="A22" s="1" t="s">
        <v>278</v>
      </c>
      <c r="B22" s="1">
        <v>288</v>
      </c>
      <c r="C22" s="1">
        <v>205</v>
      </c>
      <c r="D22" s="1">
        <v>62</v>
      </c>
      <c r="E22" s="1">
        <v>13</v>
      </c>
      <c r="F22" s="1">
        <v>8</v>
      </c>
      <c r="G22" s="1">
        <v>0</v>
      </c>
    </row>
    <row r="23" spans="1:7" ht="9.15" customHeight="1" x14ac:dyDescent="0.2">
      <c r="A23" s="1" t="s">
        <v>279</v>
      </c>
      <c r="B23" s="1">
        <v>34</v>
      </c>
      <c r="C23" s="1">
        <v>27</v>
      </c>
      <c r="D23" s="1">
        <v>3</v>
      </c>
      <c r="E23" s="1">
        <v>3</v>
      </c>
      <c r="F23" s="1">
        <v>1</v>
      </c>
      <c r="G23" s="1">
        <v>0</v>
      </c>
    </row>
    <row r="24" spans="1:7" ht="9.15" customHeight="1" x14ac:dyDescent="0.2">
      <c r="A24" s="1" t="s">
        <v>198</v>
      </c>
      <c r="B24" s="1">
        <v>877</v>
      </c>
      <c r="C24" s="1">
        <v>748</v>
      </c>
      <c r="D24" s="1">
        <v>81</v>
      </c>
      <c r="E24" s="1">
        <v>7</v>
      </c>
      <c r="F24" s="1">
        <v>40</v>
      </c>
      <c r="G24" s="1">
        <v>1</v>
      </c>
    </row>
    <row r="25" spans="1:7" ht="9.15" customHeight="1" x14ac:dyDescent="0.2">
      <c r="A25" s="1" t="s">
        <v>23</v>
      </c>
      <c r="B25" s="1">
        <v>241</v>
      </c>
      <c r="C25" s="1">
        <v>226</v>
      </c>
      <c r="D25" s="1">
        <v>10</v>
      </c>
      <c r="E25" s="1">
        <v>0</v>
      </c>
      <c r="F25" s="1">
        <v>5</v>
      </c>
      <c r="G25" s="1">
        <v>0</v>
      </c>
    </row>
    <row r="27" spans="1:7" ht="9.15" customHeight="1" x14ac:dyDescent="0.2">
      <c r="A27" s="1" t="s">
        <v>875</v>
      </c>
      <c r="B27" s="1">
        <v>51852</v>
      </c>
      <c r="C27" s="1">
        <v>37755</v>
      </c>
      <c r="D27" s="1">
        <v>7534</v>
      </c>
      <c r="E27" s="1">
        <v>3401</v>
      </c>
      <c r="F27" s="1">
        <v>2495</v>
      </c>
      <c r="G27" s="1">
        <v>667</v>
      </c>
    </row>
    <row r="28" spans="1:7" ht="9.15" customHeight="1" x14ac:dyDescent="0.2">
      <c r="A28" s="1" t="s">
        <v>260</v>
      </c>
      <c r="B28" s="1">
        <v>18276</v>
      </c>
      <c r="C28" s="1">
        <v>13380</v>
      </c>
      <c r="D28" s="1">
        <v>2603</v>
      </c>
      <c r="E28" s="1">
        <v>1115</v>
      </c>
      <c r="F28" s="1">
        <v>958</v>
      </c>
      <c r="G28" s="1">
        <v>220</v>
      </c>
    </row>
    <row r="29" spans="1:7" ht="9.15" customHeight="1" x14ac:dyDescent="0.2">
      <c r="A29" s="1" t="s">
        <v>261</v>
      </c>
      <c r="B29" s="1">
        <v>7678</v>
      </c>
      <c r="C29" s="1">
        <v>5858</v>
      </c>
      <c r="D29" s="1">
        <v>885</v>
      </c>
      <c r="E29" s="1">
        <v>263</v>
      </c>
      <c r="F29" s="1">
        <v>402</v>
      </c>
      <c r="G29" s="1">
        <v>270</v>
      </c>
    </row>
    <row r="30" spans="1:7" ht="9.15" customHeight="1" x14ac:dyDescent="0.2">
      <c r="A30" s="1" t="s">
        <v>262</v>
      </c>
      <c r="B30" s="1">
        <v>9410</v>
      </c>
      <c r="C30" s="1">
        <v>6985</v>
      </c>
      <c r="D30" s="1">
        <v>1452</v>
      </c>
      <c r="E30" s="1">
        <v>630</v>
      </c>
      <c r="F30" s="1">
        <v>309</v>
      </c>
      <c r="G30" s="1">
        <v>34</v>
      </c>
    </row>
    <row r="31" spans="1:7" ht="9.15" customHeight="1" x14ac:dyDescent="0.2">
      <c r="A31" s="1" t="s">
        <v>263</v>
      </c>
      <c r="B31" s="1">
        <v>6026</v>
      </c>
      <c r="C31" s="1">
        <v>3891</v>
      </c>
      <c r="D31" s="1">
        <v>1248</v>
      </c>
      <c r="E31" s="1">
        <v>339</v>
      </c>
      <c r="F31" s="1">
        <v>447</v>
      </c>
      <c r="G31" s="1">
        <v>101</v>
      </c>
    </row>
    <row r="32" spans="1:7" ht="9.15" customHeight="1" x14ac:dyDescent="0.2">
      <c r="A32" s="1" t="s">
        <v>264</v>
      </c>
      <c r="B32" s="1">
        <v>3532</v>
      </c>
      <c r="C32" s="1">
        <v>2181</v>
      </c>
      <c r="D32" s="1">
        <v>438</v>
      </c>
      <c r="E32" s="1">
        <v>739</v>
      </c>
      <c r="F32" s="1">
        <v>153</v>
      </c>
      <c r="G32" s="1">
        <v>21</v>
      </c>
    </row>
    <row r="33" spans="1:7" ht="9.15" customHeight="1" x14ac:dyDescent="0.2">
      <c r="A33" s="1" t="s">
        <v>265</v>
      </c>
      <c r="B33" s="1">
        <v>1259</v>
      </c>
      <c r="C33" s="1">
        <v>997</v>
      </c>
      <c r="D33" s="1">
        <v>167</v>
      </c>
      <c r="E33" s="1">
        <v>51</v>
      </c>
      <c r="F33" s="1">
        <v>32</v>
      </c>
      <c r="G33" s="1">
        <v>12</v>
      </c>
    </row>
    <row r="34" spans="1:7" ht="9.15" customHeight="1" x14ac:dyDescent="0.2">
      <c r="A34" s="1" t="s">
        <v>266</v>
      </c>
      <c r="B34" s="1">
        <v>352</v>
      </c>
      <c r="C34" s="1">
        <v>321</v>
      </c>
      <c r="D34" s="1">
        <v>22</v>
      </c>
      <c r="E34" s="1">
        <v>8</v>
      </c>
      <c r="F34" s="1">
        <v>1</v>
      </c>
      <c r="G34" s="1">
        <v>0</v>
      </c>
    </row>
    <row r="35" spans="1:7" ht="9.15" customHeight="1" x14ac:dyDescent="0.2">
      <c r="A35" s="1" t="s">
        <v>267</v>
      </c>
      <c r="B35" s="1">
        <v>1153</v>
      </c>
      <c r="C35" s="1">
        <v>916</v>
      </c>
      <c r="D35" s="1">
        <v>122</v>
      </c>
      <c r="E35" s="1">
        <v>62</v>
      </c>
      <c r="F35" s="1">
        <v>47</v>
      </c>
      <c r="G35" s="1">
        <v>6</v>
      </c>
    </row>
    <row r="36" spans="1:7" ht="9.15" customHeight="1" x14ac:dyDescent="0.2">
      <c r="A36" s="1" t="s">
        <v>268</v>
      </c>
      <c r="B36" s="1">
        <v>1283</v>
      </c>
      <c r="C36" s="1">
        <v>1045</v>
      </c>
      <c r="D36" s="1">
        <v>133</v>
      </c>
      <c r="E36" s="1">
        <v>62</v>
      </c>
      <c r="F36" s="1">
        <v>42</v>
      </c>
      <c r="G36" s="1">
        <v>1</v>
      </c>
    </row>
    <row r="37" spans="1:7" ht="9.15" customHeight="1" x14ac:dyDescent="0.2">
      <c r="A37" s="1" t="s">
        <v>269</v>
      </c>
      <c r="B37" s="1">
        <v>483</v>
      </c>
      <c r="C37" s="1">
        <v>248</v>
      </c>
      <c r="D37" s="1">
        <v>139</v>
      </c>
      <c r="E37" s="1">
        <v>67</v>
      </c>
      <c r="F37" s="1">
        <v>29</v>
      </c>
      <c r="G37" s="1">
        <v>0</v>
      </c>
    </row>
    <row r="38" spans="1:7" ht="9.15" customHeight="1" x14ac:dyDescent="0.2">
      <c r="A38" s="1" t="s">
        <v>270</v>
      </c>
      <c r="B38" s="1">
        <v>99</v>
      </c>
      <c r="C38" s="1">
        <v>89</v>
      </c>
      <c r="D38" s="1">
        <v>7</v>
      </c>
      <c r="E38" s="1">
        <v>2</v>
      </c>
      <c r="F38" s="1">
        <v>1</v>
      </c>
      <c r="G38" s="1">
        <v>0</v>
      </c>
    </row>
    <row r="39" spans="1:7" ht="9.15" customHeight="1" x14ac:dyDescent="0.2">
      <c r="A39" s="1" t="s">
        <v>271</v>
      </c>
      <c r="B39" s="1">
        <v>423</v>
      </c>
      <c r="C39" s="1">
        <v>291</v>
      </c>
      <c r="D39" s="1">
        <v>84</v>
      </c>
      <c r="E39" s="1">
        <v>16</v>
      </c>
      <c r="F39" s="1">
        <v>31</v>
      </c>
      <c r="G39" s="1">
        <v>1</v>
      </c>
    </row>
    <row r="40" spans="1:7" ht="9.15" customHeight="1" x14ac:dyDescent="0.2">
      <c r="A40" s="1" t="s">
        <v>272</v>
      </c>
      <c r="B40" s="1">
        <v>53</v>
      </c>
      <c r="C40" s="1">
        <v>50</v>
      </c>
      <c r="D40" s="1">
        <v>2</v>
      </c>
      <c r="E40" s="1">
        <v>1</v>
      </c>
      <c r="F40" s="1">
        <v>0</v>
      </c>
      <c r="G40" s="1">
        <v>0</v>
      </c>
    </row>
    <row r="41" spans="1:7" ht="9.15" customHeight="1" x14ac:dyDescent="0.2">
      <c r="A41" s="1" t="s">
        <v>273</v>
      </c>
      <c r="B41" s="1">
        <v>18</v>
      </c>
      <c r="C41" s="1">
        <v>18</v>
      </c>
      <c r="D41" s="1">
        <v>0</v>
      </c>
      <c r="E41" s="1">
        <v>0</v>
      </c>
      <c r="F41" s="1">
        <v>0</v>
      </c>
      <c r="G41" s="1">
        <v>0</v>
      </c>
    </row>
    <row r="42" spans="1:7" ht="9.15" customHeight="1" x14ac:dyDescent="0.2">
      <c r="A42" s="1" t="s">
        <v>274</v>
      </c>
      <c r="B42" s="1">
        <v>145</v>
      </c>
      <c r="C42" s="1">
        <v>143</v>
      </c>
      <c r="D42" s="1">
        <v>2</v>
      </c>
      <c r="E42" s="1">
        <v>0</v>
      </c>
      <c r="F42" s="1">
        <v>0</v>
      </c>
      <c r="G42" s="1">
        <v>0</v>
      </c>
    </row>
    <row r="43" spans="1:7" ht="9.15" customHeight="1" x14ac:dyDescent="0.2">
      <c r="A43" s="1" t="s">
        <v>275</v>
      </c>
      <c r="B43" s="1">
        <v>131</v>
      </c>
      <c r="C43" s="1">
        <v>128</v>
      </c>
      <c r="D43" s="1">
        <v>0</v>
      </c>
      <c r="E43" s="1">
        <v>0</v>
      </c>
      <c r="F43" s="1">
        <v>3</v>
      </c>
      <c r="G43" s="1">
        <v>0</v>
      </c>
    </row>
    <row r="44" spans="1:7" ht="9.15" customHeight="1" x14ac:dyDescent="0.2">
      <c r="A44" s="1" t="s">
        <v>276</v>
      </c>
      <c r="B44" s="1">
        <v>225</v>
      </c>
      <c r="C44" s="1">
        <v>159</v>
      </c>
      <c r="D44" s="1">
        <v>34</v>
      </c>
      <c r="E44" s="1">
        <v>17</v>
      </c>
      <c r="F44" s="1">
        <v>15</v>
      </c>
      <c r="G44" s="1">
        <v>0</v>
      </c>
    </row>
    <row r="45" spans="1:7" ht="9.15" customHeight="1" x14ac:dyDescent="0.2">
      <c r="A45" s="1" t="s">
        <v>277</v>
      </c>
      <c r="B45" s="1">
        <v>503</v>
      </c>
      <c r="C45" s="1">
        <v>376</v>
      </c>
      <c r="D45" s="1">
        <v>112</v>
      </c>
      <c r="E45" s="1">
        <v>15</v>
      </c>
      <c r="F45" s="1">
        <v>0</v>
      </c>
      <c r="G45" s="1">
        <v>0</v>
      </c>
    </row>
    <row r="46" spans="1:7" ht="9.15" customHeight="1" x14ac:dyDescent="0.2">
      <c r="A46" s="1" t="s">
        <v>278</v>
      </c>
      <c r="B46" s="1">
        <v>167</v>
      </c>
      <c r="C46" s="1">
        <v>113</v>
      </c>
      <c r="D46" s="1">
        <v>40</v>
      </c>
      <c r="E46" s="1">
        <v>8</v>
      </c>
      <c r="F46" s="1">
        <v>6</v>
      </c>
      <c r="G46" s="1">
        <v>0</v>
      </c>
    </row>
    <row r="47" spans="1:7" ht="9.15" customHeight="1" x14ac:dyDescent="0.2">
      <c r="A47" s="1" t="s">
        <v>279</v>
      </c>
      <c r="B47" s="1">
        <v>11</v>
      </c>
      <c r="C47" s="1">
        <v>8</v>
      </c>
      <c r="D47" s="1">
        <v>1</v>
      </c>
      <c r="E47" s="1">
        <v>2</v>
      </c>
      <c r="F47" s="1">
        <v>0</v>
      </c>
      <c r="G47" s="1">
        <v>0</v>
      </c>
    </row>
    <row r="48" spans="1:7" ht="9.15" customHeight="1" x14ac:dyDescent="0.2">
      <c r="A48" s="1" t="s">
        <v>198</v>
      </c>
      <c r="B48" s="1">
        <v>465</v>
      </c>
      <c r="C48" s="1">
        <v>404</v>
      </c>
      <c r="D48" s="1">
        <v>39</v>
      </c>
      <c r="E48" s="1">
        <v>4</v>
      </c>
      <c r="F48" s="1">
        <v>17</v>
      </c>
      <c r="G48" s="1">
        <v>1</v>
      </c>
    </row>
    <row r="49" spans="1:7" ht="9.15" customHeight="1" x14ac:dyDescent="0.2">
      <c r="A49" s="1" t="s">
        <v>23</v>
      </c>
      <c r="B49" s="1">
        <v>160</v>
      </c>
      <c r="C49" s="1">
        <v>154</v>
      </c>
      <c r="D49" s="1">
        <v>4</v>
      </c>
      <c r="E49" s="1">
        <v>0</v>
      </c>
      <c r="F49" s="1">
        <v>2</v>
      </c>
      <c r="G49" s="1">
        <v>0</v>
      </c>
    </row>
    <row r="51" spans="1:7" ht="9.15" customHeight="1" x14ac:dyDescent="0.2">
      <c r="A51" s="1" t="s">
        <v>841</v>
      </c>
      <c r="B51" s="1">
        <v>51191</v>
      </c>
      <c r="C51" s="1">
        <v>37526</v>
      </c>
      <c r="D51" s="1">
        <v>7350</v>
      </c>
      <c r="E51" s="1">
        <v>3206</v>
      </c>
      <c r="F51" s="1">
        <v>2494</v>
      </c>
      <c r="G51" s="1">
        <v>615</v>
      </c>
    </row>
    <row r="52" spans="1:7" ht="9.15" customHeight="1" x14ac:dyDescent="0.2">
      <c r="A52" s="1" t="s">
        <v>260</v>
      </c>
      <c r="B52" s="1">
        <v>18316</v>
      </c>
      <c r="C52" s="1">
        <v>13312</v>
      </c>
      <c r="D52" s="1">
        <v>2698</v>
      </c>
      <c r="E52" s="1">
        <v>1115</v>
      </c>
      <c r="F52" s="1">
        <v>979</v>
      </c>
      <c r="G52" s="1">
        <v>212</v>
      </c>
    </row>
    <row r="53" spans="1:7" ht="9.15" customHeight="1" x14ac:dyDescent="0.2">
      <c r="A53" s="1" t="s">
        <v>261</v>
      </c>
      <c r="B53" s="1">
        <v>7763</v>
      </c>
      <c r="C53" s="1">
        <v>5964</v>
      </c>
      <c r="D53" s="1">
        <v>890</v>
      </c>
      <c r="E53" s="1">
        <v>237</v>
      </c>
      <c r="F53" s="1">
        <v>418</v>
      </c>
      <c r="G53" s="1">
        <v>254</v>
      </c>
    </row>
    <row r="54" spans="1:7" ht="9.15" customHeight="1" x14ac:dyDescent="0.2">
      <c r="A54" s="1" t="s">
        <v>262</v>
      </c>
      <c r="B54" s="1">
        <v>9144</v>
      </c>
      <c r="C54" s="1">
        <v>6936</v>
      </c>
      <c r="D54" s="1">
        <v>1310</v>
      </c>
      <c r="E54" s="1">
        <v>570</v>
      </c>
      <c r="F54" s="1">
        <v>303</v>
      </c>
      <c r="G54" s="1">
        <v>25</v>
      </c>
    </row>
    <row r="55" spans="1:7" ht="9.15" customHeight="1" x14ac:dyDescent="0.2">
      <c r="A55" s="1" t="s">
        <v>263</v>
      </c>
      <c r="B55" s="1">
        <v>5837</v>
      </c>
      <c r="C55" s="1">
        <v>3835</v>
      </c>
      <c r="D55" s="1">
        <v>1195</v>
      </c>
      <c r="E55" s="1">
        <v>299</v>
      </c>
      <c r="F55" s="1">
        <v>417</v>
      </c>
      <c r="G55" s="1">
        <v>91</v>
      </c>
    </row>
    <row r="56" spans="1:7" ht="9.15" customHeight="1" x14ac:dyDescent="0.2">
      <c r="A56" s="1" t="s">
        <v>264</v>
      </c>
      <c r="B56" s="1">
        <v>3403</v>
      </c>
      <c r="C56" s="1">
        <v>2149</v>
      </c>
      <c r="D56" s="1">
        <v>409</v>
      </c>
      <c r="E56" s="1">
        <v>690</v>
      </c>
      <c r="F56" s="1">
        <v>140</v>
      </c>
      <c r="G56" s="1">
        <v>15</v>
      </c>
    </row>
    <row r="57" spans="1:7" ht="9.15" customHeight="1" x14ac:dyDescent="0.2">
      <c r="A57" s="1" t="s">
        <v>265</v>
      </c>
      <c r="B57" s="1">
        <v>1274</v>
      </c>
      <c r="C57" s="1">
        <v>990</v>
      </c>
      <c r="D57" s="1">
        <v>187</v>
      </c>
      <c r="E57" s="1">
        <v>49</v>
      </c>
      <c r="F57" s="1">
        <v>40</v>
      </c>
      <c r="G57" s="1">
        <v>8</v>
      </c>
    </row>
    <row r="58" spans="1:7" ht="9.15" customHeight="1" x14ac:dyDescent="0.2">
      <c r="A58" s="1" t="s">
        <v>266</v>
      </c>
      <c r="B58" s="1">
        <v>376</v>
      </c>
      <c r="C58" s="1">
        <v>356</v>
      </c>
      <c r="D58" s="1">
        <v>13</v>
      </c>
      <c r="E58" s="1">
        <v>4</v>
      </c>
      <c r="F58" s="1">
        <v>3</v>
      </c>
      <c r="G58" s="1">
        <v>0</v>
      </c>
    </row>
    <row r="59" spans="1:7" ht="9.15" customHeight="1" x14ac:dyDescent="0.2">
      <c r="A59" s="1" t="s">
        <v>267</v>
      </c>
      <c r="B59" s="1">
        <v>1178</v>
      </c>
      <c r="C59" s="1">
        <v>930</v>
      </c>
      <c r="D59" s="1">
        <v>117</v>
      </c>
      <c r="E59" s="1">
        <v>57</v>
      </c>
      <c r="F59" s="1">
        <v>66</v>
      </c>
      <c r="G59" s="1">
        <v>8</v>
      </c>
    </row>
    <row r="60" spans="1:7" ht="9.15" customHeight="1" x14ac:dyDescent="0.2">
      <c r="A60" s="1" t="s">
        <v>268</v>
      </c>
      <c r="B60" s="1">
        <v>1319</v>
      </c>
      <c r="C60" s="1">
        <v>1083</v>
      </c>
      <c r="D60" s="1">
        <v>143</v>
      </c>
      <c r="E60" s="1">
        <v>53</v>
      </c>
      <c r="F60" s="1">
        <v>39</v>
      </c>
      <c r="G60" s="1">
        <v>1</v>
      </c>
    </row>
    <row r="61" spans="1:7" ht="9.15" customHeight="1" x14ac:dyDescent="0.2">
      <c r="A61" s="1" t="s">
        <v>269</v>
      </c>
      <c r="B61" s="1">
        <v>478</v>
      </c>
      <c r="C61" s="1">
        <v>245</v>
      </c>
      <c r="D61" s="1">
        <v>138</v>
      </c>
      <c r="E61" s="1">
        <v>77</v>
      </c>
      <c r="F61" s="1">
        <v>18</v>
      </c>
      <c r="G61" s="1">
        <v>0</v>
      </c>
    </row>
    <row r="62" spans="1:7" ht="9.15" customHeight="1" x14ac:dyDescent="0.2">
      <c r="A62" s="1" t="s">
        <v>270</v>
      </c>
      <c r="B62" s="1">
        <v>137</v>
      </c>
      <c r="C62" s="1">
        <v>122</v>
      </c>
      <c r="D62" s="1">
        <v>9</v>
      </c>
      <c r="E62" s="1">
        <v>4</v>
      </c>
      <c r="F62" s="1">
        <v>2</v>
      </c>
      <c r="G62" s="1">
        <v>0</v>
      </c>
    </row>
    <row r="63" spans="1:7" ht="9.15" customHeight="1" x14ac:dyDescent="0.2">
      <c r="A63" s="1" t="s">
        <v>271</v>
      </c>
      <c r="B63" s="1">
        <v>354</v>
      </c>
      <c r="C63" s="1">
        <v>255</v>
      </c>
      <c r="D63" s="1">
        <v>61</v>
      </c>
      <c r="E63" s="1">
        <v>11</v>
      </c>
      <c r="F63" s="1">
        <v>26</v>
      </c>
      <c r="G63" s="1">
        <v>1</v>
      </c>
    </row>
    <row r="64" spans="1:7" ht="9.15" customHeight="1" x14ac:dyDescent="0.2">
      <c r="A64" s="1" t="s">
        <v>272</v>
      </c>
      <c r="B64" s="1">
        <v>47</v>
      </c>
      <c r="C64" s="1">
        <v>47</v>
      </c>
      <c r="D64" s="1">
        <v>0</v>
      </c>
      <c r="E64" s="1">
        <v>0</v>
      </c>
      <c r="F64" s="1">
        <v>0</v>
      </c>
      <c r="G64" s="1">
        <v>0</v>
      </c>
    </row>
    <row r="65" spans="1:7" ht="9.15" customHeight="1" x14ac:dyDescent="0.2">
      <c r="A65" s="1" t="s">
        <v>273</v>
      </c>
      <c r="B65" s="1">
        <v>6</v>
      </c>
      <c r="C65" s="1">
        <v>6</v>
      </c>
      <c r="D65" s="1">
        <v>0</v>
      </c>
      <c r="E65" s="1">
        <v>0</v>
      </c>
      <c r="F65" s="1">
        <v>0</v>
      </c>
      <c r="G65" s="1">
        <v>0</v>
      </c>
    </row>
    <row r="66" spans="1:7" ht="9.15" customHeight="1" x14ac:dyDescent="0.2">
      <c r="A66" s="1" t="s">
        <v>274</v>
      </c>
      <c r="B66" s="1">
        <v>38</v>
      </c>
      <c r="C66" s="1">
        <v>34</v>
      </c>
      <c r="D66" s="1">
        <v>0</v>
      </c>
      <c r="E66" s="1">
        <v>2</v>
      </c>
      <c r="F66" s="1">
        <v>2</v>
      </c>
      <c r="G66" s="1">
        <v>0</v>
      </c>
    </row>
    <row r="67" spans="1:7" ht="9.15" customHeight="1" x14ac:dyDescent="0.2">
      <c r="A67" s="1" t="s">
        <v>275</v>
      </c>
      <c r="B67" s="1">
        <v>116</v>
      </c>
      <c r="C67" s="1">
        <v>113</v>
      </c>
      <c r="D67" s="1">
        <v>1</v>
      </c>
      <c r="E67" s="1">
        <v>0</v>
      </c>
      <c r="F67" s="1">
        <v>2</v>
      </c>
      <c r="G67" s="1">
        <v>0</v>
      </c>
    </row>
    <row r="68" spans="1:7" ht="9.15" customHeight="1" x14ac:dyDescent="0.2">
      <c r="A68" s="1" t="s">
        <v>276</v>
      </c>
      <c r="B68" s="1">
        <v>237</v>
      </c>
      <c r="C68" s="1">
        <v>195</v>
      </c>
      <c r="D68" s="1">
        <v>21</v>
      </c>
      <c r="E68" s="1">
        <v>11</v>
      </c>
      <c r="F68" s="1">
        <v>10</v>
      </c>
      <c r="G68" s="1">
        <v>0</v>
      </c>
    </row>
    <row r="69" spans="1:7" ht="9.15" customHeight="1" x14ac:dyDescent="0.2">
      <c r="A69" s="1" t="s">
        <v>277</v>
      </c>
      <c r="B69" s="1">
        <v>531</v>
      </c>
      <c r="C69" s="1">
        <v>427</v>
      </c>
      <c r="D69" s="1">
        <v>86</v>
      </c>
      <c r="E69" s="1">
        <v>18</v>
      </c>
      <c r="F69" s="1">
        <v>0</v>
      </c>
      <c r="G69" s="1">
        <v>0</v>
      </c>
    </row>
    <row r="70" spans="1:7" ht="9.15" customHeight="1" x14ac:dyDescent="0.2">
      <c r="A70" s="1" t="s">
        <v>278</v>
      </c>
      <c r="B70" s="1">
        <v>121</v>
      </c>
      <c r="C70" s="1">
        <v>92</v>
      </c>
      <c r="D70" s="1">
        <v>22</v>
      </c>
      <c r="E70" s="1">
        <v>5</v>
      </c>
      <c r="F70" s="1">
        <v>2</v>
      </c>
      <c r="G70" s="1">
        <v>0</v>
      </c>
    </row>
    <row r="71" spans="1:7" ht="9.15" customHeight="1" x14ac:dyDescent="0.2">
      <c r="A71" s="1" t="s">
        <v>279</v>
      </c>
      <c r="B71" s="1">
        <v>23</v>
      </c>
      <c r="C71" s="1">
        <v>19</v>
      </c>
      <c r="D71" s="1">
        <v>2</v>
      </c>
      <c r="E71" s="1">
        <v>1</v>
      </c>
      <c r="F71" s="1">
        <v>1</v>
      </c>
      <c r="G71" s="1">
        <v>0</v>
      </c>
    </row>
    <row r="72" spans="1:7" ht="9.15" customHeight="1" x14ac:dyDescent="0.2">
      <c r="A72" s="1" t="s">
        <v>198</v>
      </c>
      <c r="B72" s="1">
        <v>412</v>
      </c>
      <c r="C72" s="1">
        <v>344</v>
      </c>
      <c r="D72" s="1">
        <v>42</v>
      </c>
      <c r="E72" s="1">
        <v>3</v>
      </c>
      <c r="F72" s="1">
        <v>23</v>
      </c>
      <c r="G72" s="1">
        <v>0</v>
      </c>
    </row>
    <row r="73" spans="1:7" ht="9.15" customHeight="1" x14ac:dyDescent="0.2">
      <c r="A73" s="1" t="s">
        <v>23</v>
      </c>
      <c r="B73" s="1">
        <v>81</v>
      </c>
      <c r="C73" s="1">
        <v>72</v>
      </c>
      <c r="D73" s="1">
        <v>6</v>
      </c>
      <c r="E73" s="1">
        <v>0</v>
      </c>
      <c r="F73" s="1">
        <v>3</v>
      </c>
      <c r="G73" s="1">
        <v>0</v>
      </c>
    </row>
    <row r="74" spans="1:7" ht="9.6" x14ac:dyDescent="0.2">
      <c r="A74" s="33" t="s">
        <v>887</v>
      </c>
      <c r="B74" s="33"/>
      <c r="C74" s="33"/>
      <c r="D74" s="33"/>
      <c r="E74" s="33"/>
      <c r="F74" s="33"/>
      <c r="G74" s="33"/>
    </row>
  </sheetData>
  <mergeCells count="1">
    <mergeCell ref="A74:G7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21FC0-64FD-4764-929F-5DDC0C571B9C}">
  <dimension ref="A1:S196"/>
  <sheetViews>
    <sheetView view="pageBreakPreview" topLeftCell="A171" zoomScale="125" zoomScaleNormal="100" zoomScaleSheetLayoutView="125" workbookViewId="0">
      <selection activeCell="A196" sqref="A196:XFD196"/>
    </sheetView>
  </sheetViews>
  <sheetFormatPr defaultRowHeight="9.6" x14ac:dyDescent="0.2"/>
  <cols>
    <col min="1" max="1" width="15.44140625" style="1" customWidth="1"/>
    <col min="2" max="2" width="5.6640625" style="1" customWidth="1"/>
    <col min="3" max="13" width="4.109375" style="1" customWidth="1"/>
    <col min="14" max="19" width="3.6640625" style="1" customWidth="1"/>
    <col min="20" max="16384" width="8.88671875" style="1"/>
  </cols>
  <sheetData>
    <row r="1" spans="1:19" x14ac:dyDescent="0.2">
      <c r="A1" s="1" t="s">
        <v>823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280</v>
      </c>
    </row>
    <row r="6" spans="1:19" x14ac:dyDescent="0.2">
      <c r="A6" s="1" t="s">
        <v>0</v>
      </c>
      <c r="B6" s="1">
        <v>103252</v>
      </c>
      <c r="C6" s="1">
        <v>51979</v>
      </c>
      <c r="D6" s="1">
        <v>51273</v>
      </c>
      <c r="E6" s="1">
        <v>75416</v>
      </c>
      <c r="F6" s="1">
        <v>37833</v>
      </c>
      <c r="G6" s="1">
        <v>37583</v>
      </c>
      <c r="H6" s="1">
        <v>14922</v>
      </c>
      <c r="I6" s="1">
        <v>7559</v>
      </c>
      <c r="J6" s="1">
        <v>7363</v>
      </c>
      <c r="K6" s="1">
        <v>6616</v>
      </c>
      <c r="L6" s="1">
        <v>3406</v>
      </c>
      <c r="M6" s="1">
        <v>3210</v>
      </c>
      <c r="N6" s="1">
        <v>5016</v>
      </c>
      <c r="O6" s="1">
        <v>2514</v>
      </c>
      <c r="P6" s="1">
        <v>2502</v>
      </c>
      <c r="Q6" s="1">
        <v>1282</v>
      </c>
      <c r="R6" s="1">
        <v>667</v>
      </c>
      <c r="S6" s="1">
        <v>615</v>
      </c>
    </row>
    <row r="7" spans="1:19" x14ac:dyDescent="0.2">
      <c r="A7" s="1" t="s">
        <v>281</v>
      </c>
      <c r="B7" s="1">
        <v>95765</v>
      </c>
      <c r="C7" s="1">
        <v>48171</v>
      </c>
      <c r="D7" s="1">
        <v>47594</v>
      </c>
      <c r="E7" s="1">
        <v>70242</v>
      </c>
      <c r="F7" s="1">
        <v>35241</v>
      </c>
      <c r="G7" s="1">
        <v>35001</v>
      </c>
      <c r="H7" s="1">
        <v>13907</v>
      </c>
      <c r="I7" s="1">
        <v>7015</v>
      </c>
      <c r="J7" s="1">
        <v>6892</v>
      </c>
      <c r="K7" s="1">
        <v>5904</v>
      </c>
      <c r="L7" s="1">
        <v>3048</v>
      </c>
      <c r="M7" s="1">
        <v>2856</v>
      </c>
      <c r="N7" s="1">
        <v>4474</v>
      </c>
      <c r="O7" s="1">
        <v>2226</v>
      </c>
      <c r="P7" s="1">
        <v>2248</v>
      </c>
      <c r="Q7" s="1">
        <v>1238</v>
      </c>
      <c r="R7" s="1">
        <v>641</v>
      </c>
      <c r="S7" s="1">
        <v>597</v>
      </c>
    </row>
    <row r="8" spans="1:19" x14ac:dyDescent="0.2">
      <c r="A8" s="1" t="s">
        <v>282</v>
      </c>
      <c r="B8" s="1">
        <v>7477</v>
      </c>
      <c r="C8" s="1">
        <v>3801</v>
      </c>
      <c r="D8" s="1">
        <v>3676</v>
      </c>
      <c r="E8" s="1">
        <v>5164</v>
      </c>
      <c r="F8" s="1">
        <v>2585</v>
      </c>
      <c r="G8" s="1">
        <v>2579</v>
      </c>
      <c r="H8" s="1">
        <v>1015</v>
      </c>
      <c r="I8" s="1">
        <v>544</v>
      </c>
      <c r="J8" s="1">
        <v>471</v>
      </c>
      <c r="K8" s="1">
        <v>712</v>
      </c>
      <c r="L8" s="1">
        <v>358</v>
      </c>
      <c r="M8" s="1">
        <v>354</v>
      </c>
      <c r="N8" s="1">
        <v>542</v>
      </c>
      <c r="O8" s="1">
        <v>288</v>
      </c>
      <c r="P8" s="1">
        <v>254</v>
      </c>
      <c r="Q8" s="1">
        <v>44</v>
      </c>
      <c r="R8" s="1">
        <v>26</v>
      </c>
      <c r="S8" s="1">
        <v>18</v>
      </c>
    </row>
    <row r="10" spans="1:19" x14ac:dyDescent="0.2">
      <c r="A10" s="1" t="s">
        <v>283</v>
      </c>
    </row>
    <row r="12" spans="1:19" x14ac:dyDescent="0.2">
      <c r="A12" s="1" t="s">
        <v>0</v>
      </c>
      <c r="B12" s="1">
        <v>103252</v>
      </c>
      <c r="C12" s="1">
        <v>51979</v>
      </c>
      <c r="D12" s="1">
        <v>51273</v>
      </c>
      <c r="E12" s="1">
        <v>75416</v>
      </c>
      <c r="F12" s="1">
        <v>37833</v>
      </c>
      <c r="G12" s="1">
        <v>37583</v>
      </c>
      <c r="H12" s="1">
        <v>14922</v>
      </c>
      <c r="I12" s="1">
        <v>7559</v>
      </c>
      <c r="J12" s="1">
        <v>7363</v>
      </c>
      <c r="K12" s="1">
        <v>6616</v>
      </c>
      <c r="L12" s="1">
        <v>3406</v>
      </c>
      <c r="M12" s="1">
        <v>3210</v>
      </c>
      <c r="N12" s="1">
        <v>5016</v>
      </c>
      <c r="O12" s="1">
        <v>2514</v>
      </c>
      <c r="P12" s="1">
        <v>2502</v>
      </c>
      <c r="Q12" s="1">
        <v>1282</v>
      </c>
      <c r="R12" s="1">
        <v>667</v>
      </c>
      <c r="S12" s="1">
        <v>615</v>
      </c>
    </row>
    <row r="13" spans="1:19" x14ac:dyDescent="0.2">
      <c r="A13" s="1" t="s">
        <v>284</v>
      </c>
      <c r="B13" s="1">
        <v>8595</v>
      </c>
      <c r="C13" s="1">
        <v>4337</v>
      </c>
      <c r="D13" s="1">
        <v>4258</v>
      </c>
      <c r="E13" s="1">
        <v>8442</v>
      </c>
      <c r="F13" s="1">
        <v>4254</v>
      </c>
      <c r="G13" s="1">
        <v>4188</v>
      </c>
      <c r="H13" s="1">
        <v>53</v>
      </c>
      <c r="I13" s="1">
        <v>24</v>
      </c>
      <c r="J13" s="1">
        <v>29</v>
      </c>
      <c r="K13" s="1">
        <v>70</v>
      </c>
      <c r="L13" s="1">
        <v>44</v>
      </c>
      <c r="M13" s="1">
        <v>26</v>
      </c>
      <c r="N13" s="1">
        <v>28</v>
      </c>
      <c r="O13" s="1">
        <v>14</v>
      </c>
      <c r="P13" s="1">
        <v>14</v>
      </c>
      <c r="Q13" s="1">
        <v>2</v>
      </c>
      <c r="R13" s="1">
        <v>1</v>
      </c>
      <c r="S13" s="1">
        <v>1</v>
      </c>
    </row>
    <row r="14" spans="1:19" x14ac:dyDescent="0.2">
      <c r="A14" s="1" t="s">
        <v>285</v>
      </c>
      <c r="B14" s="1">
        <v>7379</v>
      </c>
      <c r="C14" s="1">
        <v>3700</v>
      </c>
      <c r="D14" s="1">
        <v>3679</v>
      </c>
      <c r="E14" s="1">
        <v>7260</v>
      </c>
      <c r="F14" s="1">
        <v>3631</v>
      </c>
      <c r="G14" s="1">
        <v>3629</v>
      </c>
      <c r="H14" s="1">
        <v>36</v>
      </c>
      <c r="I14" s="1">
        <v>22</v>
      </c>
      <c r="J14" s="1">
        <v>14</v>
      </c>
      <c r="K14" s="1">
        <v>43</v>
      </c>
      <c r="L14" s="1">
        <v>27</v>
      </c>
      <c r="M14" s="1">
        <v>16</v>
      </c>
      <c r="N14" s="1">
        <v>39</v>
      </c>
      <c r="O14" s="1">
        <v>19</v>
      </c>
      <c r="P14" s="1">
        <v>20</v>
      </c>
      <c r="Q14" s="1">
        <v>1</v>
      </c>
      <c r="R14" s="1">
        <v>1</v>
      </c>
      <c r="S14" s="1">
        <v>0</v>
      </c>
    </row>
    <row r="15" spans="1:19" x14ac:dyDescent="0.2">
      <c r="A15" s="1" t="s">
        <v>286</v>
      </c>
      <c r="B15" s="1">
        <v>25</v>
      </c>
      <c r="C15" s="1">
        <v>12</v>
      </c>
      <c r="D15" s="1">
        <v>13</v>
      </c>
      <c r="E15" s="1">
        <v>25</v>
      </c>
      <c r="F15" s="1">
        <v>12</v>
      </c>
      <c r="G15" s="1">
        <v>13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287</v>
      </c>
      <c r="B16" s="1">
        <v>1</v>
      </c>
      <c r="C16" s="1">
        <v>0</v>
      </c>
      <c r="D16" s="1">
        <v>1</v>
      </c>
      <c r="E16" s="1">
        <v>1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288</v>
      </c>
      <c r="B17" s="1">
        <v>1853</v>
      </c>
      <c r="C17" s="1">
        <v>924</v>
      </c>
      <c r="D17" s="1">
        <v>929</v>
      </c>
      <c r="E17" s="1">
        <v>1803</v>
      </c>
      <c r="F17" s="1">
        <v>899</v>
      </c>
      <c r="G17" s="1">
        <v>904</v>
      </c>
      <c r="H17" s="1">
        <v>16</v>
      </c>
      <c r="I17" s="1">
        <v>7</v>
      </c>
      <c r="J17" s="1">
        <v>9</v>
      </c>
      <c r="K17" s="1">
        <v>20</v>
      </c>
      <c r="L17" s="1">
        <v>9</v>
      </c>
      <c r="M17" s="1">
        <v>11</v>
      </c>
      <c r="N17" s="1">
        <v>14</v>
      </c>
      <c r="O17" s="1">
        <v>9</v>
      </c>
      <c r="P17" s="1">
        <v>5</v>
      </c>
      <c r="Q17" s="1">
        <v>0</v>
      </c>
      <c r="R17" s="1">
        <v>0</v>
      </c>
      <c r="S17" s="1">
        <v>0</v>
      </c>
    </row>
    <row r="18" spans="1:19" x14ac:dyDescent="0.2">
      <c r="A18" s="1" t="s">
        <v>289</v>
      </c>
      <c r="B18" s="1">
        <v>595</v>
      </c>
      <c r="C18" s="1">
        <v>276</v>
      </c>
      <c r="D18" s="1">
        <v>319</v>
      </c>
      <c r="E18" s="1">
        <v>591</v>
      </c>
      <c r="F18" s="1">
        <v>275</v>
      </c>
      <c r="G18" s="1">
        <v>316</v>
      </c>
      <c r="H18" s="1">
        <v>4</v>
      </c>
      <c r="I18" s="1">
        <v>1</v>
      </c>
      <c r="J18" s="1">
        <v>3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290</v>
      </c>
      <c r="B19" s="1">
        <v>16</v>
      </c>
      <c r="C19" s="1">
        <v>10</v>
      </c>
      <c r="D19" s="1">
        <v>6</v>
      </c>
      <c r="E19" s="1">
        <v>16</v>
      </c>
      <c r="F19" s="1">
        <v>10</v>
      </c>
      <c r="G19" s="1">
        <v>6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">
      <c r="A20" s="1" t="s">
        <v>291</v>
      </c>
      <c r="B20" s="1">
        <v>19</v>
      </c>
      <c r="C20" s="1">
        <v>11</v>
      </c>
      <c r="D20" s="1">
        <v>8</v>
      </c>
      <c r="E20" s="1">
        <v>19</v>
      </c>
      <c r="F20" s="1">
        <v>11</v>
      </c>
      <c r="G20" s="1">
        <v>8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292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293</v>
      </c>
      <c r="B22" s="1">
        <v>3</v>
      </c>
      <c r="C22" s="1">
        <v>3</v>
      </c>
      <c r="D22" s="1">
        <v>0</v>
      </c>
      <c r="E22" s="1">
        <v>3</v>
      </c>
      <c r="F22" s="1">
        <v>3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294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295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296</v>
      </c>
      <c r="B25" s="1">
        <v>7679</v>
      </c>
      <c r="C25" s="1">
        <v>3837</v>
      </c>
      <c r="D25" s="1">
        <v>3842</v>
      </c>
      <c r="E25" s="1">
        <v>7536</v>
      </c>
      <c r="F25" s="1">
        <v>3771</v>
      </c>
      <c r="G25" s="1">
        <v>3765</v>
      </c>
      <c r="H25" s="1">
        <v>51</v>
      </c>
      <c r="I25" s="1">
        <v>28</v>
      </c>
      <c r="J25" s="1">
        <v>23</v>
      </c>
      <c r="K25" s="1">
        <v>52</v>
      </c>
      <c r="L25" s="1">
        <v>24</v>
      </c>
      <c r="M25" s="1">
        <v>28</v>
      </c>
      <c r="N25" s="1">
        <v>34</v>
      </c>
      <c r="O25" s="1">
        <v>11</v>
      </c>
      <c r="P25" s="1">
        <v>23</v>
      </c>
      <c r="Q25" s="1">
        <v>6</v>
      </c>
      <c r="R25" s="1">
        <v>3</v>
      </c>
      <c r="S25" s="1">
        <v>3</v>
      </c>
    </row>
    <row r="26" spans="1:19" x14ac:dyDescent="0.2">
      <c r="A26" s="1" t="s">
        <v>297</v>
      </c>
      <c r="B26" s="1">
        <v>3328</v>
      </c>
      <c r="C26" s="1">
        <v>1649</v>
      </c>
      <c r="D26" s="1">
        <v>1679</v>
      </c>
      <c r="E26" s="1">
        <v>3271</v>
      </c>
      <c r="F26" s="1">
        <v>1627</v>
      </c>
      <c r="G26" s="1">
        <v>1644</v>
      </c>
      <c r="H26" s="1">
        <v>21</v>
      </c>
      <c r="I26" s="1">
        <v>7</v>
      </c>
      <c r="J26" s="1">
        <v>14</v>
      </c>
      <c r="K26" s="1">
        <v>10</v>
      </c>
      <c r="L26" s="1">
        <v>4</v>
      </c>
      <c r="M26" s="1">
        <v>6</v>
      </c>
      <c r="N26" s="1">
        <v>26</v>
      </c>
      <c r="O26" s="1">
        <v>11</v>
      </c>
      <c r="P26" s="1">
        <v>15</v>
      </c>
      <c r="Q26" s="1">
        <v>0</v>
      </c>
      <c r="R26" s="1">
        <v>0</v>
      </c>
      <c r="S26" s="1">
        <v>0</v>
      </c>
    </row>
    <row r="27" spans="1:19" x14ac:dyDescent="0.2">
      <c r="A27" s="1" t="s">
        <v>298</v>
      </c>
      <c r="B27" s="1">
        <v>3380</v>
      </c>
      <c r="C27" s="1">
        <v>1723</v>
      </c>
      <c r="D27" s="1">
        <v>1657</v>
      </c>
      <c r="E27" s="1">
        <v>3301</v>
      </c>
      <c r="F27" s="1">
        <v>1680</v>
      </c>
      <c r="G27" s="1">
        <v>1621</v>
      </c>
      <c r="H27" s="1">
        <v>20</v>
      </c>
      <c r="I27" s="1">
        <v>13</v>
      </c>
      <c r="J27" s="1">
        <v>7</v>
      </c>
      <c r="K27" s="1">
        <v>36</v>
      </c>
      <c r="L27" s="1">
        <v>17</v>
      </c>
      <c r="M27" s="1">
        <v>19</v>
      </c>
      <c r="N27" s="1">
        <v>23</v>
      </c>
      <c r="O27" s="1">
        <v>13</v>
      </c>
      <c r="P27" s="1">
        <v>10</v>
      </c>
      <c r="Q27" s="1">
        <v>0</v>
      </c>
      <c r="R27" s="1">
        <v>0</v>
      </c>
      <c r="S27" s="1">
        <v>0</v>
      </c>
    </row>
    <row r="28" spans="1:19" x14ac:dyDescent="0.2">
      <c r="A28" s="1" t="s">
        <v>299</v>
      </c>
      <c r="B28" s="1">
        <v>952</v>
      </c>
      <c r="C28" s="1">
        <v>486</v>
      </c>
      <c r="D28" s="1">
        <v>466</v>
      </c>
      <c r="E28" s="1">
        <v>931</v>
      </c>
      <c r="F28" s="1">
        <v>473</v>
      </c>
      <c r="G28" s="1">
        <v>458</v>
      </c>
      <c r="H28" s="1">
        <v>8</v>
      </c>
      <c r="I28" s="1">
        <v>6</v>
      </c>
      <c r="J28" s="1">
        <v>2</v>
      </c>
      <c r="K28" s="1">
        <v>8</v>
      </c>
      <c r="L28" s="1">
        <v>4</v>
      </c>
      <c r="M28" s="1">
        <v>4</v>
      </c>
      <c r="N28" s="1">
        <v>5</v>
      </c>
      <c r="O28" s="1">
        <v>3</v>
      </c>
      <c r="P28" s="1">
        <v>2</v>
      </c>
      <c r="Q28" s="1">
        <v>0</v>
      </c>
      <c r="R28" s="1">
        <v>0</v>
      </c>
      <c r="S28" s="1">
        <v>0</v>
      </c>
    </row>
    <row r="29" spans="1:19" x14ac:dyDescent="0.2">
      <c r="A29" s="1" t="s">
        <v>300</v>
      </c>
      <c r="B29" s="1">
        <v>739</v>
      </c>
      <c r="C29" s="1">
        <v>371</v>
      </c>
      <c r="D29" s="1">
        <v>368</v>
      </c>
      <c r="E29" s="1">
        <v>721</v>
      </c>
      <c r="F29" s="1">
        <v>361</v>
      </c>
      <c r="G29" s="1">
        <v>360</v>
      </c>
      <c r="H29" s="1">
        <v>1</v>
      </c>
      <c r="I29" s="1">
        <v>1</v>
      </c>
      <c r="J29" s="1">
        <v>0</v>
      </c>
      <c r="K29" s="1">
        <v>9</v>
      </c>
      <c r="L29" s="1">
        <v>4</v>
      </c>
      <c r="M29" s="1">
        <v>5</v>
      </c>
      <c r="N29" s="1">
        <v>8</v>
      </c>
      <c r="O29" s="1">
        <v>5</v>
      </c>
      <c r="P29" s="1">
        <v>3</v>
      </c>
      <c r="Q29" s="1">
        <v>0</v>
      </c>
      <c r="R29" s="1">
        <v>0</v>
      </c>
      <c r="S29" s="1">
        <v>0</v>
      </c>
    </row>
    <row r="30" spans="1:19" x14ac:dyDescent="0.2">
      <c r="A30" s="1" t="s">
        <v>301</v>
      </c>
      <c r="B30" s="1">
        <v>571</v>
      </c>
      <c r="C30" s="1">
        <v>307</v>
      </c>
      <c r="D30" s="1">
        <v>264</v>
      </c>
      <c r="E30" s="1">
        <v>547</v>
      </c>
      <c r="F30" s="1">
        <v>295</v>
      </c>
      <c r="G30" s="1">
        <v>252</v>
      </c>
      <c r="H30" s="1">
        <v>5</v>
      </c>
      <c r="I30" s="1">
        <v>2</v>
      </c>
      <c r="J30" s="1">
        <v>3</v>
      </c>
      <c r="K30" s="1">
        <v>9</v>
      </c>
      <c r="L30" s="1">
        <v>4</v>
      </c>
      <c r="M30" s="1">
        <v>5</v>
      </c>
      <c r="N30" s="1">
        <v>10</v>
      </c>
      <c r="O30" s="1">
        <v>6</v>
      </c>
      <c r="P30" s="1">
        <v>4</v>
      </c>
      <c r="Q30" s="1">
        <v>0</v>
      </c>
      <c r="R30" s="1">
        <v>0</v>
      </c>
      <c r="S30" s="1">
        <v>0</v>
      </c>
    </row>
    <row r="31" spans="1:19" x14ac:dyDescent="0.2">
      <c r="A31" s="1" t="s">
        <v>302</v>
      </c>
      <c r="B31" s="1">
        <v>3221</v>
      </c>
      <c r="C31" s="1">
        <v>1659</v>
      </c>
      <c r="D31" s="1">
        <v>1562</v>
      </c>
      <c r="E31" s="1">
        <v>3165</v>
      </c>
      <c r="F31" s="1">
        <v>1634</v>
      </c>
      <c r="G31" s="1">
        <v>1531</v>
      </c>
      <c r="H31" s="1">
        <v>11</v>
      </c>
      <c r="I31" s="1">
        <v>8</v>
      </c>
      <c r="J31" s="1">
        <v>3</v>
      </c>
      <c r="K31" s="1">
        <v>25</v>
      </c>
      <c r="L31" s="1">
        <v>7</v>
      </c>
      <c r="M31" s="1">
        <v>18</v>
      </c>
      <c r="N31" s="1">
        <v>19</v>
      </c>
      <c r="O31" s="1">
        <v>9</v>
      </c>
      <c r="P31" s="1">
        <v>10</v>
      </c>
      <c r="Q31" s="1">
        <v>1</v>
      </c>
      <c r="R31" s="1">
        <v>1</v>
      </c>
      <c r="S31" s="1">
        <v>0</v>
      </c>
    </row>
    <row r="32" spans="1:19" x14ac:dyDescent="0.2">
      <c r="A32" s="1" t="s">
        <v>303</v>
      </c>
      <c r="B32" s="1">
        <v>682</v>
      </c>
      <c r="C32" s="1">
        <v>366</v>
      </c>
      <c r="D32" s="1">
        <v>316</v>
      </c>
      <c r="E32" s="1">
        <v>678</v>
      </c>
      <c r="F32" s="1">
        <v>362</v>
      </c>
      <c r="G32" s="1">
        <v>316</v>
      </c>
      <c r="H32" s="1">
        <v>0</v>
      </c>
      <c r="I32" s="1">
        <v>0</v>
      </c>
      <c r="J32" s="1">
        <v>0</v>
      </c>
      <c r="K32" s="1">
        <v>1</v>
      </c>
      <c r="L32" s="1">
        <v>1</v>
      </c>
      <c r="M32" s="1">
        <v>0</v>
      </c>
      <c r="N32" s="1">
        <v>3</v>
      </c>
      <c r="O32" s="1">
        <v>3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304</v>
      </c>
      <c r="B33" s="1">
        <v>647</v>
      </c>
      <c r="C33" s="1">
        <v>333</v>
      </c>
      <c r="D33" s="1">
        <v>314</v>
      </c>
      <c r="E33" s="1">
        <v>636</v>
      </c>
      <c r="F33" s="1">
        <v>327</v>
      </c>
      <c r="G33" s="1">
        <v>309</v>
      </c>
      <c r="H33" s="1">
        <v>0</v>
      </c>
      <c r="I33" s="1">
        <v>0</v>
      </c>
      <c r="J33" s="1">
        <v>0</v>
      </c>
      <c r="K33" s="1">
        <v>11</v>
      </c>
      <c r="L33" s="1">
        <v>6</v>
      </c>
      <c r="M33" s="1">
        <v>5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305</v>
      </c>
      <c r="B34" s="1">
        <v>896</v>
      </c>
      <c r="C34" s="1">
        <v>435</v>
      </c>
      <c r="D34" s="1">
        <v>461</v>
      </c>
      <c r="E34" s="1">
        <v>891</v>
      </c>
      <c r="F34" s="1">
        <v>431</v>
      </c>
      <c r="G34" s="1">
        <v>460</v>
      </c>
      <c r="H34" s="1">
        <v>3</v>
      </c>
      <c r="I34" s="1">
        <v>2</v>
      </c>
      <c r="J34" s="1">
        <v>1</v>
      </c>
      <c r="K34" s="1">
        <v>2</v>
      </c>
      <c r="L34" s="1">
        <v>2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306</v>
      </c>
      <c r="B35" s="1">
        <v>343</v>
      </c>
      <c r="C35" s="1">
        <v>165</v>
      </c>
      <c r="D35" s="1">
        <v>178</v>
      </c>
      <c r="E35" s="1">
        <v>336</v>
      </c>
      <c r="F35" s="1">
        <v>162</v>
      </c>
      <c r="G35" s="1">
        <v>174</v>
      </c>
      <c r="H35" s="1">
        <v>2</v>
      </c>
      <c r="I35" s="1">
        <v>1</v>
      </c>
      <c r="J35" s="1">
        <v>1</v>
      </c>
      <c r="K35" s="1">
        <v>0</v>
      </c>
      <c r="L35" s="1">
        <v>0</v>
      </c>
      <c r="M35" s="1">
        <v>0</v>
      </c>
      <c r="N35" s="1">
        <v>5</v>
      </c>
      <c r="O35" s="1">
        <v>2</v>
      </c>
      <c r="P35" s="1">
        <v>3</v>
      </c>
      <c r="Q35" s="1">
        <v>0</v>
      </c>
      <c r="R35" s="1">
        <v>0</v>
      </c>
      <c r="S35" s="1">
        <v>0</v>
      </c>
    </row>
    <row r="36" spans="1:19" x14ac:dyDescent="0.2">
      <c r="A36" s="1" t="s">
        <v>307</v>
      </c>
      <c r="B36" s="1">
        <v>1258</v>
      </c>
      <c r="C36" s="1">
        <v>631</v>
      </c>
      <c r="D36" s="1">
        <v>627</v>
      </c>
      <c r="E36" s="1">
        <v>1245</v>
      </c>
      <c r="F36" s="1">
        <v>627</v>
      </c>
      <c r="G36" s="1">
        <v>618</v>
      </c>
      <c r="H36" s="1">
        <v>1</v>
      </c>
      <c r="I36" s="1">
        <v>0</v>
      </c>
      <c r="J36" s="1">
        <v>1</v>
      </c>
      <c r="K36" s="1">
        <v>5</v>
      </c>
      <c r="L36" s="1">
        <v>3</v>
      </c>
      <c r="M36" s="1">
        <v>2</v>
      </c>
      <c r="N36" s="1">
        <v>7</v>
      </c>
      <c r="O36" s="1">
        <v>1</v>
      </c>
      <c r="P36" s="1">
        <v>6</v>
      </c>
      <c r="Q36" s="1">
        <v>0</v>
      </c>
      <c r="R36" s="1">
        <v>0</v>
      </c>
      <c r="S36" s="1">
        <v>0</v>
      </c>
    </row>
    <row r="37" spans="1:19" x14ac:dyDescent="0.2">
      <c r="A37" s="1" t="s">
        <v>308</v>
      </c>
      <c r="B37" s="1">
        <v>2549</v>
      </c>
      <c r="C37" s="1">
        <v>1245</v>
      </c>
      <c r="D37" s="1">
        <v>1304</v>
      </c>
      <c r="E37" s="1">
        <v>2523</v>
      </c>
      <c r="F37" s="1">
        <v>1229</v>
      </c>
      <c r="G37" s="1">
        <v>1294</v>
      </c>
      <c r="H37" s="1">
        <v>8</v>
      </c>
      <c r="I37" s="1">
        <v>6</v>
      </c>
      <c r="J37" s="1">
        <v>2</v>
      </c>
      <c r="K37" s="1">
        <v>9</v>
      </c>
      <c r="L37" s="1">
        <v>4</v>
      </c>
      <c r="M37" s="1">
        <v>5</v>
      </c>
      <c r="N37" s="1">
        <v>7</v>
      </c>
      <c r="O37" s="1">
        <v>4</v>
      </c>
      <c r="P37" s="1">
        <v>3</v>
      </c>
      <c r="Q37" s="1">
        <v>2</v>
      </c>
      <c r="R37" s="1">
        <v>2</v>
      </c>
      <c r="S37" s="1">
        <v>0</v>
      </c>
    </row>
    <row r="38" spans="1:19" x14ac:dyDescent="0.2">
      <c r="A38" s="1" t="s">
        <v>309</v>
      </c>
      <c r="B38" s="1">
        <v>2014</v>
      </c>
      <c r="C38" s="1">
        <v>1012</v>
      </c>
      <c r="D38" s="1">
        <v>1002</v>
      </c>
      <c r="E38" s="1">
        <v>1965</v>
      </c>
      <c r="F38" s="1">
        <v>986</v>
      </c>
      <c r="G38" s="1">
        <v>979</v>
      </c>
      <c r="H38" s="1">
        <v>14</v>
      </c>
      <c r="I38" s="1">
        <v>6</v>
      </c>
      <c r="J38" s="1">
        <v>8</v>
      </c>
      <c r="K38" s="1">
        <v>20</v>
      </c>
      <c r="L38" s="1">
        <v>11</v>
      </c>
      <c r="M38" s="1">
        <v>9</v>
      </c>
      <c r="N38" s="1">
        <v>12</v>
      </c>
      <c r="O38" s="1">
        <v>7</v>
      </c>
      <c r="P38" s="1">
        <v>5</v>
      </c>
      <c r="Q38" s="1">
        <v>3</v>
      </c>
      <c r="R38" s="1">
        <v>2</v>
      </c>
      <c r="S38" s="1">
        <v>1</v>
      </c>
    </row>
    <row r="39" spans="1:19" x14ac:dyDescent="0.2">
      <c r="A39" s="1" t="s">
        <v>310</v>
      </c>
      <c r="B39" s="1">
        <v>1270</v>
      </c>
      <c r="C39" s="1">
        <v>628</v>
      </c>
      <c r="D39" s="1">
        <v>642</v>
      </c>
      <c r="E39" s="1">
        <v>1253</v>
      </c>
      <c r="F39" s="1">
        <v>619</v>
      </c>
      <c r="G39" s="1">
        <v>634</v>
      </c>
      <c r="H39" s="1">
        <v>3</v>
      </c>
      <c r="I39" s="1">
        <v>2</v>
      </c>
      <c r="J39" s="1">
        <v>1</v>
      </c>
      <c r="K39" s="1">
        <v>7</v>
      </c>
      <c r="L39" s="1">
        <v>2</v>
      </c>
      <c r="M39" s="1">
        <v>5</v>
      </c>
      <c r="N39" s="1">
        <v>7</v>
      </c>
      <c r="O39" s="1">
        <v>5</v>
      </c>
      <c r="P39" s="1">
        <v>2</v>
      </c>
      <c r="Q39" s="1">
        <v>0</v>
      </c>
      <c r="R39" s="1">
        <v>0</v>
      </c>
      <c r="S39" s="1">
        <v>0</v>
      </c>
    </row>
    <row r="40" spans="1:19" x14ac:dyDescent="0.2">
      <c r="A40" s="1" t="s">
        <v>311</v>
      </c>
      <c r="B40" s="1">
        <v>1772</v>
      </c>
      <c r="C40" s="1">
        <v>906</v>
      </c>
      <c r="D40" s="1">
        <v>866</v>
      </c>
      <c r="E40" s="1">
        <v>1739</v>
      </c>
      <c r="F40" s="1">
        <v>886</v>
      </c>
      <c r="G40" s="1">
        <v>853</v>
      </c>
      <c r="H40" s="1">
        <v>13</v>
      </c>
      <c r="I40" s="1">
        <v>8</v>
      </c>
      <c r="J40" s="1">
        <v>5</v>
      </c>
      <c r="K40" s="1">
        <v>11</v>
      </c>
      <c r="L40" s="1">
        <v>6</v>
      </c>
      <c r="M40" s="1">
        <v>5</v>
      </c>
      <c r="N40" s="1">
        <v>9</v>
      </c>
      <c r="O40" s="1">
        <v>6</v>
      </c>
      <c r="P40" s="1">
        <v>3</v>
      </c>
      <c r="Q40" s="1">
        <v>0</v>
      </c>
      <c r="R40" s="1">
        <v>0</v>
      </c>
      <c r="S40" s="1">
        <v>0</v>
      </c>
    </row>
    <row r="41" spans="1:19" x14ac:dyDescent="0.2">
      <c r="A41" s="1" t="s">
        <v>312</v>
      </c>
      <c r="B41" s="1">
        <v>541</v>
      </c>
      <c r="C41" s="1">
        <v>276</v>
      </c>
      <c r="D41" s="1">
        <v>265</v>
      </c>
      <c r="E41" s="1">
        <v>535</v>
      </c>
      <c r="F41" s="1">
        <v>271</v>
      </c>
      <c r="G41" s="1">
        <v>264</v>
      </c>
      <c r="H41" s="1">
        <v>2</v>
      </c>
      <c r="I41" s="1">
        <v>2</v>
      </c>
      <c r="J41" s="1">
        <v>0</v>
      </c>
      <c r="K41" s="1">
        <v>0</v>
      </c>
      <c r="L41" s="1">
        <v>0</v>
      </c>
      <c r="M41" s="1">
        <v>0</v>
      </c>
      <c r="N41" s="1">
        <v>4</v>
      </c>
      <c r="O41" s="1">
        <v>3</v>
      </c>
      <c r="P41" s="1">
        <v>1</v>
      </c>
      <c r="Q41" s="1">
        <v>0</v>
      </c>
      <c r="R41" s="1">
        <v>0</v>
      </c>
      <c r="S41" s="1">
        <v>0</v>
      </c>
    </row>
    <row r="42" spans="1:19" x14ac:dyDescent="0.2">
      <c r="A42" s="1" t="s">
        <v>313</v>
      </c>
      <c r="B42" s="1">
        <v>803</v>
      </c>
      <c r="C42" s="1">
        <v>388</v>
      </c>
      <c r="D42" s="1">
        <v>415</v>
      </c>
      <c r="E42" s="1">
        <v>800</v>
      </c>
      <c r="F42" s="1">
        <v>386</v>
      </c>
      <c r="G42" s="1">
        <v>414</v>
      </c>
      <c r="H42" s="1">
        <v>1</v>
      </c>
      <c r="I42" s="1">
        <v>0</v>
      </c>
      <c r="J42" s="1">
        <v>1</v>
      </c>
      <c r="K42" s="1">
        <v>1</v>
      </c>
      <c r="L42" s="1">
        <v>1</v>
      </c>
      <c r="M42" s="1">
        <v>0</v>
      </c>
      <c r="N42" s="1">
        <v>1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314</v>
      </c>
      <c r="B43" s="1">
        <v>1721</v>
      </c>
      <c r="C43" s="1">
        <v>909</v>
      </c>
      <c r="D43" s="1">
        <v>812</v>
      </c>
      <c r="E43" s="1">
        <v>1693</v>
      </c>
      <c r="F43" s="1">
        <v>894</v>
      </c>
      <c r="G43" s="1">
        <v>799</v>
      </c>
      <c r="H43" s="1">
        <v>19</v>
      </c>
      <c r="I43" s="1">
        <v>9</v>
      </c>
      <c r="J43" s="1">
        <v>10</v>
      </c>
      <c r="K43" s="1">
        <v>1</v>
      </c>
      <c r="L43" s="1">
        <v>1</v>
      </c>
      <c r="M43" s="1">
        <v>0</v>
      </c>
      <c r="N43" s="1">
        <v>8</v>
      </c>
      <c r="O43" s="1">
        <v>5</v>
      </c>
      <c r="P43" s="1">
        <v>3</v>
      </c>
      <c r="Q43" s="1">
        <v>0</v>
      </c>
      <c r="R43" s="1">
        <v>0</v>
      </c>
      <c r="S43" s="1">
        <v>0</v>
      </c>
    </row>
    <row r="44" spans="1:19" x14ac:dyDescent="0.2">
      <c r="A44" s="1" t="s">
        <v>315</v>
      </c>
      <c r="B44" s="1">
        <v>472</v>
      </c>
      <c r="C44" s="1">
        <v>236</v>
      </c>
      <c r="D44" s="1">
        <v>236</v>
      </c>
      <c r="E44" s="1">
        <v>468</v>
      </c>
      <c r="F44" s="1">
        <v>235</v>
      </c>
      <c r="G44" s="1">
        <v>233</v>
      </c>
      <c r="H44" s="1">
        <v>1</v>
      </c>
      <c r="I44" s="1">
        <v>0</v>
      </c>
      <c r="J44" s="1">
        <v>1</v>
      </c>
      <c r="K44" s="1">
        <v>2</v>
      </c>
      <c r="L44" s="1">
        <v>0</v>
      </c>
      <c r="M44" s="1">
        <v>2</v>
      </c>
      <c r="N44" s="1">
        <v>1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316</v>
      </c>
      <c r="B45" s="1">
        <v>836</v>
      </c>
      <c r="C45" s="1">
        <v>402</v>
      </c>
      <c r="D45" s="1">
        <v>434</v>
      </c>
      <c r="E45" s="1">
        <v>824</v>
      </c>
      <c r="F45" s="1">
        <v>396</v>
      </c>
      <c r="G45" s="1">
        <v>428</v>
      </c>
      <c r="H45" s="1">
        <v>5</v>
      </c>
      <c r="I45" s="1">
        <v>0</v>
      </c>
      <c r="J45" s="1">
        <v>5</v>
      </c>
      <c r="K45" s="1">
        <v>2</v>
      </c>
      <c r="L45" s="1">
        <v>2</v>
      </c>
      <c r="M45" s="1">
        <v>0</v>
      </c>
      <c r="N45" s="1">
        <v>4</v>
      </c>
      <c r="O45" s="1">
        <v>3</v>
      </c>
      <c r="P45" s="1">
        <v>1</v>
      </c>
      <c r="Q45" s="1">
        <v>1</v>
      </c>
      <c r="R45" s="1">
        <v>1</v>
      </c>
      <c r="S45" s="1">
        <v>0</v>
      </c>
    </row>
    <row r="46" spans="1:19" x14ac:dyDescent="0.2">
      <c r="A46" s="1" t="s">
        <v>317</v>
      </c>
      <c r="B46" s="1">
        <v>385</v>
      </c>
      <c r="C46" s="1">
        <v>190</v>
      </c>
      <c r="D46" s="1">
        <v>195</v>
      </c>
      <c r="E46" s="1">
        <v>382</v>
      </c>
      <c r="F46" s="1">
        <v>189</v>
      </c>
      <c r="G46" s="1">
        <v>193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3</v>
      </c>
      <c r="O46" s="1">
        <v>1</v>
      </c>
      <c r="P46" s="1">
        <v>2</v>
      </c>
      <c r="Q46" s="1">
        <v>0</v>
      </c>
      <c r="R46" s="1">
        <v>0</v>
      </c>
      <c r="S46" s="1">
        <v>0</v>
      </c>
    </row>
    <row r="47" spans="1:19" x14ac:dyDescent="0.2">
      <c r="A47" s="1" t="s">
        <v>318</v>
      </c>
      <c r="B47" s="1">
        <v>139</v>
      </c>
      <c r="C47" s="1">
        <v>78</v>
      </c>
      <c r="D47" s="1">
        <v>61</v>
      </c>
      <c r="E47" s="1">
        <v>139</v>
      </c>
      <c r="F47" s="1">
        <v>78</v>
      </c>
      <c r="G47" s="1">
        <v>61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319</v>
      </c>
      <c r="B48" s="1">
        <v>438</v>
      </c>
      <c r="C48" s="1">
        <v>210</v>
      </c>
      <c r="D48" s="1">
        <v>228</v>
      </c>
      <c r="E48" s="1">
        <v>435</v>
      </c>
      <c r="F48" s="1">
        <v>210</v>
      </c>
      <c r="G48" s="1">
        <v>225</v>
      </c>
      <c r="H48" s="1">
        <v>0</v>
      </c>
      <c r="I48" s="1">
        <v>0</v>
      </c>
      <c r="J48" s="1">
        <v>0</v>
      </c>
      <c r="K48" s="1">
        <v>3</v>
      </c>
      <c r="L48" s="1">
        <v>0</v>
      </c>
      <c r="M48" s="1">
        <v>3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320</v>
      </c>
      <c r="B49" s="1">
        <v>2046</v>
      </c>
      <c r="C49" s="1">
        <v>1003</v>
      </c>
      <c r="D49" s="1">
        <v>1043</v>
      </c>
      <c r="E49" s="1">
        <v>2034</v>
      </c>
      <c r="F49" s="1">
        <v>995</v>
      </c>
      <c r="G49" s="1">
        <v>1039</v>
      </c>
      <c r="H49" s="1">
        <v>5</v>
      </c>
      <c r="I49" s="1">
        <v>3</v>
      </c>
      <c r="J49" s="1">
        <v>2</v>
      </c>
      <c r="K49" s="1">
        <v>4</v>
      </c>
      <c r="L49" s="1">
        <v>3</v>
      </c>
      <c r="M49" s="1">
        <v>1</v>
      </c>
      <c r="N49" s="1">
        <v>3</v>
      </c>
      <c r="O49" s="1">
        <v>2</v>
      </c>
      <c r="P49" s="1">
        <v>1</v>
      </c>
      <c r="Q49" s="1">
        <v>0</v>
      </c>
      <c r="R49" s="1">
        <v>0</v>
      </c>
      <c r="S49" s="1">
        <v>0</v>
      </c>
    </row>
    <row r="50" spans="1:19" x14ac:dyDescent="0.2">
      <c r="A50" s="1" t="s">
        <v>321</v>
      </c>
      <c r="B50" s="1">
        <v>232</v>
      </c>
      <c r="C50" s="1">
        <v>104</v>
      </c>
      <c r="D50" s="1">
        <v>128</v>
      </c>
      <c r="E50" s="1">
        <v>232</v>
      </c>
      <c r="F50" s="1">
        <v>104</v>
      </c>
      <c r="G50" s="1">
        <v>128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322</v>
      </c>
      <c r="B51" s="1">
        <v>474</v>
      </c>
      <c r="C51" s="1">
        <v>242</v>
      </c>
      <c r="D51" s="1">
        <v>232</v>
      </c>
      <c r="E51" s="1">
        <v>462</v>
      </c>
      <c r="F51" s="1">
        <v>235</v>
      </c>
      <c r="G51" s="1">
        <v>227</v>
      </c>
      <c r="H51" s="1">
        <v>7</v>
      </c>
      <c r="I51" s="1">
        <v>3</v>
      </c>
      <c r="J51" s="1">
        <v>4</v>
      </c>
      <c r="K51" s="1">
        <v>3</v>
      </c>
      <c r="L51" s="1">
        <v>3</v>
      </c>
      <c r="M51" s="1">
        <v>0</v>
      </c>
      <c r="N51" s="1">
        <v>2</v>
      </c>
      <c r="O51" s="1">
        <v>1</v>
      </c>
      <c r="P51" s="1">
        <v>1</v>
      </c>
      <c r="Q51" s="1">
        <v>0</v>
      </c>
      <c r="R51" s="1">
        <v>0</v>
      </c>
      <c r="S51" s="1">
        <v>0</v>
      </c>
    </row>
    <row r="52" spans="1:19" x14ac:dyDescent="0.2">
      <c r="A52" s="1" t="s">
        <v>323</v>
      </c>
      <c r="B52" s="1">
        <v>279</v>
      </c>
      <c r="C52" s="1">
        <v>136</v>
      </c>
      <c r="D52" s="1">
        <v>143</v>
      </c>
      <c r="E52" s="1">
        <v>278</v>
      </c>
      <c r="F52" s="1">
        <v>136</v>
      </c>
      <c r="G52" s="1">
        <v>142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</v>
      </c>
      <c r="O52" s="1">
        <v>0</v>
      </c>
      <c r="P52" s="1">
        <v>1</v>
      </c>
      <c r="Q52" s="1">
        <v>0</v>
      </c>
      <c r="R52" s="1">
        <v>0</v>
      </c>
      <c r="S52" s="1">
        <v>0</v>
      </c>
    </row>
    <row r="53" spans="1:19" x14ac:dyDescent="0.2">
      <c r="A53" s="1" t="s">
        <v>324</v>
      </c>
      <c r="B53" s="1">
        <v>369</v>
      </c>
      <c r="C53" s="1">
        <v>187</v>
      </c>
      <c r="D53" s="1">
        <v>182</v>
      </c>
      <c r="E53" s="1">
        <v>368</v>
      </c>
      <c r="F53" s="1">
        <v>187</v>
      </c>
      <c r="G53" s="1">
        <v>181</v>
      </c>
      <c r="H53" s="1">
        <v>1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325</v>
      </c>
      <c r="B54" s="1">
        <v>397</v>
      </c>
      <c r="C54" s="1">
        <v>203</v>
      </c>
      <c r="D54" s="1">
        <v>194</v>
      </c>
      <c r="E54" s="1">
        <v>392</v>
      </c>
      <c r="F54" s="1">
        <v>199</v>
      </c>
      <c r="G54" s="1">
        <v>193</v>
      </c>
      <c r="H54" s="1">
        <v>2</v>
      </c>
      <c r="I54" s="1">
        <v>2</v>
      </c>
      <c r="J54" s="1">
        <v>0</v>
      </c>
      <c r="K54" s="1">
        <v>2</v>
      </c>
      <c r="L54" s="1">
        <v>2</v>
      </c>
      <c r="M54" s="1">
        <v>0</v>
      </c>
      <c r="N54" s="1">
        <v>0</v>
      </c>
      <c r="O54" s="1">
        <v>0</v>
      </c>
      <c r="P54" s="1">
        <v>0</v>
      </c>
      <c r="Q54" s="1">
        <v>1</v>
      </c>
      <c r="R54" s="1">
        <v>0</v>
      </c>
      <c r="S54" s="1">
        <v>1</v>
      </c>
    </row>
    <row r="55" spans="1:19" x14ac:dyDescent="0.2">
      <c r="A55" s="1" t="s">
        <v>326</v>
      </c>
      <c r="B55" s="1">
        <v>309</v>
      </c>
      <c r="C55" s="1">
        <v>167</v>
      </c>
      <c r="D55" s="1">
        <v>142</v>
      </c>
      <c r="E55" s="1">
        <v>308</v>
      </c>
      <c r="F55" s="1">
        <v>166</v>
      </c>
      <c r="G55" s="1">
        <v>142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</v>
      </c>
      <c r="O55" s="1">
        <v>1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327</v>
      </c>
      <c r="B56" s="1">
        <v>799</v>
      </c>
      <c r="C56" s="1">
        <v>382</v>
      </c>
      <c r="D56" s="1">
        <v>417</v>
      </c>
      <c r="E56" s="1">
        <v>790</v>
      </c>
      <c r="F56" s="1">
        <v>378</v>
      </c>
      <c r="G56" s="1">
        <v>412</v>
      </c>
      <c r="H56" s="1">
        <v>0</v>
      </c>
      <c r="I56" s="1">
        <v>0</v>
      </c>
      <c r="J56" s="1">
        <v>0</v>
      </c>
      <c r="K56" s="1">
        <v>3</v>
      </c>
      <c r="L56" s="1">
        <v>2</v>
      </c>
      <c r="M56" s="1">
        <v>1</v>
      </c>
      <c r="N56" s="1">
        <v>3</v>
      </c>
      <c r="O56" s="1">
        <v>0</v>
      </c>
      <c r="P56" s="1">
        <v>3</v>
      </c>
      <c r="Q56" s="1">
        <v>3</v>
      </c>
      <c r="R56" s="1">
        <v>2</v>
      </c>
      <c r="S56" s="1">
        <v>1</v>
      </c>
    </row>
    <row r="57" spans="1:19" x14ac:dyDescent="0.2">
      <c r="A57" s="1" t="s">
        <v>328</v>
      </c>
      <c r="B57" s="1">
        <v>1157</v>
      </c>
      <c r="C57" s="1">
        <v>583</v>
      </c>
      <c r="D57" s="1">
        <v>574</v>
      </c>
      <c r="E57" s="1">
        <v>1150</v>
      </c>
      <c r="F57" s="1">
        <v>578</v>
      </c>
      <c r="G57" s="1">
        <v>572</v>
      </c>
      <c r="H57" s="1">
        <v>4</v>
      </c>
      <c r="I57" s="1">
        <v>3</v>
      </c>
      <c r="J57" s="1">
        <v>1</v>
      </c>
      <c r="K57" s="1">
        <v>1</v>
      </c>
      <c r="L57" s="1">
        <v>0</v>
      </c>
      <c r="M57" s="1">
        <v>1</v>
      </c>
      <c r="N57" s="1">
        <v>2</v>
      </c>
      <c r="O57" s="1">
        <v>2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329</v>
      </c>
      <c r="B58" s="1">
        <v>417</v>
      </c>
      <c r="C58" s="1">
        <v>219</v>
      </c>
      <c r="D58" s="1">
        <v>198</v>
      </c>
      <c r="E58" s="1">
        <v>412</v>
      </c>
      <c r="F58" s="1">
        <v>216</v>
      </c>
      <c r="G58" s="1">
        <v>196</v>
      </c>
      <c r="H58" s="1">
        <v>4</v>
      </c>
      <c r="I58" s="1">
        <v>3</v>
      </c>
      <c r="J58" s="1">
        <v>1</v>
      </c>
      <c r="K58" s="1">
        <v>1</v>
      </c>
      <c r="L58" s="1">
        <v>0</v>
      </c>
      <c r="M58" s="1">
        <v>1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330</v>
      </c>
      <c r="B59" s="1">
        <v>676</v>
      </c>
      <c r="C59" s="1">
        <v>368</v>
      </c>
      <c r="D59" s="1">
        <v>308</v>
      </c>
      <c r="E59" s="1">
        <v>664</v>
      </c>
      <c r="F59" s="1">
        <v>360</v>
      </c>
      <c r="G59" s="1">
        <v>304</v>
      </c>
      <c r="H59" s="1">
        <v>3</v>
      </c>
      <c r="I59" s="1">
        <v>2</v>
      </c>
      <c r="J59" s="1">
        <v>1</v>
      </c>
      <c r="K59" s="1">
        <v>3</v>
      </c>
      <c r="L59" s="1">
        <v>2</v>
      </c>
      <c r="M59" s="1">
        <v>1</v>
      </c>
      <c r="N59" s="1">
        <v>6</v>
      </c>
      <c r="O59" s="1">
        <v>4</v>
      </c>
      <c r="P59" s="1">
        <v>2</v>
      </c>
      <c r="Q59" s="1">
        <v>0</v>
      </c>
      <c r="R59" s="1">
        <v>0</v>
      </c>
      <c r="S59" s="1">
        <v>0</v>
      </c>
    </row>
    <row r="60" spans="1:19" x14ac:dyDescent="0.2">
      <c r="A60" s="1" t="s">
        <v>331</v>
      </c>
      <c r="B60" s="1">
        <v>92</v>
      </c>
      <c r="C60" s="1">
        <v>43</v>
      </c>
      <c r="D60" s="1">
        <v>49</v>
      </c>
      <c r="E60" s="1">
        <v>92</v>
      </c>
      <c r="F60" s="1">
        <v>43</v>
      </c>
      <c r="G60" s="1">
        <v>49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332</v>
      </c>
      <c r="B61" s="1">
        <v>1</v>
      </c>
      <c r="C61" s="1">
        <v>1</v>
      </c>
      <c r="D61" s="1">
        <v>0</v>
      </c>
      <c r="E61" s="1">
        <v>1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333</v>
      </c>
      <c r="B62" s="1">
        <v>1739</v>
      </c>
      <c r="C62" s="1">
        <v>891</v>
      </c>
      <c r="D62" s="1">
        <v>848</v>
      </c>
      <c r="E62" s="1">
        <v>1704</v>
      </c>
      <c r="F62" s="1">
        <v>875</v>
      </c>
      <c r="G62" s="1">
        <v>829</v>
      </c>
      <c r="H62" s="1">
        <v>5</v>
      </c>
      <c r="I62" s="1">
        <v>3</v>
      </c>
      <c r="J62" s="1">
        <v>2</v>
      </c>
      <c r="K62" s="1">
        <v>9</v>
      </c>
      <c r="L62" s="1">
        <v>2</v>
      </c>
      <c r="M62" s="1">
        <v>7</v>
      </c>
      <c r="N62" s="1">
        <v>19</v>
      </c>
      <c r="O62" s="1">
        <v>9</v>
      </c>
      <c r="P62" s="1">
        <v>10</v>
      </c>
      <c r="Q62" s="1">
        <v>2</v>
      </c>
      <c r="R62" s="1">
        <v>2</v>
      </c>
      <c r="S62" s="1">
        <v>0</v>
      </c>
    </row>
    <row r="63" spans="1:19" x14ac:dyDescent="0.2">
      <c r="A63" s="1" t="s">
        <v>334</v>
      </c>
      <c r="B63" s="1">
        <v>634</v>
      </c>
      <c r="C63" s="1">
        <v>307</v>
      </c>
      <c r="D63" s="1">
        <v>327</v>
      </c>
      <c r="E63" s="1">
        <v>626</v>
      </c>
      <c r="F63" s="1">
        <v>301</v>
      </c>
      <c r="G63" s="1">
        <v>325</v>
      </c>
      <c r="H63" s="1">
        <v>5</v>
      </c>
      <c r="I63" s="1">
        <v>4</v>
      </c>
      <c r="J63" s="1">
        <v>1</v>
      </c>
      <c r="K63" s="1">
        <v>2</v>
      </c>
      <c r="L63" s="1">
        <v>1</v>
      </c>
      <c r="M63" s="1">
        <v>1</v>
      </c>
      <c r="N63" s="1">
        <v>1</v>
      </c>
      <c r="O63" s="1">
        <v>1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335</v>
      </c>
      <c r="B64" s="1">
        <v>170</v>
      </c>
      <c r="C64" s="1">
        <v>84</v>
      </c>
      <c r="D64" s="1">
        <v>86</v>
      </c>
      <c r="E64" s="1">
        <v>170</v>
      </c>
      <c r="F64" s="1">
        <v>84</v>
      </c>
      <c r="G64" s="1">
        <v>86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x14ac:dyDescent="0.2">
      <c r="A65" s="1" t="s">
        <v>336</v>
      </c>
      <c r="B65" s="1">
        <v>321</v>
      </c>
      <c r="C65" s="1">
        <v>156</v>
      </c>
      <c r="D65" s="1">
        <v>165</v>
      </c>
      <c r="E65" s="1">
        <v>317</v>
      </c>
      <c r="F65" s="1">
        <v>155</v>
      </c>
      <c r="G65" s="1">
        <v>162</v>
      </c>
      <c r="H65" s="1">
        <v>0</v>
      </c>
      <c r="I65" s="1">
        <v>0</v>
      </c>
      <c r="J65" s="1">
        <v>0</v>
      </c>
      <c r="K65" s="1">
        <v>4</v>
      </c>
      <c r="L65" s="1">
        <v>1</v>
      </c>
      <c r="M65" s="1">
        <v>3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">
      <c r="A66" s="1" t="s">
        <v>337</v>
      </c>
      <c r="B66" s="1">
        <v>349</v>
      </c>
      <c r="C66" s="1">
        <v>175</v>
      </c>
      <c r="D66" s="1">
        <v>174</v>
      </c>
      <c r="E66" s="1">
        <v>349</v>
      </c>
      <c r="F66" s="1">
        <v>175</v>
      </c>
      <c r="G66" s="1">
        <v>174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</row>
    <row r="67" spans="1:19" x14ac:dyDescent="0.2">
      <c r="A67" s="1" t="s">
        <v>338</v>
      </c>
      <c r="B67" s="1">
        <v>448</v>
      </c>
      <c r="C67" s="1">
        <v>223</v>
      </c>
      <c r="D67" s="1">
        <v>225</v>
      </c>
      <c r="E67" s="1">
        <v>443</v>
      </c>
      <c r="F67" s="1">
        <v>223</v>
      </c>
      <c r="G67" s="1">
        <v>220</v>
      </c>
      <c r="H67" s="1">
        <v>0</v>
      </c>
      <c r="I67" s="1">
        <v>0</v>
      </c>
      <c r="J67" s="1">
        <v>0</v>
      </c>
      <c r="K67" s="1">
        <v>5</v>
      </c>
      <c r="L67" s="1">
        <v>0</v>
      </c>
      <c r="M67" s="1">
        <v>5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1" t="s">
        <v>339</v>
      </c>
      <c r="B68" s="1">
        <v>687</v>
      </c>
      <c r="C68" s="1">
        <v>347</v>
      </c>
      <c r="D68" s="1">
        <v>340</v>
      </c>
      <c r="E68" s="1">
        <v>674</v>
      </c>
      <c r="F68" s="1">
        <v>339</v>
      </c>
      <c r="G68" s="1">
        <v>335</v>
      </c>
      <c r="H68" s="1">
        <v>7</v>
      </c>
      <c r="I68" s="1">
        <v>3</v>
      </c>
      <c r="J68" s="1">
        <v>4</v>
      </c>
      <c r="K68" s="1">
        <v>1</v>
      </c>
      <c r="L68" s="1">
        <v>1</v>
      </c>
      <c r="M68" s="1">
        <v>0</v>
      </c>
      <c r="N68" s="1">
        <v>5</v>
      </c>
      <c r="O68" s="1">
        <v>4</v>
      </c>
      <c r="P68" s="1">
        <v>1</v>
      </c>
      <c r="Q68" s="1">
        <v>0</v>
      </c>
      <c r="R68" s="1">
        <v>0</v>
      </c>
      <c r="S68" s="1">
        <v>0</v>
      </c>
    </row>
    <row r="69" spans="1:19" x14ac:dyDescent="0.2">
      <c r="A69" s="1" t="s">
        <v>340</v>
      </c>
      <c r="B69" s="1">
        <v>426</v>
      </c>
      <c r="C69" s="1">
        <v>214</v>
      </c>
      <c r="D69" s="1">
        <v>212</v>
      </c>
      <c r="E69" s="1">
        <v>412</v>
      </c>
      <c r="F69" s="1">
        <v>205</v>
      </c>
      <c r="G69" s="1">
        <v>207</v>
      </c>
      <c r="H69" s="1">
        <v>6</v>
      </c>
      <c r="I69" s="1">
        <v>4</v>
      </c>
      <c r="J69" s="1">
        <v>2</v>
      </c>
      <c r="K69" s="1">
        <v>2</v>
      </c>
      <c r="L69" s="1">
        <v>2</v>
      </c>
      <c r="M69" s="1">
        <v>0</v>
      </c>
      <c r="N69" s="1">
        <v>6</v>
      </c>
      <c r="O69" s="1">
        <v>3</v>
      </c>
      <c r="P69" s="1">
        <v>3</v>
      </c>
      <c r="Q69" s="1">
        <v>0</v>
      </c>
      <c r="R69" s="1">
        <v>0</v>
      </c>
      <c r="S69" s="1">
        <v>0</v>
      </c>
    </row>
    <row r="70" spans="1:19" x14ac:dyDescent="0.2">
      <c r="A70" s="1" t="s">
        <v>341</v>
      </c>
      <c r="B70" s="1">
        <v>739</v>
      </c>
      <c r="C70" s="1">
        <v>383</v>
      </c>
      <c r="D70" s="1">
        <v>356</v>
      </c>
      <c r="E70" s="1">
        <v>735</v>
      </c>
      <c r="F70" s="1">
        <v>381</v>
      </c>
      <c r="G70" s="1">
        <v>354</v>
      </c>
      <c r="H70" s="1">
        <v>2</v>
      </c>
      <c r="I70" s="1">
        <v>0</v>
      </c>
      <c r="J70" s="1">
        <v>2</v>
      </c>
      <c r="K70" s="1">
        <v>1</v>
      </c>
      <c r="L70" s="1">
        <v>1</v>
      </c>
      <c r="M70" s="1">
        <v>0</v>
      </c>
      <c r="N70" s="1">
        <v>0</v>
      </c>
      <c r="O70" s="1">
        <v>0</v>
      </c>
      <c r="P70" s="1">
        <v>0</v>
      </c>
      <c r="Q70" s="1">
        <v>1</v>
      </c>
      <c r="R70" s="1">
        <v>1</v>
      </c>
      <c r="S70" s="1">
        <v>0</v>
      </c>
    </row>
    <row r="71" spans="1:19" x14ac:dyDescent="0.2">
      <c r="A71" s="1" t="s">
        <v>342</v>
      </c>
      <c r="B71" s="1">
        <v>2044</v>
      </c>
      <c r="C71" s="1">
        <v>1001</v>
      </c>
      <c r="D71" s="1">
        <v>1043</v>
      </c>
      <c r="E71" s="1">
        <v>2016</v>
      </c>
      <c r="F71" s="1">
        <v>988</v>
      </c>
      <c r="G71" s="1">
        <v>1028</v>
      </c>
      <c r="H71" s="1">
        <v>10</v>
      </c>
      <c r="I71" s="1">
        <v>3</v>
      </c>
      <c r="J71" s="1">
        <v>7</v>
      </c>
      <c r="K71" s="1">
        <v>5</v>
      </c>
      <c r="L71" s="1">
        <v>2</v>
      </c>
      <c r="M71" s="1">
        <v>3</v>
      </c>
      <c r="N71" s="1">
        <v>6</v>
      </c>
      <c r="O71" s="1">
        <v>5</v>
      </c>
      <c r="P71" s="1">
        <v>1</v>
      </c>
      <c r="Q71" s="1">
        <v>7</v>
      </c>
      <c r="R71" s="1">
        <v>3</v>
      </c>
      <c r="S71" s="1">
        <v>4</v>
      </c>
    </row>
    <row r="72" spans="1:19" x14ac:dyDescent="0.2">
      <c r="A72" s="1" t="s">
        <v>343</v>
      </c>
      <c r="B72" s="1">
        <v>596</v>
      </c>
      <c r="C72" s="1">
        <v>281</v>
      </c>
      <c r="D72" s="1">
        <v>315</v>
      </c>
      <c r="E72" s="1">
        <v>594</v>
      </c>
      <c r="F72" s="1">
        <v>279</v>
      </c>
      <c r="G72" s="1">
        <v>315</v>
      </c>
      <c r="H72" s="1">
        <v>1</v>
      </c>
      <c r="I72" s="1">
        <v>1</v>
      </c>
      <c r="J72" s="1">
        <v>0</v>
      </c>
      <c r="K72" s="1">
        <v>0</v>
      </c>
      <c r="L72" s="1">
        <v>0</v>
      </c>
      <c r="M72" s="1">
        <v>0</v>
      </c>
      <c r="N72" s="1">
        <v>1</v>
      </c>
      <c r="O72" s="1">
        <v>1</v>
      </c>
      <c r="P72" s="1">
        <v>0</v>
      </c>
      <c r="Q72" s="1">
        <v>0</v>
      </c>
      <c r="R72" s="1">
        <v>0</v>
      </c>
      <c r="S72" s="1">
        <v>0</v>
      </c>
    </row>
    <row r="73" spans="1:19" x14ac:dyDescent="0.2">
      <c r="A73" s="1" t="s">
        <v>344</v>
      </c>
      <c r="B73" s="1">
        <v>534</v>
      </c>
      <c r="C73" s="1">
        <v>282</v>
      </c>
      <c r="D73" s="1">
        <v>252</v>
      </c>
      <c r="E73" s="1">
        <v>534</v>
      </c>
      <c r="F73" s="1">
        <v>282</v>
      </c>
      <c r="G73" s="1">
        <v>252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</row>
    <row r="74" spans="1:19" x14ac:dyDescent="0.2">
      <c r="A74" s="1" t="s">
        <v>345</v>
      </c>
      <c r="B74" s="1">
        <v>250</v>
      </c>
      <c r="C74" s="1">
        <v>130</v>
      </c>
      <c r="D74" s="1">
        <v>120</v>
      </c>
      <c r="E74" s="1">
        <v>246</v>
      </c>
      <c r="F74" s="1">
        <v>127</v>
      </c>
      <c r="G74" s="1">
        <v>119</v>
      </c>
      <c r="H74" s="1">
        <v>0</v>
      </c>
      <c r="I74" s="1">
        <v>0</v>
      </c>
      <c r="J74" s="1">
        <v>0</v>
      </c>
      <c r="K74" s="1">
        <v>3</v>
      </c>
      <c r="L74" s="1">
        <v>2</v>
      </c>
      <c r="M74" s="1">
        <v>1</v>
      </c>
      <c r="N74" s="1">
        <v>1</v>
      </c>
      <c r="O74" s="1">
        <v>1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1" t="s">
        <v>346</v>
      </c>
      <c r="B75" s="1">
        <v>412</v>
      </c>
      <c r="C75" s="1">
        <v>217</v>
      </c>
      <c r="D75" s="1">
        <v>195</v>
      </c>
      <c r="E75" s="1">
        <v>408</v>
      </c>
      <c r="F75" s="1">
        <v>215</v>
      </c>
      <c r="G75" s="1">
        <v>193</v>
      </c>
      <c r="H75" s="1">
        <v>2</v>
      </c>
      <c r="I75" s="1">
        <v>0</v>
      </c>
      <c r="J75" s="1">
        <v>2</v>
      </c>
      <c r="K75" s="1">
        <v>1</v>
      </c>
      <c r="L75" s="1">
        <v>1</v>
      </c>
      <c r="M75" s="1">
        <v>0</v>
      </c>
      <c r="N75" s="1">
        <v>1</v>
      </c>
      <c r="O75" s="1">
        <v>1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">
      <c r="A76" s="1" t="s">
        <v>347</v>
      </c>
      <c r="B76" s="1">
        <v>168</v>
      </c>
      <c r="C76" s="1">
        <v>72</v>
      </c>
      <c r="D76" s="1">
        <v>96</v>
      </c>
      <c r="E76" s="1">
        <v>168</v>
      </c>
      <c r="F76" s="1">
        <v>72</v>
      </c>
      <c r="G76" s="1">
        <v>96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2">
      <c r="A77" s="1" t="s">
        <v>348</v>
      </c>
      <c r="B77" s="1">
        <v>121</v>
      </c>
      <c r="C77" s="1">
        <v>55</v>
      </c>
      <c r="D77" s="1">
        <v>66</v>
      </c>
      <c r="E77" s="1">
        <v>121</v>
      </c>
      <c r="F77" s="1">
        <v>55</v>
      </c>
      <c r="G77" s="1">
        <v>66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1" t="s">
        <v>349</v>
      </c>
      <c r="B78" s="1">
        <v>573</v>
      </c>
      <c r="C78" s="1">
        <v>295</v>
      </c>
      <c r="D78" s="1">
        <v>278</v>
      </c>
      <c r="E78" s="1">
        <v>572</v>
      </c>
      <c r="F78" s="1">
        <v>294</v>
      </c>
      <c r="G78" s="1">
        <v>278</v>
      </c>
      <c r="H78" s="1">
        <v>0</v>
      </c>
      <c r="I78" s="1">
        <v>0</v>
      </c>
      <c r="J78" s="1">
        <v>0</v>
      </c>
      <c r="K78" s="1">
        <v>1</v>
      </c>
      <c r="L78" s="1">
        <v>1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2">
      <c r="A79" s="1" t="s">
        <v>350</v>
      </c>
      <c r="B79" s="1">
        <v>247</v>
      </c>
      <c r="C79" s="1">
        <v>122</v>
      </c>
      <c r="D79" s="1">
        <v>125</v>
      </c>
      <c r="E79" s="1">
        <v>247</v>
      </c>
      <c r="F79" s="1">
        <v>122</v>
      </c>
      <c r="G79" s="1">
        <v>125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1" t="s">
        <v>351</v>
      </c>
      <c r="B80" s="1">
        <v>394</v>
      </c>
      <c r="C80" s="1">
        <v>194</v>
      </c>
      <c r="D80" s="1">
        <v>200</v>
      </c>
      <c r="E80" s="1">
        <v>393</v>
      </c>
      <c r="F80" s="1">
        <v>193</v>
      </c>
      <c r="G80" s="1">
        <v>200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</v>
      </c>
      <c r="O80" s="1">
        <v>1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">
      <c r="A81" s="1" t="s">
        <v>352</v>
      </c>
      <c r="B81" s="1">
        <v>283</v>
      </c>
      <c r="C81" s="1">
        <v>141</v>
      </c>
      <c r="D81" s="1">
        <v>142</v>
      </c>
      <c r="E81" s="1">
        <v>280</v>
      </c>
      <c r="F81" s="1">
        <v>139</v>
      </c>
      <c r="G81" s="1">
        <v>141</v>
      </c>
      <c r="H81" s="1">
        <v>0</v>
      </c>
      <c r="I81" s="1">
        <v>0</v>
      </c>
      <c r="J81" s="1">
        <v>0</v>
      </c>
      <c r="K81" s="1">
        <v>3</v>
      </c>
      <c r="L81" s="1">
        <v>2</v>
      </c>
      <c r="M81" s="1">
        <v>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19" x14ac:dyDescent="0.2">
      <c r="A82" s="1" t="s">
        <v>353</v>
      </c>
      <c r="B82" s="1">
        <v>212</v>
      </c>
      <c r="C82" s="1">
        <v>99</v>
      </c>
      <c r="D82" s="1">
        <v>113</v>
      </c>
      <c r="E82" s="1">
        <v>212</v>
      </c>
      <c r="F82" s="1">
        <v>99</v>
      </c>
      <c r="G82" s="1">
        <v>113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</row>
    <row r="83" spans="1:19" x14ac:dyDescent="0.2">
      <c r="A83" s="1" t="s">
        <v>354</v>
      </c>
      <c r="B83" s="1">
        <v>184</v>
      </c>
      <c r="C83" s="1">
        <v>99</v>
      </c>
      <c r="D83" s="1">
        <v>85</v>
      </c>
      <c r="E83" s="1">
        <v>184</v>
      </c>
      <c r="F83" s="1">
        <v>99</v>
      </c>
      <c r="G83" s="1">
        <v>85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2">
      <c r="A84" s="1" t="s">
        <v>355</v>
      </c>
      <c r="B84" s="1">
        <v>3983</v>
      </c>
      <c r="C84" s="1">
        <v>2008</v>
      </c>
      <c r="D84" s="1">
        <v>1975</v>
      </c>
      <c r="E84" s="1">
        <v>162</v>
      </c>
      <c r="F84" s="1">
        <v>77</v>
      </c>
      <c r="G84" s="1">
        <v>85</v>
      </c>
      <c r="H84" s="1">
        <v>3804</v>
      </c>
      <c r="I84" s="1">
        <v>1921</v>
      </c>
      <c r="J84" s="1">
        <v>1883</v>
      </c>
      <c r="K84" s="1">
        <v>4</v>
      </c>
      <c r="L84" s="1">
        <v>1</v>
      </c>
      <c r="M84" s="1">
        <v>3</v>
      </c>
      <c r="N84" s="1">
        <v>12</v>
      </c>
      <c r="O84" s="1">
        <v>8</v>
      </c>
      <c r="P84" s="1">
        <v>4</v>
      </c>
      <c r="Q84" s="1">
        <v>1</v>
      </c>
      <c r="R84" s="1">
        <v>1</v>
      </c>
      <c r="S84" s="1">
        <v>0</v>
      </c>
    </row>
    <row r="85" spans="1:19" x14ac:dyDescent="0.2">
      <c r="A85" s="1" t="s">
        <v>356</v>
      </c>
      <c r="B85" s="1">
        <v>448</v>
      </c>
      <c r="C85" s="1">
        <v>204</v>
      </c>
      <c r="D85" s="1">
        <v>244</v>
      </c>
      <c r="E85" s="1">
        <v>10</v>
      </c>
      <c r="F85" s="1">
        <v>6</v>
      </c>
      <c r="G85" s="1">
        <v>4</v>
      </c>
      <c r="H85" s="1">
        <v>438</v>
      </c>
      <c r="I85" s="1">
        <v>198</v>
      </c>
      <c r="J85" s="1">
        <v>240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1" t="s">
        <v>357</v>
      </c>
      <c r="B86" s="1">
        <v>399</v>
      </c>
      <c r="C86" s="1">
        <v>196</v>
      </c>
      <c r="D86" s="1">
        <v>203</v>
      </c>
      <c r="E86" s="1">
        <v>15</v>
      </c>
      <c r="F86" s="1">
        <v>7</v>
      </c>
      <c r="G86" s="1">
        <v>8</v>
      </c>
      <c r="H86" s="1">
        <v>381</v>
      </c>
      <c r="I86" s="1">
        <v>186</v>
      </c>
      <c r="J86" s="1">
        <v>195</v>
      </c>
      <c r="K86" s="1">
        <v>2</v>
      </c>
      <c r="L86" s="1">
        <v>2</v>
      </c>
      <c r="M86" s="1">
        <v>0</v>
      </c>
      <c r="N86" s="1">
        <v>1</v>
      </c>
      <c r="O86" s="1">
        <v>1</v>
      </c>
      <c r="P86" s="1">
        <v>0</v>
      </c>
      <c r="Q86" s="1">
        <v>0</v>
      </c>
      <c r="R86" s="1">
        <v>0</v>
      </c>
      <c r="S86" s="1">
        <v>0</v>
      </c>
    </row>
    <row r="87" spans="1:19" x14ac:dyDescent="0.2">
      <c r="A87" s="1" t="s">
        <v>358</v>
      </c>
      <c r="B87" s="1">
        <v>286</v>
      </c>
      <c r="C87" s="1">
        <v>143</v>
      </c>
      <c r="D87" s="1">
        <v>143</v>
      </c>
      <c r="E87" s="1">
        <v>0</v>
      </c>
      <c r="F87" s="1">
        <v>0</v>
      </c>
      <c r="G87" s="1">
        <v>0</v>
      </c>
      <c r="H87" s="1">
        <v>282</v>
      </c>
      <c r="I87" s="1">
        <v>141</v>
      </c>
      <c r="J87" s="1">
        <v>141</v>
      </c>
      <c r="K87" s="1">
        <v>4</v>
      </c>
      <c r="L87" s="1">
        <v>2</v>
      </c>
      <c r="M87" s="1">
        <v>2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1" t="s">
        <v>359</v>
      </c>
      <c r="B88" s="1">
        <v>133</v>
      </c>
      <c r="C88" s="1">
        <v>70</v>
      </c>
      <c r="D88" s="1">
        <v>63</v>
      </c>
      <c r="E88" s="1">
        <v>4</v>
      </c>
      <c r="F88" s="1">
        <v>0</v>
      </c>
      <c r="G88" s="1">
        <v>4</v>
      </c>
      <c r="H88" s="1">
        <v>128</v>
      </c>
      <c r="I88" s="1">
        <v>69</v>
      </c>
      <c r="J88" s="1">
        <v>59</v>
      </c>
      <c r="K88" s="1">
        <v>0</v>
      </c>
      <c r="L88" s="1">
        <v>0</v>
      </c>
      <c r="M88" s="1">
        <v>0</v>
      </c>
      <c r="N88" s="1">
        <v>1</v>
      </c>
      <c r="O88" s="1">
        <v>1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">
      <c r="A89" s="1" t="s">
        <v>360</v>
      </c>
      <c r="B89" s="1">
        <v>282</v>
      </c>
      <c r="C89" s="1">
        <v>138</v>
      </c>
      <c r="D89" s="1">
        <v>144</v>
      </c>
      <c r="E89" s="1">
        <v>10</v>
      </c>
      <c r="F89" s="1">
        <v>5</v>
      </c>
      <c r="G89" s="1">
        <v>5</v>
      </c>
      <c r="H89" s="1">
        <v>271</v>
      </c>
      <c r="I89" s="1">
        <v>133</v>
      </c>
      <c r="J89" s="1">
        <v>138</v>
      </c>
      <c r="K89" s="1">
        <v>1</v>
      </c>
      <c r="L89" s="1">
        <v>0</v>
      </c>
      <c r="M89" s="1">
        <v>1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361</v>
      </c>
      <c r="B90" s="1">
        <v>121</v>
      </c>
      <c r="C90" s="1">
        <v>57</v>
      </c>
      <c r="D90" s="1">
        <v>64</v>
      </c>
      <c r="E90" s="1">
        <v>1</v>
      </c>
      <c r="F90" s="1">
        <v>0</v>
      </c>
      <c r="G90" s="1">
        <v>1</v>
      </c>
      <c r="H90" s="1">
        <v>120</v>
      </c>
      <c r="I90" s="1">
        <v>57</v>
      </c>
      <c r="J90" s="1">
        <v>63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362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2">
      <c r="A92" s="1" t="s">
        <v>363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</row>
    <row r="93" spans="1:19" x14ac:dyDescent="0.2">
      <c r="A93" s="1" t="s">
        <v>364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290</v>
      </c>
      <c r="B94" s="1">
        <v>663</v>
      </c>
      <c r="C94" s="1">
        <v>342</v>
      </c>
      <c r="D94" s="1">
        <v>321</v>
      </c>
      <c r="E94" s="1">
        <v>37</v>
      </c>
      <c r="F94" s="1">
        <v>16</v>
      </c>
      <c r="G94" s="1">
        <v>21</v>
      </c>
      <c r="H94" s="1">
        <v>625</v>
      </c>
      <c r="I94" s="1">
        <v>325</v>
      </c>
      <c r="J94" s="1">
        <v>300</v>
      </c>
      <c r="K94" s="1">
        <v>1</v>
      </c>
      <c r="L94" s="1">
        <v>1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">
      <c r="A95" s="1" t="s">
        <v>365</v>
      </c>
      <c r="B95" s="1">
        <v>130</v>
      </c>
      <c r="C95" s="1">
        <v>69</v>
      </c>
      <c r="D95" s="1">
        <v>61</v>
      </c>
      <c r="E95" s="1">
        <v>3</v>
      </c>
      <c r="F95" s="1">
        <v>3</v>
      </c>
      <c r="G95" s="1">
        <v>0</v>
      </c>
      <c r="H95" s="1">
        <v>127</v>
      </c>
      <c r="I95" s="1">
        <v>66</v>
      </c>
      <c r="J95" s="1">
        <v>61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2">
      <c r="A96" s="1" t="s">
        <v>366</v>
      </c>
      <c r="B96" s="1">
        <v>210</v>
      </c>
      <c r="C96" s="1">
        <v>105</v>
      </c>
      <c r="D96" s="1">
        <v>105</v>
      </c>
      <c r="E96" s="1">
        <v>3</v>
      </c>
      <c r="F96" s="1">
        <v>3</v>
      </c>
      <c r="G96" s="1">
        <v>0</v>
      </c>
      <c r="H96" s="1">
        <v>207</v>
      </c>
      <c r="I96" s="1">
        <v>102</v>
      </c>
      <c r="J96" s="1">
        <v>105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1" t="s">
        <v>367</v>
      </c>
      <c r="B97" s="1">
        <v>326</v>
      </c>
      <c r="C97" s="1">
        <v>159</v>
      </c>
      <c r="D97" s="1">
        <v>167</v>
      </c>
      <c r="E97" s="1">
        <v>8</v>
      </c>
      <c r="F97" s="1">
        <v>3</v>
      </c>
      <c r="G97" s="1">
        <v>5</v>
      </c>
      <c r="H97" s="1">
        <v>317</v>
      </c>
      <c r="I97" s="1">
        <v>155</v>
      </c>
      <c r="J97" s="1">
        <v>162</v>
      </c>
      <c r="K97" s="1">
        <v>1</v>
      </c>
      <c r="L97" s="1">
        <v>1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1" t="s">
        <v>368</v>
      </c>
      <c r="B98" s="1">
        <v>3</v>
      </c>
      <c r="C98" s="1">
        <v>2</v>
      </c>
      <c r="D98" s="1">
        <v>1</v>
      </c>
      <c r="E98" s="1">
        <v>0</v>
      </c>
      <c r="F98" s="1">
        <v>0</v>
      </c>
      <c r="G98" s="1">
        <v>0</v>
      </c>
      <c r="H98" s="1">
        <v>3</v>
      </c>
      <c r="I98" s="1">
        <v>2</v>
      </c>
      <c r="J98" s="1">
        <v>1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1" t="s">
        <v>369</v>
      </c>
      <c r="B99" s="1">
        <v>445</v>
      </c>
      <c r="C99" s="1">
        <v>221</v>
      </c>
      <c r="D99" s="1">
        <v>224</v>
      </c>
      <c r="E99" s="1">
        <v>26</v>
      </c>
      <c r="F99" s="1">
        <v>15</v>
      </c>
      <c r="G99" s="1">
        <v>11</v>
      </c>
      <c r="H99" s="1">
        <v>409</v>
      </c>
      <c r="I99" s="1">
        <v>201</v>
      </c>
      <c r="J99" s="1">
        <v>208</v>
      </c>
      <c r="K99" s="1">
        <v>8</v>
      </c>
      <c r="L99" s="1">
        <v>3</v>
      </c>
      <c r="M99" s="1">
        <v>5</v>
      </c>
      <c r="N99" s="1">
        <v>2</v>
      </c>
      <c r="O99" s="1">
        <v>2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1" t="s">
        <v>370</v>
      </c>
      <c r="B100" s="1">
        <v>141</v>
      </c>
      <c r="C100" s="1">
        <v>64</v>
      </c>
      <c r="D100" s="1">
        <v>77</v>
      </c>
      <c r="E100" s="1">
        <v>2</v>
      </c>
      <c r="F100" s="1">
        <v>0</v>
      </c>
      <c r="G100" s="1">
        <v>2</v>
      </c>
      <c r="H100" s="1">
        <v>139</v>
      </c>
      <c r="I100" s="1">
        <v>64</v>
      </c>
      <c r="J100" s="1">
        <v>75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</row>
    <row r="101" spans="1:19" x14ac:dyDescent="0.2">
      <c r="A101" s="1" t="s">
        <v>342</v>
      </c>
      <c r="B101" s="1">
        <v>149</v>
      </c>
      <c r="C101" s="1">
        <v>73</v>
      </c>
      <c r="D101" s="1">
        <v>76</v>
      </c>
      <c r="E101" s="1">
        <v>16</v>
      </c>
      <c r="F101" s="1">
        <v>8</v>
      </c>
      <c r="G101" s="1">
        <v>8</v>
      </c>
      <c r="H101" s="1">
        <v>129</v>
      </c>
      <c r="I101" s="1">
        <v>64</v>
      </c>
      <c r="J101" s="1">
        <v>65</v>
      </c>
      <c r="K101" s="1">
        <v>3</v>
      </c>
      <c r="L101" s="1">
        <v>1</v>
      </c>
      <c r="M101" s="1">
        <v>2</v>
      </c>
      <c r="N101" s="1">
        <v>1</v>
      </c>
      <c r="O101" s="1">
        <v>0</v>
      </c>
      <c r="P101" s="1">
        <v>1</v>
      </c>
      <c r="Q101" s="1">
        <v>0</v>
      </c>
      <c r="R101" s="1">
        <v>0</v>
      </c>
      <c r="S101" s="1">
        <v>0</v>
      </c>
    </row>
    <row r="102" spans="1:19" x14ac:dyDescent="0.2">
      <c r="A102" s="1" t="s">
        <v>371</v>
      </c>
      <c r="B102" s="1">
        <v>96</v>
      </c>
      <c r="C102" s="1">
        <v>44</v>
      </c>
      <c r="D102" s="1">
        <v>52</v>
      </c>
      <c r="E102" s="1">
        <v>1</v>
      </c>
      <c r="F102" s="1">
        <v>0</v>
      </c>
      <c r="G102" s="1">
        <v>1</v>
      </c>
      <c r="H102" s="1">
        <v>95</v>
      </c>
      <c r="I102" s="1">
        <v>44</v>
      </c>
      <c r="J102" s="1">
        <v>51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372</v>
      </c>
      <c r="B103" s="1">
        <v>701</v>
      </c>
      <c r="C103" s="1">
        <v>341</v>
      </c>
      <c r="D103" s="1">
        <v>360</v>
      </c>
      <c r="E103" s="1">
        <v>21</v>
      </c>
      <c r="F103" s="1">
        <v>7</v>
      </c>
      <c r="G103" s="1">
        <v>14</v>
      </c>
      <c r="H103" s="1">
        <v>679</v>
      </c>
      <c r="I103" s="1">
        <v>333</v>
      </c>
      <c r="J103" s="1">
        <v>346</v>
      </c>
      <c r="K103" s="1">
        <v>1</v>
      </c>
      <c r="L103" s="1">
        <v>1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373</v>
      </c>
      <c r="B104" s="1">
        <v>485</v>
      </c>
      <c r="C104" s="1">
        <v>255</v>
      </c>
      <c r="D104" s="1">
        <v>230</v>
      </c>
      <c r="E104" s="1">
        <v>13</v>
      </c>
      <c r="F104" s="1">
        <v>6</v>
      </c>
      <c r="G104" s="1">
        <v>7</v>
      </c>
      <c r="H104" s="1">
        <v>472</v>
      </c>
      <c r="I104" s="1">
        <v>249</v>
      </c>
      <c r="J104" s="1">
        <v>223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1" t="s">
        <v>374</v>
      </c>
      <c r="B105" s="1">
        <v>211</v>
      </c>
      <c r="C105" s="1">
        <v>109</v>
      </c>
      <c r="D105" s="1">
        <v>102</v>
      </c>
      <c r="E105" s="1">
        <v>8</v>
      </c>
      <c r="F105" s="1">
        <v>2</v>
      </c>
      <c r="G105" s="1">
        <v>6</v>
      </c>
      <c r="H105" s="1">
        <v>203</v>
      </c>
      <c r="I105" s="1">
        <v>107</v>
      </c>
      <c r="J105" s="1">
        <v>96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</row>
    <row r="106" spans="1:19" x14ac:dyDescent="0.2">
      <c r="A106" s="1" t="s">
        <v>375</v>
      </c>
      <c r="B106" s="1">
        <v>113</v>
      </c>
      <c r="C106" s="1">
        <v>59</v>
      </c>
      <c r="D106" s="1">
        <v>54</v>
      </c>
      <c r="E106" s="1">
        <v>9</v>
      </c>
      <c r="F106" s="1">
        <v>6</v>
      </c>
      <c r="G106" s="1">
        <v>3</v>
      </c>
      <c r="H106" s="1">
        <v>104</v>
      </c>
      <c r="I106" s="1">
        <v>53</v>
      </c>
      <c r="J106" s="1">
        <v>51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 x14ac:dyDescent="0.2">
      <c r="A107" s="1" t="s">
        <v>376</v>
      </c>
      <c r="B107" s="1">
        <v>1137</v>
      </c>
      <c r="C107" s="1">
        <v>570</v>
      </c>
      <c r="D107" s="1">
        <v>567</v>
      </c>
      <c r="E107" s="1">
        <v>44</v>
      </c>
      <c r="F107" s="1">
        <v>22</v>
      </c>
      <c r="G107" s="1">
        <v>22</v>
      </c>
      <c r="H107" s="1">
        <v>1088</v>
      </c>
      <c r="I107" s="1">
        <v>545</v>
      </c>
      <c r="J107" s="1">
        <v>543</v>
      </c>
      <c r="K107" s="1">
        <v>2</v>
      </c>
      <c r="L107" s="1">
        <v>1</v>
      </c>
      <c r="M107" s="1">
        <v>1</v>
      </c>
      <c r="N107" s="1">
        <v>3</v>
      </c>
      <c r="O107" s="1">
        <v>2</v>
      </c>
      <c r="P107" s="1">
        <v>1</v>
      </c>
      <c r="Q107" s="1">
        <v>0</v>
      </c>
      <c r="R107" s="1">
        <v>0</v>
      </c>
      <c r="S107" s="1">
        <v>0</v>
      </c>
    </row>
    <row r="108" spans="1:19" x14ac:dyDescent="0.2">
      <c r="A108" s="1" t="s">
        <v>312</v>
      </c>
      <c r="B108" s="1">
        <v>443</v>
      </c>
      <c r="C108" s="1">
        <v>255</v>
      </c>
      <c r="D108" s="1">
        <v>188</v>
      </c>
      <c r="E108" s="1">
        <v>14</v>
      </c>
      <c r="F108" s="1">
        <v>6</v>
      </c>
      <c r="G108" s="1">
        <v>8</v>
      </c>
      <c r="H108" s="1">
        <v>428</v>
      </c>
      <c r="I108" s="1">
        <v>248</v>
      </c>
      <c r="J108" s="1">
        <v>180</v>
      </c>
      <c r="K108" s="1">
        <v>1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 x14ac:dyDescent="0.2">
      <c r="A109" s="1" t="s">
        <v>377</v>
      </c>
      <c r="B109" s="1">
        <v>388</v>
      </c>
      <c r="C109" s="1">
        <v>181</v>
      </c>
      <c r="D109" s="1">
        <v>207</v>
      </c>
      <c r="E109" s="1">
        <v>6</v>
      </c>
      <c r="F109" s="1">
        <v>3</v>
      </c>
      <c r="G109" s="1">
        <v>3</v>
      </c>
      <c r="H109" s="1">
        <v>380</v>
      </c>
      <c r="I109" s="1">
        <v>176</v>
      </c>
      <c r="J109" s="1">
        <v>204</v>
      </c>
      <c r="K109" s="1">
        <v>1</v>
      </c>
      <c r="L109" s="1">
        <v>1</v>
      </c>
      <c r="M109" s="1">
        <v>0</v>
      </c>
      <c r="N109" s="1">
        <v>1</v>
      </c>
      <c r="O109" s="1">
        <v>1</v>
      </c>
      <c r="P109" s="1">
        <v>0</v>
      </c>
      <c r="Q109" s="1">
        <v>0</v>
      </c>
      <c r="R109" s="1">
        <v>0</v>
      </c>
      <c r="S109" s="1">
        <v>0</v>
      </c>
    </row>
    <row r="110" spans="1:19" x14ac:dyDescent="0.2">
      <c r="A110" s="1" t="s">
        <v>378</v>
      </c>
      <c r="B110" s="1">
        <v>557</v>
      </c>
      <c r="C110" s="1">
        <v>285</v>
      </c>
      <c r="D110" s="1">
        <v>272</v>
      </c>
      <c r="E110" s="1">
        <v>54</v>
      </c>
      <c r="F110" s="1">
        <v>25</v>
      </c>
      <c r="G110" s="1">
        <v>29</v>
      </c>
      <c r="H110" s="1">
        <v>501</v>
      </c>
      <c r="I110" s="1">
        <v>259</v>
      </c>
      <c r="J110" s="1">
        <v>242</v>
      </c>
      <c r="K110" s="1">
        <v>0</v>
      </c>
      <c r="L110" s="1">
        <v>0</v>
      </c>
      <c r="M110" s="1">
        <v>0</v>
      </c>
      <c r="N110" s="1">
        <v>1</v>
      </c>
      <c r="O110" s="1">
        <v>0</v>
      </c>
      <c r="P110" s="1">
        <v>1</v>
      </c>
      <c r="Q110" s="1">
        <v>1</v>
      </c>
      <c r="R110" s="1">
        <v>1</v>
      </c>
      <c r="S110" s="1">
        <v>0</v>
      </c>
    </row>
    <row r="111" spans="1:19" x14ac:dyDescent="0.2">
      <c r="A111" s="1" t="s">
        <v>379</v>
      </c>
      <c r="B111" s="1">
        <v>654</v>
      </c>
      <c r="C111" s="1">
        <v>331</v>
      </c>
      <c r="D111" s="1">
        <v>323</v>
      </c>
      <c r="E111" s="1">
        <v>42</v>
      </c>
      <c r="F111" s="1">
        <v>20</v>
      </c>
      <c r="G111" s="1">
        <v>22</v>
      </c>
      <c r="H111" s="1">
        <v>604</v>
      </c>
      <c r="I111" s="1">
        <v>307</v>
      </c>
      <c r="J111" s="1">
        <v>297</v>
      </c>
      <c r="K111" s="1">
        <v>7</v>
      </c>
      <c r="L111" s="1">
        <v>3</v>
      </c>
      <c r="M111" s="1">
        <v>4</v>
      </c>
      <c r="N111" s="1">
        <v>1</v>
      </c>
      <c r="O111" s="1">
        <v>1</v>
      </c>
      <c r="P111" s="1">
        <v>0</v>
      </c>
      <c r="Q111" s="1">
        <v>0</v>
      </c>
      <c r="R111" s="1">
        <v>0</v>
      </c>
      <c r="S111" s="1">
        <v>0</v>
      </c>
    </row>
    <row r="112" spans="1:19" x14ac:dyDescent="0.2">
      <c r="A112" s="1" t="s">
        <v>380</v>
      </c>
      <c r="B112" s="1">
        <v>503</v>
      </c>
      <c r="C112" s="1">
        <v>237</v>
      </c>
      <c r="D112" s="1">
        <v>266</v>
      </c>
      <c r="E112" s="1">
        <v>17</v>
      </c>
      <c r="F112" s="1">
        <v>6</v>
      </c>
      <c r="G112" s="1">
        <v>11</v>
      </c>
      <c r="H112" s="1">
        <v>486</v>
      </c>
      <c r="I112" s="1">
        <v>231</v>
      </c>
      <c r="J112" s="1">
        <v>255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</row>
    <row r="113" spans="1:19" x14ac:dyDescent="0.2">
      <c r="A113" s="1" t="s">
        <v>381</v>
      </c>
      <c r="B113" s="1">
        <v>618</v>
      </c>
      <c r="C113" s="1">
        <v>327</v>
      </c>
      <c r="D113" s="1">
        <v>291</v>
      </c>
      <c r="E113" s="1">
        <v>36</v>
      </c>
      <c r="F113" s="1">
        <v>17</v>
      </c>
      <c r="G113" s="1">
        <v>19</v>
      </c>
      <c r="H113" s="1">
        <v>582</v>
      </c>
      <c r="I113" s="1">
        <v>310</v>
      </c>
      <c r="J113" s="1">
        <v>272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</row>
    <row r="114" spans="1:19" x14ac:dyDescent="0.2">
      <c r="A114" s="1" t="s">
        <v>382</v>
      </c>
      <c r="B114" s="1">
        <v>100</v>
      </c>
      <c r="C114" s="1">
        <v>51</v>
      </c>
      <c r="D114" s="1">
        <v>49</v>
      </c>
      <c r="E114" s="1">
        <v>3</v>
      </c>
      <c r="F114" s="1">
        <v>1</v>
      </c>
      <c r="G114" s="1">
        <v>2</v>
      </c>
      <c r="H114" s="1">
        <v>97</v>
      </c>
      <c r="I114" s="1">
        <v>50</v>
      </c>
      <c r="J114" s="1">
        <v>47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</row>
    <row r="115" spans="1:19" x14ac:dyDescent="0.2">
      <c r="A115" s="1" t="s">
        <v>383</v>
      </c>
      <c r="B115" s="1">
        <v>305</v>
      </c>
      <c r="C115" s="1">
        <v>170</v>
      </c>
      <c r="D115" s="1">
        <v>135</v>
      </c>
      <c r="E115" s="1">
        <v>11</v>
      </c>
      <c r="F115" s="1">
        <v>7</v>
      </c>
      <c r="G115" s="1">
        <v>4</v>
      </c>
      <c r="H115" s="1">
        <v>289</v>
      </c>
      <c r="I115" s="1">
        <v>162</v>
      </c>
      <c r="J115" s="1">
        <v>127</v>
      </c>
      <c r="K115" s="1">
        <v>5</v>
      </c>
      <c r="L115" s="1">
        <v>1</v>
      </c>
      <c r="M115" s="1">
        <v>4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</row>
    <row r="116" spans="1:19" x14ac:dyDescent="0.2">
      <c r="A116" s="1" t="s">
        <v>384</v>
      </c>
      <c r="B116" s="1">
        <v>73</v>
      </c>
      <c r="C116" s="1">
        <v>34</v>
      </c>
      <c r="D116" s="1">
        <v>39</v>
      </c>
      <c r="E116" s="1">
        <v>6</v>
      </c>
      <c r="F116" s="1">
        <v>1</v>
      </c>
      <c r="G116" s="1">
        <v>5</v>
      </c>
      <c r="H116" s="1">
        <v>67</v>
      </c>
      <c r="I116" s="1">
        <v>33</v>
      </c>
      <c r="J116" s="1">
        <v>34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</row>
    <row r="117" spans="1:19" x14ac:dyDescent="0.2">
      <c r="A117" s="1" t="s">
        <v>385</v>
      </c>
      <c r="B117" s="1">
        <v>102</v>
      </c>
      <c r="C117" s="1">
        <v>46</v>
      </c>
      <c r="D117" s="1">
        <v>56</v>
      </c>
      <c r="E117" s="1">
        <v>0</v>
      </c>
      <c r="F117" s="1">
        <v>0</v>
      </c>
      <c r="G117" s="1">
        <v>0</v>
      </c>
      <c r="H117" s="1">
        <v>102</v>
      </c>
      <c r="I117" s="1">
        <v>46</v>
      </c>
      <c r="J117" s="1">
        <v>56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</row>
    <row r="118" spans="1:19" x14ac:dyDescent="0.2">
      <c r="A118" s="1" t="s">
        <v>386</v>
      </c>
      <c r="B118" s="1">
        <v>136</v>
      </c>
      <c r="C118" s="1">
        <v>69</v>
      </c>
      <c r="D118" s="1">
        <v>67</v>
      </c>
      <c r="E118" s="1">
        <v>11</v>
      </c>
      <c r="F118" s="1">
        <v>4</v>
      </c>
      <c r="G118" s="1">
        <v>7</v>
      </c>
      <c r="H118" s="1">
        <v>125</v>
      </c>
      <c r="I118" s="1">
        <v>65</v>
      </c>
      <c r="J118" s="1">
        <v>60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</row>
    <row r="119" spans="1:19" x14ac:dyDescent="0.2">
      <c r="A119" s="1" t="s">
        <v>387</v>
      </c>
      <c r="B119" s="1">
        <v>27</v>
      </c>
      <c r="C119" s="1">
        <v>12</v>
      </c>
      <c r="D119" s="1">
        <v>15</v>
      </c>
      <c r="E119" s="1">
        <v>0</v>
      </c>
      <c r="F119" s="1">
        <v>0</v>
      </c>
      <c r="G119" s="1">
        <v>0</v>
      </c>
      <c r="H119" s="1">
        <v>27</v>
      </c>
      <c r="I119" s="1">
        <v>12</v>
      </c>
      <c r="J119" s="1">
        <v>15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</row>
    <row r="120" spans="1:19" x14ac:dyDescent="0.2">
      <c r="A120" s="1" t="s">
        <v>388</v>
      </c>
      <c r="B120" s="1">
        <v>133</v>
      </c>
      <c r="C120" s="1">
        <v>69</v>
      </c>
      <c r="D120" s="1">
        <v>64</v>
      </c>
      <c r="E120" s="1">
        <v>1</v>
      </c>
      <c r="F120" s="1">
        <v>0</v>
      </c>
      <c r="G120" s="1">
        <v>1</v>
      </c>
      <c r="H120" s="1">
        <v>127</v>
      </c>
      <c r="I120" s="1">
        <v>67</v>
      </c>
      <c r="J120" s="1">
        <v>60</v>
      </c>
      <c r="K120" s="1">
        <v>0</v>
      </c>
      <c r="L120" s="1">
        <v>0</v>
      </c>
      <c r="M120" s="1">
        <v>0</v>
      </c>
      <c r="N120" s="1">
        <v>5</v>
      </c>
      <c r="O120" s="1">
        <v>2</v>
      </c>
      <c r="P120" s="1">
        <v>3</v>
      </c>
      <c r="Q120" s="1">
        <v>0</v>
      </c>
      <c r="R120" s="1">
        <v>0</v>
      </c>
      <c r="S120" s="1">
        <v>0</v>
      </c>
    </row>
    <row r="121" spans="1:19" x14ac:dyDescent="0.2">
      <c r="A121" s="1" t="s">
        <v>389</v>
      </c>
      <c r="B121" s="1">
        <v>124</v>
      </c>
      <c r="C121" s="1">
        <v>66</v>
      </c>
      <c r="D121" s="1">
        <v>58</v>
      </c>
      <c r="E121" s="1">
        <v>10</v>
      </c>
      <c r="F121" s="1">
        <v>7</v>
      </c>
      <c r="G121" s="1">
        <v>3</v>
      </c>
      <c r="H121" s="1">
        <v>114</v>
      </c>
      <c r="I121" s="1">
        <v>59</v>
      </c>
      <c r="J121" s="1">
        <v>55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">
      <c r="A122" s="1" t="s">
        <v>390</v>
      </c>
      <c r="B122" s="1">
        <v>77</v>
      </c>
      <c r="C122" s="1">
        <v>37</v>
      </c>
      <c r="D122" s="1">
        <v>40</v>
      </c>
      <c r="E122" s="1">
        <v>5</v>
      </c>
      <c r="F122" s="1">
        <v>2</v>
      </c>
      <c r="G122" s="1">
        <v>3</v>
      </c>
      <c r="H122" s="1">
        <v>72</v>
      </c>
      <c r="I122" s="1">
        <v>35</v>
      </c>
      <c r="J122" s="1">
        <v>37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</row>
    <row r="123" spans="1:19" x14ac:dyDescent="0.2">
      <c r="A123" s="1" t="s">
        <v>391</v>
      </c>
      <c r="B123" s="1">
        <v>37</v>
      </c>
      <c r="C123" s="1">
        <v>19</v>
      </c>
      <c r="D123" s="1">
        <v>18</v>
      </c>
      <c r="E123" s="1">
        <v>2</v>
      </c>
      <c r="F123" s="1">
        <v>2</v>
      </c>
      <c r="G123" s="1">
        <v>0</v>
      </c>
      <c r="H123" s="1">
        <v>35</v>
      </c>
      <c r="I123" s="1">
        <v>17</v>
      </c>
      <c r="J123" s="1">
        <v>18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</row>
    <row r="124" spans="1:19" x14ac:dyDescent="0.2">
      <c r="A124" s="1" t="s">
        <v>392</v>
      </c>
      <c r="B124" s="1">
        <v>254</v>
      </c>
      <c r="C124" s="1">
        <v>136</v>
      </c>
      <c r="D124" s="1">
        <v>118</v>
      </c>
      <c r="E124" s="1">
        <v>7</v>
      </c>
      <c r="F124" s="1">
        <v>2</v>
      </c>
      <c r="G124" s="1">
        <v>5</v>
      </c>
      <c r="H124" s="1">
        <v>238</v>
      </c>
      <c r="I124" s="1">
        <v>128</v>
      </c>
      <c r="J124" s="1">
        <v>110</v>
      </c>
      <c r="K124" s="1">
        <v>2</v>
      </c>
      <c r="L124" s="1">
        <v>1</v>
      </c>
      <c r="M124" s="1">
        <v>1</v>
      </c>
      <c r="N124" s="1">
        <v>7</v>
      </c>
      <c r="O124" s="1">
        <v>5</v>
      </c>
      <c r="P124" s="1">
        <v>2</v>
      </c>
      <c r="Q124" s="1">
        <v>0</v>
      </c>
      <c r="R124" s="1">
        <v>0</v>
      </c>
      <c r="S124" s="1">
        <v>0</v>
      </c>
    </row>
    <row r="125" spans="1:19" x14ac:dyDescent="0.2">
      <c r="A125" s="1" t="s">
        <v>393</v>
      </c>
      <c r="B125" s="1">
        <v>6</v>
      </c>
      <c r="C125" s="1">
        <v>4</v>
      </c>
      <c r="D125" s="1">
        <v>2</v>
      </c>
      <c r="E125" s="1">
        <v>0</v>
      </c>
      <c r="F125" s="1">
        <v>0</v>
      </c>
      <c r="G125" s="1">
        <v>0</v>
      </c>
      <c r="H125" s="1">
        <v>6</v>
      </c>
      <c r="I125" s="1">
        <v>4</v>
      </c>
      <c r="J125" s="1">
        <v>2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2">
      <c r="A126" s="1" t="s">
        <v>394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</row>
    <row r="127" spans="1:19" x14ac:dyDescent="0.2">
      <c r="A127" s="1" t="s">
        <v>395</v>
      </c>
      <c r="B127" s="1">
        <v>2</v>
      </c>
      <c r="C127" s="1">
        <v>1</v>
      </c>
      <c r="D127" s="1">
        <v>1</v>
      </c>
      <c r="E127" s="1">
        <v>0</v>
      </c>
      <c r="F127" s="1">
        <v>0</v>
      </c>
      <c r="G127" s="1">
        <v>0</v>
      </c>
      <c r="H127" s="1">
        <v>2</v>
      </c>
      <c r="I127" s="1">
        <v>1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</row>
    <row r="128" spans="1:19" x14ac:dyDescent="0.2">
      <c r="A128" s="1" t="s">
        <v>396</v>
      </c>
      <c r="B128" s="1">
        <v>2</v>
      </c>
      <c r="C128" s="1">
        <v>1</v>
      </c>
      <c r="D128" s="1">
        <v>1</v>
      </c>
      <c r="E128" s="1">
        <v>0</v>
      </c>
      <c r="F128" s="1">
        <v>0</v>
      </c>
      <c r="G128" s="1">
        <v>0</v>
      </c>
      <c r="H128" s="1">
        <v>2</v>
      </c>
      <c r="I128" s="1">
        <v>1</v>
      </c>
      <c r="J128" s="1">
        <v>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2">
      <c r="A129" s="1" t="s">
        <v>397</v>
      </c>
      <c r="B129" s="1">
        <v>1</v>
      </c>
      <c r="C129" s="1">
        <v>1</v>
      </c>
      <c r="D129" s="1">
        <v>0</v>
      </c>
      <c r="E129" s="1">
        <v>0</v>
      </c>
      <c r="F129" s="1">
        <v>0</v>
      </c>
      <c r="G129" s="1">
        <v>0</v>
      </c>
      <c r="H129" s="1">
        <v>1</v>
      </c>
      <c r="I129" s="1">
        <v>1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</row>
    <row r="130" spans="1:19" x14ac:dyDescent="0.2">
      <c r="A130" s="1" t="s">
        <v>398</v>
      </c>
      <c r="B130" s="1">
        <v>7</v>
      </c>
      <c r="C130" s="1">
        <v>5</v>
      </c>
      <c r="D130" s="1">
        <v>2</v>
      </c>
      <c r="E130" s="1">
        <v>0</v>
      </c>
      <c r="F130" s="1">
        <v>0</v>
      </c>
      <c r="G130" s="1">
        <v>0</v>
      </c>
      <c r="H130" s="1">
        <v>7</v>
      </c>
      <c r="I130" s="1">
        <v>5</v>
      </c>
      <c r="J130" s="1">
        <v>2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</row>
    <row r="131" spans="1:19" x14ac:dyDescent="0.2">
      <c r="A131" s="1" t="s">
        <v>399</v>
      </c>
      <c r="B131" s="1">
        <v>1184</v>
      </c>
      <c r="C131" s="1">
        <v>615</v>
      </c>
      <c r="D131" s="1">
        <v>569</v>
      </c>
      <c r="E131" s="1">
        <v>68</v>
      </c>
      <c r="F131" s="1">
        <v>33</v>
      </c>
      <c r="G131" s="1">
        <v>35</v>
      </c>
      <c r="H131" s="1">
        <v>16</v>
      </c>
      <c r="I131" s="1">
        <v>11</v>
      </c>
      <c r="J131" s="1">
        <v>5</v>
      </c>
      <c r="K131" s="1">
        <v>1099</v>
      </c>
      <c r="L131" s="1">
        <v>571</v>
      </c>
      <c r="M131" s="1">
        <v>528</v>
      </c>
      <c r="N131" s="1">
        <v>1</v>
      </c>
      <c r="O131" s="1">
        <v>0</v>
      </c>
      <c r="P131" s="1">
        <v>1</v>
      </c>
      <c r="Q131" s="1">
        <v>0</v>
      </c>
      <c r="R131" s="1">
        <v>0</v>
      </c>
      <c r="S131" s="1">
        <v>0</v>
      </c>
    </row>
    <row r="132" spans="1:19" x14ac:dyDescent="0.2">
      <c r="A132" s="1" t="s">
        <v>400</v>
      </c>
      <c r="B132" s="1">
        <v>842</v>
      </c>
      <c r="C132" s="1">
        <v>418</v>
      </c>
      <c r="D132" s="1">
        <v>424</v>
      </c>
      <c r="E132" s="1">
        <v>37</v>
      </c>
      <c r="F132" s="1">
        <v>11</v>
      </c>
      <c r="G132" s="1">
        <v>26</v>
      </c>
      <c r="H132" s="1">
        <v>2</v>
      </c>
      <c r="I132" s="1">
        <v>1</v>
      </c>
      <c r="J132" s="1">
        <v>1</v>
      </c>
      <c r="K132" s="1">
        <v>796</v>
      </c>
      <c r="L132" s="1">
        <v>402</v>
      </c>
      <c r="M132" s="1">
        <v>394</v>
      </c>
      <c r="N132" s="1">
        <v>7</v>
      </c>
      <c r="O132" s="1">
        <v>4</v>
      </c>
      <c r="P132" s="1">
        <v>3</v>
      </c>
      <c r="Q132" s="1">
        <v>0</v>
      </c>
      <c r="R132" s="1">
        <v>0</v>
      </c>
      <c r="S132" s="1">
        <v>0</v>
      </c>
    </row>
    <row r="133" spans="1:19" x14ac:dyDescent="0.2">
      <c r="A133" s="1" t="s">
        <v>401</v>
      </c>
      <c r="B133" s="1">
        <v>147</v>
      </c>
      <c r="C133" s="1">
        <v>69</v>
      </c>
      <c r="D133" s="1">
        <v>78</v>
      </c>
      <c r="E133" s="1">
        <v>10</v>
      </c>
      <c r="F133" s="1">
        <v>4</v>
      </c>
      <c r="G133" s="1">
        <v>6</v>
      </c>
      <c r="H133" s="1">
        <v>1</v>
      </c>
      <c r="I133" s="1">
        <v>0</v>
      </c>
      <c r="J133" s="1">
        <v>1</v>
      </c>
      <c r="K133" s="1">
        <v>135</v>
      </c>
      <c r="L133" s="1">
        <v>64</v>
      </c>
      <c r="M133" s="1">
        <v>71</v>
      </c>
      <c r="N133" s="1">
        <v>1</v>
      </c>
      <c r="O133" s="1">
        <v>1</v>
      </c>
      <c r="P133" s="1">
        <v>0</v>
      </c>
      <c r="Q133" s="1">
        <v>0</v>
      </c>
      <c r="R133" s="1">
        <v>0</v>
      </c>
      <c r="S133" s="1">
        <v>0</v>
      </c>
    </row>
    <row r="134" spans="1:19" x14ac:dyDescent="0.2">
      <c r="A134" s="1" t="s">
        <v>402</v>
      </c>
      <c r="B134" s="1">
        <v>231</v>
      </c>
      <c r="C134" s="1">
        <v>100</v>
      </c>
      <c r="D134" s="1">
        <v>131</v>
      </c>
      <c r="E134" s="1">
        <v>21</v>
      </c>
      <c r="F134" s="1">
        <v>7</v>
      </c>
      <c r="G134" s="1">
        <v>14</v>
      </c>
      <c r="H134" s="1">
        <v>0</v>
      </c>
      <c r="I134" s="1">
        <v>0</v>
      </c>
      <c r="J134" s="1">
        <v>0</v>
      </c>
      <c r="K134" s="1">
        <v>210</v>
      </c>
      <c r="L134" s="1">
        <v>93</v>
      </c>
      <c r="M134" s="1">
        <v>117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">
      <c r="A135" s="1" t="s">
        <v>403</v>
      </c>
      <c r="B135" s="1">
        <v>179</v>
      </c>
      <c r="C135" s="1">
        <v>89</v>
      </c>
      <c r="D135" s="1">
        <v>90</v>
      </c>
      <c r="E135" s="1">
        <v>3</v>
      </c>
      <c r="F135" s="1">
        <v>0</v>
      </c>
      <c r="G135" s="1">
        <v>3</v>
      </c>
      <c r="H135" s="1">
        <v>4</v>
      </c>
      <c r="I135" s="1">
        <v>2</v>
      </c>
      <c r="J135" s="1">
        <v>2</v>
      </c>
      <c r="K135" s="1">
        <v>172</v>
      </c>
      <c r="L135" s="1">
        <v>87</v>
      </c>
      <c r="M135" s="1">
        <v>85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</row>
    <row r="136" spans="1:19" x14ac:dyDescent="0.2">
      <c r="A136" s="1" t="s">
        <v>404</v>
      </c>
      <c r="B136" s="1">
        <v>223</v>
      </c>
      <c r="C136" s="1">
        <v>112</v>
      </c>
      <c r="D136" s="1">
        <v>111</v>
      </c>
      <c r="E136" s="1">
        <v>7</v>
      </c>
      <c r="F136" s="1">
        <v>4</v>
      </c>
      <c r="G136" s="1">
        <v>3</v>
      </c>
      <c r="H136" s="1">
        <v>1</v>
      </c>
      <c r="I136" s="1">
        <v>0</v>
      </c>
      <c r="J136" s="1">
        <v>1</v>
      </c>
      <c r="K136" s="1">
        <v>215</v>
      </c>
      <c r="L136" s="1">
        <v>108</v>
      </c>
      <c r="M136" s="1">
        <v>107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</row>
    <row r="137" spans="1:19" x14ac:dyDescent="0.2">
      <c r="A137" s="1" t="s">
        <v>405</v>
      </c>
      <c r="B137" s="1">
        <v>421</v>
      </c>
      <c r="C137" s="1">
        <v>219</v>
      </c>
      <c r="D137" s="1">
        <v>202</v>
      </c>
      <c r="E137" s="1">
        <v>16</v>
      </c>
      <c r="F137" s="1">
        <v>6</v>
      </c>
      <c r="G137" s="1">
        <v>10</v>
      </c>
      <c r="H137" s="1">
        <v>2</v>
      </c>
      <c r="I137" s="1">
        <v>2</v>
      </c>
      <c r="J137" s="1">
        <v>0</v>
      </c>
      <c r="K137" s="1">
        <v>403</v>
      </c>
      <c r="L137" s="1">
        <v>211</v>
      </c>
      <c r="M137" s="1">
        <v>192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</row>
    <row r="138" spans="1:19" x14ac:dyDescent="0.2">
      <c r="A138" s="1" t="s">
        <v>406</v>
      </c>
      <c r="B138" s="1">
        <v>338</v>
      </c>
      <c r="C138" s="1">
        <v>160</v>
      </c>
      <c r="D138" s="1">
        <v>178</v>
      </c>
      <c r="E138" s="1">
        <v>27</v>
      </c>
      <c r="F138" s="1">
        <v>12</v>
      </c>
      <c r="G138" s="1">
        <v>15</v>
      </c>
      <c r="H138" s="1">
        <v>3</v>
      </c>
      <c r="I138" s="1">
        <v>1</v>
      </c>
      <c r="J138" s="1">
        <v>2</v>
      </c>
      <c r="K138" s="1">
        <v>308</v>
      </c>
      <c r="L138" s="1">
        <v>147</v>
      </c>
      <c r="M138" s="1">
        <v>161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</row>
    <row r="139" spans="1:19" x14ac:dyDescent="0.2">
      <c r="A139" s="1" t="s">
        <v>407</v>
      </c>
      <c r="B139" s="1">
        <v>97</v>
      </c>
      <c r="C139" s="1">
        <v>46</v>
      </c>
      <c r="D139" s="1">
        <v>51</v>
      </c>
      <c r="E139" s="1">
        <v>2</v>
      </c>
      <c r="F139" s="1">
        <v>0</v>
      </c>
      <c r="G139" s="1">
        <v>2</v>
      </c>
      <c r="H139" s="1">
        <v>0</v>
      </c>
      <c r="I139" s="1">
        <v>0</v>
      </c>
      <c r="J139" s="1">
        <v>0</v>
      </c>
      <c r="K139" s="1">
        <v>95</v>
      </c>
      <c r="L139" s="1">
        <v>46</v>
      </c>
      <c r="M139" s="1">
        <v>49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</row>
    <row r="140" spans="1:19" x14ac:dyDescent="0.2">
      <c r="A140" s="1" t="s">
        <v>408</v>
      </c>
      <c r="B140" s="1">
        <v>99</v>
      </c>
      <c r="C140" s="1">
        <v>52</v>
      </c>
      <c r="D140" s="1">
        <v>47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99</v>
      </c>
      <c r="L140" s="1">
        <v>52</v>
      </c>
      <c r="M140" s="1">
        <v>47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</row>
    <row r="141" spans="1:19" x14ac:dyDescent="0.2">
      <c r="A141" s="1" t="s">
        <v>409</v>
      </c>
      <c r="B141" s="1">
        <v>277</v>
      </c>
      <c r="C141" s="1">
        <v>152</v>
      </c>
      <c r="D141" s="1">
        <v>125</v>
      </c>
      <c r="E141" s="1">
        <v>20</v>
      </c>
      <c r="F141" s="1">
        <v>11</v>
      </c>
      <c r="G141" s="1">
        <v>9</v>
      </c>
      <c r="H141" s="1">
        <v>8</v>
      </c>
      <c r="I141" s="1">
        <v>6</v>
      </c>
      <c r="J141" s="1">
        <v>2</v>
      </c>
      <c r="K141" s="1">
        <v>243</v>
      </c>
      <c r="L141" s="1">
        <v>133</v>
      </c>
      <c r="M141" s="1">
        <v>110</v>
      </c>
      <c r="N141" s="1">
        <v>5</v>
      </c>
      <c r="O141" s="1">
        <v>2</v>
      </c>
      <c r="P141" s="1">
        <v>3</v>
      </c>
      <c r="Q141" s="1">
        <v>1</v>
      </c>
      <c r="R141" s="1">
        <v>0</v>
      </c>
      <c r="S141" s="1">
        <v>1</v>
      </c>
    </row>
    <row r="142" spans="1:19" x14ac:dyDescent="0.2">
      <c r="A142" s="1" t="s">
        <v>410</v>
      </c>
      <c r="B142" s="1">
        <v>228</v>
      </c>
      <c r="C142" s="1">
        <v>119</v>
      </c>
      <c r="D142" s="1">
        <v>109</v>
      </c>
      <c r="E142" s="1">
        <v>16</v>
      </c>
      <c r="F142" s="1">
        <v>7</v>
      </c>
      <c r="G142" s="1">
        <v>9</v>
      </c>
      <c r="H142" s="1">
        <v>0</v>
      </c>
      <c r="I142" s="1">
        <v>0</v>
      </c>
      <c r="J142" s="1">
        <v>0</v>
      </c>
      <c r="K142" s="1">
        <v>212</v>
      </c>
      <c r="L142" s="1">
        <v>112</v>
      </c>
      <c r="M142" s="1">
        <v>100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</row>
    <row r="143" spans="1:19" x14ac:dyDescent="0.2">
      <c r="A143" s="1" t="s">
        <v>411</v>
      </c>
      <c r="B143" s="1">
        <v>139</v>
      </c>
      <c r="C143" s="1">
        <v>72</v>
      </c>
      <c r="D143" s="1">
        <v>67</v>
      </c>
      <c r="E143" s="1">
        <v>4</v>
      </c>
      <c r="F143" s="1">
        <v>2</v>
      </c>
      <c r="G143" s="1">
        <v>2</v>
      </c>
      <c r="H143" s="1">
        <v>1</v>
      </c>
      <c r="I143" s="1">
        <v>0</v>
      </c>
      <c r="J143" s="1">
        <v>1</v>
      </c>
      <c r="K143" s="1">
        <v>134</v>
      </c>
      <c r="L143" s="1">
        <v>70</v>
      </c>
      <c r="M143" s="1">
        <v>64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</row>
    <row r="144" spans="1:19" x14ac:dyDescent="0.2">
      <c r="A144" s="1" t="s">
        <v>412</v>
      </c>
      <c r="B144" s="1">
        <v>125</v>
      </c>
      <c r="C144" s="1">
        <v>70</v>
      </c>
      <c r="D144" s="1">
        <v>55</v>
      </c>
      <c r="E144" s="1">
        <v>8</v>
      </c>
      <c r="F144" s="1">
        <v>2</v>
      </c>
      <c r="G144" s="1">
        <v>6</v>
      </c>
      <c r="H144" s="1">
        <v>5</v>
      </c>
      <c r="I144" s="1">
        <v>2</v>
      </c>
      <c r="J144" s="1">
        <v>3</v>
      </c>
      <c r="K144" s="1">
        <v>112</v>
      </c>
      <c r="L144" s="1">
        <v>66</v>
      </c>
      <c r="M144" s="1">
        <v>46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</row>
    <row r="145" spans="1:19" x14ac:dyDescent="0.2">
      <c r="A145" s="1" t="s">
        <v>413</v>
      </c>
      <c r="B145" s="1">
        <v>99</v>
      </c>
      <c r="C145" s="1">
        <v>50</v>
      </c>
      <c r="D145" s="1">
        <v>49</v>
      </c>
      <c r="E145" s="1">
        <v>9</v>
      </c>
      <c r="F145" s="1">
        <v>3</v>
      </c>
      <c r="G145" s="1">
        <v>6</v>
      </c>
      <c r="H145" s="1">
        <v>4</v>
      </c>
      <c r="I145" s="1">
        <v>2</v>
      </c>
      <c r="J145" s="1">
        <v>2</v>
      </c>
      <c r="K145" s="1">
        <v>86</v>
      </c>
      <c r="L145" s="1">
        <v>45</v>
      </c>
      <c r="M145" s="1">
        <v>41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</row>
    <row r="146" spans="1:19" x14ac:dyDescent="0.2">
      <c r="A146" s="1" t="s">
        <v>414</v>
      </c>
      <c r="B146" s="1">
        <v>155</v>
      </c>
      <c r="C146" s="1">
        <v>87</v>
      </c>
      <c r="D146" s="1">
        <v>68</v>
      </c>
      <c r="E146" s="1">
        <v>11</v>
      </c>
      <c r="F146" s="1">
        <v>6</v>
      </c>
      <c r="G146" s="1">
        <v>5</v>
      </c>
      <c r="H146" s="1">
        <v>0</v>
      </c>
      <c r="I146" s="1">
        <v>0</v>
      </c>
      <c r="J146" s="1">
        <v>0</v>
      </c>
      <c r="K146" s="1">
        <v>144</v>
      </c>
      <c r="L146" s="1">
        <v>81</v>
      </c>
      <c r="M146" s="1">
        <v>63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</row>
    <row r="147" spans="1:19" x14ac:dyDescent="0.2">
      <c r="A147" s="1" t="s">
        <v>415</v>
      </c>
      <c r="B147" s="1">
        <v>460</v>
      </c>
      <c r="C147" s="1">
        <v>236</v>
      </c>
      <c r="D147" s="1">
        <v>224</v>
      </c>
      <c r="E147" s="1">
        <v>58</v>
      </c>
      <c r="F147" s="1">
        <v>28</v>
      </c>
      <c r="G147" s="1">
        <v>30</v>
      </c>
      <c r="H147" s="1">
        <v>1</v>
      </c>
      <c r="I147" s="1">
        <v>0</v>
      </c>
      <c r="J147" s="1">
        <v>1</v>
      </c>
      <c r="K147" s="1">
        <v>401</v>
      </c>
      <c r="L147" s="1">
        <v>208</v>
      </c>
      <c r="M147" s="1">
        <v>193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</row>
    <row r="148" spans="1:19" x14ac:dyDescent="0.2">
      <c r="A148" s="1" t="s">
        <v>416</v>
      </c>
      <c r="B148" s="1">
        <v>46</v>
      </c>
      <c r="C148" s="1">
        <v>29</v>
      </c>
      <c r="D148" s="1">
        <v>17</v>
      </c>
      <c r="E148" s="1">
        <v>4</v>
      </c>
      <c r="F148" s="1">
        <v>2</v>
      </c>
      <c r="G148" s="1">
        <v>2</v>
      </c>
      <c r="H148" s="1">
        <v>0</v>
      </c>
      <c r="I148" s="1">
        <v>0</v>
      </c>
      <c r="J148" s="1">
        <v>0</v>
      </c>
      <c r="K148" s="1">
        <v>42</v>
      </c>
      <c r="L148" s="1">
        <v>27</v>
      </c>
      <c r="M148" s="1">
        <v>15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</row>
    <row r="149" spans="1:19" x14ac:dyDescent="0.2">
      <c r="A149" s="1" t="s">
        <v>417</v>
      </c>
      <c r="B149" s="1">
        <v>89</v>
      </c>
      <c r="C149" s="1">
        <v>49</v>
      </c>
      <c r="D149" s="1">
        <v>40</v>
      </c>
      <c r="E149" s="1">
        <v>6</v>
      </c>
      <c r="F149" s="1">
        <v>3</v>
      </c>
      <c r="G149" s="1">
        <v>3</v>
      </c>
      <c r="H149" s="1">
        <v>0</v>
      </c>
      <c r="I149" s="1">
        <v>0</v>
      </c>
      <c r="J149" s="1">
        <v>0</v>
      </c>
      <c r="K149" s="1">
        <v>83</v>
      </c>
      <c r="L149" s="1">
        <v>46</v>
      </c>
      <c r="M149" s="1">
        <v>37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</row>
    <row r="150" spans="1:19" x14ac:dyDescent="0.2">
      <c r="A150" s="1" t="s">
        <v>418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</row>
    <row r="151" spans="1:19" x14ac:dyDescent="0.2">
      <c r="A151" s="1" t="s">
        <v>419</v>
      </c>
      <c r="B151" s="1">
        <v>140</v>
      </c>
      <c r="C151" s="1">
        <v>75</v>
      </c>
      <c r="D151" s="1">
        <v>65</v>
      </c>
      <c r="E151" s="1">
        <v>3</v>
      </c>
      <c r="F151" s="1">
        <v>1</v>
      </c>
      <c r="G151" s="1">
        <v>2</v>
      </c>
      <c r="H151" s="1">
        <v>0</v>
      </c>
      <c r="I151" s="1">
        <v>0</v>
      </c>
      <c r="J151" s="1">
        <v>0</v>
      </c>
      <c r="K151" s="1">
        <v>136</v>
      </c>
      <c r="L151" s="1">
        <v>74</v>
      </c>
      <c r="M151" s="1">
        <v>62</v>
      </c>
      <c r="N151" s="1">
        <v>1</v>
      </c>
      <c r="O151" s="1">
        <v>0</v>
      </c>
      <c r="P151" s="1">
        <v>1</v>
      </c>
      <c r="Q151" s="1">
        <v>0</v>
      </c>
      <c r="R151" s="1">
        <v>0</v>
      </c>
      <c r="S151" s="1">
        <v>0</v>
      </c>
    </row>
    <row r="152" spans="1:19" x14ac:dyDescent="0.2">
      <c r="A152" s="1" t="s">
        <v>420</v>
      </c>
      <c r="B152" s="1">
        <v>91</v>
      </c>
      <c r="C152" s="1">
        <v>43</v>
      </c>
      <c r="D152" s="1">
        <v>48</v>
      </c>
      <c r="E152" s="1">
        <v>4</v>
      </c>
      <c r="F152" s="1">
        <v>0</v>
      </c>
      <c r="G152" s="1">
        <v>4</v>
      </c>
      <c r="H152" s="1">
        <v>0</v>
      </c>
      <c r="I152" s="1">
        <v>0</v>
      </c>
      <c r="J152" s="1">
        <v>0</v>
      </c>
      <c r="K152" s="1">
        <v>86</v>
      </c>
      <c r="L152" s="1">
        <v>42</v>
      </c>
      <c r="M152" s="1">
        <v>44</v>
      </c>
      <c r="N152" s="1">
        <v>0</v>
      </c>
      <c r="O152" s="1">
        <v>0</v>
      </c>
      <c r="P152" s="1">
        <v>0</v>
      </c>
      <c r="Q152" s="1">
        <v>1</v>
      </c>
      <c r="R152" s="1">
        <v>1</v>
      </c>
      <c r="S152" s="1">
        <v>0</v>
      </c>
    </row>
    <row r="153" spans="1:19" x14ac:dyDescent="0.2">
      <c r="A153" s="1" t="s">
        <v>421</v>
      </c>
      <c r="B153" s="1">
        <v>119</v>
      </c>
      <c r="C153" s="1">
        <v>60</v>
      </c>
      <c r="D153" s="1">
        <v>59</v>
      </c>
      <c r="E153" s="1">
        <v>6</v>
      </c>
      <c r="F153" s="1">
        <v>2</v>
      </c>
      <c r="G153" s="1">
        <v>4</v>
      </c>
      <c r="H153" s="1">
        <v>0</v>
      </c>
      <c r="I153" s="1">
        <v>0</v>
      </c>
      <c r="J153" s="1">
        <v>0</v>
      </c>
      <c r="K153" s="1">
        <v>113</v>
      </c>
      <c r="L153" s="1">
        <v>58</v>
      </c>
      <c r="M153" s="1">
        <v>55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</row>
    <row r="154" spans="1:19" x14ac:dyDescent="0.2">
      <c r="A154" s="1" t="s">
        <v>422</v>
      </c>
      <c r="B154" s="1">
        <v>47</v>
      </c>
      <c r="C154" s="1">
        <v>21</v>
      </c>
      <c r="D154" s="1">
        <v>26</v>
      </c>
      <c r="E154" s="1">
        <v>4</v>
      </c>
      <c r="F154" s="1">
        <v>2</v>
      </c>
      <c r="G154" s="1">
        <v>2</v>
      </c>
      <c r="H154" s="1">
        <v>0</v>
      </c>
      <c r="I154" s="1">
        <v>0</v>
      </c>
      <c r="J154" s="1">
        <v>0</v>
      </c>
      <c r="K154" s="1">
        <v>43</v>
      </c>
      <c r="L154" s="1">
        <v>19</v>
      </c>
      <c r="M154" s="1">
        <v>24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</row>
    <row r="155" spans="1:19" x14ac:dyDescent="0.2">
      <c r="A155" s="1" t="s">
        <v>423</v>
      </c>
      <c r="B155" s="1">
        <v>101</v>
      </c>
      <c r="C155" s="1">
        <v>44</v>
      </c>
      <c r="D155" s="1">
        <v>57</v>
      </c>
      <c r="E155" s="1">
        <v>9</v>
      </c>
      <c r="F155" s="1">
        <v>4</v>
      </c>
      <c r="G155" s="1">
        <v>5</v>
      </c>
      <c r="H155" s="1">
        <v>0</v>
      </c>
      <c r="I155" s="1">
        <v>0</v>
      </c>
      <c r="J155" s="1">
        <v>0</v>
      </c>
      <c r="K155" s="1">
        <v>92</v>
      </c>
      <c r="L155" s="1">
        <v>40</v>
      </c>
      <c r="M155" s="1">
        <v>52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</row>
    <row r="156" spans="1:19" x14ac:dyDescent="0.2">
      <c r="A156" s="1" t="s">
        <v>424</v>
      </c>
      <c r="B156" s="1">
        <v>435</v>
      </c>
      <c r="C156" s="1">
        <v>233</v>
      </c>
      <c r="D156" s="1">
        <v>202</v>
      </c>
      <c r="E156" s="1">
        <v>34</v>
      </c>
      <c r="F156" s="1">
        <v>17</v>
      </c>
      <c r="G156" s="1">
        <v>17</v>
      </c>
      <c r="H156" s="1">
        <v>2</v>
      </c>
      <c r="I156" s="1">
        <v>1</v>
      </c>
      <c r="J156" s="1">
        <v>1</v>
      </c>
      <c r="K156" s="1">
        <v>399</v>
      </c>
      <c r="L156" s="1">
        <v>215</v>
      </c>
      <c r="M156" s="1">
        <v>184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</row>
    <row r="157" spans="1:19" x14ac:dyDescent="0.2">
      <c r="A157" s="1" t="s">
        <v>425</v>
      </c>
      <c r="B157" s="1">
        <v>133</v>
      </c>
      <c r="C157" s="1">
        <v>66</v>
      </c>
      <c r="D157" s="1">
        <v>67</v>
      </c>
      <c r="E157" s="1">
        <v>5</v>
      </c>
      <c r="F157" s="1">
        <v>1</v>
      </c>
      <c r="G157" s="1">
        <v>4</v>
      </c>
      <c r="H157" s="1">
        <v>2</v>
      </c>
      <c r="I157" s="1">
        <v>0</v>
      </c>
      <c r="J157" s="1">
        <v>2</v>
      </c>
      <c r="K157" s="1">
        <v>126</v>
      </c>
      <c r="L157" s="1">
        <v>65</v>
      </c>
      <c r="M157" s="1">
        <v>61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</row>
    <row r="158" spans="1:19" x14ac:dyDescent="0.2">
      <c r="A158" s="1" t="s">
        <v>426</v>
      </c>
      <c r="B158" s="1">
        <v>118</v>
      </c>
      <c r="C158" s="1">
        <v>62</v>
      </c>
      <c r="D158" s="1">
        <v>56</v>
      </c>
      <c r="E158" s="1">
        <v>13</v>
      </c>
      <c r="F158" s="1">
        <v>9</v>
      </c>
      <c r="G158" s="1">
        <v>4</v>
      </c>
      <c r="H158" s="1">
        <v>0</v>
      </c>
      <c r="I158" s="1">
        <v>0</v>
      </c>
      <c r="J158" s="1">
        <v>0</v>
      </c>
      <c r="K158" s="1">
        <v>105</v>
      </c>
      <c r="L158" s="1">
        <v>53</v>
      </c>
      <c r="M158" s="1">
        <v>52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</row>
    <row r="159" spans="1:19" x14ac:dyDescent="0.2">
      <c r="A159" s="1" t="s">
        <v>427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</row>
    <row r="160" spans="1:19" x14ac:dyDescent="0.2">
      <c r="A160" s="1" t="s">
        <v>428</v>
      </c>
      <c r="B160" s="1">
        <v>1435</v>
      </c>
      <c r="C160" s="1">
        <v>732</v>
      </c>
      <c r="D160" s="1">
        <v>703</v>
      </c>
      <c r="E160" s="1">
        <v>40</v>
      </c>
      <c r="F160" s="1">
        <v>21</v>
      </c>
      <c r="G160" s="1">
        <v>19</v>
      </c>
      <c r="H160" s="1">
        <v>7</v>
      </c>
      <c r="I160" s="1">
        <v>3</v>
      </c>
      <c r="J160" s="1">
        <v>4</v>
      </c>
      <c r="K160" s="1">
        <v>11</v>
      </c>
      <c r="L160" s="1">
        <v>7</v>
      </c>
      <c r="M160" s="1">
        <v>4</v>
      </c>
      <c r="N160" s="1">
        <v>1377</v>
      </c>
      <c r="O160" s="1">
        <v>701</v>
      </c>
      <c r="P160" s="1">
        <v>676</v>
      </c>
      <c r="Q160" s="1">
        <v>0</v>
      </c>
      <c r="R160" s="1">
        <v>0</v>
      </c>
      <c r="S160" s="1">
        <v>0</v>
      </c>
    </row>
    <row r="161" spans="1:19" x14ac:dyDescent="0.2">
      <c r="A161" s="1" t="s">
        <v>429</v>
      </c>
      <c r="B161" s="1">
        <v>214</v>
      </c>
      <c r="C161" s="1">
        <v>100</v>
      </c>
      <c r="D161" s="1">
        <v>114</v>
      </c>
      <c r="E161" s="1">
        <v>11</v>
      </c>
      <c r="F161" s="1">
        <v>4</v>
      </c>
      <c r="G161" s="1">
        <v>7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203</v>
      </c>
      <c r="O161" s="1">
        <v>96</v>
      </c>
      <c r="P161" s="1">
        <v>107</v>
      </c>
      <c r="Q161" s="1">
        <v>0</v>
      </c>
      <c r="R161" s="1">
        <v>0</v>
      </c>
      <c r="S161" s="1">
        <v>0</v>
      </c>
    </row>
    <row r="162" spans="1:19" x14ac:dyDescent="0.2">
      <c r="A162" s="1" t="s">
        <v>399</v>
      </c>
      <c r="B162" s="1">
        <v>295</v>
      </c>
      <c r="C162" s="1">
        <v>155</v>
      </c>
      <c r="D162" s="1">
        <v>140</v>
      </c>
      <c r="E162" s="1">
        <v>14</v>
      </c>
      <c r="F162" s="1">
        <v>6</v>
      </c>
      <c r="G162" s="1">
        <v>8</v>
      </c>
      <c r="H162" s="1">
        <v>0</v>
      </c>
      <c r="I162" s="1">
        <v>0</v>
      </c>
      <c r="J162" s="1">
        <v>0</v>
      </c>
      <c r="K162" s="1">
        <v>2</v>
      </c>
      <c r="L162" s="1">
        <v>2</v>
      </c>
      <c r="M162" s="1">
        <v>0</v>
      </c>
      <c r="N162" s="1">
        <v>279</v>
      </c>
      <c r="O162" s="1">
        <v>147</v>
      </c>
      <c r="P162" s="1">
        <v>132</v>
      </c>
      <c r="Q162" s="1">
        <v>0</v>
      </c>
      <c r="R162" s="1">
        <v>0</v>
      </c>
      <c r="S162" s="1">
        <v>0</v>
      </c>
    </row>
    <row r="163" spans="1:19" x14ac:dyDescent="0.2">
      <c r="A163" s="1" t="s">
        <v>342</v>
      </c>
      <c r="B163" s="1">
        <v>266</v>
      </c>
      <c r="C163" s="1">
        <v>141</v>
      </c>
      <c r="D163" s="1">
        <v>125</v>
      </c>
      <c r="E163" s="1">
        <v>7</v>
      </c>
      <c r="F163" s="1">
        <v>5</v>
      </c>
      <c r="G163" s="1">
        <v>2</v>
      </c>
      <c r="H163" s="1">
        <v>1</v>
      </c>
      <c r="I163" s="1">
        <v>1</v>
      </c>
      <c r="J163" s="1">
        <v>0</v>
      </c>
      <c r="K163" s="1">
        <v>1</v>
      </c>
      <c r="L163" s="1">
        <v>1</v>
      </c>
      <c r="M163" s="1">
        <v>0</v>
      </c>
      <c r="N163" s="1">
        <v>257</v>
      </c>
      <c r="O163" s="1">
        <v>134</v>
      </c>
      <c r="P163" s="1">
        <v>123</v>
      </c>
      <c r="Q163" s="1">
        <v>0</v>
      </c>
      <c r="R163" s="1">
        <v>0</v>
      </c>
      <c r="S163" s="1">
        <v>0</v>
      </c>
    </row>
    <row r="164" spans="1:19" x14ac:dyDescent="0.2">
      <c r="A164" s="1" t="s">
        <v>430</v>
      </c>
      <c r="B164" s="1">
        <v>451</v>
      </c>
      <c r="C164" s="1">
        <v>216</v>
      </c>
      <c r="D164" s="1">
        <v>235</v>
      </c>
      <c r="E164" s="1">
        <v>13</v>
      </c>
      <c r="F164" s="1">
        <v>7</v>
      </c>
      <c r="G164" s="1">
        <v>6</v>
      </c>
      <c r="H164" s="1">
        <v>5</v>
      </c>
      <c r="I164" s="1">
        <v>2</v>
      </c>
      <c r="J164" s="1">
        <v>3</v>
      </c>
      <c r="K164" s="1">
        <v>2</v>
      </c>
      <c r="L164" s="1">
        <v>1</v>
      </c>
      <c r="M164" s="1">
        <v>1</v>
      </c>
      <c r="N164" s="1">
        <v>431</v>
      </c>
      <c r="O164" s="1">
        <v>206</v>
      </c>
      <c r="P164" s="1">
        <v>225</v>
      </c>
      <c r="Q164" s="1">
        <v>0</v>
      </c>
      <c r="R164" s="1">
        <v>0</v>
      </c>
      <c r="S164" s="1">
        <v>0</v>
      </c>
    </row>
    <row r="165" spans="1:19" x14ac:dyDescent="0.2">
      <c r="A165" s="1" t="s">
        <v>431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</row>
    <row r="166" spans="1:19" x14ac:dyDescent="0.2">
      <c r="A166" s="1" t="s">
        <v>432</v>
      </c>
      <c r="B166" s="1">
        <v>403</v>
      </c>
      <c r="C166" s="1">
        <v>205</v>
      </c>
      <c r="D166" s="1">
        <v>198</v>
      </c>
      <c r="E166" s="1">
        <v>19</v>
      </c>
      <c r="F166" s="1">
        <v>15</v>
      </c>
      <c r="G166" s="1">
        <v>4</v>
      </c>
      <c r="H166" s="1">
        <v>1</v>
      </c>
      <c r="I166" s="1">
        <v>1</v>
      </c>
      <c r="J166" s="1">
        <v>0</v>
      </c>
      <c r="K166" s="1">
        <v>0</v>
      </c>
      <c r="L166" s="1">
        <v>0</v>
      </c>
      <c r="M166" s="1">
        <v>0</v>
      </c>
      <c r="N166" s="1">
        <v>383</v>
      </c>
      <c r="O166" s="1">
        <v>189</v>
      </c>
      <c r="P166" s="1">
        <v>194</v>
      </c>
      <c r="Q166" s="1">
        <v>0</v>
      </c>
      <c r="R166" s="1">
        <v>0</v>
      </c>
      <c r="S166" s="1">
        <v>0</v>
      </c>
    </row>
    <row r="167" spans="1:19" x14ac:dyDescent="0.2">
      <c r="A167" s="1" t="s">
        <v>433</v>
      </c>
      <c r="B167" s="1">
        <v>227</v>
      </c>
      <c r="C167" s="1">
        <v>104</v>
      </c>
      <c r="D167" s="1">
        <v>123</v>
      </c>
      <c r="E167" s="1">
        <v>3</v>
      </c>
      <c r="F167" s="1">
        <v>1</v>
      </c>
      <c r="G167" s="1">
        <v>2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224</v>
      </c>
      <c r="O167" s="1">
        <v>103</v>
      </c>
      <c r="P167" s="1">
        <v>121</v>
      </c>
      <c r="Q167" s="1">
        <v>0</v>
      </c>
      <c r="R167" s="1">
        <v>0</v>
      </c>
      <c r="S167" s="1">
        <v>0</v>
      </c>
    </row>
    <row r="168" spans="1:19" x14ac:dyDescent="0.2">
      <c r="A168" s="1" t="s">
        <v>434</v>
      </c>
      <c r="B168" s="1">
        <v>222</v>
      </c>
      <c r="C168" s="1">
        <v>102</v>
      </c>
      <c r="D168" s="1">
        <v>120</v>
      </c>
      <c r="E168" s="1">
        <v>2</v>
      </c>
      <c r="F168" s="1">
        <v>1</v>
      </c>
      <c r="G168" s="1">
        <v>1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220</v>
      </c>
      <c r="O168" s="1">
        <v>101</v>
      </c>
      <c r="P168" s="1">
        <v>119</v>
      </c>
      <c r="Q168" s="1">
        <v>0</v>
      </c>
      <c r="R168" s="1">
        <v>0</v>
      </c>
      <c r="S168" s="1">
        <v>0</v>
      </c>
    </row>
    <row r="169" spans="1:19" x14ac:dyDescent="0.2">
      <c r="A169" s="1" t="s">
        <v>435</v>
      </c>
      <c r="B169" s="1">
        <v>149</v>
      </c>
      <c r="C169" s="1">
        <v>79</v>
      </c>
      <c r="D169" s="1">
        <v>70</v>
      </c>
      <c r="E169" s="1">
        <v>12</v>
      </c>
      <c r="F169" s="1">
        <v>8</v>
      </c>
      <c r="G169" s="1">
        <v>4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137</v>
      </c>
      <c r="O169" s="1">
        <v>71</v>
      </c>
      <c r="P169" s="1">
        <v>66</v>
      </c>
      <c r="Q169" s="1">
        <v>0</v>
      </c>
      <c r="R169" s="1">
        <v>0</v>
      </c>
      <c r="S169" s="1">
        <v>0</v>
      </c>
    </row>
    <row r="170" spans="1:19" x14ac:dyDescent="0.2">
      <c r="A170" s="1" t="s">
        <v>436</v>
      </c>
      <c r="B170" s="1">
        <v>210</v>
      </c>
      <c r="C170" s="1">
        <v>109</v>
      </c>
      <c r="D170" s="1">
        <v>101</v>
      </c>
      <c r="E170" s="1">
        <v>10</v>
      </c>
      <c r="F170" s="1">
        <v>4</v>
      </c>
      <c r="G170" s="1">
        <v>6</v>
      </c>
      <c r="H170" s="1">
        <v>0</v>
      </c>
      <c r="I170" s="1">
        <v>0</v>
      </c>
      <c r="J170" s="1">
        <v>0</v>
      </c>
      <c r="K170" s="1">
        <v>2</v>
      </c>
      <c r="L170" s="1">
        <v>0</v>
      </c>
      <c r="M170" s="1">
        <v>2</v>
      </c>
      <c r="N170" s="1">
        <v>198</v>
      </c>
      <c r="O170" s="1">
        <v>105</v>
      </c>
      <c r="P170" s="1">
        <v>93</v>
      </c>
      <c r="Q170" s="1">
        <v>0</v>
      </c>
      <c r="R170" s="1">
        <v>0</v>
      </c>
      <c r="S170" s="1">
        <v>0</v>
      </c>
    </row>
    <row r="171" spans="1:19" x14ac:dyDescent="0.2">
      <c r="A171" s="1" t="s">
        <v>437</v>
      </c>
      <c r="B171" s="1">
        <v>146</v>
      </c>
      <c r="C171" s="1">
        <v>73</v>
      </c>
      <c r="D171" s="1">
        <v>73</v>
      </c>
      <c r="E171" s="1">
        <v>3</v>
      </c>
      <c r="F171" s="1">
        <v>1</v>
      </c>
      <c r="G171" s="1">
        <v>2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143</v>
      </c>
      <c r="O171" s="1">
        <v>72</v>
      </c>
      <c r="P171" s="1">
        <v>71</v>
      </c>
      <c r="Q171" s="1">
        <v>0</v>
      </c>
      <c r="R171" s="1">
        <v>0</v>
      </c>
      <c r="S171" s="1">
        <v>0</v>
      </c>
    </row>
    <row r="172" spans="1:19" x14ac:dyDescent="0.2">
      <c r="A172" s="1" t="s">
        <v>438</v>
      </c>
      <c r="B172" s="1">
        <v>151</v>
      </c>
      <c r="C172" s="1">
        <v>73</v>
      </c>
      <c r="D172" s="1">
        <v>78</v>
      </c>
      <c r="E172" s="1">
        <v>8</v>
      </c>
      <c r="F172" s="1">
        <v>3</v>
      </c>
      <c r="G172" s="1">
        <v>5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143</v>
      </c>
      <c r="O172" s="1">
        <v>70</v>
      </c>
      <c r="P172" s="1">
        <v>73</v>
      </c>
      <c r="Q172" s="1">
        <v>0</v>
      </c>
      <c r="R172" s="1">
        <v>0</v>
      </c>
      <c r="S172" s="1">
        <v>0</v>
      </c>
    </row>
    <row r="173" spans="1:19" x14ac:dyDescent="0.2">
      <c r="A173" s="1" t="s">
        <v>439</v>
      </c>
      <c r="B173" s="1">
        <v>330</v>
      </c>
      <c r="C173" s="1">
        <v>155</v>
      </c>
      <c r="D173" s="1">
        <v>175</v>
      </c>
      <c r="E173" s="1">
        <v>6</v>
      </c>
      <c r="F173" s="1">
        <v>4</v>
      </c>
      <c r="G173" s="1">
        <v>2</v>
      </c>
      <c r="H173" s="1">
        <v>2</v>
      </c>
      <c r="I173" s="1">
        <v>0</v>
      </c>
      <c r="J173" s="1">
        <v>2</v>
      </c>
      <c r="K173" s="1">
        <v>0</v>
      </c>
      <c r="L173" s="1">
        <v>0</v>
      </c>
      <c r="M173" s="1">
        <v>0</v>
      </c>
      <c r="N173" s="1">
        <v>322</v>
      </c>
      <c r="O173" s="1">
        <v>151</v>
      </c>
      <c r="P173" s="1">
        <v>171</v>
      </c>
      <c r="Q173" s="1">
        <v>0</v>
      </c>
      <c r="R173" s="1">
        <v>0</v>
      </c>
      <c r="S173" s="1">
        <v>0</v>
      </c>
    </row>
    <row r="174" spans="1:19" x14ac:dyDescent="0.2">
      <c r="A174" s="1" t="s">
        <v>440</v>
      </c>
      <c r="B174" s="1">
        <v>261</v>
      </c>
      <c r="C174" s="1">
        <v>131</v>
      </c>
      <c r="D174" s="1">
        <v>130</v>
      </c>
      <c r="E174" s="1">
        <v>8</v>
      </c>
      <c r="F174" s="1">
        <v>3</v>
      </c>
      <c r="G174" s="1">
        <v>5</v>
      </c>
      <c r="H174" s="1">
        <v>9</v>
      </c>
      <c r="I174" s="1">
        <v>5</v>
      </c>
      <c r="J174" s="1">
        <v>4</v>
      </c>
      <c r="K174" s="1">
        <v>0</v>
      </c>
      <c r="L174" s="1">
        <v>0</v>
      </c>
      <c r="M174" s="1">
        <v>0</v>
      </c>
      <c r="N174" s="1">
        <v>244</v>
      </c>
      <c r="O174" s="1">
        <v>123</v>
      </c>
      <c r="P174" s="1">
        <v>121</v>
      </c>
      <c r="Q174" s="1">
        <v>0</v>
      </c>
      <c r="R174" s="1">
        <v>0</v>
      </c>
      <c r="S174" s="1">
        <v>0</v>
      </c>
    </row>
    <row r="175" spans="1:19" x14ac:dyDescent="0.2">
      <c r="A175" s="1" t="s">
        <v>441</v>
      </c>
      <c r="B175" s="1">
        <v>313</v>
      </c>
      <c r="C175" s="1">
        <v>163</v>
      </c>
      <c r="D175" s="1">
        <v>150</v>
      </c>
      <c r="E175" s="1">
        <v>35</v>
      </c>
      <c r="F175" s="1">
        <v>15</v>
      </c>
      <c r="G175" s="1">
        <v>20</v>
      </c>
      <c r="H175" s="1">
        <v>6</v>
      </c>
      <c r="I175" s="1">
        <v>2</v>
      </c>
      <c r="J175" s="1">
        <v>4</v>
      </c>
      <c r="K175" s="1">
        <v>1</v>
      </c>
      <c r="L175" s="1">
        <v>1</v>
      </c>
      <c r="M175" s="1">
        <v>0</v>
      </c>
      <c r="N175" s="1">
        <v>0</v>
      </c>
      <c r="O175" s="1">
        <v>0</v>
      </c>
      <c r="P175" s="1">
        <v>0</v>
      </c>
      <c r="Q175" s="1">
        <v>271</v>
      </c>
      <c r="R175" s="1">
        <v>145</v>
      </c>
      <c r="S175" s="1">
        <v>126</v>
      </c>
    </row>
    <row r="176" spans="1:19" x14ac:dyDescent="0.2">
      <c r="A176" s="1" t="s">
        <v>442</v>
      </c>
      <c r="B176" s="1">
        <v>218</v>
      </c>
      <c r="C176" s="1">
        <v>100</v>
      </c>
      <c r="D176" s="1">
        <v>118</v>
      </c>
      <c r="E176" s="1">
        <v>34</v>
      </c>
      <c r="F176" s="1">
        <v>9</v>
      </c>
      <c r="G176" s="1">
        <v>25</v>
      </c>
      <c r="H176" s="1">
        <v>0</v>
      </c>
      <c r="I176" s="1">
        <v>0</v>
      </c>
      <c r="J176" s="1">
        <v>0</v>
      </c>
      <c r="K176" s="1">
        <v>1</v>
      </c>
      <c r="L176" s="1">
        <v>1</v>
      </c>
      <c r="M176" s="1">
        <v>0</v>
      </c>
      <c r="N176" s="1">
        <v>0</v>
      </c>
      <c r="O176" s="1">
        <v>0</v>
      </c>
      <c r="P176" s="1">
        <v>0</v>
      </c>
      <c r="Q176" s="1">
        <v>183</v>
      </c>
      <c r="R176" s="1">
        <v>90</v>
      </c>
      <c r="S176" s="1">
        <v>93</v>
      </c>
    </row>
    <row r="177" spans="1:19" x14ac:dyDescent="0.2">
      <c r="A177" s="1" t="s">
        <v>443</v>
      </c>
      <c r="B177" s="1">
        <v>250</v>
      </c>
      <c r="C177" s="1">
        <v>122</v>
      </c>
      <c r="D177" s="1">
        <v>128</v>
      </c>
      <c r="E177" s="1">
        <v>19</v>
      </c>
      <c r="F177" s="1">
        <v>9</v>
      </c>
      <c r="G177" s="1">
        <v>10</v>
      </c>
      <c r="H177" s="1">
        <v>0</v>
      </c>
      <c r="I177" s="1">
        <v>0</v>
      </c>
      <c r="J177" s="1">
        <v>0</v>
      </c>
      <c r="K177" s="1">
        <v>4</v>
      </c>
      <c r="L177" s="1">
        <v>1</v>
      </c>
      <c r="M177" s="1">
        <v>3</v>
      </c>
      <c r="N177" s="1">
        <v>1</v>
      </c>
      <c r="O177" s="1">
        <v>1</v>
      </c>
      <c r="P177" s="1">
        <v>0</v>
      </c>
      <c r="Q177" s="1">
        <v>226</v>
      </c>
      <c r="R177" s="1">
        <v>111</v>
      </c>
      <c r="S177" s="1">
        <v>115</v>
      </c>
    </row>
    <row r="178" spans="1:19" x14ac:dyDescent="0.2">
      <c r="A178" s="1" t="s">
        <v>444</v>
      </c>
      <c r="B178" s="1">
        <v>52</v>
      </c>
      <c r="C178" s="1">
        <v>27</v>
      </c>
      <c r="D178" s="1">
        <v>25</v>
      </c>
      <c r="E178" s="1">
        <v>5</v>
      </c>
      <c r="F178" s="1">
        <v>4</v>
      </c>
      <c r="G178" s="1">
        <v>1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47</v>
      </c>
      <c r="R178" s="1">
        <v>23</v>
      </c>
      <c r="S178" s="1">
        <v>24</v>
      </c>
    </row>
    <row r="179" spans="1:19" x14ac:dyDescent="0.2">
      <c r="A179" s="1" t="s">
        <v>434</v>
      </c>
      <c r="B179" s="1">
        <v>157</v>
      </c>
      <c r="C179" s="1">
        <v>81</v>
      </c>
      <c r="D179" s="1">
        <v>76</v>
      </c>
      <c r="E179" s="1">
        <v>20</v>
      </c>
      <c r="F179" s="1">
        <v>8</v>
      </c>
      <c r="G179" s="1">
        <v>12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137</v>
      </c>
      <c r="R179" s="1">
        <v>73</v>
      </c>
      <c r="S179" s="1">
        <v>64</v>
      </c>
    </row>
    <row r="180" spans="1:19" x14ac:dyDescent="0.2">
      <c r="A180" s="1" t="s">
        <v>284</v>
      </c>
      <c r="B180" s="1">
        <v>62</v>
      </c>
      <c r="C180" s="1">
        <v>35</v>
      </c>
      <c r="D180" s="1">
        <v>27</v>
      </c>
      <c r="E180" s="1">
        <v>5</v>
      </c>
      <c r="F180" s="1">
        <v>0</v>
      </c>
      <c r="G180" s="1">
        <v>5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2</v>
      </c>
      <c r="O180" s="1">
        <v>2</v>
      </c>
      <c r="P180" s="1">
        <v>0</v>
      </c>
      <c r="Q180" s="1">
        <v>55</v>
      </c>
      <c r="R180" s="1">
        <v>33</v>
      </c>
      <c r="S180" s="1">
        <v>22</v>
      </c>
    </row>
    <row r="181" spans="1:19" x14ac:dyDescent="0.2">
      <c r="A181" s="1" t="s">
        <v>435</v>
      </c>
      <c r="B181" s="1">
        <v>113</v>
      </c>
      <c r="C181" s="1">
        <v>58</v>
      </c>
      <c r="D181" s="1">
        <v>55</v>
      </c>
      <c r="E181" s="1">
        <v>6</v>
      </c>
      <c r="F181" s="1">
        <v>3</v>
      </c>
      <c r="G181" s="1">
        <v>3</v>
      </c>
      <c r="H181" s="1">
        <v>1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106</v>
      </c>
      <c r="R181" s="1">
        <v>55</v>
      </c>
      <c r="S181" s="1">
        <v>51</v>
      </c>
    </row>
    <row r="182" spans="1:19" x14ac:dyDescent="0.2">
      <c r="A182" s="1" t="s">
        <v>436</v>
      </c>
      <c r="B182" s="1">
        <v>59</v>
      </c>
      <c r="C182" s="1">
        <v>29</v>
      </c>
      <c r="D182" s="1">
        <v>30</v>
      </c>
      <c r="E182" s="1">
        <v>3</v>
      </c>
      <c r="F182" s="1">
        <v>2</v>
      </c>
      <c r="G182" s="1">
        <v>1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56</v>
      </c>
      <c r="R182" s="1">
        <v>27</v>
      </c>
      <c r="S182" s="1">
        <v>29</v>
      </c>
    </row>
    <row r="183" spans="1:19" x14ac:dyDescent="0.2">
      <c r="A183" s="1" t="s">
        <v>440</v>
      </c>
      <c r="B183" s="1">
        <v>24</v>
      </c>
      <c r="C183" s="1">
        <v>11</v>
      </c>
      <c r="D183" s="1">
        <v>13</v>
      </c>
      <c r="E183" s="1">
        <v>0</v>
      </c>
      <c r="F183" s="1">
        <v>0</v>
      </c>
      <c r="G183" s="1">
        <v>0</v>
      </c>
      <c r="H183" s="1">
        <v>1</v>
      </c>
      <c r="I183" s="1">
        <v>1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23</v>
      </c>
      <c r="R183" s="1">
        <v>10</v>
      </c>
      <c r="S183" s="1">
        <v>13</v>
      </c>
    </row>
    <row r="184" spans="1:19" x14ac:dyDescent="0.2">
      <c r="A184" s="1" t="s">
        <v>437</v>
      </c>
      <c r="B184" s="1">
        <v>25</v>
      </c>
      <c r="C184" s="1">
        <v>10</v>
      </c>
      <c r="D184" s="1">
        <v>15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25</v>
      </c>
      <c r="R184" s="1">
        <v>10</v>
      </c>
      <c r="S184" s="1">
        <v>15</v>
      </c>
    </row>
    <row r="185" spans="1:19" x14ac:dyDescent="0.2">
      <c r="A185" s="1" t="s">
        <v>438</v>
      </c>
      <c r="B185" s="1">
        <v>49</v>
      </c>
      <c r="C185" s="1">
        <v>31</v>
      </c>
      <c r="D185" s="1">
        <v>18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49</v>
      </c>
      <c r="R185" s="1">
        <v>31</v>
      </c>
      <c r="S185" s="1">
        <v>18</v>
      </c>
    </row>
    <row r="186" spans="1:19" x14ac:dyDescent="0.2">
      <c r="A186" s="1" t="s">
        <v>439</v>
      </c>
      <c r="B186" s="1">
        <v>72</v>
      </c>
      <c r="C186" s="1">
        <v>37</v>
      </c>
      <c r="D186" s="1">
        <v>35</v>
      </c>
      <c r="E186" s="1">
        <v>4</v>
      </c>
      <c r="F186" s="1">
        <v>2</v>
      </c>
      <c r="G186" s="1">
        <v>2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68</v>
      </c>
      <c r="R186" s="1">
        <v>35</v>
      </c>
      <c r="S186" s="1">
        <v>33</v>
      </c>
    </row>
    <row r="187" spans="1:19" x14ac:dyDescent="0.2">
      <c r="A187" s="1" t="s">
        <v>445</v>
      </c>
      <c r="B187" s="1">
        <v>119</v>
      </c>
      <c r="C187" s="1">
        <v>55</v>
      </c>
      <c r="D187" s="1">
        <v>64</v>
      </c>
      <c r="E187" s="1">
        <v>104</v>
      </c>
      <c r="F187" s="1">
        <v>48</v>
      </c>
      <c r="G187" s="1">
        <v>56</v>
      </c>
      <c r="H187" s="1">
        <v>12</v>
      </c>
      <c r="I187" s="1">
        <v>5</v>
      </c>
      <c r="J187" s="1">
        <v>7</v>
      </c>
      <c r="K187" s="1">
        <v>1</v>
      </c>
      <c r="L187" s="1">
        <v>1</v>
      </c>
      <c r="M187" s="1">
        <v>0</v>
      </c>
      <c r="N187" s="1">
        <v>2</v>
      </c>
      <c r="O187" s="1">
        <v>1</v>
      </c>
      <c r="P187" s="1">
        <v>1</v>
      </c>
      <c r="Q187" s="1">
        <v>0</v>
      </c>
      <c r="R187" s="1">
        <v>0</v>
      </c>
      <c r="S187" s="1">
        <v>0</v>
      </c>
    </row>
    <row r="188" spans="1:19" x14ac:dyDescent="0.2">
      <c r="A188" s="1" t="s">
        <v>448</v>
      </c>
      <c r="B188" s="1">
        <v>241</v>
      </c>
      <c r="C188" s="1">
        <v>111</v>
      </c>
      <c r="D188" s="1">
        <v>130</v>
      </c>
      <c r="E188" s="1">
        <v>208</v>
      </c>
      <c r="F188" s="1">
        <v>93</v>
      </c>
      <c r="G188" s="1">
        <v>115</v>
      </c>
      <c r="H188" s="1">
        <v>18</v>
      </c>
      <c r="I188" s="1">
        <v>12</v>
      </c>
      <c r="J188" s="1">
        <v>6</v>
      </c>
      <c r="K188" s="1">
        <v>7</v>
      </c>
      <c r="L188" s="1">
        <v>4</v>
      </c>
      <c r="M188" s="1">
        <v>3</v>
      </c>
      <c r="N188" s="1">
        <v>8</v>
      </c>
      <c r="O188" s="1">
        <v>2</v>
      </c>
      <c r="P188" s="1">
        <v>6</v>
      </c>
      <c r="Q188" s="1">
        <v>0</v>
      </c>
      <c r="R188" s="1">
        <v>0</v>
      </c>
      <c r="S188" s="1">
        <v>0</v>
      </c>
    </row>
    <row r="189" spans="1:19" x14ac:dyDescent="0.2">
      <c r="A189" s="1" t="s">
        <v>449</v>
      </c>
      <c r="B189" s="1">
        <v>619</v>
      </c>
      <c r="C189" s="1">
        <v>306</v>
      </c>
      <c r="D189" s="1">
        <v>313</v>
      </c>
      <c r="E189" s="1">
        <v>504</v>
      </c>
      <c r="F189" s="1">
        <v>243</v>
      </c>
      <c r="G189" s="1">
        <v>261</v>
      </c>
      <c r="H189" s="1">
        <v>49</v>
      </c>
      <c r="I189" s="1">
        <v>26</v>
      </c>
      <c r="J189" s="1">
        <v>23</v>
      </c>
      <c r="K189" s="1">
        <v>23</v>
      </c>
      <c r="L189" s="1">
        <v>11</v>
      </c>
      <c r="M189" s="1">
        <v>12</v>
      </c>
      <c r="N189" s="1">
        <v>41</v>
      </c>
      <c r="O189" s="1">
        <v>24</v>
      </c>
      <c r="P189" s="1">
        <v>17</v>
      </c>
      <c r="Q189" s="1">
        <v>2</v>
      </c>
      <c r="R189" s="1">
        <v>2</v>
      </c>
      <c r="S189" s="1">
        <v>0</v>
      </c>
    </row>
    <row r="190" spans="1:19" x14ac:dyDescent="0.2">
      <c r="A190" s="1" t="s">
        <v>450</v>
      </c>
      <c r="B190" s="1">
        <v>45</v>
      </c>
      <c r="C190" s="1">
        <v>28</v>
      </c>
      <c r="D190" s="1">
        <v>17</v>
      </c>
      <c r="E190" s="1">
        <v>30</v>
      </c>
      <c r="F190" s="1">
        <v>20</v>
      </c>
      <c r="G190" s="1">
        <v>10</v>
      </c>
      <c r="H190" s="1">
        <v>14</v>
      </c>
      <c r="I190" s="1">
        <v>8</v>
      </c>
      <c r="J190" s="1">
        <v>6</v>
      </c>
      <c r="K190" s="1">
        <v>0</v>
      </c>
      <c r="L190" s="1">
        <v>0</v>
      </c>
      <c r="M190" s="1">
        <v>0</v>
      </c>
      <c r="N190" s="1">
        <v>1</v>
      </c>
      <c r="O190" s="1">
        <v>0</v>
      </c>
      <c r="P190" s="1">
        <v>1</v>
      </c>
      <c r="Q190" s="1">
        <v>0</v>
      </c>
      <c r="R190" s="1">
        <v>0</v>
      </c>
      <c r="S190" s="1">
        <v>0</v>
      </c>
    </row>
    <row r="191" spans="1:19" x14ac:dyDescent="0.2">
      <c r="A191" s="1" t="s">
        <v>452</v>
      </c>
      <c r="B191" s="1">
        <v>178</v>
      </c>
      <c r="C191" s="1">
        <v>137</v>
      </c>
      <c r="D191" s="1">
        <v>41</v>
      </c>
      <c r="E191" s="1">
        <v>155</v>
      </c>
      <c r="F191" s="1">
        <v>115</v>
      </c>
      <c r="G191" s="1">
        <v>40</v>
      </c>
      <c r="H191" s="1">
        <v>22</v>
      </c>
      <c r="I191" s="1">
        <v>21</v>
      </c>
      <c r="J191" s="1">
        <v>1</v>
      </c>
      <c r="K191" s="1">
        <v>0</v>
      </c>
      <c r="L191" s="1">
        <v>0</v>
      </c>
      <c r="M191" s="1">
        <v>0</v>
      </c>
      <c r="N191" s="1">
        <v>1</v>
      </c>
      <c r="O191" s="1">
        <v>1</v>
      </c>
      <c r="P191" s="1">
        <v>0</v>
      </c>
      <c r="Q191" s="1">
        <v>0</v>
      </c>
      <c r="R191" s="1">
        <v>0</v>
      </c>
      <c r="S191" s="1">
        <v>0</v>
      </c>
    </row>
    <row r="192" spans="1:19" x14ac:dyDescent="0.2">
      <c r="A192" s="1" t="s">
        <v>872</v>
      </c>
      <c r="B192" s="1">
        <v>51</v>
      </c>
      <c r="C192" s="1">
        <v>40</v>
      </c>
      <c r="D192" s="1">
        <v>11</v>
      </c>
      <c r="E192" s="1">
        <v>49</v>
      </c>
      <c r="F192" s="1">
        <v>39</v>
      </c>
      <c r="G192" s="1">
        <v>10</v>
      </c>
      <c r="H192" s="1">
        <v>1</v>
      </c>
      <c r="I192" s="1">
        <v>1</v>
      </c>
      <c r="J192" s="1">
        <v>0</v>
      </c>
      <c r="K192" s="1">
        <v>0</v>
      </c>
      <c r="L192" s="1">
        <v>0</v>
      </c>
      <c r="M192" s="1">
        <v>0</v>
      </c>
      <c r="N192" s="1">
        <v>1</v>
      </c>
      <c r="O192" s="1">
        <v>0</v>
      </c>
      <c r="P192" s="1">
        <v>1</v>
      </c>
      <c r="Q192" s="1">
        <v>0</v>
      </c>
      <c r="R192" s="1">
        <v>0</v>
      </c>
      <c r="S192" s="1">
        <v>0</v>
      </c>
    </row>
    <row r="193" spans="1:19" x14ac:dyDescent="0.2">
      <c r="A193" s="1" t="s">
        <v>873</v>
      </c>
      <c r="B193" s="1">
        <v>50</v>
      </c>
      <c r="C193" s="1">
        <v>25</v>
      </c>
      <c r="D193" s="1">
        <v>25</v>
      </c>
      <c r="E193" s="1">
        <v>33</v>
      </c>
      <c r="F193" s="1">
        <v>19</v>
      </c>
      <c r="G193" s="1">
        <v>14</v>
      </c>
      <c r="H193" s="1">
        <v>7</v>
      </c>
      <c r="I193" s="1">
        <v>3</v>
      </c>
      <c r="J193" s="1">
        <v>4</v>
      </c>
      <c r="K193" s="1">
        <v>6</v>
      </c>
      <c r="L193" s="1">
        <v>2</v>
      </c>
      <c r="M193" s="1">
        <v>4</v>
      </c>
      <c r="N193" s="1">
        <v>4</v>
      </c>
      <c r="O193" s="1">
        <v>1</v>
      </c>
      <c r="P193" s="1">
        <v>3</v>
      </c>
      <c r="Q193" s="1">
        <v>0</v>
      </c>
      <c r="R193" s="1">
        <v>0</v>
      </c>
      <c r="S193" s="1">
        <v>0</v>
      </c>
    </row>
    <row r="194" spans="1:19" x14ac:dyDescent="0.2">
      <c r="A194" s="1" t="s">
        <v>240</v>
      </c>
      <c r="B194" s="1">
        <v>277</v>
      </c>
      <c r="C194" s="1">
        <v>140</v>
      </c>
      <c r="D194" s="1">
        <v>137</v>
      </c>
      <c r="E194" s="1">
        <v>221</v>
      </c>
      <c r="F194" s="1">
        <v>109</v>
      </c>
      <c r="G194" s="1">
        <v>112</v>
      </c>
      <c r="H194" s="1">
        <v>36</v>
      </c>
      <c r="I194" s="1">
        <v>18</v>
      </c>
      <c r="J194" s="1">
        <v>18</v>
      </c>
      <c r="K194" s="1">
        <v>12</v>
      </c>
      <c r="L194" s="1">
        <v>8</v>
      </c>
      <c r="M194" s="1">
        <v>4</v>
      </c>
      <c r="N194" s="1">
        <v>8</v>
      </c>
      <c r="O194" s="1">
        <v>5</v>
      </c>
      <c r="P194" s="1">
        <v>3</v>
      </c>
      <c r="Q194" s="1">
        <v>0</v>
      </c>
      <c r="R194" s="1">
        <v>0</v>
      </c>
      <c r="S194" s="1">
        <v>0</v>
      </c>
    </row>
    <row r="195" spans="1:19" x14ac:dyDescent="0.2">
      <c r="A195" s="1" t="s">
        <v>874</v>
      </c>
      <c r="B195" s="1">
        <v>43</v>
      </c>
      <c r="C195" s="1">
        <v>23</v>
      </c>
      <c r="D195" s="1">
        <v>20</v>
      </c>
      <c r="E195" s="1">
        <v>40</v>
      </c>
      <c r="F195" s="1">
        <v>22</v>
      </c>
      <c r="G195" s="1">
        <v>18</v>
      </c>
      <c r="H195" s="1">
        <v>3</v>
      </c>
      <c r="I195" s="1">
        <v>1</v>
      </c>
      <c r="J195" s="1">
        <v>2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</row>
    <row r="196" spans="1:19" x14ac:dyDescent="0.2">
      <c r="A196" s="33" t="s">
        <v>886</v>
      </c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</row>
  </sheetData>
  <mergeCells count="7">
    <mergeCell ref="A196:S196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BBF69-DCD8-4782-8700-F0DCD9B55F26}">
  <dimension ref="A1:S46"/>
  <sheetViews>
    <sheetView view="pageBreakPreview" topLeftCell="A35" zoomScale="125" zoomScaleNormal="100" zoomScaleSheetLayoutView="125" workbookViewId="0">
      <selection activeCell="A46" sqref="A46:XFD46"/>
    </sheetView>
  </sheetViews>
  <sheetFormatPr defaultRowHeight="9.6" x14ac:dyDescent="0.2"/>
  <cols>
    <col min="1" max="1" width="13.5546875" style="1" customWidth="1"/>
    <col min="2" max="2" width="5.109375" style="1" customWidth="1"/>
    <col min="3" max="19" width="4.109375" style="1" customWidth="1"/>
    <col min="20" max="16384" width="8.88671875" style="1"/>
  </cols>
  <sheetData>
    <row r="1" spans="1:19" x14ac:dyDescent="0.2">
      <c r="A1" s="1" t="s">
        <v>824</v>
      </c>
    </row>
    <row r="2" spans="1:19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4"/>
      <c r="Q2" s="4" t="s">
        <v>5</v>
      </c>
      <c r="R2" s="4"/>
      <c r="S2" s="7"/>
    </row>
    <row r="3" spans="1:19" s="14" customFormat="1" x14ac:dyDescent="0.2">
      <c r="A3" s="10"/>
      <c r="B3" s="11" t="s">
        <v>0</v>
      </c>
      <c r="C3" s="11" t="s">
        <v>6</v>
      </c>
      <c r="D3" s="11" t="s">
        <v>7</v>
      </c>
      <c r="E3" s="11" t="s">
        <v>0</v>
      </c>
      <c r="F3" s="11" t="s">
        <v>6</v>
      </c>
      <c r="G3" s="11" t="s">
        <v>7</v>
      </c>
      <c r="H3" s="11" t="s">
        <v>0</v>
      </c>
      <c r="I3" s="11" t="s">
        <v>6</v>
      </c>
      <c r="J3" s="11" t="s">
        <v>7</v>
      </c>
      <c r="K3" s="11" t="s">
        <v>0</v>
      </c>
      <c r="L3" s="11" t="s">
        <v>6</v>
      </c>
      <c r="M3" s="11" t="s">
        <v>7</v>
      </c>
      <c r="N3" s="11" t="s">
        <v>0</v>
      </c>
      <c r="O3" s="11" t="s">
        <v>6</v>
      </c>
      <c r="P3" s="11" t="s">
        <v>7</v>
      </c>
      <c r="Q3" s="11" t="s">
        <v>0</v>
      </c>
      <c r="R3" s="11" t="s">
        <v>6</v>
      </c>
      <c r="S3" s="21" t="s">
        <v>7</v>
      </c>
    </row>
    <row r="4" spans="1:19" x14ac:dyDescent="0.2">
      <c r="A4" s="1" t="s">
        <v>455</v>
      </c>
    </row>
    <row r="5" spans="1:19" x14ac:dyDescent="0.2">
      <c r="A5" s="1" t="s">
        <v>0</v>
      </c>
      <c r="B5" s="1">
        <v>103252</v>
      </c>
      <c r="C5" s="1">
        <v>51979</v>
      </c>
      <c r="D5" s="1">
        <v>51273</v>
      </c>
      <c r="E5" s="1">
        <v>75416</v>
      </c>
      <c r="F5" s="1">
        <v>37833</v>
      </c>
      <c r="G5" s="1">
        <v>37583</v>
      </c>
      <c r="H5" s="1">
        <v>14922</v>
      </c>
      <c r="I5" s="1">
        <v>7559</v>
      </c>
      <c r="J5" s="1">
        <v>7363</v>
      </c>
      <c r="K5" s="1">
        <v>6616</v>
      </c>
      <c r="L5" s="1">
        <v>3406</v>
      </c>
      <c r="M5" s="1">
        <v>3210</v>
      </c>
      <c r="N5" s="1">
        <v>5016</v>
      </c>
      <c r="O5" s="1">
        <v>2514</v>
      </c>
      <c r="P5" s="1">
        <v>2502</v>
      </c>
      <c r="Q5" s="1">
        <v>1282</v>
      </c>
      <c r="R5" s="1">
        <v>667</v>
      </c>
      <c r="S5" s="1">
        <v>615</v>
      </c>
    </row>
    <row r="6" spans="1:19" x14ac:dyDescent="0.2">
      <c r="A6" s="1" t="s">
        <v>1</v>
      </c>
      <c r="B6" s="1">
        <v>70941</v>
      </c>
      <c r="C6" s="1">
        <v>35509</v>
      </c>
      <c r="D6" s="1">
        <v>35432</v>
      </c>
      <c r="E6" s="1">
        <v>69341</v>
      </c>
      <c r="F6" s="1">
        <v>34685</v>
      </c>
      <c r="G6" s="1">
        <v>34656</v>
      </c>
      <c r="H6" s="1">
        <v>575</v>
      </c>
      <c r="I6" s="1">
        <v>296</v>
      </c>
      <c r="J6" s="1">
        <v>279</v>
      </c>
      <c r="K6" s="1">
        <v>522</v>
      </c>
      <c r="L6" s="1">
        <v>275</v>
      </c>
      <c r="M6" s="1">
        <v>247</v>
      </c>
      <c r="N6" s="1">
        <v>428</v>
      </c>
      <c r="O6" s="1">
        <v>217</v>
      </c>
      <c r="P6" s="1">
        <v>211</v>
      </c>
      <c r="Q6" s="1">
        <v>75</v>
      </c>
      <c r="R6" s="1">
        <v>36</v>
      </c>
      <c r="S6" s="1">
        <v>39</v>
      </c>
    </row>
    <row r="7" spans="1:19" x14ac:dyDescent="0.2">
      <c r="A7" s="1" t="s">
        <v>2</v>
      </c>
      <c r="B7" s="1">
        <v>14395</v>
      </c>
      <c r="C7" s="1">
        <v>7229</v>
      </c>
      <c r="D7" s="1">
        <v>7166</v>
      </c>
      <c r="E7" s="1">
        <v>817</v>
      </c>
      <c r="F7" s="1">
        <v>386</v>
      </c>
      <c r="G7" s="1">
        <v>431</v>
      </c>
      <c r="H7" s="1">
        <v>13485</v>
      </c>
      <c r="I7" s="1">
        <v>6785</v>
      </c>
      <c r="J7" s="1">
        <v>6700</v>
      </c>
      <c r="K7" s="1">
        <v>45</v>
      </c>
      <c r="L7" s="1">
        <v>25</v>
      </c>
      <c r="M7" s="1">
        <v>20</v>
      </c>
      <c r="N7" s="1">
        <v>32</v>
      </c>
      <c r="O7" s="1">
        <v>23</v>
      </c>
      <c r="P7" s="1">
        <v>9</v>
      </c>
      <c r="Q7" s="1">
        <v>16</v>
      </c>
      <c r="R7" s="1">
        <v>10</v>
      </c>
      <c r="S7" s="1">
        <v>6</v>
      </c>
    </row>
    <row r="8" spans="1:19" x14ac:dyDescent="0.2">
      <c r="A8" s="1" t="s">
        <v>3</v>
      </c>
      <c r="B8" s="1">
        <v>6384</v>
      </c>
      <c r="C8" s="1">
        <v>3239</v>
      </c>
      <c r="D8" s="1">
        <v>3145</v>
      </c>
      <c r="E8" s="1">
        <v>479</v>
      </c>
      <c r="F8" s="1">
        <v>210</v>
      </c>
      <c r="G8" s="1">
        <v>269</v>
      </c>
      <c r="H8" s="1">
        <v>91</v>
      </c>
      <c r="I8" s="1">
        <v>50</v>
      </c>
      <c r="J8" s="1">
        <v>41</v>
      </c>
      <c r="K8" s="1">
        <v>5788</v>
      </c>
      <c r="L8" s="1">
        <v>2967</v>
      </c>
      <c r="M8" s="1">
        <v>2821</v>
      </c>
      <c r="N8" s="1">
        <v>24</v>
      </c>
      <c r="O8" s="1">
        <v>10</v>
      </c>
      <c r="P8" s="1">
        <v>14</v>
      </c>
      <c r="Q8" s="1">
        <v>2</v>
      </c>
      <c r="R8" s="1">
        <v>2</v>
      </c>
      <c r="S8" s="1">
        <v>0</v>
      </c>
    </row>
    <row r="9" spans="1:19" x14ac:dyDescent="0.2">
      <c r="A9" s="1" t="s">
        <v>159</v>
      </c>
      <c r="B9" s="1">
        <v>4536</v>
      </c>
      <c r="C9" s="1">
        <v>2269</v>
      </c>
      <c r="D9" s="1">
        <v>2267</v>
      </c>
      <c r="E9" s="1">
        <v>211</v>
      </c>
      <c r="F9" s="1">
        <v>105</v>
      </c>
      <c r="G9" s="1">
        <v>106</v>
      </c>
      <c r="H9" s="1">
        <v>33</v>
      </c>
      <c r="I9" s="1">
        <v>13</v>
      </c>
      <c r="J9" s="1">
        <v>20</v>
      </c>
      <c r="K9" s="1">
        <v>21</v>
      </c>
      <c r="L9" s="1">
        <v>12</v>
      </c>
      <c r="M9" s="1">
        <v>9</v>
      </c>
      <c r="N9" s="1">
        <v>4269</v>
      </c>
      <c r="O9" s="1">
        <v>2138</v>
      </c>
      <c r="P9" s="1">
        <v>2131</v>
      </c>
      <c r="Q9" s="1">
        <v>2</v>
      </c>
      <c r="R9" s="1">
        <v>1</v>
      </c>
      <c r="S9" s="1">
        <v>1</v>
      </c>
    </row>
    <row r="10" spans="1:19" x14ac:dyDescent="0.2">
      <c r="A10" s="1" t="s">
        <v>160</v>
      </c>
      <c r="B10" s="1">
        <v>1335</v>
      </c>
      <c r="C10" s="1">
        <v>690</v>
      </c>
      <c r="D10" s="1">
        <v>645</v>
      </c>
      <c r="E10" s="1">
        <v>139</v>
      </c>
      <c r="F10" s="1">
        <v>65</v>
      </c>
      <c r="G10" s="1">
        <v>74</v>
      </c>
      <c r="H10" s="1">
        <v>25</v>
      </c>
      <c r="I10" s="1">
        <v>17</v>
      </c>
      <c r="J10" s="1">
        <v>8</v>
      </c>
      <c r="K10" s="1">
        <v>6</v>
      </c>
      <c r="L10" s="1">
        <v>3</v>
      </c>
      <c r="M10" s="1">
        <v>3</v>
      </c>
      <c r="N10" s="1">
        <v>8</v>
      </c>
      <c r="O10" s="1">
        <v>4</v>
      </c>
      <c r="P10" s="1">
        <v>4</v>
      </c>
      <c r="Q10" s="1">
        <v>1157</v>
      </c>
      <c r="R10" s="1">
        <v>601</v>
      </c>
      <c r="S10" s="1">
        <v>556</v>
      </c>
    </row>
    <row r="11" spans="1:19" x14ac:dyDescent="0.2">
      <c r="A11" s="1" t="s">
        <v>456</v>
      </c>
      <c r="B11" s="1">
        <v>2753</v>
      </c>
      <c r="C11" s="1">
        <v>1449</v>
      </c>
      <c r="D11" s="1">
        <v>1304</v>
      </c>
      <c r="E11" s="1">
        <v>2084</v>
      </c>
      <c r="F11" s="1">
        <v>1105</v>
      </c>
      <c r="G11" s="1">
        <v>979</v>
      </c>
      <c r="H11" s="1">
        <v>354</v>
      </c>
      <c r="I11" s="1">
        <v>185</v>
      </c>
      <c r="J11" s="1">
        <v>169</v>
      </c>
      <c r="K11" s="1">
        <v>168</v>
      </c>
      <c r="L11" s="1">
        <v>92</v>
      </c>
      <c r="M11" s="1">
        <v>76</v>
      </c>
      <c r="N11" s="1">
        <v>122</v>
      </c>
      <c r="O11" s="1">
        <v>55</v>
      </c>
      <c r="P11" s="1">
        <v>67</v>
      </c>
      <c r="Q11" s="1">
        <v>25</v>
      </c>
      <c r="R11" s="1">
        <v>12</v>
      </c>
      <c r="S11" s="1">
        <v>13</v>
      </c>
    </row>
    <row r="12" spans="1:19" x14ac:dyDescent="0.2">
      <c r="A12" s="1" t="s">
        <v>161</v>
      </c>
      <c r="B12" s="1">
        <v>2695</v>
      </c>
      <c r="C12" s="1">
        <v>1465</v>
      </c>
      <c r="D12" s="1">
        <v>1230</v>
      </c>
      <c r="E12" s="1">
        <v>2206</v>
      </c>
      <c r="F12" s="1">
        <v>1197</v>
      </c>
      <c r="G12" s="1">
        <v>1009</v>
      </c>
      <c r="H12" s="1">
        <v>321</v>
      </c>
      <c r="I12" s="1">
        <v>188</v>
      </c>
      <c r="J12" s="1">
        <v>133</v>
      </c>
      <c r="K12" s="1">
        <v>57</v>
      </c>
      <c r="L12" s="1">
        <v>27</v>
      </c>
      <c r="M12" s="1">
        <v>30</v>
      </c>
      <c r="N12" s="1">
        <v>106</v>
      </c>
      <c r="O12" s="1">
        <v>48</v>
      </c>
      <c r="P12" s="1">
        <v>58</v>
      </c>
      <c r="Q12" s="1">
        <v>5</v>
      </c>
      <c r="R12" s="1">
        <v>5</v>
      </c>
      <c r="S12" s="1">
        <v>0</v>
      </c>
    </row>
    <row r="13" spans="1:19" x14ac:dyDescent="0.2">
      <c r="A13" s="1" t="s">
        <v>457</v>
      </c>
      <c r="B13" s="1">
        <v>209</v>
      </c>
      <c r="C13" s="1">
        <v>127</v>
      </c>
      <c r="D13" s="1">
        <v>82</v>
      </c>
      <c r="E13" s="1">
        <v>135</v>
      </c>
      <c r="F13" s="1">
        <v>78</v>
      </c>
      <c r="G13" s="1">
        <v>57</v>
      </c>
      <c r="H13" s="1">
        <v>38</v>
      </c>
      <c r="I13" s="1">
        <v>25</v>
      </c>
      <c r="J13" s="1">
        <v>13</v>
      </c>
      <c r="K13" s="1">
        <v>9</v>
      </c>
      <c r="L13" s="1">
        <v>5</v>
      </c>
      <c r="M13" s="1">
        <v>4</v>
      </c>
      <c r="N13" s="1">
        <v>27</v>
      </c>
      <c r="O13" s="1">
        <v>19</v>
      </c>
      <c r="P13" s="1">
        <v>8</v>
      </c>
      <c r="Q13" s="1">
        <v>0</v>
      </c>
      <c r="R13" s="1">
        <v>0</v>
      </c>
      <c r="S13" s="1">
        <v>0</v>
      </c>
    </row>
    <row r="15" spans="1:19" x14ac:dyDescent="0.2">
      <c r="A15" s="1" t="s">
        <v>458</v>
      </c>
    </row>
    <row r="17" spans="1:19" x14ac:dyDescent="0.2">
      <c r="A17" s="1" t="s">
        <v>0</v>
      </c>
      <c r="B17" s="1">
        <v>97591</v>
      </c>
      <c r="C17" s="1">
        <v>48936</v>
      </c>
      <c r="D17" s="1">
        <v>48655</v>
      </c>
      <c r="E17" s="1">
        <v>70987</v>
      </c>
      <c r="F17" s="1">
        <v>35451</v>
      </c>
      <c r="G17" s="1">
        <v>35536</v>
      </c>
      <c r="H17" s="1">
        <v>14209</v>
      </c>
      <c r="I17" s="1">
        <v>7161</v>
      </c>
      <c r="J17" s="1">
        <v>7048</v>
      </c>
      <c r="K17" s="1">
        <v>6382</v>
      </c>
      <c r="L17" s="1">
        <v>3282</v>
      </c>
      <c r="M17" s="1">
        <v>3100</v>
      </c>
      <c r="N17" s="1">
        <v>4761</v>
      </c>
      <c r="O17" s="1">
        <v>2392</v>
      </c>
      <c r="P17" s="1">
        <v>2369</v>
      </c>
      <c r="Q17" s="1">
        <v>1252</v>
      </c>
      <c r="R17" s="1">
        <v>650</v>
      </c>
      <c r="S17" s="1">
        <v>602</v>
      </c>
    </row>
    <row r="18" spans="1:19" x14ac:dyDescent="0.2">
      <c r="A18" s="1" t="s">
        <v>1</v>
      </c>
      <c r="B18" s="1">
        <v>70941</v>
      </c>
      <c r="C18" s="1">
        <v>35509</v>
      </c>
      <c r="D18" s="1">
        <v>35432</v>
      </c>
      <c r="E18" s="1">
        <v>69341</v>
      </c>
      <c r="F18" s="1">
        <v>34685</v>
      </c>
      <c r="G18" s="1">
        <v>34656</v>
      </c>
      <c r="H18" s="1">
        <v>575</v>
      </c>
      <c r="I18" s="1">
        <v>296</v>
      </c>
      <c r="J18" s="1">
        <v>279</v>
      </c>
      <c r="K18" s="1">
        <v>522</v>
      </c>
      <c r="L18" s="1">
        <v>275</v>
      </c>
      <c r="M18" s="1">
        <v>247</v>
      </c>
      <c r="N18" s="1">
        <v>428</v>
      </c>
      <c r="O18" s="1">
        <v>217</v>
      </c>
      <c r="P18" s="1">
        <v>211</v>
      </c>
      <c r="Q18" s="1">
        <v>75</v>
      </c>
      <c r="R18" s="1">
        <v>36</v>
      </c>
      <c r="S18" s="1">
        <v>39</v>
      </c>
    </row>
    <row r="19" spans="1:19" x14ac:dyDescent="0.2">
      <c r="A19" s="1" t="s">
        <v>162</v>
      </c>
      <c r="B19" s="1">
        <v>17733</v>
      </c>
      <c r="C19" s="1">
        <v>8879</v>
      </c>
      <c r="D19" s="1">
        <v>8854</v>
      </c>
      <c r="E19" s="1">
        <v>17242</v>
      </c>
      <c r="F19" s="1">
        <v>8619</v>
      </c>
      <c r="G19" s="1">
        <v>8623</v>
      </c>
      <c r="H19" s="1">
        <v>190</v>
      </c>
      <c r="I19" s="1">
        <v>99</v>
      </c>
      <c r="J19" s="1">
        <v>91</v>
      </c>
      <c r="K19" s="1">
        <v>183</v>
      </c>
      <c r="L19" s="1">
        <v>106</v>
      </c>
      <c r="M19" s="1">
        <v>77</v>
      </c>
      <c r="N19" s="1">
        <v>103</v>
      </c>
      <c r="O19" s="1">
        <v>49</v>
      </c>
      <c r="P19" s="1">
        <v>54</v>
      </c>
      <c r="Q19" s="1">
        <v>15</v>
      </c>
      <c r="R19" s="1">
        <v>6</v>
      </c>
      <c r="S19" s="1">
        <v>9</v>
      </c>
    </row>
    <row r="20" spans="1:19" x14ac:dyDescent="0.2">
      <c r="A20" s="1" t="s">
        <v>163</v>
      </c>
      <c r="B20" s="1">
        <v>15979</v>
      </c>
      <c r="C20" s="1">
        <v>7983</v>
      </c>
      <c r="D20" s="1">
        <v>7996</v>
      </c>
      <c r="E20" s="1">
        <v>15490</v>
      </c>
      <c r="F20" s="1">
        <v>7750</v>
      </c>
      <c r="G20" s="1">
        <v>7740</v>
      </c>
      <c r="H20" s="1">
        <v>184</v>
      </c>
      <c r="I20" s="1">
        <v>92</v>
      </c>
      <c r="J20" s="1">
        <v>92</v>
      </c>
      <c r="K20" s="1">
        <v>155</v>
      </c>
      <c r="L20" s="1">
        <v>75</v>
      </c>
      <c r="M20" s="1">
        <v>80</v>
      </c>
      <c r="N20" s="1">
        <v>133</v>
      </c>
      <c r="O20" s="1">
        <v>58</v>
      </c>
      <c r="P20" s="1">
        <v>75</v>
      </c>
      <c r="Q20" s="1">
        <v>17</v>
      </c>
      <c r="R20" s="1">
        <v>8</v>
      </c>
      <c r="S20" s="1">
        <v>9</v>
      </c>
    </row>
    <row r="21" spans="1:19" x14ac:dyDescent="0.2">
      <c r="A21" s="1" t="s">
        <v>164</v>
      </c>
      <c r="B21" s="1">
        <v>12314</v>
      </c>
      <c r="C21" s="1">
        <v>6142</v>
      </c>
      <c r="D21" s="1">
        <v>6172</v>
      </c>
      <c r="E21" s="1">
        <v>12059</v>
      </c>
      <c r="F21" s="1">
        <v>6012</v>
      </c>
      <c r="G21" s="1">
        <v>6047</v>
      </c>
      <c r="H21" s="1">
        <v>67</v>
      </c>
      <c r="I21" s="1">
        <v>37</v>
      </c>
      <c r="J21" s="1">
        <v>30</v>
      </c>
      <c r="K21" s="1">
        <v>92</v>
      </c>
      <c r="L21" s="1">
        <v>39</v>
      </c>
      <c r="M21" s="1">
        <v>53</v>
      </c>
      <c r="N21" s="1">
        <v>80</v>
      </c>
      <c r="O21" s="1">
        <v>43</v>
      </c>
      <c r="P21" s="1">
        <v>37</v>
      </c>
      <c r="Q21" s="1">
        <v>16</v>
      </c>
      <c r="R21" s="1">
        <v>11</v>
      </c>
      <c r="S21" s="1">
        <v>5</v>
      </c>
    </row>
    <row r="22" spans="1:19" x14ac:dyDescent="0.2">
      <c r="A22" s="1" t="s">
        <v>165</v>
      </c>
      <c r="B22" s="1">
        <v>6789</v>
      </c>
      <c r="C22" s="1">
        <v>3433</v>
      </c>
      <c r="D22" s="1">
        <v>3356</v>
      </c>
      <c r="E22" s="1">
        <v>6681</v>
      </c>
      <c r="F22" s="1">
        <v>3370</v>
      </c>
      <c r="G22" s="1">
        <v>3311</v>
      </c>
      <c r="H22" s="1">
        <v>44</v>
      </c>
      <c r="I22" s="1">
        <v>22</v>
      </c>
      <c r="J22" s="1">
        <v>22</v>
      </c>
      <c r="K22" s="1">
        <v>22</v>
      </c>
      <c r="L22" s="1">
        <v>13</v>
      </c>
      <c r="M22" s="1">
        <v>9</v>
      </c>
      <c r="N22" s="1">
        <v>38</v>
      </c>
      <c r="O22" s="1">
        <v>25</v>
      </c>
      <c r="P22" s="1">
        <v>13</v>
      </c>
      <c r="Q22" s="1">
        <v>4</v>
      </c>
      <c r="R22" s="1">
        <v>3</v>
      </c>
      <c r="S22" s="1">
        <v>1</v>
      </c>
    </row>
    <row r="23" spans="1:19" x14ac:dyDescent="0.2">
      <c r="A23" s="1" t="s">
        <v>166</v>
      </c>
      <c r="B23" s="1">
        <v>7048</v>
      </c>
      <c r="C23" s="1">
        <v>3522</v>
      </c>
      <c r="D23" s="1">
        <v>3526</v>
      </c>
      <c r="E23" s="1">
        <v>6955</v>
      </c>
      <c r="F23" s="1">
        <v>3472</v>
      </c>
      <c r="G23" s="1">
        <v>3483</v>
      </c>
      <c r="H23" s="1">
        <v>39</v>
      </c>
      <c r="I23" s="1">
        <v>19</v>
      </c>
      <c r="J23" s="1">
        <v>20</v>
      </c>
      <c r="K23" s="1">
        <v>24</v>
      </c>
      <c r="L23" s="1">
        <v>15</v>
      </c>
      <c r="M23" s="1">
        <v>9</v>
      </c>
      <c r="N23" s="1">
        <v>18</v>
      </c>
      <c r="O23" s="1">
        <v>12</v>
      </c>
      <c r="P23" s="1">
        <v>6</v>
      </c>
      <c r="Q23" s="1">
        <v>12</v>
      </c>
      <c r="R23" s="1">
        <v>4</v>
      </c>
      <c r="S23" s="1">
        <v>8</v>
      </c>
    </row>
    <row r="24" spans="1:19" x14ac:dyDescent="0.2">
      <c r="A24" s="1" t="s">
        <v>167</v>
      </c>
      <c r="B24" s="1">
        <v>7255</v>
      </c>
      <c r="C24" s="1">
        <v>3642</v>
      </c>
      <c r="D24" s="1">
        <v>3613</v>
      </c>
      <c r="E24" s="1">
        <v>7116</v>
      </c>
      <c r="F24" s="1">
        <v>3567</v>
      </c>
      <c r="G24" s="1">
        <v>3549</v>
      </c>
      <c r="H24" s="1">
        <v>43</v>
      </c>
      <c r="I24" s="1">
        <v>24</v>
      </c>
      <c r="J24" s="1">
        <v>19</v>
      </c>
      <c r="K24" s="1">
        <v>39</v>
      </c>
      <c r="L24" s="1">
        <v>21</v>
      </c>
      <c r="M24" s="1">
        <v>18</v>
      </c>
      <c r="N24" s="1">
        <v>48</v>
      </c>
      <c r="O24" s="1">
        <v>26</v>
      </c>
      <c r="P24" s="1">
        <v>22</v>
      </c>
      <c r="Q24" s="1">
        <v>9</v>
      </c>
      <c r="R24" s="1">
        <v>4</v>
      </c>
      <c r="S24" s="1">
        <v>5</v>
      </c>
    </row>
    <row r="25" spans="1:19" x14ac:dyDescent="0.2">
      <c r="A25" s="1" t="s">
        <v>168</v>
      </c>
      <c r="B25" s="1">
        <v>3823</v>
      </c>
      <c r="C25" s="1">
        <v>1908</v>
      </c>
      <c r="D25" s="1">
        <v>1915</v>
      </c>
      <c r="E25" s="1">
        <v>3798</v>
      </c>
      <c r="F25" s="1">
        <v>1895</v>
      </c>
      <c r="G25" s="1">
        <v>1903</v>
      </c>
      <c r="H25" s="1">
        <v>8</v>
      </c>
      <c r="I25" s="1">
        <v>3</v>
      </c>
      <c r="J25" s="1">
        <v>5</v>
      </c>
      <c r="K25" s="1">
        <v>7</v>
      </c>
      <c r="L25" s="1">
        <v>6</v>
      </c>
      <c r="M25" s="1">
        <v>1</v>
      </c>
      <c r="N25" s="1">
        <v>8</v>
      </c>
      <c r="O25" s="1">
        <v>4</v>
      </c>
      <c r="P25" s="1">
        <v>4</v>
      </c>
      <c r="Q25" s="1">
        <v>2</v>
      </c>
      <c r="R25" s="1">
        <v>0</v>
      </c>
      <c r="S25" s="1">
        <v>2</v>
      </c>
    </row>
    <row r="26" spans="1:19" x14ac:dyDescent="0.2">
      <c r="A26" s="1" t="s">
        <v>2</v>
      </c>
      <c r="B26" s="1">
        <v>14395</v>
      </c>
      <c r="C26" s="1">
        <v>7229</v>
      </c>
      <c r="D26" s="1">
        <v>7166</v>
      </c>
      <c r="E26" s="1">
        <v>817</v>
      </c>
      <c r="F26" s="1">
        <v>386</v>
      </c>
      <c r="G26" s="1">
        <v>431</v>
      </c>
      <c r="H26" s="1">
        <v>13485</v>
      </c>
      <c r="I26" s="1">
        <v>6785</v>
      </c>
      <c r="J26" s="1">
        <v>6700</v>
      </c>
      <c r="K26" s="1">
        <v>45</v>
      </c>
      <c r="L26" s="1">
        <v>25</v>
      </c>
      <c r="M26" s="1">
        <v>20</v>
      </c>
      <c r="N26" s="1">
        <v>32</v>
      </c>
      <c r="O26" s="1">
        <v>23</v>
      </c>
      <c r="P26" s="1">
        <v>9</v>
      </c>
      <c r="Q26" s="1">
        <v>16</v>
      </c>
      <c r="R26" s="1">
        <v>10</v>
      </c>
      <c r="S26" s="1">
        <v>6</v>
      </c>
    </row>
    <row r="27" spans="1:19" x14ac:dyDescent="0.2">
      <c r="A27" s="1" t="s">
        <v>169</v>
      </c>
      <c r="B27" s="1">
        <v>5322</v>
      </c>
      <c r="C27" s="1">
        <v>2639</v>
      </c>
      <c r="D27" s="1">
        <v>2683</v>
      </c>
      <c r="E27" s="1">
        <v>292</v>
      </c>
      <c r="F27" s="1">
        <v>136</v>
      </c>
      <c r="G27" s="1">
        <v>156</v>
      </c>
      <c r="H27" s="1">
        <v>4993</v>
      </c>
      <c r="I27" s="1">
        <v>2479</v>
      </c>
      <c r="J27" s="1">
        <v>2514</v>
      </c>
      <c r="K27" s="1">
        <v>13</v>
      </c>
      <c r="L27" s="1">
        <v>7</v>
      </c>
      <c r="M27" s="1">
        <v>6</v>
      </c>
      <c r="N27" s="1">
        <v>17</v>
      </c>
      <c r="O27" s="1">
        <v>13</v>
      </c>
      <c r="P27" s="1">
        <v>4</v>
      </c>
      <c r="Q27" s="1">
        <v>7</v>
      </c>
      <c r="R27" s="1">
        <v>4</v>
      </c>
      <c r="S27" s="1">
        <v>3</v>
      </c>
    </row>
    <row r="28" spans="1:19" x14ac:dyDescent="0.2">
      <c r="A28" s="1" t="s">
        <v>170</v>
      </c>
      <c r="B28" s="1">
        <v>1313</v>
      </c>
      <c r="C28" s="1">
        <v>670</v>
      </c>
      <c r="D28" s="1">
        <v>643</v>
      </c>
      <c r="E28" s="1">
        <v>84</v>
      </c>
      <c r="F28" s="1">
        <v>38</v>
      </c>
      <c r="G28" s="1">
        <v>46</v>
      </c>
      <c r="H28" s="1">
        <v>1227</v>
      </c>
      <c r="I28" s="1">
        <v>630</v>
      </c>
      <c r="J28" s="1">
        <v>597</v>
      </c>
      <c r="K28" s="1">
        <v>1</v>
      </c>
      <c r="L28" s="1">
        <v>1</v>
      </c>
      <c r="M28" s="1">
        <v>0</v>
      </c>
      <c r="N28" s="1">
        <v>1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171</v>
      </c>
      <c r="B29" s="1">
        <v>2301</v>
      </c>
      <c r="C29" s="1">
        <v>1145</v>
      </c>
      <c r="D29" s="1">
        <v>1156</v>
      </c>
      <c r="E29" s="1">
        <v>120</v>
      </c>
      <c r="F29" s="1">
        <v>60</v>
      </c>
      <c r="G29" s="1">
        <v>60</v>
      </c>
      <c r="H29" s="1">
        <v>2163</v>
      </c>
      <c r="I29" s="1">
        <v>1073</v>
      </c>
      <c r="J29" s="1">
        <v>1090</v>
      </c>
      <c r="K29" s="1">
        <v>8</v>
      </c>
      <c r="L29" s="1">
        <v>5</v>
      </c>
      <c r="M29" s="1">
        <v>3</v>
      </c>
      <c r="N29" s="1">
        <v>5</v>
      </c>
      <c r="O29" s="1">
        <v>4</v>
      </c>
      <c r="P29" s="1">
        <v>1</v>
      </c>
      <c r="Q29" s="1">
        <v>5</v>
      </c>
      <c r="R29" s="1">
        <v>3</v>
      </c>
      <c r="S29" s="1">
        <v>2</v>
      </c>
    </row>
    <row r="30" spans="1:19" x14ac:dyDescent="0.2">
      <c r="A30" s="1" t="s">
        <v>172</v>
      </c>
      <c r="B30" s="1">
        <v>2460</v>
      </c>
      <c r="C30" s="1">
        <v>1250</v>
      </c>
      <c r="D30" s="1">
        <v>1210</v>
      </c>
      <c r="E30" s="1">
        <v>153</v>
      </c>
      <c r="F30" s="1">
        <v>77</v>
      </c>
      <c r="G30" s="1">
        <v>76</v>
      </c>
      <c r="H30" s="1">
        <v>2291</v>
      </c>
      <c r="I30" s="1">
        <v>1163</v>
      </c>
      <c r="J30" s="1">
        <v>1128</v>
      </c>
      <c r="K30" s="1">
        <v>11</v>
      </c>
      <c r="L30" s="1">
        <v>7</v>
      </c>
      <c r="M30" s="1">
        <v>4</v>
      </c>
      <c r="N30" s="1">
        <v>4</v>
      </c>
      <c r="O30" s="1">
        <v>2</v>
      </c>
      <c r="P30" s="1">
        <v>2</v>
      </c>
      <c r="Q30" s="1">
        <v>1</v>
      </c>
      <c r="R30" s="1">
        <v>1</v>
      </c>
      <c r="S30" s="1">
        <v>0</v>
      </c>
    </row>
    <row r="31" spans="1:19" x14ac:dyDescent="0.2">
      <c r="A31" s="1" t="s">
        <v>173</v>
      </c>
      <c r="B31" s="1">
        <v>2042</v>
      </c>
      <c r="C31" s="1">
        <v>1046</v>
      </c>
      <c r="D31" s="1">
        <v>996</v>
      </c>
      <c r="E31" s="1">
        <v>120</v>
      </c>
      <c r="F31" s="1">
        <v>56</v>
      </c>
      <c r="G31" s="1">
        <v>64</v>
      </c>
      <c r="H31" s="1">
        <v>1913</v>
      </c>
      <c r="I31" s="1">
        <v>986</v>
      </c>
      <c r="J31" s="1">
        <v>927</v>
      </c>
      <c r="K31" s="1">
        <v>9</v>
      </c>
      <c r="L31" s="1">
        <v>4</v>
      </c>
      <c r="M31" s="1">
        <v>5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174</v>
      </c>
      <c r="B32" s="1">
        <v>957</v>
      </c>
      <c r="C32" s="1">
        <v>479</v>
      </c>
      <c r="D32" s="1">
        <v>478</v>
      </c>
      <c r="E32" s="1">
        <v>48</v>
      </c>
      <c r="F32" s="1">
        <v>19</v>
      </c>
      <c r="G32" s="1">
        <v>29</v>
      </c>
      <c r="H32" s="1">
        <v>898</v>
      </c>
      <c r="I32" s="1">
        <v>454</v>
      </c>
      <c r="J32" s="1">
        <v>444</v>
      </c>
      <c r="K32" s="1">
        <v>3</v>
      </c>
      <c r="L32" s="1">
        <v>1</v>
      </c>
      <c r="M32" s="1">
        <v>2</v>
      </c>
      <c r="N32" s="1">
        <v>5</v>
      </c>
      <c r="O32" s="1">
        <v>3</v>
      </c>
      <c r="P32" s="1">
        <v>2</v>
      </c>
      <c r="Q32" s="1">
        <v>3</v>
      </c>
      <c r="R32" s="1">
        <v>2</v>
      </c>
      <c r="S32" s="1">
        <v>1</v>
      </c>
    </row>
    <row r="33" spans="1:19" x14ac:dyDescent="0.2">
      <c r="A33" s="1" t="s">
        <v>3</v>
      </c>
      <c r="B33" s="1">
        <v>6384</v>
      </c>
      <c r="C33" s="1">
        <v>3239</v>
      </c>
      <c r="D33" s="1">
        <v>3145</v>
      </c>
      <c r="E33" s="1">
        <v>479</v>
      </c>
      <c r="F33" s="1">
        <v>210</v>
      </c>
      <c r="G33" s="1">
        <v>269</v>
      </c>
      <c r="H33" s="1">
        <v>91</v>
      </c>
      <c r="I33" s="1">
        <v>50</v>
      </c>
      <c r="J33" s="1">
        <v>41</v>
      </c>
      <c r="K33" s="1">
        <v>5788</v>
      </c>
      <c r="L33" s="1">
        <v>2967</v>
      </c>
      <c r="M33" s="1">
        <v>2821</v>
      </c>
      <c r="N33" s="1">
        <v>24</v>
      </c>
      <c r="O33" s="1">
        <v>10</v>
      </c>
      <c r="P33" s="1">
        <v>14</v>
      </c>
      <c r="Q33" s="1">
        <v>2</v>
      </c>
      <c r="R33" s="1">
        <v>2</v>
      </c>
      <c r="S33" s="1">
        <v>0</v>
      </c>
    </row>
    <row r="34" spans="1:19" x14ac:dyDescent="0.2">
      <c r="A34" s="1" t="s">
        <v>175</v>
      </c>
      <c r="B34" s="1">
        <v>2416</v>
      </c>
      <c r="C34" s="1">
        <v>1211</v>
      </c>
      <c r="D34" s="1">
        <v>1205</v>
      </c>
      <c r="E34" s="1">
        <v>204</v>
      </c>
      <c r="F34" s="1">
        <v>91</v>
      </c>
      <c r="G34" s="1">
        <v>113</v>
      </c>
      <c r="H34" s="1">
        <v>38</v>
      </c>
      <c r="I34" s="1">
        <v>21</v>
      </c>
      <c r="J34" s="1">
        <v>17</v>
      </c>
      <c r="K34" s="1">
        <v>2170</v>
      </c>
      <c r="L34" s="1">
        <v>1096</v>
      </c>
      <c r="M34" s="1">
        <v>1074</v>
      </c>
      <c r="N34" s="1">
        <v>3</v>
      </c>
      <c r="O34" s="1">
        <v>2</v>
      </c>
      <c r="P34" s="1">
        <v>1</v>
      </c>
      <c r="Q34" s="1">
        <v>1</v>
      </c>
      <c r="R34" s="1">
        <v>1</v>
      </c>
      <c r="S34" s="1">
        <v>0</v>
      </c>
    </row>
    <row r="35" spans="1:19" x14ac:dyDescent="0.2">
      <c r="A35" s="1" t="s">
        <v>176</v>
      </c>
      <c r="B35" s="1">
        <v>1310</v>
      </c>
      <c r="C35" s="1">
        <v>652</v>
      </c>
      <c r="D35" s="1">
        <v>658</v>
      </c>
      <c r="E35" s="1">
        <v>52</v>
      </c>
      <c r="F35" s="1">
        <v>18</v>
      </c>
      <c r="G35" s="1">
        <v>34</v>
      </c>
      <c r="H35" s="1">
        <v>11</v>
      </c>
      <c r="I35" s="1">
        <v>4</v>
      </c>
      <c r="J35" s="1">
        <v>7</v>
      </c>
      <c r="K35" s="1">
        <v>1240</v>
      </c>
      <c r="L35" s="1">
        <v>627</v>
      </c>
      <c r="M35" s="1">
        <v>613</v>
      </c>
      <c r="N35" s="1">
        <v>7</v>
      </c>
      <c r="O35" s="1">
        <v>3</v>
      </c>
      <c r="P35" s="1">
        <v>4</v>
      </c>
      <c r="Q35" s="1">
        <v>0</v>
      </c>
      <c r="R35" s="1">
        <v>0</v>
      </c>
      <c r="S35" s="1">
        <v>0</v>
      </c>
    </row>
    <row r="36" spans="1:19" x14ac:dyDescent="0.2">
      <c r="A36" s="1" t="s">
        <v>177</v>
      </c>
      <c r="B36" s="1">
        <v>970</v>
      </c>
      <c r="C36" s="1">
        <v>517</v>
      </c>
      <c r="D36" s="1">
        <v>453</v>
      </c>
      <c r="E36" s="1">
        <v>71</v>
      </c>
      <c r="F36" s="1">
        <v>34</v>
      </c>
      <c r="G36" s="1">
        <v>37</v>
      </c>
      <c r="H36" s="1">
        <v>11</v>
      </c>
      <c r="I36" s="1">
        <v>7</v>
      </c>
      <c r="J36" s="1">
        <v>4</v>
      </c>
      <c r="K36" s="1">
        <v>877</v>
      </c>
      <c r="L36" s="1">
        <v>471</v>
      </c>
      <c r="M36" s="1">
        <v>406</v>
      </c>
      <c r="N36" s="1">
        <v>10</v>
      </c>
      <c r="O36" s="1">
        <v>4</v>
      </c>
      <c r="P36" s="1">
        <v>6</v>
      </c>
      <c r="Q36" s="1">
        <v>1</v>
      </c>
      <c r="R36" s="1">
        <v>1</v>
      </c>
      <c r="S36" s="1">
        <v>0</v>
      </c>
    </row>
    <row r="37" spans="1:19" x14ac:dyDescent="0.2">
      <c r="A37" s="1" t="s">
        <v>178</v>
      </c>
      <c r="B37" s="1">
        <v>589</v>
      </c>
      <c r="C37" s="1">
        <v>299</v>
      </c>
      <c r="D37" s="1">
        <v>290</v>
      </c>
      <c r="E37" s="1">
        <v>63</v>
      </c>
      <c r="F37" s="1">
        <v>26</v>
      </c>
      <c r="G37" s="1">
        <v>37</v>
      </c>
      <c r="H37" s="1">
        <v>5</v>
      </c>
      <c r="I37" s="1">
        <v>3</v>
      </c>
      <c r="J37" s="1">
        <v>2</v>
      </c>
      <c r="K37" s="1">
        <v>520</v>
      </c>
      <c r="L37" s="1">
        <v>269</v>
      </c>
      <c r="M37" s="1">
        <v>251</v>
      </c>
      <c r="N37" s="1">
        <v>1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179</v>
      </c>
      <c r="B38" s="1">
        <v>470</v>
      </c>
      <c r="C38" s="1">
        <v>232</v>
      </c>
      <c r="D38" s="1">
        <v>238</v>
      </c>
      <c r="E38" s="1">
        <v>46</v>
      </c>
      <c r="F38" s="1">
        <v>20</v>
      </c>
      <c r="G38" s="1">
        <v>26</v>
      </c>
      <c r="H38" s="1">
        <v>9</v>
      </c>
      <c r="I38" s="1">
        <v>6</v>
      </c>
      <c r="J38" s="1">
        <v>3</v>
      </c>
      <c r="K38" s="1">
        <v>413</v>
      </c>
      <c r="L38" s="1">
        <v>206</v>
      </c>
      <c r="M38" s="1">
        <v>207</v>
      </c>
      <c r="N38" s="1">
        <v>2</v>
      </c>
      <c r="O38" s="1">
        <v>0</v>
      </c>
      <c r="P38" s="1">
        <v>2</v>
      </c>
      <c r="Q38" s="1">
        <v>0</v>
      </c>
      <c r="R38" s="1">
        <v>0</v>
      </c>
      <c r="S38" s="1">
        <v>0</v>
      </c>
    </row>
    <row r="39" spans="1:19" x14ac:dyDescent="0.2">
      <c r="A39" s="1" t="s">
        <v>180</v>
      </c>
      <c r="B39" s="1">
        <v>629</v>
      </c>
      <c r="C39" s="1">
        <v>328</v>
      </c>
      <c r="D39" s="1">
        <v>301</v>
      </c>
      <c r="E39" s="1">
        <v>43</v>
      </c>
      <c r="F39" s="1">
        <v>21</v>
      </c>
      <c r="G39" s="1">
        <v>22</v>
      </c>
      <c r="H39" s="1">
        <v>17</v>
      </c>
      <c r="I39" s="1">
        <v>9</v>
      </c>
      <c r="J39" s="1">
        <v>8</v>
      </c>
      <c r="K39" s="1">
        <v>568</v>
      </c>
      <c r="L39" s="1">
        <v>298</v>
      </c>
      <c r="M39" s="1">
        <v>270</v>
      </c>
      <c r="N39" s="1">
        <v>1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</row>
    <row r="40" spans="1:19" x14ac:dyDescent="0.2">
      <c r="A40" s="1" t="s">
        <v>159</v>
      </c>
      <c r="B40" s="1">
        <v>4536</v>
      </c>
      <c r="C40" s="1">
        <v>2269</v>
      </c>
      <c r="D40" s="1">
        <v>2267</v>
      </c>
      <c r="E40" s="1">
        <v>211</v>
      </c>
      <c r="F40" s="1">
        <v>105</v>
      </c>
      <c r="G40" s="1">
        <v>106</v>
      </c>
      <c r="H40" s="1">
        <v>33</v>
      </c>
      <c r="I40" s="1">
        <v>13</v>
      </c>
      <c r="J40" s="1">
        <v>20</v>
      </c>
      <c r="K40" s="1">
        <v>21</v>
      </c>
      <c r="L40" s="1">
        <v>12</v>
      </c>
      <c r="M40" s="1">
        <v>9</v>
      </c>
      <c r="N40" s="1">
        <v>4269</v>
      </c>
      <c r="O40" s="1">
        <v>2138</v>
      </c>
      <c r="P40" s="1">
        <v>2131</v>
      </c>
      <c r="Q40" s="1">
        <v>2</v>
      </c>
      <c r="R40" s="1">
        <v>1</v>
      </c>
      <c r="S40" s="1">
        <v>1</v>
      </c>
    </row>
    <row r="41" spans="1:19" x14ac:dyDescent="0.2">
      <c r="A41" s="1" t="s">
        <v>181</v>
      </c>
      <c r="B41" s="1">
        <v>2567</v>
      </c>
      <c r="C41" s="1">
        <v>1303</v>
      </c>
      <c r="D41" s="1">
        <v>1264</v>
      </c>
      <c r="E41" s="1">
        <v>144</v>
      </c>
      <c r="F41" s="1">
        <v>67</v>
      </c>
      <c r="G41" s="1">
        <v>77</v>
      </c>
      <c r="H41" s="1">
        <v>19</v>
      </c>
      <c r="I41" s="1">
        <v>8</v>
      </c>
      <c r="J41" s="1">
        <v>11</v>
      </c>
      <c r="K41" s="1">
        <v>14</v>
      </c>
      <c r="L41" s="1">
        <v>8</v>
      </c>
      <c r="M41" s="1">
        <v>6</v>
      </c>
      <c r="N41" s="1">
        <v>2389</v>
      </c>
      <c r="O41" s="1">
        <v>1219</v>
      </c>
      <c r="P41" s="1">
        <v>1170</v>
      </c>
      <c r="Q41" s="1">
        <v>1</v>
      </c>
      <c r="R41" s="1">
        <v>1</v>
      </c>
      <c r="S41" s="1">
        <v>0</v>
      </c>
    </row>
    <row r="42" spans="1:19" x14ac:dyDescent="0.2">
      <c r="A42" s="1" t="s">
        <v>182</v>
      </c>
      <c r="B42" s="1">
        <v>1969</v>
      </c>
      <c r="C42" s="1">
        <v>966</v>
      </c>
      <c r="D42" s="1">
        <v>1003</v>
      </c>
      <c r="E42" s="1">
        <v>67</v>
      </c>
      <c r="F42" s="1">
        <v>38</v>
      </c>
      <c r="G42" s="1">
        <v>29</v>
      </c>
      <c r="H42" s="1">
        <v>14</v>
      </c>
      <c r="I42" s="1">
        <v>5</v>
      </c>
      <c r="J42" s="1">
        <v>9</v>
      </c>
      <c r="K42" s="1">
        <v>7</v>
      </c>
      <c r="L42" s="1">
        <v>4</v>
      </c>
      <c r="M42" s="1">
        <v>3</v>
      </c>
      <c r="N42" s="1">
        <v>1880</v>
      </c>
      <c r="O42" s="1">
        <v>919</v>
      </c>
      <c r="P42" s="1">
        <v>961</v>
      </c>
      <c r="Q42" s="1">
        <v>1</v>
      </c>
      <c r="R42" s="1">
        <v>0</v>
      </c>
      <c r="S42" s="1">
        <v>1</v>
      </c>
    </row>
    <row r="43" spans="1:19" x14ac:dyDescent="0.2">
      <c r="A43" s="1" t="s">
        <v>160</v>
      </c>
      <c r="B43" s="1">
        <v>1335</v>
      </c>
      <c r="C43" s="1">
        <v>690</v>
      </c>
      <c r="D43" s="1">
        <v>645</v>
      </c>
      <c r="E43" s="1">
        <v>139</v>
      </c>
      <c r="F43" s="1">
        <v>65</v>
      </c>
      <c r="G43" s="1">
        <v>74</v>
      </c>
      <c r="H43" s="1">
        <v>25</v>
      </c>
      <c r="I43" s="1">
        <v>17</v>
      </c>
      <c r="J43" s="1">
        <v>8</v>
      </c>
      <c r="K43" s="1">
        <v>6</v>
      </c>
      <c r="L43" s="1">
        <v>3</v>
      </c>
      <c r="M43" s="1">
        <v>3</v>
      </c>
      <c r="N43" s="1">
        <v>8</v>
      </c>
      <c r="O43" s="1">
        <v>4</v>
      </c>
      <c r="P43" s="1">
        <v>4</v>
      </c>
      <c r="Q43" s="1">
        <v>1157</v>
      </c>
      <c r="R43" s="1">
        <v>601</v>
      </c>
      <c r="S43" s="1">
        <v>556</v>
      </c>
    </row>
    <row r="44" spans="1:19" x14ac:dyDescent="0.2">
      <c r="A44" s="1" t="s">
        <v>183</v>
      </c>
      <c r="B44" s="1">
        <v>806</v>
      </c>
      <c r="C44" s="1">
        <v>407</v>
      </c>
      <c r="D44" s="1">
        <v>399</v>
      </c>
      <c r="E44" s="1">
        <v>101</v>
      </c>
      <c r="F44" s="1">
        <v>50</v>
      </c>
      <c r="G44" s="1">
        <v>51</v>
      </c>
      <c r="H44" s="1">
        <v>11</v>
      </c>
      <c r="I44" s="1">
        <v>7</v>
      </c>
      <c r="J44" s="1">
        <v>4</v>
      </c>
      <c r="K44" s="1">
        <v>6</v>
      </c>
      <c r="L44" s="1">
        <v>3</v>
      </c>
      <c r="M44" s="1">
        <v>3</v>
      </c>
      <c r="N44" s="1">
        <v>6</v>
      </c>
      <c r="O44" s="1">
        <v>2</v>
      </c>
      <c r="P44" s="1">
        <v>4</v>
      </c>
      <c r="Q44" s="1">
        <v>682</v>
      </c>
      <c r="R44" s="1">
        <v>345</v>
      </c>
      <c r="S44" s="1">
        <v>337</v>
      </c>
    </row>
    <row r="45" spans="1:19" x14ac:dyDescent="0.2">
      <c r="A45" s="1" t="s">
        <v>184</v>
      </c>
      <c r="B45" s="1">
        <v>529</v>
      </c>
      <c r="C45" s="1">
        <v>283</v>
      </c>
      <c r="D45" s="1">
        <v>246</v>
      </c>
      <c r="E45" s="1">
        <v>38</v>
      </c>
      <c r="F45" s="1">
        <v>15</v>
      </c>
      <c r="G45" s="1">
        <v>23</v>
      </c>
      <c r="H45" s="1">
        <v>14</v>
      </c>
      <c r="I45" s="1">
        <v>10</v>
      </c>
      <c r="J45" s="1">
        <v>4</v>
      </c>
      <c r="K45" s="1">
        <v>0</v>
      </c>
      <c r="L45" s="1">
        <v>0</v>
      </c>
      <c r="M45" s="1">
        <v>0</v>
      </c>
      <c r="N45" s="1">
        <v>2</v>
      </c>
      <c r="O45" s="1">
        <v>2</v>
      </c>
      <c r="P45" s="1">
        <v>0</v>
      </c>
      <c r="Q45" s="1">
        <v>475</v>
      </c>
      <c r="R45" s="1">
        <v>256</v>
      </c>
      <c r="S45" s="1">
        <v>219</v>
      </c>
    </row>
    <row r="46" spans="1:19" x14ac:dyDescent="0.2">
      <c r="A46" s="33" t="s">
        <v>886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</sheetData>
  <mergeCells count="7">
    <mergeCell ref="A46:S46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Tonga 2011 age sex</vt:lpstr>
      <vt:lpstr>Age1 sex</vt:lpstr>
      <vt:lpstr>Relation MS</vt:lpstr>
      <vt:lpstr>SMAM</vt:lpstr>
      <vt:lpstr>Birthplace</vt:lpstr>
      <vt:lpstr>Ethn Citiz</vt:lpstr>
      <vt:lpstr>Relig sex</vt:lpstr>
      <vt:lpstr>Usual Res</vt:lpstr>
      <vt:lpstr>Dist Dist</vt:lpstr>
      <vt:lpstr>Res 2006</vt:lpstr>
      <vt:lpstr>Disable 1</vt:lpstr>
      <vt:lpstr>Disable 2</vt:lpstr>
      <vt:lpstr>Educ Qual</vt:lpstr>
      <vt:lpstr>Schooling</vt:lpstr>
      <vt:lpstr>Literacy</vt:lpstr>
      <vt:lpstr>English lit</vt:lpstr>
      <vt:lpstr>Economic Actv</vt:lpstr>
      <vt:lpstr>Occupation</vt:lpstr>
      <vt:lpstr>Employ Stat</vt:lpstr>
      <vt:lpstr>Unpaid work</vt:lpstr>
      <vt:lpstr>Voting</vt:lpstr>
      <vt:lpstr>Where 3 yrs</vt:lpstr>
      <vt:lpstr>Fertility</vt:lpstr>
      <vt:lpstr>Structure</vt:lpstr>
      <vt:lpstr>Water</vt:lpstr>
      <vt:lpstr>Appliances</vt:lpstr>
      <vt:lpstr>Appl 2</vt:lpstr>
      <vt:lpstr>Waste Income</vt:lpstr>
      <vt:lpstr>Village</vt:lpstr>
      <vt:lpstr>Deaths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2018-11-14T02:06:33Z</dcterms:created>
  <dcterms:modified xsi:type="dcterms:W3CDTF">2020-03-15T20:03:36Z</dcterms:modified>
</cp:coreProperties>
</file>