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Guam\Intercensal surveys\Micronesian Migrants\Mics1997\"/>
    </mc:Choice>
  </mc:AlternateContent>
  <xr:revisionPtr revIDLastSave="0" documentId="13_ncr:1_{90823E33-76BF-49C4-B519-2615293266BA}" xr6:coauthVersionLast="45" xr6:coauthVersionMax="45" xr10:uidLastSave="{00000000-0000-0000-0000-000000000000}"/>
  <bookViews>
    <workbookView xWindow="-108" yWindow="-108" windowWidth="20376" windowHeight="12216" firstSheet="28" activeTab="30" xr2:uid="{1DAD1912-D7E3-486D-8AEF-A5D1178E9F23}"/>
  </bookViews>
  <sheets>
    <sheet name="Hawaii 1997 MicMigs" sheetId="1" r:id="rId1"/>
    <sheet name="Relationship" sheetId="2" r:id="rId2"/>
    <sheet name="AEthnicity" sheetId="3" r:id="rId3"/>
    <sheet name="BEthnicity" sheetId="4" r:id="rId4"/>
    <sheet name="Religion" sheetId="5" r:id="rId5"/>
    <sheet name="Marital Status" sheetId="6" r:id="rId6"/>
    <sheet name="Citizenship" sheetId="8" r:id="rId7"/>
    <sheet name="Migrate_Reason" sheetId="9" r:id="rId8"/>
    <sheet name="Mother_Birth" sheetId="11" r:id="rId9"/>
    <sheet name="Education" sheetId="12" r:id="rId10"/>
    <sheet name="Ed scholarships" sheetId="13" r:id="rId11"/>
    <sheet name="Res 1992" sheetId="15" r:id="rId12"/>
    <sheet name="Language" sheetId="16" r:id="rId13"/>
    <sheet name="Health" sheetId="17" r:id="rId14"/>
    <sheet name="Times_Year_Returns" sheetId="18" r:id="rId15"/>
    <sheet name="Child_Born and Year" sheetId="19" r:id="rId16"/>
    <sheet name="Work Last Week" sheetId="20" r:id="rId17"/>
    <sheet name="Industry" sheetId="21" r:id="rId18"/>
    <sheet name="Occupation" sheetId="22" r:id="rId19"/>
    <sheet name="Work Last Year" sheetId="23" r:id="rId20"/>
    <sheet name="Migrant" sheetId="24" r:id="rId21"/>
    <sheet name="Total counts" sheetId="25" r:id="rId22"/>
    <sheet name="Tenure" sheetId="26" r:id="rId23"/>
    <sheet name="Year Built" sheetId="27" r:id="rId24"/>
    <sheet name="House Materials" sheetId="28" r:id="rId25"/>
    <sheet name="Plumbing" sheetId="29" r:id="rId26"/>
    <sheet name="Housewears Total" sheetId="30" r:id="rId27"/>
    <sheet name="Mobiles" sheetId="31" r:id="rId28"/>
    <sheet name="AgeSex Hawaii" sheetId="35" r:id="rId29"/>
    <sheet name="Fertility" sheetId="36" r:id="rId30"/>
    <sheet name="SMAM Hawaii" sheetId="40" r:id="rId31"/>
  </sheets>
  <definedNames>
    <definedName name="_xlnm.Print_Area" localSheetId="29">Fertility!$A$1:$I$77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8" l="1"/>
  <c r="C50" i="8"/>
  <c r="D50" i="8"/>
  <c r="E50" i="8"/>
  <c r="F50" i="8"/>
  <c r="G50" i="8"/>
  <c r="H50" i="8"/>
  <c r="I50" i="8"/>
  <c r="B35" i="8"/>
  <c r="C35" i="8"/>
  <c r="D35" i="8"/>
  <c r="E35" i="8"/>
  <c r="F35" i="8"/>
  <c r="G35" i="8"/>
  <c r="H35" i="8"/>
  <c r="I35" i="8"/>
  <c r="I102" i="12" l="1"/>
  <c r="H102" i="12"/>
  <c r="G102" i="12"/>
  <c r="F102" i="12"/>
  <c r="E102" i="12"/>
  <c r="D102" i="12"/>
  <c r="C102" i="12"/>
  <c r="B102" i="12"/>
  <c r="I101" i="12"/>
  <c r="H101" i="12"/>
  <c r="G101" i="12"/>
  <c r="F101" i="12"/>
  <c r="E101" i="12"/>
  <c r="D101" i="12"/>
  <c r="C101" i="12"/>
  <c r="B101" i="12"/>
  <c r="I76" i="12"/>
  <c r="H76" i="12"/>
  <c r="G76" i="12"/>
  <c r="F76" i="12"/>
  <c r="E76" i="12"/>
  <c r="D76" i="12"/>
  <c r="C76" i="12"/>
  <c r="B76" i="12"/>
  <c r="I75" i="12"/>
  <c r="H75" i="12"/>
  <c r="G75" i="12"/>
  <c r="F75" i="12"/>
  <c r="E75" i="12"/>
  <c r="D75" i="12"/>
  <c r="C75" i="12"/>
  <c r="B75" i="12"/>
  <c r="B46" i="12"/>
  <c r="C46" i="12"/>
  <c r="D46" i="12"/>
  <c r="E46" i="12"/>
  <c r="F46" i="12"/>
  <c r="G46" i="12"/>
  <c r="H46" i="12"/>
  <c r="I46" i="12"/>
  <c r="B47" i="12"/>
  <c r="C47" i="12"/>
  <c r="D47" i="12"/>
  <c r="E47" i="12"/>
  <c r="F47" i="12"/>
  <c r="G47" i="12"/>
  <c r="H47" i="12"/>
  <c r="I47" i="12"/>
  <c r="B6" i="2"/>
  <c r="C6" i="2"/>
  <c r="D6" i="2"/>
  <c r="E6" i="2"/>
  <c r="F6" i="2"/>
  <c r="G6" i="2"/>
  <c r="H6" i="2"/>
  <c r="I6" i="2"/>
  <c r="B41" i="36"/>
  <c r="C41" i="36"/>
  <c r="D41" i="36"/>
  <c r="E41" i="36"/>
  <c r="F41" i="36"/>
  <c r="G41" i="36"/>
  <c r="H41" i="36"/>
  <c r="I41" i="36"/>
  <c r="B42" i="36"/>
  <c r="C42" i="36"/>
  <c r="D42" i="36"/>
  <c r="E42" i="36"/>
  <c r="F42" i="36"/>
  <c r="G42" i="36"/>
  <c r="H42" i="36"/>
  <c r="I42" i="36"/>
  <c r="B43" i="36"/>
  <c r="C43" i="36"/>
  <c r="D43" i="36"/>
  <c r="E43" i="36"/>
  <c r="F43" i="36"/>
  <c r="G43" i="36"/>
  <c r="H43" i="36"/>
  <c r="I43" i="36"/>
  <c r="B44" i="36"/>
  <c r="C44" i="36"/>
  <c r="D44" i="36"/>
  <c r="E44" i="36"/>
  <c r="F44" i="36"/>
  <c r="G44" i="36"/>
  <c r="H44" i="36"/>
  <c r="I44" i="36"/>
  <c r="B45" i="36"/>
  <c r="C45" i="36"/>
  <c r="D45" i="36"/>
  <c r="E45" i="36"/>
  <c r="F45" i="36"/>
  <c r="G45" i="36"/>
  <c r="H45" i="36"/>
  <c r="I45" i="36"/>
  <c r="B46" i="36"/>
  <c r="C46" i="36"/>
  <c r="D46" i="36"/>
  <c r="E46" i="36"/>
  <c r="F46" i="36"/>
  <c r="G46" i="36"/>
  <c r="H46" i="36"/>
  <c r="I46" i="36"/>
  <c r="B47" i="36"/>
  <c r="C47" i="36"/>
  <c r="D47" i="36"/>
  <c r="E47" i="36"/>
  <c r="F47" i="36"/>
  <c r="G47" i="36"/>
  <c r="H47" i="36"/>
  <c r="I47" i="36"/>
  <c r="B48" i="36"/>
  <c r="C48" i="36"/>
  <c r="D48" i="36"/>
  <c r="E48" i="36"/>
  <c r="F48" i="36"/>
  <c r="G48" i="36"/>
  <c r="H48" i="36"/>
  <c r="I48" i="36"/>
  <c r="B50" i="36"/>
  <c r="C50" i="36"/>
  <c r="D50" i="36"/>
  <c r="E50" i="36"/>
  <c r="F50" i="36"/>
  <c r="G50" i="36"/>
  <c r="H50" i="36"/>
  <c r="H59" i="36" s="1"/>
  <c r="I50" i="36"/>
  <c r="B51" i="36"/>
  <c r="C51" i="36"/>
  <c r="D51" i="36"/>
  <c r="E51" i="36"/>
  <c r="F51" i="36"/>
  <c r="G51" i="36"/>
  <c r="H51" i="36"/>
  <c r="H60" i="36" s="1"/>
  <c r="I51" i="36"/>
  <c r="B52" i="36"/>
  <c r="C52" i="36"/>
  <c r="D52" i="36"/>
  <c r="E52" i="36"/>
  <c r="F52" i="36"/>
  <c r="G52" i="36"/>
  <c r="H52" i="36"/>
  <c r="I52" i="36"/>
  <c r="B53" i="36"/>
  <c r="C53" i="36"/>
  <c r="D53" i="36"/>
  <c r="E53" i="36"/>
  <c r="F53" i="36"/>
  <c r="G53" i="36"/>
  <c r="H53" i="36"/>
  <c r="I53" i="36"/>
  <c r="B54" i="36"/>
  <c r="C54" i="36"/>
  <c r="D54" i="36"/>
  <c r="E54" i="36"/>
  <c r="F54" i="36"/>
  <c r="G54" i="36"/>
  <c r="H54" i="36"/>
  <c r="I54" i="36"/>
  <c r="B55" i="36"/>
  <c r="C55" i="36"/>
  <c r="D55" i="36"/>
  <c r="E55" i="36"/>
  <c r="F55" i="36"/>
  <c r="G55" i="36"/>
  <c r="H55" i="36"/>
  <c r="I55" i="36"/>
  <c r="B56" i="36"/>
  <c r="C56" i="36"/>
  <c r="D56" i="36"/>
  <c r="E56" i="36"/>
  <c r="F56" i="36"/>
  <c r="G56" i="36"/>
  <c r="H56" i="36"/>
  <c r="I56" i="36"/>
  <c r="B57" i="36"/>
  <c r="C57" i="36"/>
  <c r="D57" i="36"/>
  <c r="E57" i="36"/>
  <c r="F57" i="36"/>
  <c r="G57" i="36"/>
  <c r="H57" i="36"/>
  <c r="H66" i="36" s="1"/>
  <c r="I57" i="36"/>
  <c r="B59" i="36"/>
  <c r="C59" i="36"/>
  <c r="D59" i="36"/>
  <c r="E59" i="36"/>
  <c r="F59" i="36"/>
  <c r="G59" i="36"/>
  <c r="I59" i="36"/>
  <c r="B60" i="36"/>
  <c r="C60" i="36"/>
  <c r="D60" i="36"/>
  <c r="E60" i="36"/>
  <c r="F60" i="36"/>
  <c r="G60" i="36"/>
  <c r="I60" i="36"/>
  <c r="B61" i="36"/>
  <c r="C61" i="36"/>
  <c r="D61" i="36"/>
  <c r="E61" i="36"/>
  <c r="F61" i="36"/>
  <c r="G61" i="36"/>
  <c r="H61" i="36"/>
  <c r="I61" i="36"/>
  <c r="B62" i="36"/>
  <c r="C62" i="36"/>
  <c r="D62" i="36"/>
  <c r="E62" i="36"/>
  <c r="F62" i="36"/>
  <c r="G62" i="36"/>
  <c r="H62" i="36"/>
  <c r="I62" i="36"/>
  <c r="B63" i="36"/>
  <c r="C63" i="36"/>
  <c r="D63" i="36"/>
  <c r="E63" i="36"/>
  <c r="F63" i="36"/>
  <c r="G63" i="36"/>
  <c r="H63" i="36"/>
  <c r="I63" i="36"/>
  <c r="B64" i="36"/>
  <c r="C64" i="36"/>
  <c r="D64" i="36"/>
  <c r="E64" i="36"/>
  <c r="F64" i="36"/>
  <c r="G64" i="36"/>
  <c r="H64" i="36"/>
  <c r="I64" i="36"/>
  <c r="B65" i="36"/>
  <c r="C65" i="36"/>
  <c r="D65" i="36"/>
  <c r="E65" i="36"/>
  <c r="F65" i="36"/>
  <c r="G65" i="36"/>
  <c r="H65" i="36"/>
  <c r="I65" i="36"/>
  <c r="B66" i="36"/>
  <c r="C66" i="36"/>
  <c r="D66" i="36"/>
  <c r="E66" i="36"/>
  <c r="F66" i="36"/>
  <c r="G66" i="36"/>
  <c r="I66" i="36"/>
  <c r="B68" i="36"/>
  <c r="C68" i="36"/>
  <c r="D68" i="36"/>
  <c r="D76" i="36" s="1"/>
  <c r="E68" i="36"/>
  <c r="F68" i="36"/>
  <c r="G68" i="36"/>
  <c r="H68" i="36"/>
  <c r="I68" i="36"/>
  <c r="I76" i="36" s="1"/>
  <c r="B69" i="36"/>
  <c r="C69" i="36"/>
  <c r="D69" i="36"/>
  <c r="E69" i="36"/>
  <c r="F69" i="36"/>
  <c r="G69" i="36"/>
  <c r="H69" i="36"/>
  <c r="I69" i="36"/>
  <c r="B70" i="36"/>
  <c r="C70" i="36"/>
  <c r="D70" i="36"/>
  <c r="E70" i="36"/>
  <c r="F70" i="36"/>
  <c r="G70" i="36"/>
  <c r="H70" i="36"/>
  <c r="I70" i="36"/>
  <c r="B71" i="36"/>
  <c r="C71" i="36"/>
  <c r="D71" i="36"/>
  <c r="E71" i="36"/>
  <c r="F71" i="36"/>
  <c r="G71" i="36"/>
  <c r="H71" i="36"/>
  <c r="I71" i="36"/>
  <c r="B72" i="36"/>
  <c r="C72" i="36"/>
  <c r="D72" i="36"/>
  <c r="E72" i="36"/>
  <c r="F72" i="36"/>
  <c r="G72" i="36"/>
  <c r="H72" i="36"/>
  <c r="I72" i="36"/>
  <c r="B73" i="36"/>
  <c r="C73" i="36"/>
  <c r="D73" i="36"/>
  <c r="E73" i="36"/>
  <c r="F73" i="36"/>
  <c r="G73" i="36"/>
  <c r="H73" i="36"/>
  <c r="I73" i="36"/>
  <c r="B74" i="36"/>
  <c r="C74" i="36"/>
  <c r="D74" i="36"/>
  <c r="E74" i="36"/>
  <c r="F74" i="36"/>
  <c r="G74" i="36"/>
  <c r="H74" i="36"/>
  <c r="I74" i="36"/>
  <c r="B75" i="36"/>
  <c r="C75" i="36"/>
  <c r="D75" i="36"/>
  <c r="E75" i="36"/>
  <c r="F75" i="36"/>
  <c r="F76" i="36" s="1"/>
  <c r="G75" i="36"/>
  <c r="H75" i="36"/>
  <c r="I75" i="36"/>
  <c r="C76" i="36"/>
  <c r="M92" i="40"/>
  <c r="L92" i="40"/>
  <c r="K92" i="40"/>
  <c r="M91" i="40"/>
  <c r="P87" i="40" s="1"/>
  <c r="L91" i="40"/>
  <c r="K91" i="40"/>
  <c r="M90" i="40"/>
  <c r="L90" i="40"/>
  <c r="K90" i="40"/>
  <c r="N89" i="40"/>
  <c r="M89" i="40"/>
  <c r="L89" i="40"/>
  <c r="K89" i="40"/>
  <c r="M88" i="40"/>
  <c r="L88" i="40"/>
  <c r="K88" i="40"/>
  <c r="O87" i="40"/>
  <c r="O92" i="40" s="1"/>
  <c r="N87" i="40"/>
  <c r="N92" i="40" s="1"/>
  <c r="M87" i="40"/>
  <c r="L87" i="40"/>
  <c r="K87" i="40"/>
  <c r="M86" i="40"/>
  <c r="L86" i="40"/>
  <c r="K86" i="40"/>
  <c r="M85" i="40"/>
  <c r="M93" i="40" s="1"/>
  <c r="P85" i="40" s="1"/>
  <c r="L85" i="40"/>
  <c r="L93" i="40" s="1"/>
  <c r="O85" i="40" s="1"/>
  <c r="K85" i="40"/>
  <c r="K93" i="40" s="1"/>
  <c r="N85" i="40" s="1"/>
  <c r="N91" i="40" s="1"/>
  <c r="N93" i="40" s="1"/>
  <c r="M81" i="40"/>
  <c r="L81" i="40"/>
  <c r="O76" i="40" s="1"/>
  <c r="K81" i="40"/>
  <c r="M80" i="40"/>
  <c r="P76" i="40" s="1"/>
  <c r="L80" i="40"/>
  <c r="K80" i="40"/>
  <c r="N76" i="40" s="1"/>
  <c r="M79" i="40"/>
  <c r="L79" i="40"/>
  <c r="K79" i="40"/>
  <c r="M78" i="40"/>
  <c r="L78" i="40"/>
  <c r="K78" i="40"/>
  <c r="M77" i="40"/>
  <c r="L77" i="40"/>
  <c r="K77" i="40"/>
  <c r="K82" i="40" s="1"/>
  <c r="N74" i="40" s="1"/>
  <c r="M76" i="40"/>
  <c r="L76" i="40"/>
  <c r="K76" i="40"/>
  <c r="M75" i="40"/>
  <c r="L75" i="40"/>
  <c r="K75" i="40"/>
  <c r="M74" i="40"/>
  <c r="M82" i="40" s="1"/>
  <c r="P74" i="40" s="1"/>
  <c r="L74" i="40"/>
  <c r="L82" i="40" s="1"/>
  <c r="O74" i="40" s="1"/>
  <c r="K74" i="40"/>
  <c r="M70" i="40"/>
  <c r="L70" i="40"/>
  <c r="K70" i="40"/>
  <c r="M69" i="40"/>
  <c r="L69" i="40"/>
  <c r="O65" i="40" s="1"/>
  <c r="K69" i="40"/>
  <c r="M68" i="40"/>
  <c r="L68" i="40"/>
  <c r="K68" i="40"/>
  <c r="P67" i="40"/>
  <c r="M67" i="40"/>
  <c r="L67" i="40"/>
  <c r="K67" i="40"/>
  <c r="M66" i="40"/>
  <c r="L66" i="40"/>
  <c r="K66" i="40"/>
  <c r="K71" i="40" s="1"/>
  <c r="N63" i="40" s="1"/>
  <c r="N69" i="40" s="1"/>
  <c r="P65" i="40"/>
  <c r="P70" i="40" s="1"/>
  <c r="N65" i="40"/>
  <c r="N67" i="40" s="1"/>
  <c r="M65" i="40"/>
  <c r="L65" i="40"/>
  <c r="K65" i="40"/>
  <c r="M64" i="40"/>
  <c r="L64" i="40"/>
  <c r="L71" i="40" s="1"/>
  <c r="O63" i="40" s="1"/>
  <c r="K64" i="40"/>
  <c r="M63" i="40"/>
  <c r="M71" i="40" s="1"/>
  <c r="P63" i="40" s="1"/>
  <c r="P69" i="40" s="1"/>
  <c r="P71" i="40" s="1"/>
  <c r="L63" i="40"/>
  <c r="K63" i="40"/>
  <c r="M59" i="40"/>
  <c r="L59" i="40"/>
  <c r="K59" i="40"/>
  <c r="M58" i="40"/>
  <c r="P54" i="40" s="1"/>
  <c r="L58" i="40"/>
  <c r="O54" i="40" s="1"/>
  <c r="K58" i="40"/>
  <c r="M57" i="40"/>
  <c r="L57" i="40"/>
  <c r="K57" i="40"/>
  <c r="M56" i="40"/>
  <c r="L56" i="40"/>
  <c r="K56" i="40"/>
  <c r="M55" i="40"/>
  <c r="M60" i="40" s="1"/>
  <c r="P52" i="40" s="1"/>
  <c r="L55" i="40"/>
  <c r="K55" i="40"/>
  <c r="N54" i="40"/>
  <c r="N56" i="40" s="1"/>
  <c r="M54" i="40"/>
  <c r="L54" i="40"/>
  <c r="K54" i="40"/>
  <c r="K60" i="40" s="1"/>
  <c r="N52" i="40" s="1"/>
  <c r="M53" i="40"/>
  <c r="L53" i="40"/>
  <c r="K53" i="40"/>
  <c r="M52" i="40"/>
  <c r="L52" i="40"/>
  <c r="L60" i="40" s="1"/>
  <c r="O52" i="40" s="1"/>
  <c r="K52" i="40"/>
  <c r="M48" i="40"/>
  <c r="L48" i="40"/>
  <c r="K48" i="40"/>
  <c r="N43" i="40" s="1"/>
  <c r="M47" i="40"/>
  <c r="L47" i="40"/>
  <c r="O43" i="40" s="1"/>
  <c r="K47" i="40"/>
  <c r="M46" i="40"/>
  <c r="L46" i="40"/>
  <c r="K46" i="40"/>
  <c r="M45" i="40"/>
  <c r="L45" i="40"/>
  <c r="K45" i="40"/>
  <c r="M44" i="40"/>
  <c r="M49" i="40" s="1"/>
  <c r="P41" i="40" s="1"/>
  <c r="L44" i="40"/>
  <c r="K44" i="40"/>
  <c r="P43" i="40"/>
  <c r="P45" i="40" s="1"/>
  <c r="M43" i="40"/>
  <c r="L43" i="40"/>
  <c r="K43" i="40"/>
  <c r="M42" i="40"/>
  <c r="L42" i="40"/>
  <c r="K42" i="40"/>
  <c r="M41" i="40"/>
  <c r="L41" i="40"/>
  <c r="L49" i="40" s="1"/>
  <c r="O41" i="40" s="1"/>
  <c r="K41" i="40"/>
  <c r="K49" i="40" s="1"/>
  <c r="N41" i="40" s="1"/>
  <c r="M37" i="40"/>
  <c r="L37" i="40"/>
  <c r="K37" i="40"/>
  <c r="M36" i="40"/>
  <c r="L36" i="40"/>
  <c r="K36" i="40"/>
  <c r="N32" i="40" s="1"/>
  <c r="M35" i="40"/>
  <c r="L35" i="40"/>
  <c r="K35" i="40"/>
  <c r="O34" i="40"/>
  <c r="M34" i="40"/>
  <c r="L34" i="40"/>
  <c r="K34" i="40"/>
  <c r="M33" i="40"/>
  <c r="L33" i="40"/>
  <c r="K33" i="40"/>
  <c r="P32" i="40"/>
  <c r="P37" i="40" s="1"/>
  <c r="O32" i="40"/>
  <c r="O37" i="40" s="1"/>
  <c r="M32" i="40"/>
  <c r="L32" i="40"/>
  <c r="K32" i="40"/>
  <c r="M31" i="40"/>
  <c r="M38" i="40" s="1"/>
  <c r="P30" i="40" s="1"/>
  <c r="L31" i="40"/>
  <c r="K31" i="40"/>
  <c r="K38" i="40" s="1"/>
  <c r="N30" i="40" s="1"/>
  <c r="M30" i="40"/>
  <c r="L30" i="40"/>
  <c r="L38" i="40" s="1"/>
  <c r="O30" i="40" s="1"/>
  <c r="O36" i="40" s="1"/>
  <c r="O38" i="40" s="1"/>
  <c r="K30" i="40"/>
  <c r="M26" i="40"/>
  <c r="L26" i="40"/>
  <c r="K26" i="40"/>
  <c r="M25" i="40"/>
  <c r="P21" i="40" s="1"/>
  <c r="L25" i="40"/>
  <c r="O21" i="40" s="1"/>
  <c r="K25" i="40"/>
  <c r="N21" i="40" s="1"/>
  <c r="M24" i="40"/>
  <c r="L24" i="40"/>
  <c r="K24" i="40"/>
  <c r="M23" i="40"/>
  <c r="L23" i="40"/>
  <c r="K23" i="40"/>
  <c r="M22" i="40"/>
  <c r="L22" i="40"/>
  <c r="L27" i="40" s="1"/>
  <c r="O19" i="40" s="1"/>
  <c r="K22" i="40"/>
  <c r="M21" i="40"/>
  <c r="L21" i="40"/>
  <c r="K21" i="40"/>
  <c r="M20" i="40"/>
  <c r="L20" i="40"/>
  <c r="K20" i="40"/>
  <c r="M19" i="40"/>
  <c r="M27" i="40" s="1"/>
  <c r="P19" i="40" s="1"/>
  <c r="L19" i="40"/>
  <c r="K19" i="40"/>
  <c r="K27" i="40" s="1"/>
  <c r="N19" i="40" s="1"/>
  <c r="M15" i="40"/>
  <c r="L15" i="40"/>
  <c r="K15" i="40"/>
  <c r="M14" i="40"/>
  <c r="P10" i="40" s="1"/>
  <c r="L14" i="40"/>
  <c r="K14" i="40"/>
  <c r="N10" i="40" s="1"/>
  <c r="M13" i="40"/>
  <c r="L13" i="40"/>
  <c r="K13" i="40"/>
  <c r="M12" i="40"/>
  <c r="L12" i="40"/>
  <c r="K12" i="40"/>
  <c r="M11" i="40"/>
  <c r="L11" i="40"/>
  <c r="L16" i="40" s="1"/>
  <c r="O8" i="40" s="1"/>
  <c r="O14" i="40" s="1"/>
  <c r="K11" i="40"/>
  <c r="O10" i="40"/>
  <c r="O12" i="40" s="1"/>
  <c r="M10" i="40"/>
  <c r="L10" i="40"/>
  <c r="K10" i="40"/>
  <c r="M9" i="40"/>
  <c r="M16" i="40" s="1"/>
  <c r="P8" i="40" s="1"/>
  <c r="L9" i="40"/>
  <c r="K9" i="40"/>
  <c r="M8" i="40"/>
  <c r="L8" i="40"/>
  <c r="K8" i="40"/>
  <c r="K16" i="40" s="1"/>
  <c r="N8" i="40" s="1"/>
  <c r="G76" i="36" l="1"/>
  <c r="H76" i="36"/>
  <c r="E76" i="36"/>
  <c r="B76" i="36"/>
  <c r="N34" i="40"/>
  <c r="N37" i="40"/>
  <c r="N36" i="40"/>
  <c r="N38" i="40" s="1"/>
  <c r="P12" i="40"/>
  <c r="P14" i="40" s="1"/>
  <c r="P16" i="40" s="1"/>
  <c r="P15" i="40"/>
  <c r="P23" i="40"/>
  <c r="P26" i="40"/>
  <c r="P78" i="40"/>
  <c r="P81" i="40"/>
  <c r="O78" i="40"/>
  <c r="O80" i="40" s="1"/>
  <c r="O82" i="40" s="1"/>
  <c r="O81" i="40"/>
  <c r="N47" i="40"/>
  <c r="N49" i="40" s="1"/>
  <c r="O45" i="40"/>
  <c r="O47" i="40" s="1"/>
  <c r="O49" i="40" s="1"/>
  <c r="O48" i="40"/>
  <c r="O59" i="40"/>
  <c r="O56" i="40"/>
  <c r="O58" i="40" s="1"/>
  <c r="O60" i="40" s="1"/>
  <c r="N71" i="40"/>
  <c r="O23" i="40"/>
  <c r="O26" i="40"/>
  <c r="P92" i="40"/>
  <c r="P89" i="40"/>
  <c r="P91" i="40" s="1"/>
  <c r="P93" i="40" s="1"/>
  <c r="N45" i="40"/>
  <c r="N48" i="40"/>
  <c r="P56" i="40"/>
  <c r="P58" i="40" s="1"/>
  <c r="P60" i="40" s="1"/>
  <c r="P59" i="40"/>
  <c r="O67" i="40"/>
  <c r="O69" i="40" s="1"/>
  <c r="O71" i="40" s="1"/>
  <c r="O70" i="40"/>
  <c r="P47" i="40"/>
  <c r="O16" i="40"/>
  <c r="N12" i="40"/>
  <c r="N14" i="40" s="1"/>
  <c r="N16" i="40" s="1"/>
  <c r="N15" i="40"/>
  <c r="P25" i="40"/>
  <c r="P27" i="40" s="1"/>
  <c r="O25" i="40"/>
  <c r="O27" i="40" s="1"/>
  <c r="N26" i="40"/>
  <c r="N23" i="40"/>
  <c r="N25" i="40" s="1"/>
  <c r="N27" i="40" s="1"/>
  <c r="N58" i="40"/>
  <c r="N60" i="40" s="1"/>
  <c r="P80" i="40"/>
  <c r="P82" i="40" s="1"/>
  <c r="N78" i="40"/>
  <c r="N80" i="40" s="1"/>
  <c r="N82" i="40" s="1"/>
  <c r="N81" i="40"/>
  <c r="N59" i="40"/>
  <c r="P34" i="40"/>
  <c r="P36" i="40" s="1"/>
  <c r="P38" i="40" s="1"/>
  <c r="O89" i="40"/>
  <c r="O91" i="40" s="1"/>
  <c r="O93" i="40" s="1"/>
  <c r="O15" i="40"/>
  <c r="P48" i="40"/>
  <c r="N70" i="40"/>
  <c r="P49" i="40" l="1"/>
</calcChain>
</file>

<file path=xl/sharedStrings.xml><?xml version="1.0" encoding="utf-8"?>
<sst xmlns="http://schemas.openxmlformats.org/spreadsheetml/2006/main" count="2152" uniqueCount="829">
  <si>
    <t>Total</t>
  </si>
  <si>
    <t>CNMI</t>
  </si>
  <si>
    <t>Guam</t>
  </si>
  <si>
    <t>Hawaii</t>
  </si>
  <si>
    <t>FSM</t>
  </si>
  <si>
    <t>Chuuk</t>
  </si>
  <si>
    <t>Pohnpei</t>
  </si>
  <si>
    <t>Yap</t>
  </si>
  <si>
    <t>Kosrae</t>
  </si>
  <si>
    <t>Palau</t>
  </si>
  <si>
    <t>Marshalls</t>
  </si>
  <si>
    <t xml:space="preserve">   SEX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</si>
  <si>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</si>
  <si>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</si>
  <si>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</si>
  <si>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</si>
  <si>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</si>
  <si>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</si>
  <si>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</si>
  <si>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</si>
  <si>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</si>
  <si>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</si>
  <si>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</si>
  <si>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</si>
  <si>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</si>
  <si>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</si>
  <si>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</si>
  <si>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</si>
  <si>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</si>
  <si>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</si>
  <si>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</si>
  <si>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</si>
  <si>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</si>
  <si>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</si>
  <si>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</si>
  <si>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</si>
  <si>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</si>
  <si>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</si>
  <si>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Housemate</t>
  </si>
  <si>
    <t>Nonrelative</t>
  </si>
  <si>
    <t>White</t>
  </si>
  <si>
    <t>Chuukese</t>
  </si>
  <si>
    <t>Mortlockese</t>
  </si>
  <si>
    <t>Pohnpeian</t>
  </si>
  <si>
    <t>Pingelapese</t>
  </si>
  <si>
    <t>Mokilese</t>
  </si>
  <si>
    <t>Kapinga/Nukuoro</t>
  </si>
  <si>
    <t>Kosraean</t>
  </si>
  <si>
    <t>Yapese</t>
  </si>
  <si>
    <t>Ulithian</t>
  </si>
  <si>
    <t>Woleaian</t>
  </si>
  <si>
    <t>Satawalese</t>
  </si>
  <si>
    <t>Palauan</t>
  </si>
  <si>
    <t>Marshallese</t>
  </si>
  <si>
    <t>Chamorro</t>
  </si>
  <si>
    <t>Carolinian</t>
  </si>
  <si>
    <t>Other Pacific Is</t>
  </si>
  <si>
    <t>Filipinos</t>
  </si>
  <si>
    <t>Other Asians</t>
  </si>
  <si>
    <t>Others</t>
  </si>
  <si>
    <t>Black</t>
  </si>
  <si>
    <t>No second ethnic</t>
  </si>
  <si>
    <t>NA</t>
  </si>
  <si>
    <t>Protestant</t>
  </si>
  <si>
    <t>Catholic</t>
  </si>
  <si>
    <t>Baptist</t>
  </si>
  <si>
    <t>SDA</t>
  </si>
  <si>
    <t>LDS _ Mormons</t>
  </si>
  <si>
    <t>Assembly of God</t>
  </si>
  <si>
    <t>Bahai</t>
  </si>
  <si>
    <t>Full Gospel</t>
  </si>
  <si>
    <t>Jehovah's Witnes</t>
  </si>
  <si>
    <t>Jewish</t>
  </si>
  <si>
    <t>Pentecostal</t>
  </si>
  <si>
    <t>Methodist</t>
  </si>
  <si>
    <t>Other religion</t>
  </si>
  <si>
    <t>None</t>
  </si>
  <si>
    <t>No religion</t>
  </si>
  <si>
    <t>NR</t>
  </si>
  <si>
    <t>Now married</t>
  </si>
  <si>
    <t>Consensually mar</t>
  </si>
  <si>
    <t>Widowed</t>
  </si>
  <si>
    <t>DIvorced</t>
  </si>
  <si>
    <t>Separated</t>
  </si>
  <si>
    <t>Never married</t>
  </si>
  <si>
    <t>Employment</t>
  </si>
  <si>
    <t>Spouse of employ</t>
  </si>
  <si>
    <t>Dependent of emp</t>
  </si>
  <si>
    <t>Family subsisten</t>
  </si>
  <si>
    <t>Family business</t>
  </si>
  <si>
    <t>Missionary activ</t>
  </si>
  <si>
    <t>Medical reasons</t>
  </si>
  <si>
    <t>Visiting or vaca</t>
  </si>
  <si>
    <t>School</t>
  </si>
  <si>
    <t>Weno/Moen</t>
  </si>
  <si>
    <t>Dublon/Tonoas</t>
  </si>
  <si>
    <t>Fefan</t>
  </si>
  <si>
    <t>Tsis</t>
  </si>
  <si>
    <t>Uman</t>
  </si>
  <si>
    <t>Parem</t>
  </si>
  <si>
    <t>Eot</t>
  </si>
  <si>
    <t>Udot</t>
  </si>
  <si>
    <t>Romanum</t>
  </si>
  <si>
    <t>Fanapanges</t>
  </si>
  <si>
    <t>Tol</t>
  </si>
  <si>
    <t>Wonei</t>
  </si>
  <si>
    <t>Patta</t>
  </si>
  <si>
    <t>Polle</t>
  </si>
  <si>
    <t>Nama</t>
  </si>
  <si>
    <t>Losap</t>
  </si>
  <si>
    <t>Pis Losap</t>
  </si>
  <si>
    <t>Namoluk</t>
  </si>
  <si>
    <t>Ettal</t>
  </si>
  <si>
    <t>Lukunor</t>
  </si>
  <si>
    <t>Oneop</t>
  </si>
  <si>
    <t>Satawan</t>
  </si>
  <si>
    <t>Kuttu</t>
  </si>
  <si>
    <t>Moch</t>
  </si>
  <si>
    <t>Ta</t>
  </si>
  <si>
    <t>Pulusuk</t>
  </si>
  <si>
    <t>Puluwat</t>
  </si>
  <si>
    <t>Pollop</t>
  </si>
  <si>
    <t>Tamatam</t>
  </si>
  <si>
    <t>Magur</t>
  </si>
  <si>
    <t>Ulul</t>
  </si>
  <si>
    <t>Ono</t>
  </si>
  <si>
    <t>Onari</t>
  </si>
  <si>
    <t>Pisarech</t>
  </si>
  <si>
    <t>Nomwin</t>
  </si>
  <si>
    <t>Fananu</t>
  </si>
  <si>
    <t>Ruo</t>
  </si>
  <si>
    <t>Murillo</t>
  </si>
  <si>
    <t>Other Chuuk</t>
  </si>
  <si>
    <t>Mokil</t>
  </si>
  <si>
    <t>Pingelap</t>
  </si>
  <si>
    <t>Kapingamarangi</t>
  </si>
  <si>
    <t>Nukuoro</t>
  </si>
  <si>
    <t>Sapwafik</t>
  </si>
  <si>
    <t>Uh</t>
  </si>
  <si>
    <t>Madelonihmw</t>
  </si>
  <si>
    <t>Kitti</t>
  </si>
  <si>
    <t>Sokehs</t>
  </si>
  <si>
    <t>Nett</t>
  </si>
  <si>
    <t>Kolonia</t>
  </si>
  <si>
    <t>Rumung</t>
  </si>
  <si>
    <t>Maap</t>
  </si>
  <si>
    <t>Gagil</t>
  </si>
  <si>
    <t>Tomil</t>
  </si>
  <si>
    <t>Fanif</t>
  </si>
  <si>
    <t>Weloy</t>
  </si>
  <si>
    <t>Rull</t>
  </si>
  <si>
    <t>Gilman</t>
  </si>
  <si>
    <t>Kanifay</t>
  </si>
  <si>
    <t>Dalipebenaw</t>
  </si>
  <si>
    <t>Ulithi</t>
  </si>
  <si>
    <t>Fais</t>
  </si>
  <si>
    <t>Sorol</t>
  </si>
  <si>
    <t>Ngulu</t>
  </si>
  <si>
    <t>Woleai</t>
  </si>
  <si>
    <t>Eauripik</t>
  </si>
  <si>
    <t>Ifalik</t>
  </si>
  <si>
    <t>Fachailep</t>
  </si>
  <si>
    <t>Elato</t>
  </si>
  <si>
    <t>Lamotrek</t>
  </si>
  <si>
    <t>Satawal</t>
  </si>
  <si>
    <t>Lelu</t>
  </si>
  <si>
    <t>Malem</t>
  </si>
  <si>
    <t>Tafunsak</t>
  </si>
  <si>
    <t>Utwe</t>
  </si>
  <si>
    <t>Marshall Islands</t>
  </si>
  <si>
    <t>Utirik</t>
  </si>
  <si>
    <t>Ailuk</t>
  </si>
  <si>
    <t>Mejit</t>
  </si>
  <si>
    <t>Likiep</t>
  </si>
  <si>
    <t>Wotje</t>
  </si>
  <si>
    <t>Maloelap</t>
  </si>
  <si>
    <t>Aur</t>
  </si>
  <si>
    <t>Majuro_DUD</t>
  </si>
  <si>
    <t>Majuro_Laura</t>
  </si>
  <si>
    <t>Arno</t>
  </si>
  <si>
    <t>Mili</t>
  </si>
  <si>
    <t>Ebon</t>
  </si>
  <si>
    <t>Kili</t>
  </si>
  <si>
    <t>Namorik</t>
  </si>
  <si>
    <t>Jaluit</t>
  </si>
  <si>
    <t>Ailinglaplap</t>
  </si>
  <si>
    <t>Jabwot</t>
  </si>
  <si>
    <t>Namu</t>
  </si>
  <si>
    <t>Lib</t>
  </si>
  <si>
    <t>Kwajalein</t>
  </si>
  <si>
    <t>Ebeye</t>
  </si>
  <si>
    <t>Lae</t>
  </si>
  <si>
    <t>Ujae</t>
  </si>
  <si>
    <t>Ujalang</t>
  </si>
  <si>
    <t>Bikini</t>
  </si>
  <si>
    <t>Rongelap</t>
  </si>
  <si>
    <t>Wotho</t>
  </si>
  <si>
    <t>Enewetak</t>
  </si>
  <si>
    <t>Other US</t>
  </si>
  <si>
    <t>Asia</t>
  </si>
  <si>
    <t>Japan</t>
  </si>
  <si>
    <t>Philippines</t>
  </si>
  <si>
    <t>Europe</t>
  </si>
  <si>
    <t>Australia</t>
  </si>
  <si>
    <t>New Zealand</t>
  </si>
  <si>
    <t>Dead</t>
  </si>
  <si>
    <t>Elsewhere</t>
  </si>
  <si>
    <t>Not reported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</si>
  <si>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</si>
  <si>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</si>
  <si>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</si>
  <si>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</si>
  <si>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</si>
  <si>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</si>
  <si>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</si>
  <si>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</si>
  <si>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</si>
  <si>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</si>
  <si>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</si>
  <si>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</si>
  <si>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High school grad</t>
  </si>
  <si>
    <t>Some college</t>
  </si>
  <si>
    <t>AA _ academic</t>
  </si>
  <si>
    <t>AA _ occupationa</t>
  </si>
  <si>
    <t>BA</t>
  </si>
  <si>
    <t>MS</t>
  </si>
  <si>
    <t>Professional deg</t>
  </si>
  <si>
    <t>Phd</t>
  </si>
  <si>
    <t>Yes</t>
  </si>
  <si>
    <t>No</t>
  </si>
  <si>
    <t>Table 14. SEX and LIVEHERE_5YRSAGO, SEX and RES5YRS_AGO by CODE_PLACE and STATE2</t>
  </si>
  <si>
    <t xml:space="preserve">   LIVEHERE_5YRSAGO</t>
  </si>
  <si>
    <t>Born after 1992</t>
  </si>
  <si>
    <t xml:space="preserve">   RES5YRS_AGO</t>
  </si>
  <si>
    <t>Other Pacific la</t>
  </si>
  <si>
    <t>Filipino languag</t>
  </si>
  <si>
    <t>Other Asian</t>
  </si>
  <si>
    <t>Other languages</t>
  </si>
  <si>
    <t xml:space="preserve">   HEALTH_CONDITION</t>
  </si>
  <si>
    <t xml:space="preserve">   HEALTHLIMIT</t>
  </si>
  <si>
    <t xml:space="preserve">   HEALTHWORK</t>
  </si>
  <si>
    <t xml:space="preserve">   HEALTHPERSONAL</t>
  </si>
  <si>
    <t>One</t>
  </si>
  <si>
    <t>Two</t>
  </si>
  <si>
    <t>Three</t>
  </si>
  <si>
    <t>Four</t>
  </si>
  <si>
    <t>Five</t>
  </si>
  <si>
    <t>Six</t>
  </si>
  <si>
    <t>Seven</t>
  </si>
  <si>
    <t>Eight</t>
  </si>
  <si>
    <t>Nine or more</t>
  </si>
  <si>
    <t>Nine</t>
  </si>
  <si>
    <t>Ten</t>
  </si>
  <si>
    <t>Eleven</t>
  </si>
  <si>
    <t>Twelve</t>
  </si>
  <si>
    <t>Thirteen</t>
  </si>
  <si>
    <t>Fourteen</t>
  </si>
  <si>
    <t>Fifteen or more</t>
  </si>
  <si>
    <t>Mean</t>
  </si>
  <si>
    <t>Yes paid and no</t>
  </si>
  <si>
    <t>Yes paid and su</t>
  </si>
  <si>
    <t>Yes Subsistence</t>
  </si>
  <si>
    <t>1 to 14</t>
  </si>
  <si>
    <t>14 to 34</t>
  </si>
  <si>
    <t>35 to 44</t>
  </si>
  <si>
    <t>More than 45</t>
  </si>
  <si>
    <t>Private company</t>
  </si>
  <si>
    <t>Government</t>
  </si>
  <si>
    <t>Self employed</t>
  </si>
  <si>
    <t>Working without</t>
  </si>
  <si>
    <t>geneal construct</t>
  </si>
  <si>
    <t>heavy constructi</t>
  </si>
  <si>
    <t>special trade co</t>
  </si>
  <si>
    <t>food and kindred</t>
  </si>
  <si>
    <t>tabacco products</t>
  </si>
  <si>
    <t>textile mill pro</t>
  </si>
  <si>
    <t>apparel and othe</t>
  </si>
  <si>
    <t>lumber and other</t>
  </si>
  <si>
    <t>furniture and fi</t>
  </si>
  <si>
    <t>paper and allied</t>
  </si>
  <si>
    <t>printing publis</t>
  </si>
  <si>
    <t>chemicals and al</t>
  </si>
  <si>
    <t>petroleum refini</t>
  </si>
  <si>
    <t>rubber and misce</t>
  </si>
  <si>
    <t>leather and leat</t>
  </si>
  <si>
    <t>stone clay gla</t>
  </si>
  <si>
    <t>primary metal in</t>
  </si>
  <si>
    <t>fabricated metal</t>
  </si>
  <si>
    <t>industrial &amp; com</t>
  </si>
  <si>
    <t>electronics and</t>
  </si>
  <si>
    <t>transportation e</t>
  </si>
  <si>
    <t>measuring analyz</t>
  </si>
  <si>
    <t>miscellaneous ma</t>
  </si>
  <si>
    <t>railroad transpo</t>
  </si>
  <si>
    <t>local and interu</t>
  </si>
  <si>
    <t>trucking and war</t>
  </si>
  <si>
    <t>united states po</t>
  </si>
  <si>
    <t>water transporta</t>
  </si>
  <si>
    <t>transportation b</t>
  </si>
  <si>
    <t>pipelines excep</t>
  </si>
  <si>
    <t>transportation s</t>
  </si>
  <si>
    <t>communication</t>
  </si>
  <si>
    <t>electric gas and</t>
  </si>
  <si>
    <t>wholesale trade</t>
  </si>
  <si>
    <t>wholesale nondur</t>
  </si>
  <si>
    <t>building materia</t>
  </si>
  <si>
    <t>general merchand</t>
  </si>
  <si>
    <t>food store</t>
  </si>
  <si>
    <t>automotive deale</t>
  </si>
  <si>
    <t>apparel and aces</t>
  </si>
  <si>
    <t>home furniture</t>
  </si>
  <si>
    <t>eating and drink</t>
  </si>
  <si>
    <t>miscellaneous re</t>
  </si>
  <si>
    <t>depository insti</t>
  </si>
  <si>
    <t>nonedepository c</t>
  </si>
  <si>
    <t>security &amp; commo</t>
  </si>
  <si>
    <t>insurance carrie</t>
  </si>
  <si>
    <t>insurance agents</t>
  </si>
  <si>
    <t>real estate</t>
  </si>
  <si>
    <t>holding and othe</t>
  </si>
  <si>
    <t>hotels rooming</t>
  </si>
  <si>
    <t>personal service</t>
  </si>
  <si>
    <t>business service</t>
  </si>
  <si>
    <t>automotive repai</t>
  </si>
  <si>
    <t>motion pictures</t>
  </si>
  <si>
    <t>amusement &amp; recr</t>
  </si>
  <si>
    <t>health services</t>
  </si>
  <si>
    <t>legal services</t>
  </si>
  <si>
    <t>education servic</t>
  </si>
  <si>
    <t>social services</t>
  </si>
  <si>
    <t>museums botanic</t>
  </si>
  <si>
    <t>membership organ</t>
  </si>
  <si>
    <t>engineering mana</t>
  </si>
  <si>
    <t>private househol</t>
  </si>
  <si>
    <t>services N.E.C.</t>
  </si>
  <si>
    <t>executive legis</t>
  </si>
  <si>
    <t>justice public</t>
  </si>
  <si>
    <t>public finance</t>
  </si>
  <si>
    <t>administration o</t>
  </si>
  <si>
    <t>national securit</t>
  </si>
  <si>
    <t>export</t>
  </si>
  <si>
    <t>import</t>
  </si>
  <si>
    <t>non_classified e</t>
  </si>
  <si>
    <t>legislators</t>
  </si>
  <si>
    <t>chief executives</t>
  </si>
  <si>
    <t>officials &amp; admi</t>
  </si>
  <si>
    <t>general managers</t>
  </si>
  <si>
    <t>financial manage</t>
  </si>
  <si>
    <t>personnel and la</t>
  </si>
  <si>
    <t>purchasing manag</t>
  </si>
  <si>
    <t>managers market</t>
  </si>
  <si>
    <t>managers engine</t>
  </si>
  <si>
    <t>managers social</t>
  </si>
  <si>
    <t>administrators</t>
  </si>
  <si>
    <t>managers medici</t>
  </si>
  <si>
    <t>production manag</t>
  </si>
  <si>
    <t>construction man</t>
  </si>
  <si>
    <t>public utilities</t>
  </si>
  <si>
    <t>managers servic</t>
  </si>
  <si>
    <t>managers; mining</t>
  </si>
  <si>
    <t>managers; admini</t>
  </si>
  <si>
    <t>officials and ad</t>
  </si>
  <si>
    <t>management relat</t>
  </si>
  <si>
    <t>management analy</t>
  </si>
  <si>
    <t>personnel specia</t>
  </si>
  <si>
    <t>purchasing agent</t>
  </si>
  <si>
    <t>business and pro</t>
  </si>
  <si>
    <t>inspectors and c</t>
  </si>
  <si>
    <t>engineers surve</t>
  </si>
  <si>
    <t>computer mathem</t>
  </si>
  <si>
    <t>natural scientis</t>
  </si>
  <si>
    <t>social scientist</t>
  </si>
  <si>
    <t>social recreati</t>
  </si>
  <si>
    <t>lawyers and jud</t>
  </si>
  <si>
    <t>teachers colleg</t>
  </si>
  <si>
    <t>teachers except</t>
  </si>
  <si>
    <t>vocational and e</t>
  </si>
  <si>
    <t>librarians arch</t>
  </si>
  <si>
    <t>physicians and d</t>
  </si>
  <si>
    <t>veterinarians</t>
  </si>
  <si>
    <t>other health dia</t>
  </si>
  <si>
    <t>registered nurse</t>
  </si>
  <si>
    <t>pharmacists die</t>
  </si>
  <si>
    <t>writers artists</t>
  </si>
  <si>
    <t>editors reporte</t>
  </si>
  <si>
    <t>athletes and rel</t>
  </si>
  <si>
    <t>health tecnologi</t>
  </si>
  <si>
    <t>engineering and</t>
  </si>
  <si>
    <t>science technolo</t>
  </si>
  <si>
    <t>air traffic cont</t>
  </si>
  <si>
    <t>radio and relate</t>
  </si>
  <si>
    <t>legal technician</t>
  </si>
  <si>
    <t>programers</t>
  </si>
  <si>
    <t>technical writer</t>
  </si>
  <si>
    <t>technicians not</t>
  </si>
  <si>
    <t>supervisors; sal</t>
  </si>
  <si>
    <t>insurance secur</t>
  </si>
  <si>
    <t>sales occupation</t>
  </si>
  <si>
    <t>sales representa</t>
  </si>
  <si>
    <t>sales related oc</t>
  </si>
  <si>
    <t>supervisors; adm</t>
  </si>
  <si>
    <t>computer and per</t>
  </si>
  <si>
    <t>secretaries ste</t>
  </si>
  <si>
    <t>general office o</t>
  </si>
  <si>
    <t>informations cle</t>
  </si>
  <si>
    <t>correspondence c</t>
  </si>
  <si>
    <t>record clerks</t>
  </si>
  <si>
    <t>financial record</t>
  </si>
  <si>
    <t>duplicating mai</t>
  </si>
  <si>
    <t>communications e</t>
  </si>
  <si>
    <t>mail and message</t>
  </si>
  <si>
    <t>material recordi</t>
  </si>
  <si>
    <t>adjusters inves</t>
  </si>
  <si>
    <t>miscellaneous ad</t>
  </si>
  <si>
    <t>day workers</t>
  </si>
  <si>
    <t>launderers and i</t>
  </si>
  <si>
    <t>cooks private h</t>
  </si>
  <si>
    <t>housekeepers and</t>
  </si>
  <si>
    <t>child care worke</t>
  </si>
  <si>
    <t>supervisors; ser</t>
  </si>
  <si>
    <t>firefighting and</t>
  </si>
  <si>
    <t>police and detec</t>
  </si>
  <si>
    <t>guards</t>
  </si>
  <si>
    <t>food and beverag</t>
  </si>
  <si>
    <t>health service o</t>
  </si>
  <si>
    <t>cleaning and bui</t>
  </si>
  <si>
    <t>farm operators a</t>
  </si>
  <si>
    <t>other agricultur</t>
  </si>
  <si>
    <t>related agricult</t>
  </si>
  <si>
    <t>forestry and log</t>
  </si>
  <si>
    <t>fishers hunters</t>
  </si>
  <si>
    <t>supervisors; mec</t>
  </si>
  <si>
    <t>mechanics and re</t>
  </si>
  <si>
    <t>industrial machi</t>
  </si>
  <si>
    <t>machinery mainte</t>
  </si>
  <si>
    <t>electrical and e</t>
  </si>
  <si>
    <t>heating  air_co</t>
  </si>
  <si>
    <t>miscellaneous me</t>
  </si>
  <si>
    <t>supervisors; con</t>
  </si>
  <si>
    <t>construction tra</t>
  </si>
  <si>
    <t>carpenters and r</t>
  </si>
  <si>
    <t>electricians and</t>
  </si>
  <si>
    <t>painters paperh</t>
  </si>
  <si>
    <t>plumbers pipefi</t>
  </si>
  <si>
    <t>other constructi</t>
  </si>
  <si>
    <t>extractive occup</t>
  </si>
  <si>
    <t>supervisor; prec</t>
  </si>
  <si>
    <t>precision metal</t>
  </si>
  <si>
    <t>precision woodwo</t>
  </si>
  <si>
    <t>precision printi</t>
  </si>
  <si>
    <t>precision textil</t>
  </si>
  <si>
    <t>precision worker</t>
  </si>
  <si>
    <t>precisiosn food</t>
  </si>
  <si>
    <t>precision inspec</t>
  </si>
  <si>
    <t>water and sewage</t>
  </si>
  <si>
    <t>gas plant operat</t>
  </si>
  <si>
    <t>power plant oper</t>
  </si>
  <si>
    <t>chemical plant o</t>
  </si>
  <si>
    <t>petroleum plant</t>
  </si>
  <si>
    <t>miscellanneous p</t>
  </si>
  <si>
    <t>supervisors; pro</t>
  </si>
  <si>
    <t>machine setup op</t>
  </si>
  <si>
    <t>metal fabricatin</t>
  </si>
  <si>
    <t>metal and plasti</t>
  </si>
  <si>
    <t>woodworking mach</t>
  </si>
  <si>
    <t>printing machine</t>
  </si>
  <si>
    <t>textile machine</t>
  </si>
  <si>
    <t>assorted materia</t>
  </si>
  <si>
    <t>metal working an</t>
  </si>
  <si>
    <t>metal fabricatio</t>
  </si>
  <si>
    <t>textile apparel</t>
  </si>
  <si>
    <t>machine operator</t>
  </si>
  <si>
    <t>welder and solde</t>
  </si>
  <si>
    <t>assemblers</t>
  </si>
  <si>
    <t>fabricators not</t>
  </si>
  <si>
    <t>hand working occ</t>
  </si>
  <si>
    <t>productions insp</t>
  </si>
  <si>
    <t>productions test</t>
  </si>
  <si>
    <t>production sampl</t>
  </si>
  <si>
    <t>graders and sort</t>
  </si>
  <si>
    <t>production esped</t>
  </si>
  <si>
    <t>supervisors; mot</t>
  </si>
  <si>
    <t>supervisors; mat</t>
  </si>
  <si>
    <t>motor vehicle op</t>
  </si>
  <si>
    <t>rail transportat</t>
  </si>
  <si>
    <t>airplane pilots</t>
  </si>
  <si>
    <t>transportation i</t>
  </si>
  <si>
    <t>material moving</t>
  </si>
  <si>
    <t>supervisor; hand</t>
  </si>
  <si>
    <t>helpers; machine</t>
  </si>
  <si>
    <t>helpers; fabrica</t>
  </si>
  <si>
    <t>helpers; mechani</t>
  </si>
  <si>
    <t>helpers; contruc</t>
  </si>
  <si>
    <t>helpers; extract</t>
  </si>
  <si>
    <t>construction lab</t>
  </si>
  <si>
    <t>freight stock</t>
  </si>
  <si>
    <t>garbage collecto</t>
  </si>
  <si>
    <t>stevedores</t>
  </si>
  <si>
    <t>stock handlers a</t>
  </si>
  <si>
    <t>machine feeders</t>
  </si>
  <si>
    <t>garage and servi</t>
  </si>
  <si>
    <t>parking lot atte</t>
  </si>
  <si>
    <t>vehicle washers</t>
  </si>
  <si>
    <t>hand packers and</t>
  </si>
  <si>
    <t>manual occupatio</t>
  </si>
  <si>
    <t>Less than 13</t>
  </si>
  <si>
    <t>14 to 26</t>
  </si>
  <si>
    <t>27 to 39</t>
  </si>
  <si>
    <t>40 to 49</t>
  </si>
  <si>
    <t>50 to 52</t>
  </si>
  <si>
    <t>Post Compact Mig</t>
  </si>
  <si>
    <t>Child of Migrant</t>
  </si>
  <si>
    <t>Pre Compact Migr</t>
  </si>
  <si>
    <t>Other</t>
  </si>
  <si>
    <t>15+</t>
  </si>
  <si>
    <t>One house detached</t>
  </si>
  <si>
    <t>One house attached</t>
  </si>
  <si>
    <t>1 or 2 apartments</t>
  </si>
  <si>
    <t>3 or 4 apartments</t>
  </si>
  <si>
    <t>5 to 9 apartments</t>
  </si>
  <si>
    <t>10 to 19 apartments</t>
  </si>
  <si>
    <t>20 apartments or more</t>
  </si>
  <si>
    <t>Boat</t>
  </si>
  <si>
    <t>Business in building</t>
  </si>
  <si>
    <t>No business in building</t>
  </si>
  <si>
    <t xml:space="preserve">   TENURE</t>
  </si>
  <si>
    <t>Own with out mortgage</t>
  </si>
  <si>
    <t>Own with mortgage</t>
  </si>
  <si>
    <t>Rent for cash</t>
  </si>
  <si>
    <t>Occupied without rent</t>
  </si>
  <si>
    <t>Government house</t>
  </si>
  <si>
    <t>Not government</t>
  </si>
  <si>
    <t xml:space="preserve">   YEARBUILT</t>
  </si>
  <si>
    <t>1995-1998</t>
  </si>
  <si>
    <t>1990-1994</t>
  </si>
  <si>
    <t>1980-1989</t>
  </si>
  <si>
    <t>1970-1979</t>
  </si>
  <si>
    <t>1960-1969</t>
  </si>
  <si>
    <t>1950-1959</t>
  </si>
  <si>
    <t>1940-1949</t>
  </si>
  <si>
    <t>1900-1939</t>
  </si>
  <si>
    <t>Don't know</t>
  </si>
  <si>
    <t>1997-98</t>
  </si>
  <si>
    <t>1995-96</t>
  </si>
  <si>
    <t>1985-1989</t>
  </si>
  <si>
    <t>Before 1985</t>
  </si>
  <si>
    <t>Poured concrete</t>
  </si>
  <si>
    <t>Concrete blocks</t>
  </si>
  <si>
    <t>Metal</t>
  </si>
  <si>
    <t>Wood</t>
  </si>
  <si>
    <t>Thatch</t>
  </si>
  <si>
    <t>Concrete</t>
  </si>
  <si>
    <t xml:space="preserve">   WATER</t>
  </si>
  <si>
    <t>Yes in this unit</t>
  </si>
  <si>
    <t>Yes in this building</t>
  </si>
  <si>
    <t>No only cold piped in unit</t>
  </si>
  <si>
    <t>No only cold piped in building</t>
  </si>
  <si>
    <t>No only cold piped outside</t>
  </si>
  <si>
    <t>No piped water</t>
  </si>
  <si>
    <t xml:space="preserve">   HEATER</t>
  </si>
  <si>
    <t>Electricity</t>
  </si>
  <si>
    <t>Gas</t>
  </si>
  <si>
    <t>Solar</t>
  </si>
  <si>
    <t>Other fuels</t>
  </si>
  <si>
    <t xml:space="preserve">   SHOWER</t>
  </si>
  <si>
    <t>Yes outside this building</t>
  </si>
  <si>
    <t xml:space="preserve">   TOILET</t>
  </si>
  <si>
    <t>No outhouse or VIP</t>
  </si>
  <si>
    <t>No other or none</t>
  </si>
  <si>
    <t xml:space="preserve">   MAINCOOK</t>
  </si>
  <si>
    <t>Inside this building</t>
  </si>
  <si>
    <t>Outside this building</t>
  </si>
  <si>
    <t>No cooking facilities</t>
  </si>
  <si>
    <t xml:space="preserve">   COOKFUEL</t>
  </si>
  <si>
    <t>Kerosene</t>
  </si>
  <si>
    <t xml:space="preserve">   MICROWAVE</t>
  </si>
  <si>
    <t>Microwave</t>
  </si>
  <si>
    <t>No microwave</t>
  </si>
  <si>
    <t xml:space="preserve">   REFRIGERATOR</t>
  </si>
  <si>
    <t>No refrigerator</t>
  </si>
  <si>
    <t xml:space="preserve">   SINK</t>
  </si>
  <si>
    <t>Has a sink</t>
  </si>
  <si>
    <t>No sink</t>
  </si>
  <si>
    <t xml:space="preserve">   WATERSOURCE</t>
  </si>
  <si>
    <t>Public system only</t>
  </si>
  <si>
    <t>Public system and catchment</t>
  </si>
  <si>
    <t>Cistern tanks</t>
  </si>
  <si>
    <t>Public standpipe</t>
  </si>
  <si>
    <t xml:space="preserve">   WATER24HRS</t>
  </si>
  <si>
    <t>24 hour water</t>
  </si>
  <si>
    <t>Not 24 hour water</t>
  </si>
  <si>
    <t xml:space="preserve">   SEWER</t>
  </si>
  <si>
    <t>Yes connected to a sewer</t>
  </si>
  <si>
    <t>No connected to a cesspool</t>
  </si>
  <si>
    <t>No use other method</t>
  </si>
  <si>
    <t>Has electricity</t>
  </si>
  <si>
    <t>No electricity</t>
  </si>
  <si>
    <t>Television</t>
  </si>
  <si>
    <t>No television</t>
  </si>
  <si>
    <t xml:space="preserve">   CABLE</t>
  </si>
  <si>
    <t>Cable TV</t>
  </si>
  <si>
    <t>No cable TV</t>
  </si>
  <si>
    <t>Yes central air conditioner</t>
  </si>
  <si>
    <t>Yes 1 individual unit</t>
  </si>
  <si>
    <t>Yes2 or more room units</t>
  </si>
  <si>
    <t>No air conditioning</t>
  </si>
  <si>
    <t xml:space="preserve">   RADIO</t>
  </si>
  <si>
    <t>Radio</t>
  </si>
  <si>
    <t>No radio</t>
  </si>
  <si>
    <t xml:space="preserve">   PHONE</t>
  </si>
  <si>
    <t>Phone</t>
  </si>
  <si>
    <t>No phone</t>
  </si>
  <si>
    <t>Relationship</t>
  </si>
  <si>
    <t>Ethnicity</t>
  </si>
  <si>
    <t>Religion</t>
  </si>
  <si>
    <t>Citizenship</t>
  </si>
  <si>
    <t>Male</t>
  </si>
  <si>
    <t>Female</t>
  </si>
  <si>
    <t>5 - 9</t>
  </si>
  <si>
    <t>10 - 14</t>
  </si>
  <si>
    <t>Table     . Age and Sex by Place of Origin, Micronesian Migrants: 1997/8    HAWAII</t>
  </si>
  <si>
    <t>FEMALES</t>
  </si>
  <si>
    <t>CHILD EVER BORN</t>
  </si>
  <si>
    <t>CHILD SURVIVING</t>
  </si>
  <si>
    <t>BORN IN LAST YEAR</t>
  </si>
  <si>
    <t>Ever married</t>
  </si>
  <si>
    <t xml:space="preserve">   STATE2</t>
  </si>
  <si>
    <t xml:space="preserve">   SMAM Ages</t>
  </si>
  <si>
    <t xml:space="preserve">   FSM</t>
  </si>
  <si>
    <t xml:space="preserve">   Chuuk</t>
  </si>
  <si>
    <t xml:space="preserve">   Pohnpei</t>
  </si>
  <si>
    <t xml:space="preserve">   Yap</t>
  </si>
  <si>
    <t xml:space="preserve">   Kosrae</t>
  </si>
  <si>
    <t xml:space="preserve">   Palau</t>
  </si>
  <si>
    <t xml:space="preserve">   Marshalls</t>
  </si>
  <si>
    <t>Occupation</t>
  </si>
  <si>
    <t>Table 21. OCCUPATION by CODE_PLACE and STATE2</t>
  </si>
  <si>
    <t>Table 20. INDUSTRY by CODE_PLACE and STATE2</t>
  </si>
  <si>
    <t>Industry</t>
  </si>
  <si>
    <t>Work_Last_Week</t>
  </si>
  <si>
    <t>Child_Ever_Born</t>
  </si>
  <si>
    <t>Times_Returned</t>
  </si>
  <si>
    <t>Source: 1997/1998 Micronesian Migrants Surveys</t>
  </si>
  <si>
    <t>Age</t>
  </si>
  <si>
    <t>SMAM</t>
  </si>
  <si>
    <t>CHILDREN EVER BORN PER FEMALE</t>
  </si>
  <si>
    <t>CHILDREN SURVIVING PER FEMALE</t>
  </si>
  <si>
    <t>PERCENT SURVIVING</t>
  </si>
  <si>
    <t>TFR</t>
  </si>
  <si>
    <t>Fertility</t>
  </si>
  <si>
    <t xml:space="preserve">     Total</t>
  </si>
  <si>
    <t xml:space="preserve">     Males</t>
  </si>
  <si>
    <t xml:space="preserve">     Females</t>
  </si>
  <si>
    <t>Table 1. Sex and Age, Micronesian Migrants: 1997/1998</t>
  </si>
  <si>
    <t xml:space="preserve">   Persons per HH</t>
  </si>
  <si>
    <t>Table 2. Relationship, Micronesian Migrants: 1997/1998</t>
  </si>
  <si>
    <t>Boarder</t>
  </si>
  <si>
    <t>Partner</t>
  </si>
  <si>
    <t xml:space="preserve">      Total</t>
  </si>
  <si>
    <t xml:space="preserve">First </t>
  </si>
  <si>
    <t>Table 3. First Ethnicity, Micronesian Migrants: 1997/1998</t>
  </si>
  <si>
    <t>Second</t>
  </si>
  <si>
    <t>Table 4. Second Ethnicity, Micronesian Migrants: 1997/1998</t>
  </si>
  <si>
    <t>No second ethnicity</t>
  </si>
  <si>
    <t xml:space="preserve">      Males</t>
  </si>
  <si>
    <t>Table 5. Religion, Micronesian Migrants: 1997/1998</t>
  </si>
  <si>
    <t xml:space="preserve">    Males</t>
  </si>
  <si>
    <t xml:space="preserve">    Females</t>
  </si>
  <si>
    <t>Marital</t>
  </si>
  <si>
    <t>Status</t>
  </si>
  <si>
    <t>Table 6. Marital Status, Micronesian Migrants: 1997/1998</t>
  </si>
  <si>
    <t>Born here</t>
  </si>
  <si>
    <t>Reason</t>
  </si>
  <si>
    <t>Migrated</t>
  </si>
  <si>
    <t>Table 8. Reason for Migration, Micronesian Migrants:  1997/1998</t>
  </si>
  <si>
    <t xml:space="preserve">     Totak</t>
  </si>
  <si>
    <t>School Attendance</t>
  </si>
  <si>
    <t>Educational Attainment</t>
  </si>
  <si>
    <t>SCHOOL ATTENDANCE</t>
  </si>
  <si>
    <t>EDUCATIONAL ATTAINMENT</t>
  </si>
  <si>
    <t>Did not attend 2019</t>
  </si>
  <si>
    <t>Attended public</t>
  </si>
  <si>
    <t>Attended private</t>
  </si>
  <si>
    <t>Table 11. School Attendance and Educational Attainmnet, Micronesian Migrants: 1997/1998</t>
  </si>
  <si>
    <t>Percent H.S. Grads</t>
  </si>
  <si>
    <t>Percent College Grads</t>
  </si>
  <si>
    <t>Speak English</t>
  </si>
  <si>
    <t>Speak other lang</t>
  </si>
  <si>
    <t xml:space="preserve">      Percent</t>
  </si>
  <si>
    <t>FREQUENCY SPEAKING OTHER LANGUAGE</t>
  </si>
  <si>
    <t>More than English</t>
  </si>
  <si>
    <t>Both equally often</t>
  </si>
  <si>
    <t>Less than English</t>
  </si>
  <si>
    <t>NON-ENGLISH LANGUAGE SPOKEN</t>
  </si>
  <si>
    <t>Language</t>
  </si>
  <si>
    <t>Usage</t>
  </si>
  <si>
    <t>Table 15. Language Spoken at Home, Micronesian Migrants: 1997/1998</t>
  </si>
  <si>
    <t>SPEAKING ONLY ENGLISH AT HOME</t>
  </si>
  <si>
    <t>No English</t>
  </si>
  <si>
    <t>Health</t>
  </si>
  <si>
    <t>Table 16. Health Conditions, Micronesian Migrants: 1997/1998</t>
  </si>
  <si>
    <t>PERSONS PER HOUSEHOLD</t>
  </si>
  <si>
    <t>BUILDING DESCRIPTION</t>
  </si>
  <si>
    <t>BUSINESS OFFICE IN BUILDING</t>
  </si>
  <si>
    <t>Persons per Household</t>
  </si>
  <si>
    <t>Building</t>
  </si>
  <si>
    <t>Table 24. Persons per Housheold and Type of Building, Micronesian Migrants: 1997/1998</t>
  </si>
  <si>
    <t>RENT PAID</t>
  </si>
  <si>
    <t>Tenure</t>
  </si>
  <si>
    <t>Rent Paid</t>
  </si>
  <si>
    <t>Table 25. Tenure and Rent Paid, Micronesian Migrants: 1997/1998</t>
  </si>
  <si>
    <t>IF GOVERNMENT PAYS PART OF RENT</t>
  </si>
  <si>
    <t>Less than $100</t>
  </si>
  <si>
    <t>$100 to $199</t>
  </si>
  <si>
    <t>$200 to $299</t>
  </si>
  <si>
    <t>$300 to $399</t>
  </si>
  <si>
    <t>$400 to $499</t>
  </si>
  <si>
    <t>$500 to $599</t>
  </si>
  <si>
    <t>$600 to $699</t>
  </si>
  <si>
    <t>$700 to $799</t>
  </si>
  <si>
    <t>$800 to $899</t>
  </si>
  <si>
    <t>$900 to $999</t>
  </si>
  <si>
    <t>$1,000 to $1,099</t>
  </si>
  <si>
    <t>$1,100 or more</t>
  </si>
  <si>
    <t>YEAR HOUSEHOLDER MOVED IN</t>
  </si>
  <si>
    <t>Year built</t>
  </si>
  <si>
    <t>Year moved in</t>
  </si>
  <si>
    <t>Table 26.Year Structure Built and Year Housheodler Moved in, Micronesian Migrants: 1997/1998</t>
  </si>
  <si>
    <t>BEDROOMS</t>
  </si>
  <si>
    <t>ROOMS</t>
  </si>
  <si>
    <t>Wood pier or pile</t>
  </si>
  <si>
    <t>FOUNDATION</t>
  </si>
  <si>
    <t>ROOF</t>
  </si>
  <si>
    <t>WALLS</t>
  </si>
  <si>
    <t>House</t>
  </si>
  <si>
    <t>Structure</t>
  </si>
  <si>
    <t>Table 27. House Structure, Micronesian Migrants: 1997/1998</t>
  </si>
  <si>
    <t>Vehicles</t>
  </si>
  <si>
    <t>Appliances</t>
  </si>
  <si>
    <t>VEHICLES</t>
  </si>
  <si>
    <t>ELECTRICITY</t>
  </si>
  <si>
    <t>TELEVISION</t>
  </si>
  <si>
    <t>AIR CONDITIONING</t>
  </si>
  <si>
    <t>Table 30. Vehicles and Appliances, Micronesian Migrants: 1997/1998</t>
  </si>
  <si>
    <t>Electric</t>
  </si>
  <si>
    <t xml:space="preserve">    Total</t>
  </si>
  <si>
    <t>Cooking</t>
  </si>
  <si>
    <t>Plumbing</t>
  </si>
  <si>
    <t>Table 6. Cooking and Plumbing, Micronesian Migrants: 1997/1998</t>
  </si>
  <si>
    <t>Table 28. Plumbing, Micronesian Migrants: 1997/1998</t>
  </si>
  <si>
    <t>Migrants</t>
  </si>
  <si>
    <t>Table 23. Migrants by Period of Migration, Micronesian Migrants: 1997/1998</t>
  </si>
  <si>
    <t>WORKED LAST YEAR</t>
  </si>
  <si>
    <t>WEEKS WORKED LAST YEAR</t>
  </si>
  <si>
    <t>USUAL HIOURS WORKED</t>
  </si>
  <si>
    <t>CLASS OF WORKER</t>
  </si>
  <si>
    <t xml:space="preserve">    Female</t>
  </si>
  <si>
    <t>Table 19. Work Last Week and Hous Worked, Micronesian Migrants: 1997/1998</t>
  </si>
  <si>
    <t>WORK LAST WEEK</t>
  </si>
  <si>
    <t xml:space="preserve">       Total</t>
  </si>
  <si>
    <t>HOURS WORKED LAST WEEK</t>
  </si>
  <si>
    <t>Table 19A. Class of Worker, Micronesian Migrants: 1997/1998</t>
  </si>
  <si>
    <t>Class of Worker</t>
  </si>
  <si>
    <t>CHILDREN EVER BORN</t>
  </si>
  <si>
    <t>YEAR OF BIRTH OF LAST CHILD</t>
  </si>
  <si>
    <t>1997</t>
  </si>
  <si>
    <t>1996</t>
  </si>
  <si>
    <t>1995</t>
  </si>
  <si>
    <t>1994</t>
  </si>
  <si>
    <t>1993</t>
  </si>
  <si>
    <t>1992</t>
  </si>
  <si>
    <t>1991</t>
  </si>
  <si>
    <t>1990</t>
  </si>
  <si>
    <t>1980-1984</t>
  </si>
  <si>
    <t>1975-1979</t>
  </si>
  <si>
    <t>1970-1974</t>
  </si>
  <si>
    <t>Before 1970</t>
  </si>
  <si>
    <t>Table 18. Children Ever Born and Year of Birth of Last Child, Micronesian Migrants: 1997/1998</t>
  </si>
  <si>
    <t>Table 17. Times Returned Home, Micronesian Migrannts: 1997/1998</t>
  </si>
  <si>
    <t>RETURN YEAR</t>
  </si>
  <si>
    <t>1985 to 1989</t>
  </si>
  <si>
    <t xml:space="preserve">   MajuroDUD</t>
  </si>
  <si>
    <t xml:space="preserve">   Ebeye</t>
  </si>
  <si>
    <t>Yap OIs</t>
  </si>
  <si>
    <t>Yap Proper</t>
  </si>
  <si>
    <t>Pohnpei Ois</t>
  </si>
  <si>
    <t>Pohnpei Gnl</t>
  </si>
  <si>
    <t>NW Chuuk</t>
  </si>
  <si>
    <t>Faichuk</t>
  </si>
  <si>
    <t>Mortlocks</t>
  </si>
  <si>
    <t>S. Namoneas</t>
  </si>
  <si>
    <t>Chuuk Gnl</t>
  </si>
  <si>
    <t>Scholarships</t>
  </si>
  <si>
    <t>Table 12. School Scholarships, Micronesian Migrants: 1997/1998</t>
  </si>
  <si>
    <t xml:space="preserve">     Free Lunch</t>
  </si>
  <si>
    <t xml:space="preserve">   A Plus</t>
  </si>
  <si>
    <t xml:space="preserve">    Pell Grant</t>
  </si>
  <si>
    <t xml:space="preserve">    SEOG-SSIG</t>
  </si>
  <si>
    <t xml:space="preserve">    Work Study</t>
  </si>
  <si>
    <t>CITIZENSHIP</t>
  </si>
  <si>
    <t>Born in US or Terr</t>
  </si>
  <si>
    <t>Naturalized</t>
  </si>
  <si>
    <t>Foreign - Permanent</t>
  </si>
  <si>
    <t>Foreign - Temporary</t>
  </si>
  <si>
    <t xml:space="preserve">       Females</t>
  </si>
  <si>
    <t>Before 1975</t>
  </si>
  <si>
    <t>Table 7. Citizenship, Micronesian Migrants: 1997/1998</t>
  </si>
  <si>
    <t>Table 7A. Year of Entry, Micronesian Migrants: 1997/1998</t>
  </si>
  <si>
    <t>Year Entered</t>
  </si>
  <si>
    <t>Born in Hawaii</t>
  </si>
  <si>
    <t>Worked</t>
  </si>
  <si>
    <t>Did not work</t>
  </si>
  <si>
    <t xml:space="preserve">Worked  </t>
  </si>
  <si>
    <t>Last Year</t>
  </si>
  <si>
    <t>Table 22. Worked Last Year, Micronesian Migrants: 1997/1998</t>
  </si>
  <si>
    <t xml:space="preserve">      Females</t>
  </si>
  <si>
    <t>Yap Gnl</t>
  </si>
  <si>
    <t>Yap Ois</t>
  </si>
  <si>
    <t>Mother's</t>
  </si>
  <si>
    <t>Birthplace</t>
  </si>
  <si>
    <t>Table 10. Mother's Birthplace, Micronesian Migrants: 1997/1998</t>
  </si>
  <si>
    <t xml:space="preserve">    Majuro_DUD</t>
  </si>
  <si>
    <t xml:space="preserve">    Ebeye</t>
  </si>
  <si>
    <t>Table 34 Age and Sex by Place of Origin, Micronesian Migrants: 1997/8    HAWAII</t>
  </si>
  <si>
    <t>Table 35.   Fertility, Micronesian Migrants: 1997/8</t>
  </si>
  <si>
    <t>Table 39. STATE2 and SMAM Ages by Never-ever and SEX  HAWAII</t>
  </si>
  <si>
    <t xml:space="preserve">Agriculture  </t>
  </si>
  <si>
    <t xml:space="preserve">     Totaal</t>
  </si>
  <si>
    <t>UNADJUSTED AGE SPECIFIC FERTILITY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</si>
</sst>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Border="1"/>
    <xf numFmtId="3" fontId="1" fillId="0" borderId="2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left"/>
    </xf>
    <xf numFmtId="3" fontId="1" fillId="0" borderId="5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9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8" xfId="0" applyNumberFormat="1" applyFont="1" applyBorder="1"/>
    <xf numFmtId="3" fontId="1" fillId="0" borderId="10" xfId="0" applyNumberFormat="1" applyFont="1" applyBorder="1"/>
    <xf numFmtId="3" fontId="1" fillId="0" borderId="8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164" fontId="1" fillId="0" borderId="0" xfId="0" applyNumberFormat="1" applyFont="1" applyAlignment="1">
      <alignment horizontal="left"/>
    </xf>
    <xf numFmtId="3" fontId="1" fillId="0" borderId="6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49" fontId="1" fillId="0" borderId="5" xfId="0" applyNumberFormat="1" applyFont="1" applyBorder="1" applyAlignment="1">
      <alignment horizontal="left"/>
    </xf>
    <xf numFmtId="4" fontId="1" fillId="0" borderId="0" xfId="0" applyNumberFormat="1" applyFont="1" applyBorder="1"/>
    <xf numFmtId="166" fontId="1" fillId="0" borderId="0" xfId="0" applyNumberFormat="1" applyFont="1" applyBorder="1"/>
    <xf numFmtId="3" fontId="1" fillId="0" borderId="6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left"/>
    </xf>
    <xf numFmtId="3" fontId="1" fillId="0" borderId="10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53E7-3555-439F-97A7-F47EFEAB16B7}">
  <dimension ref="A1:J60"/>
  <sheetViews>
    <sheetView view="pageBreakPreview" zoomScale="120" zoomScaleNormal="120" zoomScaleSheetLayoutView="120" workbookViewId="0">
      <selection sqref="A1:AC1048576"/>
    </sheetView>
  </sheetViews>
  <sheetFormatPr defaultColWidth="9.109375" defaultRowHeight="10.199999999999999" x14ac:dyDescent="0.2"/>
  <cols>
    <col min="1" max="1" width="0.44140625" style="1" customWidth="1"/>
    <col min="2" max="2" width="8.44140625" style="32" customWidth="1"/>
    <col min="3" max="16384" width="9.109375" style="1"/>
  </cols>
  <sheetData>
    <row r="1" spans="1:10" x14ac:dyDescent="0.2">
      <c r="A1" s="2"/>
      <c r="B1" s="30" t="s">
        <v>653</v>
      </c>
      <c r="C1" s="2"/>
      <c r="D1" s="2"/>
      <c r="E1" s="2"/>
      <c r="F1" s="2"/>
      <c r="G1" s="2"/>
      <c r="H1" s="2"/>
      <c r="I1" s="2"/>
      <c r="J1" s="2"/>
    </row>
    <row r="2" spans="1:10" x14ac:dyDescent="0.2">
      <c r="A2" s="22"/>
      <c r="B2" s="31"/>
      <c r="C2" s="39" t="s">
        <v>3</v>
      </c>
      <c r="D2" s="40"/>
      <c r="E2" s="40"/>
      <c r="F2" s="40"/>
      <c r="G2" s="40"/>
      <c r="H2" s="40"/>
      <c r="I2" s="40"/>
      <c r="J2" s="40"/>
    </row>
    <row r="3" spans="1:10" s="6" customFormat="1" x14ac:dyDescent="0.2">
      <c r="A3" s="17"/>
      <c r="B3" s="35" t="s">
        <v>643</v>
      </c>
      <c r="C3" s="17" t="s">
        <v>0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0" x14ac:dyDescent="0.2">
      <c r="A4" s="2"/>
      <c r="B4" s="30" t="s">
        <v>650</v>
      </c>
      <c r="C4" s="2">
        <v>6743</v>
      </c>
      <c r="D4" s="2">
        <v>3786</v>
      </c>
      <c r="E4" s="2">
        <v>1624</v>
      </c>
      <c r="F4" s="2">
        <v>1058</v>
      </c>
      <c r="G4" s="2">
        <v>296</v>
      </c>
      <c r="H4" s="2">
        <v>808</v>
      </c>
      <c r="I4" s="2">
        <v>486</v>
      </c>
      <c r="J4" s="2">
        <v>2471</v>
      </c>
    </row>
    <row r="5" spans="1:10" x14ac:dyDescent="0.2">
      <c r="A5" s="2"/>
      <c r="B5" s="30" t="s">
        <v>13</v>
      </c>
      <c r="C5" s="2">
        <v>817</v>
      </c>
      <c r="D5" s="2">
        <v>471</v>
      </c>
      <c r="E5" s="2">
        <v>202</v>
      </c>
      <c r="F5" s="2">
        <v>120</v>
      </c>
      <c r="G5" s="2">
        <v>33</v>
      </c>
      <c r="H5" s="2">
        <v>116</v>
      </c>
      <c r="I5" s="2">
        <v>18</v>
      </c>
      <c r="J5" s="2">
        <v>328</v>
      </c>
    </row>
    <row r="6" spans="1:10" x14ac:dyDescent="0.2">
      <c r="A6" s="2"/>
      <c r="B6" s="30" t="s">
        <v>618</v>
      </c>
      <c r="C6" s="2">
        <v>556</v>
      </c>
      <c r="D6" s="2">
        <v>272</v>
      </c>
      <c r="E6" s="2">
        <v>135</v>
      </c>
      <c r="F6" s="2">
        <v>75</v>
      </c>
      <c r="G6" s="2">
        <v>19</v>
      </c>
      <c r="H6" s="2">
        <v>43</v>
      </c>
      <c r="I6" s="2">
        <v>13</v>
      </c>
      <c r="J6" s="2">
        <v>271</v>
      </c>
    </row>
    <row r="7" spans="1:10" x14ac:dyDescent="0.2">
      <c r="A7" s="2"/>
      <c r="B7" s="30" t="s">
        <v>619</v>
      </c>
      <c r="C7" s="2">
        <v>527</v>
      </c>
      <c r="D7" s="2">
        <v>230</v>
      </c>
      <c r="E7" s="2">
        <v>107</v>
      </c>
      <c r="F7" s="2">
        <v>60</v>
      </c>
      <c r="G7" s="2">
        <v>12</v>
      </c>
      <c r="H7" s="2">
        <v>51</v>
      </c>
      <c r="I7" s="2">
        <v>23</v>
      </c>
      <c r="J7" s="2">
        <v>274</v>
      </c>
    </row>
    <row r="8" spans="1:10" x14ac:dyDescent="0.2">
      <c r="A8" s="2"/>
      <c r="B8" s="30" t="s">
        <v>14</v>
      </c>
      <c r="C8" s="2">
        <v>797</v>
      </c>
      <c r="D8" s="2">
        <v>376</v>
      </c>
      <c r="E8" s="2">
        <v>181</v>
      </c>
      <c r="F8" s="2">
        <v>79</v>
      </c>
      <c r="G8" s="2">
        <v>26</v>
      </c>
      <c r="H8" s="2">
        <v>90</v>
      </c>
      <c r="I8" s="2">
        <v>72</v>
      </c>
      <c r="J8" s="2">
        <v>349</v>
      </c>
    </row>
    <row r="9" spans="1:10" x14ac:dyDescent="0.2">
      <c r="A9" s="2"/>
      <c r="B9" s="30" t="s">
        <v>15</v>
      </c>
      <c r="C9" s="2">
        <v>1253</v>
      </c>
      <c r="D9" s="2">
        <v>747</v>
      </c>
      <c r="E9" s="2">
        <v>277</v>
      </c>
      <c r="F9" s="2">
        <v>190</v>
      </c>
      <c r="G9" s="2">
        <v>96</v>
      </c>
      <c r="H9" s="2">
        <v>184</v>
      </c>
      <c r="I9" s="2">
        <v>96</v>
      </c>
      <c r="J9" s="2">
        <v>410</v>
      </c>
    </row>
    <row r="10" spans="1:10" x14ac:dyDescent="0.2">
      <c r="A10" s="2"/>
      <c r="B10" s="30" t="s">
        <v>16</v>
      </c>
      <c r="C10" s="2">
        <v>960</v>
      </c>
      <c r="D10" s="2">
        <v>647</v>
      </c>
      <c r="E10" s="2">
        <v>272</v>
      </c>
      <c r="F10" s="2">
        <v>183</v>
      </c>
      <c r="G10" s="2">
        <v>58</v>
      </c>
      <c r="H10" s="2">
        <v>134</v>
      </c>
      <c r="I10" s="2">
        <v>52</v>
      </c>
      <c r="J10" s="2">
        <v>261</v>
      </c>
    </row>
    <row r="11" spans="1:10" x14ac:dyDescent="0.2">
      <c r="A11" s="2"/>
      <c r="B11" s="30" t="s">
        <v>17</v>
      </c>
      <c r="C11" s="2">
        <v>578</v>
      </c>
      <c r="D11" s="2">
        <v>388</v>
      </c>
      <c r="E11" s="2">
        <v>133</v>
      </c>
      <c r="F11" s="2">
        <v>153</v>
      </c>
      <c r="G11" s="2">
        <v>29</v>
      </c>
      <c r="H11" s="2">
        <v>73</v>
      </c>
      <c r="I11" s="2">
        <v>52</v>
      </c>
      <c r="J11" s="2">
        <v>138</v>
      </c>
    </row>
    <row r="12" spans="1:10" x14ac:dyDescent="0.2">
      <c r="A12" s="2"/>
      <c r="B12" s="30" t="s">
        <v>18</v>
      </c>
      <c r="C12" s="2">
        <v>360</v>
      </c>
      <c r="D12" s="2">
        <v>209</v>
      </c>
      <c r="E12" s="2">
        <v>95</v>
      </c>
      <c r="F12" s="2">
        <v>69</v>
      </c>
      <c r="G12" s="2">
        <v>8</v>
      </c>
      <c r="H12" s="2">
        <v>37</v>
      </c>
      <c r="I12" s="2">
        <v>32</v>
      </c>
      <c r="J12" s="2">
        <v>119</v>
      </c>
    </row>
    <row r="13" spans="1:10" x14ac:dyDescent="0.2">
      <c r="A13" s="2"/>
      <c r="B13" s="30" t="s">
        <v>19</v>
      </c>
      <c r="C13" s="2">
        <v>273</v>
      </c>
      <c r="D13" s="2">
        <v>158</v>
      </c>
      <c r="E13" s="2">
        <v>73</v>
      </c>
      <c r="F13" s="2">
        <v>45</v>
      </c>
      <c r="G13" s="2">
        <v>7</v>
      </c>
      <c r="H13" s="2">
        <v>33</v>
      </c>
      <c r="I13" s="2">
        <v>38</v>
      </c>
      <c r="J13" s="2">
        <v>77</v>
      </c>
    </row>
    <row r="14" spans="1:10" x14ac:dyDescent="0.2">
      <c r="A14" s="2"/>
      <c r="B14" s="30" t="s">
        <v>20</v>
      </c>
      <c r="C14" s="2">
        <v>202</v>
      </c>
      <c r="D14" s="2">
        <v>97</v>
      </c>
      <c r="E14" s="2">
        <v>40</v>
      </c>
      <c r="F14" s="2">
        <v>36</v>
      </c>
      <c r="G14" s="2">
        <v>4</v>
      </c>
      <c r="H14" s="2">
        <v>17</v>
      </c>
      <c r="I14" s="2">
        <v>29</v>
      </c>
      <c r="J14" s="2">
        <v>76</v>
      </c>
    </row>
    <row r="15" spans="1:10" x14ac:dyDescent="0.2">
      <c r="A15" s="2"/>
      <c r="B15" s="30" t="s">
        <v>21</v>
      </c>
      <c r="C15" s="2">
        <v>138</v>
      </c>
      <c r="D15" s="2">
        <v>64</v>
      </c>
      <c r="E15" s="2">
        <v>42</v>
      </c>
      <c r="F15" s="2">
        <v>14</v>
      </c>
      <c r="G15" s="2">
        <v>2</v>
      </c>
      <c r="H15" s="2">
        <v>6</v>
      </c>
      <c r="I15" s="2">
        <v>24</v>
      </c>
      <c r="J15" s="2">
        <v>50</v>
      </c>
    </row>
    <row r="16" spans="1:10" x14ac:dyDescent="0.2">
      <c r="A16" s="2"/>
      <c r="B16" s="30" t="s">
        <v>22</v>
      </c>
      <c r="C16" s="2">
        <v>87</v>
      </c>
      <c r="D16" s="2">
        <v>37</v>
      </c>
      <c r="E16" s="2">
        <v>15</v>
      </c>
      <c r="F16" s="2">
        <v>11</v>
      </c>
      <c r="G16" s="2">
        <v>2</v>
      </c>
      <c r="H16" s="2">
        <v>9</v>
      </c>
      <c r="I16" s="2">
        <v>10</v>
      </c>
      <c r="J16" s="2">
        <v>40</v>
      </c>
    </row>
    <row r="17" spans="1:10" x14ac:dyDescent="0.2">
      <c r="A17" s="2"/>
      <c r="B17" s="30" t="s">
        <v>23</v>
      </c>
      <c r="C17" s="2">
        <v>83</v>
      </c>
      <c r="D17" s="2">
        <v>39</v>
      </c>
      <c r="E17" s="2">
        <v>18</v>
      </c>
      <c r="F17" s="2">
        <v>11</v>
      </c>
      <c r="G17" s="2">
        <v>0</v>
      </c>
      <c r="H17" s="2">
        <v>10</v>
      </c>
      <c r="I17" s="2">
        <v>10</v>
      </c>
      <c r="J17" s="2">
        <v>34</v>
      </c>
    </row>
    <row r="18" spans="1:10" x14ac:dyDescent="0.2">
      <c r="A18" s="2"/>
      <c r="B18" s="30" t="s">
        <v>24</v>
      </c>
      <c r="C18" s="2">
        <v>56</v>
      </c>
      <c r="D18" s="2">
        <v>26</v>
      </c>
      <c r="E18" s="2">
        <v>14</v>
      </c>
      <c r="F18" s="2">
        <v>9</v>
      </c>
      <c r="G18" s="2">
        <v>0</v>
      </c>
      <c r="H18" s="2">
        <v>3</v>
      </c>
      <c r="I18" s="2">
        <v>13</v>
      </c>
      <c r="J18" s="2">
        <v>17</v>
      </c>
    </row>
    <row r="19" spans="1:10" x14ac:dyDescent="0.2">
      <c r="A19" s="2"/>
      <c r="B19" s="30" t="s">
        <v>25</v>
      </c>
      <c r="C19" s="2">
        <v>24</v>
      </c>
      <c r="D19" s="2">
        <v>10</v>
      </c>
      <c r="E19" s="2">
        <v>7</v>
      </c>
      <c r="F19" s="2">
        <v>1</v>
      </c>
      <c r="G19" s="2">
        <v>0</v>
      </c>
      <c r="H19" s="2">
        <v>2</v>
      </c>
      <c r="I19" s="2">
        <v>3</v>
      </c>
      <c r="J19" s="2">
        <v>11</v>
      </c>
    </row>
    <row r="20" spans="1:10" x14ac:dyDescent="0.2">
      <c r="A20" s="2"/>
      <c r="B20" s="30" t="s">
        <v>26</v>
      </c>
      <c r="C20" s="2">
        <v>32</v>
      </c>
      <c r="D20" s="2">
        <v>15</v>
      </c>
      <c r="E20" s="2">
        <v>13</v>
      </c>
      <c r="F20" s="2">
        <v>2</v>
      </c>
      <c r="G20" s="2">
        <v>0</v>
      </c>
      <c r="H20" s="2">
        <v>0</v>
      </c>
      <c r="I20" s="2">
        <v>1</v>
      </c>
      <c r="J20" s="2">
        <v>16</v>
      </c>
    </row>
    <row r="21" spans="1:10" s="5" customFormat="1" x14ac:dyDescent="0.2">
      <c r="A21" s="4"/>
      <c r="B21" s="10" t="s">
        <v>27</v>
      </c>
      <c r="C21" s="4">
        <v>22.7</v>
      </c>
      <c r="D21" s="4">
        <v>23.6</v>
      </c>
      <c r="E21" s="4">
        <v>23.4</v>
      </c>
      <c r="F21" s="4">
        <v>25.1</v>
      </c>
      <c r="G21" s="4">
        <v>23</v>
      </c>
      <c r="H21" s="4">
        <v>22.8</v>
      </c>
      <c r="I21" s="4">
        <v>27</v>
      </c>
      <c r="J21" s="4">
        <v>20.2</v>
      </c>
    </row>
    <row r="22" spans="1:10" x14ac:dyDescent="0.2">
      <c r="A22" s="2"/>
      <c r="B22" s="30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30" t="s">
        <v>651</v>
      </c>
      <c r="C23" s="2">
        <v>3468</v>
      </c>
      <c r="D23" s="2">
        <v>2077</v>
      </c>
      <c r="E23" s="2">
        <v>841</v>
      </c>
      <c r="F23" s="2">
        <v>628</v>
      </c>
      <c r="G23" s="2">
        <v>171</v>
      </c>
      <c r="H23" s="2">
        <v>437</v>
      </c>
      <c r="I23" s="2">
        <v>230</v>
      </c>
      <c r="J23" s="2">
        <v>1161</v>
      </c>
    </row>
    <row r="24" spans="1:10" x14ac:dyDescent="0.2">
      <c r="A24" s="2"/>
      <c r="B24" s="30" t="s">
        <v>13</v>
      </c>
      <c r="C24" s="2">
        <v>405</v>
      </c>
      <c r="D24" s="2">
        <v>238</v>
      </c>
      <c r="E24" s="2">
        <v>96</v>
      </c>
      <c r="F24" s="2">
        <v>74</v>
      </c>
      <c r="G24" s="2">
        <v>19</v>
      </c>
      <c r="H24" s="2">
        <v>49</v>
      </c>
      <c r="I24" s="2">
        <v>5</v>
      </c>
      <c r="J24" s="2">
        <v>162</v>
      </c>
    </row>
    <row r="25" spans="1:10" x14ac:dyDescent="0.2">
      <c r="A25" s="2"/>
      <c r="B25" s="30" t="s">
        <v>618</v>
      </c>
      <c r="C25" s="2">
        <v>266</v>
      </c>
      <c r="D25" s="2">
        <v>127</v>
      </c>
      <c r="E25" s="2">
        <v>59</v>
      </c>
      <c r="F25" s="2">
        <v>30</v>
      </c>
      <c r="G25" s="2">
        <v>8</v>
      </c>
      <c r="H25" s="2">
        <v>30</v>
      </c>
      <c r="I25" s="2">
        <v>9</v>
      </c>
      <c r="J25" s="2">
        <v>130</v>
      </c>
    </row>
    <row r="26" spans="1:10" x14ac:dyDescent="0.2">
      <c r="A26" s="2"/>
      <c r="B26" s="30" t="s">
        <v>619</v>
      </c>
      <c r="C26" s="2">
        <v>271</v>
      </c>
      <c r="D26" s="2">
        <v>109</v>
      </c>
      <c r="E26" s="2">
        <v>52</v>
      </c>
      <c r="F26" s="2">
        <v>30</v>
      </c>
      <c r="G26" s="2">
        <v>9</v>
      </c>
      <c r="H26" s="2">
        <v>18</v>
      </c>
      <c r="I26" s="2">
        <v>11</v>
      </c>
      <c r="J26" s="2">
        <v>151</v>
      </c>
    </row>
    <row r="27" spans="1:10" x14ac:dyDescent="0.2">
      <c r="A27" s="2"/>
      <c r="B27" s="30" t="s">
        <v>14</v>
      </c>
      <c r="C27" s="2">
        <v>407</v>
      </c>
      <c r="D27" s="2">
        <v>213</v>
      </c>
      <c r="E27" s="2">
        <v>101</v>
      </c>
      <c r="F27" s="2">
        <v>45</v>
      </c>
      <c r="G27" s="2">
        <v>12</v>
      </c>
      <c r="H27" s="2">
        <v>55</v>
      </c>
      <c r="I27" s="2">
        <v>33</v>
      </c>
      <c r="J27" s="2">
        <v>161</v>
      </c>
    </row>
    <row r="28" spans="1:10" x14ac:dyDescent="0.2">
      <c r="A28" s="2"/>
      <c r="B28" s="30" t="s">
        <v>15</v>
      </c>
      <c r="C28" s="2">
        <v>605</v>
      </c>
      <c r="D28" s="2">
        <v>408</v>
      </c>
      <c r="E28" s="2">
        <v>139</v>
      </c>
      <c r="F28" s="2">
        <v>105</v>
      </c>
      <c r="G28" s="2">
        <v>59</v>
      </c>
      <c r="H28" s="2">
        <v>105</v>
      </c>
      <c r="I28" s="2">
        <v>36</v>
      </c>
      <c r="J28" s="2">
        <v>161</v>
      </c>
    </row>
    <row r="29" spans="1:10" x14ac:dyDescent="0.2">
      <c r="A29" s="2"/>
      <c r="B29" s="30" t="s">
        <v>16</v>
      </c>
      <c r="C29" s="2">
        <v>565</v>
      </c>
      <c r="D29" s="2">
        <v>392</v>
      </c>
      <c r="E29" s="2">
        <v>167</v>
      </c>
      <c r="F29" s="2">
        <v>122</v>
      </c>
      <c r="G29" s="2">
        <v>30</v>
      </c>
      <c r="H29" s="2">
        <v>73</v>
      </c>
      <c r="I29" s="2">
        <v>32</v>
      </c>
      <c r="J29" s="2">
        <v>141</v>
      </c>
    </row>
    <row r="30" spans="1:10" x14ac:dyDescent="0.2">
      <c r="A30" s="2"/>
      <c r="B30" s="30" t="s">
        <v>17</v>
      </c>
      <c r="C30" s="2">
        <v>327</v>
      </c>
      <c r="D30" s="2">
        <v>240</v>
      </c>
      <c r="E30" s="2">
        <v>74</v>
      </c>
      <c r="F30" s="2">
        <v>93</v>
      </c>
      <c r="G30" s="2">
        <v>21</v>
      </c>
      <c r="H30" s="2">
        <v>52</v>
      </c>
      <c r="I30" s="2">
        <v>21</v>
      </c>
      <c r="J30" s="2">
        <v>66</v>
      </c>
    </row>
    <row r="31" spans="1:10" x14ac:dyDescent="0.2">
      <c r="A31" s="2"/>
      <c r="B31" s="30" t="s">
        <v>18</v>
      </c>
      <c r="C31" s="2">
        <v>197</v>
      </c>
      <c r="D31" s="2">
        <v>127</v>
      </c>
      <c r="E31" s="2">
        <v>54</v>
      </c>
      <c r="F31" s="2">
        <v>47</v>
      </c>
      <c r="G31" s="2">
        <v>6</v>
      </c>
      <c r="H31" s="2">
        <v>20</v>
      </c>
      <c r="I31" s="2">
        <v>19</v>
      </c>
      <c r="J31" s="2">
        <v>51</v>
      </c>
    </row>
    <row r="32" spans="1:10" x14ac:dyDescent="0.2">
      <c r="A32" s="2"/>
      <c r="B32" s="30" t="s">
        <v>19</v>
      </c>
      <c r="C32" s="2">
        <v>137</v>
      </c>
      <c r="D32" s="2">
        <v>79</v>
      </c>
      <c r="E32" s="2">
        <v>33</v>
      </c>
      <c r="F32" s="2">
        <v>29</v>
      </c>
      <c r="G32" s="2">
        <v>4</v>
      </c>
      <c r="H32" s="2">
        <v>13</v>
      </c>
      <c r="I32" s="2">
        <v>21</v>
      </c>
      <c r="J32" s="2">
        <v>37</v>
      </c>
    </row>
    <row r="33" spans="1:10" x14ac:dyDescent="0.2">
      <c r="A33" s="2"/>
      <c r="B33" s="30" t="s">
        <v>20</v>
      </c>
      <c r="C33" s="2">
        <v>88</v>
      </c>
      <c r="D33" s="2">
        <v>45</v>
      </c>
      <c r="E33" s="2">
        <v>14</v>
      </c>
      <c r="F33" s="2">
        <v>24</v>
      </c>
      <c r="G33" s="2">
        <v>2</v>
      </c>
      <c r="H33" s="2">
        <v>5</v>
      </c>
      <c r="I33" s="2">
        <v>19</v>
      </c>
      <c r="J33" s="2">
        <v>24</v>
      </c>
    </row>
    <row r="34" spans="1:10" x14ac:dyDescent="0.2">
      <c r="A34" s="2"/>
      <c r="B34" s="30" t="s">
        <v>21</v>
      </c>
      <c r="C34" s="2">
        <v>66</v>
      </c>
      <c r="D34" s="2">
        <v>37</v>
      </c>
      <c r="E34" s="2">
        <v>25</v>
      </c>
      <c r="F34" s="2">
        <v>9</v>
      </c>
      <c r="G34" s="2">
        <v>1</v>
      </c>
      <c r="H34" s="2">
        <v>2</v>
      </c>
      <c r="I34" s="2">
        <v>5</v>
      </c>
      <c r="J34" s="2">
        <v>24</v>
      </c>
    </row>
    <row r="35" spans="1:10" x14ac:dyDescent="0.2">
      <c r="A35" s="2"/>
      <c r="B35" s="30" t="s">
        <v>22</v>
      </c>
      <c r="C35" s="2">
        <v>48</v>
      </c>
      <c r="D35" s="2">
        <v>21</v>
      </c>
      <c r="E35" s="2">
        <v>7</v>
      </c>
      <c r="F35" s="2">
        <v>7</v>
      </c>
      <c r="G35" s="2">
        <v>0</v>
      </c>
      <c r="H35" s="2">
        <v>7</v>
      </c>
      <c r="I35" s="2">
        <v>7</v>
      </c>
      <c r="J35" s="2">
        <v>20</v>
      </c>
    </row>
    <row r="36" spans="1:10" x14ac:dyDescent="0.2">
      <c r="A36" s="2"/>
      <c r="B36" s="30" t="s">
        <v>23</v>
      </c>
      <c r="C36" s="2">
        <v>34</v>
      </c>
      <c r="D36" s="2">
        <v>18</v>
      </c>
      <c r="E36" s="2">
        <v>7</v>
      </c>
      <c r="F36" s="2">
        <v>6</v>
      </c>
      <c r="G36" s="2">
        <v>0</v>
      </c>
      <c r="H36" s="2">
        <v>5</v>
      </c>
      <c r="I36" s="2">
        <v>4</v>
      </c>
      <c r="J36" s="2">
        <v>12</v>
      </c>
    </row>
    <row r="37" spans="1:10" x14ac:dyDescent="0.2">
      <c r="A37" s="2"/>
      <c r="B37" s="30" t="s">
        <v>24</v>
      </c>
      <c r="C37" s="2">
        <v>29</v>
      </c>
      <c r="D37" s="2">
        <v>13</v>
      </c>
      <c r="E37" s="2">
        <v>5</v>
      </c>
      <c r="F37" s="2">
        <v>6</v>
      </c>
      <c r="G37" s="2">
        <v>0</v>
      </c>
      <c r="H37" s="2">
        <v>2</v>
      </c>
      <c r="I37" s="2">
        <v>5</v>
      </c>
      <c r="J37" s="2">
        <v>11</v>
      </c>
    </row>
    <row r="38" spans="1:10" x14ac:dyDescent="0.2">
      <c r="A38" s="2"/>
      <c r="B38" s="30" t="s">
        <v>25</v>
      </c>
      <c r="C38" s="2">
        <v>11</v>
      </c>
      <c r="D38" s="2">
        <v>5</v>
      </c>
      <c r="E38" s="2">
        <v>4</v>
      </c>
      <c r="F38" s="2">
        <v>0</v>
      </c>
      <c r="G38" s="2">
        <v>0</v>
      </c>
      <c r="H38" s="2">
        <v>1</v>
      </c>
      <c r="I38" s="2">
        <v>3</v>
      </c>
      <c r="J38" s="2">
        <v>3</v>
      </c>
    </row>
    <row r="39" spans="1:10" x14ac:dyDescent="0.2">
      <c r="A39" s="2"/>
      <c r="B39" s="30" t="s">
        <v>26</v>
      </c>
      <c r="C39" s="2">
        <v>12</v>
      </c>
      <c r="D39" s="2">
        <v>5</v>
      </c>
      <c r="E39" s="2">
        <v>4</v>
      </c>
      <c r="F39" s="2">
        <v>1</v>
      </c>
      <c r="G39" s="2">
        <v>0</v>
      </c>
      <c r="H39" s="2">
        <v>0</v>
      </c>
      <c r="I39" s="2">
        <v>0</v>
      </c>
      <c r="J39" s="2">
        <v>7</v>
      </c>
    </row>
    <row r="40" spans="1:10" s="5" customFormat="1" x14ac:dyDescent="0.2">
      <c r="A40" s="4"/>
      <c r="B40" s="10" t="s">
        <v>27</v>
      </c>
      <c r="C40" s="4">
        <v>23.2</v>
      </c>
      <c r="D40" s="4">
        <v>24.3</v>
      </c>
      <c r="E40" s="4">
        <v>24</v>
      </c>
      <c r="F40" s="4">
        <v>26.2</v>
      </c>
      <c r="G40" s="4">
        <v>23.2</v>
      </c>
      <c r="H40" s="4">
        <v>23.2</v>
      </c>
      <c r="I40" s="4">
        <v>28.3</v>
      </c>
      <c r="J40" s="4">
        <v>19.3</v>
      </c>
    </row>
    <row r="41" spans="1:10" x14ac:dyDescent="0.2">
      <c r="A41" s="2"/>
      <c r="B41" s="30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30" t="s">
        <v>652</v>
      </c>
      <c r="C42" s="2">
        <v>3275</v>
      </c>
      <c r="D42" s="2">
        <v>1709</v>
      </c>
      <c r="E42" s="2">
        <v>783</v>
      </c>
      <c r="F42" s="2">
        <v>430</v>
      </c>
      <c r="G42" s="2">
        <v>125</v>
      </c>
      <c r="H42" s="2">
        <v>371</v>
      </c>
      <c r="I42" s="2">
        <v>256</v>
      </c>
      <c r="J42" s="2">
        <v>1310</v>
      </c>
    </row>
    <row r="43" spans="1:10" x14ac:dyDescent="0.2">
      <c r="A43" s="2"/>
      <c r="B43" s="30" t="s">
        <v>13</v>
      </c>
      <c r="C43" s="2">
        <v>412</v>
      </c>
      <c r="D43" s="2">
        <v>233</v>
      </c>
      <c r="E43" s="2">
        <v>106</v>
      </c>
      <c r="F43" s="2">
        <v>46</v>
      </c>
      <c r="G43" s="2">
        <v>14</v>
      </c>
      <c r="H43" s="2">
        <v>67</v>
      </c>
      <c r="I43" s="2">
        <v>13</v>
      </c>
      <c r="J43" s="2">
        <v>166</v>
      </c>
    </row>
    <row r="44" spans="1:10" x14ac:dyDescent="0.2">
      <c r="A44" s="2"/>
      <c r="B44" s="30" t="s">
        <v>618</v>
      </c>
      <c r="C44" s="2">
        <v>290</v>
      </c>
      <c r="D44" s="2">
        <v>145</v>
      </c>
      <c r="E44" s="2">
        <v>76</v>
      </c>
      <c r="F44" s="2">
        <v>45</v>
      </c>
      <c r="G44" s="2">
        <v>11</v>
      </c>
      <c r="H44" s="2">
        <v>13</v>
      </c>
      <c r="I44" s="2">
        <v>4</v>
      </c>
      <c r="J44" s="2">
        <v>141</v>
      </c>
    </row>
    <row r="45" spans="1:10" x14ac:dyDescent="0.2">
      <c r="A45" s="2"/>
      <c r="B45" s="30" t="s">
        <v>619</v>
      </c>
      <c r="C45" s="2">
        <v>256</v>
      </c>
      <c r="D45" s="2">
        <v>121</v>
      </c>
      <c r="E45" s="2">
        <v>55</v>
      </c>
      <c r="F45" s="2">
        <v>30</v>
      </c>
      <c r="G45" s="2">
        <v>3</v>
      </c>
      <c r="H45" s="2">
        <v>33</v>
      </c>
      <c r="I45" s="2">
        <v>12</v>
      </c>
      <c r="J45" s="2">
        <v>123</v>
      </c>
    </row>
    <row r="46" spans="1:10" x14ac:dyDescent="0.2">
      <c r="A46" s="2"/>
      <c r="B46" s="30" t="s">
        <v>14</v>
      </c>
      <c r="C46" s="2">
        <v>390</v>
      </c>
      <c r="D46" s="2">
        <v>163</v>
      </c>
      <c r="E46" s="2">
        <v>80</v>
      </c>
      <c r="F46" s="2">
        <v>34</v>
      </c>
      <c r="G46" s="2">
        <v>14</v>
      </c>
      <c r="H46" s="2">
        <v>35</v>
      </c>
      <c r="I46" s="2">
        <v>39</v>
      </c>
      <c r="J46" s="2">
        <v>188</v>
      </c>
    </row>
    <row r="47" spans="1:10" x14ac:dyDescent="0.2">
      <c r="A47" s="2"/>
      <c r="B47" s="30" t="s">
        <v>15</v>
      </c>
      <c r="C47" s="2">
        <v>648</v>
      </c>
      <c r="D47" s="2">
        <v>339</v>
      </c>
      <c r="E47" s="2">
        <v>138</v>
      </c>
      <c r="F47" s="2">
        <v>85</v>
      </c>
      <c r="G47" s="2">
        <v>37</v>
      </c>
      <c r="H47" s="2">
        <v>79</v>
      </c>
      <c r="I47" s="2">
        <v>60</v>
      </c>
      <c r="J47" s="2">
        <v>249</v>
      </c>
    </row>
    <row r="48" spans="1:10" x14ac:dyDescent="0.2">
      <c r="A48" s="2"/>
      <c r="B48" s="30" t="s">
        <v>16</v>
      </c>
      <c r="C48" s="2">
        <v>395</v>
      </c>
      <c r="D48" s="2">
        <v>255</v>
      </c>
      <c r="E48" s="2">
        <v>105</v>
      </c>
      <c r="F48" s="2">
        <v>61</v>
      </c>
      <c r="G48" s="2">
        <v>28</v>
      </c>
      <c r="H48" s="2">
        <v>61</v>
      </c>
      <c r="I48" s="2">
        <v>20</v>
      </c>
      <c r="J48" s="2">
        <v>120</v>
      </c>
    </row>
    <row r="49" spans="1:10" x14ac:dyDescent="0.2">
      <c r="A49" s="2"/>
      <c r="B49" s="30" t="s">
        <v>17</v>
      </c>
      <c r="C49" s="2">
        <v>251</v>
      </c>
      <c r="D49" s="2">
        <v>148</v>
      </c>
      <c r="E49" s="2">
        <v>59</v>
      </c>
      <c r="F49" s="2">
        <v>60</v>
      </c>
      <c r="G49" s="2">
        <v>8</v>
      </c>
      <c r="H49" s="2">
        <v>21</v>
      </c>
      <c r="I49" s="2">
        <v>31</v>
      </c>
      <c r="J49" s="2">
        <v>72</v>
      </c>
    </row>
    <row r="50" spans="1:10" x14ac:dyDescent="0.2">
      <c r="A50" s="2"/>
      <c r="B50" s="30" t="s">
        <v>18</v>
      </c>
      <c r="C50" s="2">
        <v>163</v>
      </c>
      <c r="D50" s="2">
        <v>82</v>
      </c>
      <c r="E50" s="2">
        <v>41</v>
      </c>
      <c r="F50" s="2">
        <v>22</v>
      </c>
      <c r="G50" s="2">
        <v>2</v>
      </c>
      <c r="H50" s="2">
        <v>17</v>
      </c>
      <c r="I50" s="2">
        <v>13</v>
      </c>
      <c r="J50" s="2">
        <v>68</v>
      </c>
    </row>
    <row r="51" spans="1:10" x14ac:dyDescent="0.2">
      <c r="A51" s="2"/>
      <c r="B51" s="30" t="s">
        <v>19</v>
      </c>
      <c r="C51" s="2">
        <v>136</v>
      </c>
      <c r="D51" s="2">
        <v>79</v>
      </c>
      <c r="E51" s="2">
        <v>40</v>
      </c>
      <c r="F51" s="2">
        <v>16</v>
      </c>
      <c r="G51" s="2">
        <v>3</v>
      </c>
      <c r="H51" s="2">
        <v>20</v>
      </c>
      <c r="I51" s="2">
        <v>17</v>
      </c>
      <c r="J51" s="2">
        <v>40</v>
      </c>
    </row>
    <row r="52" spans="1:10" x14ac:dyDescent="0.2">
      <c r="A52" s="2"/>
      <c r="B52" s="30" t="s">
        <v>20</v>
      </c>
      <c r="C52" s="2">
        <v>114</v>
      </c>
      <c r="D52" s="2">
        <v>52</v>
      </c>
      <c r="E52" s="2">
        <v>26</v>
      </c>
      <c r="F52" s="2">
        <v>12</v>
      </c>
      <c r="G52" s="2">
        <v>2</v>
      </c>
      <c r="H52" s="2">
        <v>12</v>
      </c>
      <c r="I52" s="2">
        <v>10</v>
      </c>
      <c r="J52" s="2">
        <v>52</v>
      </c>
    </row>
    <row r="53" spans="1:10" x14ac:dyDescent="0.2">
      <c r="A53" s="2"/>
      <c r="B53" s="30" t="s">
        <v>21</v>
      </c>
      <c r="C53" s="2">
        <v>72</v>
      </c>
      <c r="D53" s="2">
        <v>27</v>
      </c>
      <c r="E53" s="2">
        <v>17</v>
      </c>
      <c r="F53" s="2">
        <v>5</v>
      </c>
      <c r="G53" s="2">
        <v>1</v>
      </c>
      <c r="H53" s="2">
        <v>4</v>
      </c>
      <c r="I53" s="2">
        <v>19</v>
      </c>
      <c r="J53" s="2">
        <v>26</v>
      </c>
    </row>
    <row r="54" spans="1:10" x14ac:dyDescent="0.2">
      <c r="A54" s="2"/>
      <c r="B54" s="30" t="s">
        <v>22</v>
      </c>
      <c r="C54" s="2">
        <v>39</v>
      </c>
      <c r="D54" s="2">
        <v>16</v>
      </c>
      <c r="E54" s="2">
        <v>8</v>
      </c>
      <c r="F54" s="2">
        <v>4</v>
      </c>
      <c r="G54" s="2">
        <v>2</v>
      </c>
      <c r="H54" s="2">
        <v>2</v>
      </c>
      <c r="I54" s="2">
        <v>3</v>
      </c>
      <c r="J54" s="2">
        <v>20</v>
      </c>
    </row>
    <row r="55" spans="1:10" x14ac:dyDescent="0.2">
      <c r="A55" s="2"/>
      <c r="B55" s="30" t="s">
        <v>23</v>
      </c>
      <c r="C55" s="2">
        <v>49</v>
      </c>
      <c r="D55" s="2">
        <v>21</v>
      </c>
      <c r="E55" s="2">
        <v>11</v>
      </c>
      <c r="F55" s="2">
        <v>5</v>
      </c>
      <c r="G55" s="2">
        <v>0</v>
      </c>
      <c r="H55" s="2">
        <v>5</v>
      </c>
      <c r="I55" s="2">
        <v>6</v>
      </c>
      <c r="J55" s="2">
        <v>22</v>
      </c>
    </row>
    <row r="56" spans="1:10" x14ac:dyDescent="0.2">
      <c r="A56" s="2"/>
      <c r="B56" s="30" t="s">
        <v>24</v>
      </c>
      <c r="C56" s="2">
        <v>27</v>
      </c>
      <c r="D56" s="2">
        <v>13</v>
      </c>
      <c r="E56" s="2">
        <v>9</v>
      </c>
      <c r="F56" s="2">
        <v>3</v>
      </c>
      <c r="G56" s="2">
        <v>0</v>
      </c>
      <c r="H56" s="2">
        <v>1</v>
      </c>
      <c r="I56" s="2">
        <v>8</v>
      </c>
      <c r="J56" s="2">
        <v>6</v>
      </c>
    </row>
    <row r="57" spans="1:10" x14ac:dyDescent="0.2">
      <c r="A57" s="2"/>
      <c r="B57" s="30" t="s">
        <v>25</v>
      </c>
      <c r="C57" s="2">
        <v>13</v>
      </c>
      <c r="D57" s="2">
        <v>5</v>
      </c>
      <c r="E57" s="2">
        <v>3</v>
      </c>
      <c r="F57" s="2">
        <v>1</v>
      </c>
      <c r="G57" s="2">
        <v>0</v>
      </c>
      <c r="H57" s="2">
        <v>1</v>
      </c>
      <c r="I57" s="2">
        <v>0</v>
      </c>
      <c r="J57" s="2">
        <v>8</v>
      </c>
    </row>
    <row r="58" spans="1:10" x14ac:dyDescent="0.2">
      <c r="A58" s="2"/>
      <c r="B58" s="30" t="s">
        <v>26</v>
      </c>
      <c r="C58" s="2">
        <v>20</v>
      </c>
      <c r="D58" s="2">
        <v>10</v>
      </c>
      <c r="E58" s="2">
        <v>9</v>
      </c>
      <c r="F58" s="2">
        <v>1</v>
      </c>
      <c r="G58" s="2">
        <v>0</v>
      </c>
      <c r="H58" s="2">
        <v>0</v>
      </c>
      <c r="I58" s="2">
        <v>1</v>
      </c>
      <c r="J58" s="2">
        <v>9</v>
      </c>
    </row>
    <row r="59" spans="1:10" s="5" customFormat="1" x14ac:dyDescent="0.2">
      <c r="A59" s="34"/>
      <c r="B59" s="33" t="s">
        <v>27</v>
      </c>
      <c r="C59" s="34">
        <v>22.2</v>
      </c>
      <c r="D59" s="34">
        <v>22.8</v>
      </c>
      <c r="E59" s="34">
        <v>22.7</v>
      </c>
      <c r="F59" s="34">
        <v>23.5</v>
      </c>
      <c r="G59" s="34">
        <v>22.8</v>
      </c>
      <c r="H59" s="34">
        <v>22.4</v>
      </c>
      <c r="I59" s="34">
        <v>25</v>
      </c>
      <c r="J59" s="34">
        <v>20.7</v>
      </c>
    </row>
    <row r="60" spans="1:10" x14ac:dyDescent="0.2">
      <c r="B60" s="41" t="s">
        <v>642</v>
      </c>
      <c r="C60" s="41"/>
      <c r="D60" s="41"/>
      <c r="E60" s="41"/>
      <c r="F60" s="41"/>
      <c r="G60" s="41"/>
      <c r="H60" s="41"/>
      <c r="I60" s="41"/>
      <c r="J60" s="41"/>
    </row>
  </sheetData>
  <mergeCells count="2">
    <mergeCell ref="C2:J2"/>
    <mergeCell ref="B60:J60"/>
  </mergeCells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E04D-6622-4BAF-81DE-2BF45363C0D7}">
  <dimension ref="A1:I103"/>
  <sheetViews>
    <sheetView view="pageBreakPreview" zoomScale="125" zoomScaleNormal="100" zoomScaleSheetLayoutView="125" workbookViewId="0">
      <selection activeCell="AA1" sqref="A1:AA1048576"/>
    </sheetView>
  </sheetViews>
  <sheetFormatPr defaultColWidth="9.109375" defaultRowHeight="10.199999999999999" x14ac:dyDescent="0.2"/>
  <cols>
    <col min="1" max="1" width="14.6640625" style="1" customWidth="1"/>
    <col min="2" max="16384" width="9.109375" style="1"/>
  </cols>
  <sheetData>
    <row r="1" spans="1:9" x14ac:dyDescent="0.2">
      <c r="A1" s="2" t="s">
        <v>683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676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677</v>
      </c>
      <c r="B3" s="16" t="s">
        <v>0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20" t="s">
        <v>10</v>
      </c>
    </row>
    <row r="4" spans="1:9" x14ac:dyDescent="0.2">
      <c r="A4" s="2" t="s">
        <v>678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6744</v>
      </c>
      <c r="C6" s="2">
        <v>3786</v>
      </c>
      <c r="D6" s="2">
        <v>1624</v>
      </c>
      <c r="E6" s="2">
        <v>1058</v>
      </c>
      <c r="F6" s="2">
        <v>296</v>
      </c>
      <c r="G6" s="2">
        <v>808</v>
      </c>
      <c r="H6" s="2">
        <v>486</v>
      </c>
      <c r="I6" s="2">
        <v>2472</v>
      </c>
    </row>
    <row r="7" spans="1:9" x14ac:dyDescent="0.2">
      <c r="A7" s="2" t="s">
        <v>680</v>
      </c>
      <c r="B7" s="2">
        <v>4756</v>
      </c>
      <c r="C7" s="2">
        <v>2821</v>
      </c>
      <c r="D7" s="2">
        <v>1177</v>
      </c>
      <c r="E7" s="2">
        <v>810</v>
      </c>
      <c r="F7" s="2">
        <v>202</v>
      </c>
      <c r="G7" s="2">
        <v>632</v>
      </c>
      <c r="H7" s="2">
        <v>293</v>
      </c>
      <c r="I7" s="2">
        <v>1642</v>
      </c>
    </row>
    <row r="8" spans="1:9" x14ac:dyDescent="0.2">
      <c r="A8" s="2" t="s">
        <v>681</v>
      </c>
      <c r="B8" s="2">
        <v>1872</v>
      </c>
      <c r="C8" s="2">
        <v>911</v>
      </c>
      <c r="D8" s="2">
        <v>412</v>
      </c>
      <c r="E8" s="2">
        <v>234</v>
      </c>
      <c r="F8" s="2">
        <v>94</v>
      </c>
      <c r="G8" s="2">
        <v>171</v>
      </c>
      <c r="H8" s="2">
        <v>160</v>
      </c>
      <c r="I8" s="2">
        <v>801</v>
      </c>
    </row>
    <row r="9" spans="1:9" x14ac:dyDescent="0.2">
      <c r="A9" s="2" t="s">
        <v>682</v>
      </c>
      <c r="B9" s="2">
        <v>116</v>
      </c>
      <c r="C9" s="2">
        <v>54</v>
      </c>
      <c r="D9" s="2">
        <v>35</v>
      </c>
      <c r="E9" s="2">
        <v>14</v>
      </c>
      <c r="F9" s="2">
        <v>0</v>
      </c>
      <c r="G9" s="2">
        <v>5</v>
      </c>
      <c r="H9" s="2">
        <v>33</v>
      </c>
      <c r="I9" s="2">
        <v>29</v>
      </c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651</v>
      </c>
      <c r="B11" s="2">
        <v>3469</v>
      </c>
      <c r="C11" s="2">
        <v>2077</v>
      </c>
      <c r="D11" s="2">
        <v>841</v>
      </c>
      <c r="E11" s="2">
        <v>628</v>
      </c>
      <c r="F11" s="2">
        <v>171</v>
      </c>
      <c r="G11" s="2">
        <v>437</v>
      </c>
      <c r="H11" s="2">
        <v>230</v>
      </c>
      <c r="I11" s="2">
        <v>1162</v>
      </c>
    </row>
    <row r="12" spans="1:9" x14ac:dyDescent="0.2">
      <c r="A12" s="2" t="s">
        <v>680</v>
      </c>
      <c r="B12" s="2">
        <v>2442</v>
      </c>
      <c r="C12" s="2">
        <v>1567</v>
      </c>
      <c r="D12" s="2">
        <v>605</v>
      </c>
      <c r="E12" s="2">
        <v>508</v>
      </c>
      <c r="F12" s="2">
        <v>123</v>
      </c>
      <c r="G12" s="2">
        <v>331</v>
      </c>
      <c r="H12" s="2">
        <v>131</v>
      </c>
      <c r="I12" s="2">
        <v>744</v>
      </c>
    </row>
    <row r="13" spans="1:9" x14ac:dyDescent="0.2">
      <c r="A13" s="2" t="s">
        <v>681</v>
      </c>
      <c r="B13" s="2">
        <v>973</v>
      </c>
      <c r="C13" s="2">
        <v>486</v>
      </c>
      <c r="D13" s="2">
        <v>220</v>
      </c>
      <c r="E13" s="2">
        <v>114</v>
      </c>
      <c r="F13" s="2">
        <v>48</v>
      </c>
      <c r="G13" s="2">
        <v>104</v>
      </c>
      <c r="H13" s="2">
        <v>82</v>
      </c>
      <c r="I13" s="2">
        <v>405</v>
      </c>
    </row>
    <row r="14" spans="1:9" x14ac:dyDescent="0.2">
      <c r="A14" s="2" t="s">
        <v>682</v>
      </c>
      <c r="B14" s="2">
        <v>54</v>
      </c>
      <c r="C14" s="2">
        <v>24</v>
      </c>
      <c r="D14" s="2">
        <v>16</v>
      </c>
      <c r="E14" s="2">
        <v>6</v>
      </c>
      <c r="F14" s="2">
        <v>0</v>
      </c>
      <c r="G14" s="2">
        <v>2</v>
      </c>
      <c r="H14" s="2">
        <v>17</v>
      </c>
      <c r="I14" s="2">
        <v>13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652</v>
      </c>
      <c r="B16" s="2">
        <v>3275</v>
      </c>
      <c r="C16" s="2">
        <v>1709</v>
      </c>
      <c r="D16" s="2">
        <v>783</v>
      </c>
      <c r="E16" s="2">
        <v>430</v>
      </c>
      <c r="F16" s="2">
        <v>125</v>
      </c>
      <c r="G16" s="2">
        <v>371</v>
      </c>
      <c r="H16" s="2">
        <v>256</v>
      </c>
      <c r="I16" s="2">
        <v>1310</v>
      </c>
    </row>
    <row r="17" spans="1:9" x14ac:dyDescent="0.2">
      <c r="A17" s="2" t="s">
        <v>680</v>
      </c>
      <c r="B17" s="2">
        <v>2314</v>
      </c>
      <c r="C17" s="2">
        <v>1254</v>
      </c>
      <c r="D17" s="2">
        <v>572</v>
      </c>
      <c r="E17" s="2">
        <v>302</v>
      </c>
      <c r="F17" s="2">
        <v>79</v>
      </c>
      <c r="G17" s="2">
        <v>301</v>
      </c>
      <c r="H17" s="2">
        <v>162</v>
      </c>
      <c r="I17" s="2">
        <v>898</v>
      </c>
    </row>
    <row r="18" spans="1:9" x14ac:dyDescent="0.2">
      <c r="A18" s="2" t="s">
        <v>681</v>
      </c>
      <c r="B18" s="2">
        <v>899</v>
      </c>
      <c r="C18" s="2">
        <v>425</v>
      </c>
      <c r="D18" s="2">
        <v>192</v>
      </c>
      <c r="E18" s="2">
        <v>120</v>
      </c>
      <c r="F18" s="2">
        <v>46</v>
      </c>
      <c r="G18" s="2">
        <v>67</v>
      </c>
      <c r="H18" s="2">
        <v>78</v>
      </c>
      <c r="I18" s="2">
        <v>396</v>
      </c>
    </row>
    <row r="19" spans="1:9" x14ac:dyDescent="0.2">
      <c r="A19" s="2" t="s">
        <v>682</v>
      </c>
      <c r="B19" s="2">
        <v>62</v>
      </c>
      <c r="C19" s="2">
        <v>30</v>
      </c>
      <c r="D19" s="2">
        <v>19</v>
      </c>
      <c r="E19" s="2">
        <v>8</v>
      </c>
      <c r="F19" s="2">
        <v>0</v>
      </c>
      <c r="G19" s="2">
        <v>3</v>
      </c>
      <c r="H19" s="2">
        <v>16</v>
      </c>
      <c r="I19" s="2">
        <v>16</v>
      </c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 t="s">
        <v>679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 t="s">
        <v>658</v>
      </c>
      <c r="B23" s="2">
        <v>6744</v>
      </c>
      <c r="C23" s="2">
        <v>3786</v>
      </c>
      <c r="D23" s="2">
        <v>1624</v>
      </c>
      <c r="E23" s="2">
        <v>1058</v>
      </c>
      <c r="F23" s="2">
        <v>296</v>
      </c>
      <c r="G23" s="2">
        <v>808</v>
      </c>
      <c r="H23" s="2">
        <v>486</v>
      </c>
      <c r="I23" s="2">
        <v>2472</v>
      </c>
    </row>
    <row r="24" spans="1:9" x14ac:dyDescent="0.2">
      <c r="A24" s="2" t="s">
        <v>76</v>
      </c>
      <c r="B24" s="2">
        <v>108</v>
      </c>
      <c r="C24" s="2">
        <v>58</v>
      </c>
      <c r="D24" s="2">
        <v>20</v>
      </c>
      <c r="E24" s="2">
        <v>13</v>
      </c>
      <c r="F24" s="2">
        <v>5</v>
      </c>
      <c r="G24" s="2">
        <v>20</v>
      </c>
      <c r="H24" s="2">
        <v>0</v>
      </c>
      <c r="I24" s="2">
        <v>50</v>
      </c>
    </row>
    <row r="25" spans="1:9" x14ac:dyDescent="0.2">
      <c r="A25" s="2" t="s">
        <v>208</v>
      </c>
      <c r="B25" s="2">
        <v>262</v>
      </c>
      <c r="C25" s="2">
        <v>135</v>
      </c>
      <c r="D25" s="2">
        <v>65</v>
      </c>
      <c r="E25" s="2">
        <v>39</v>
      </c>
      <c r="F25" s="2">
        <v>8</v>
      </c>
      <c r="G25" s="2">
        <v>23</v>
      </c>
      <c r="H25" s="2">
        <v>6</v>
      </c>
      <c r="I25" s="2">
        <v>121</v>
      </c>
    </row>
    <row r="26" spans="1:9" x14ac:dyDescent="0.2">
      <c r="A26" s="2" t="s">
        <v>209</v>
      </c>
      <c r="B26" s="2">
        <v>143</v>
      </c>
      <c r="C26" s="2">
        <v>60</v>
      </c>
      <c r="D26" s="2">
        <v>28</v>
      </c>
      <c r="E26" s="2">
        <v>21</v>
      </c>
      <c r="F26" s="2">
        <v>4</v>
      </c>
      <c r="G26" s="2">
        <v>7</v>
      </c>
      <c r="H26" s="2">
        <v>15</v>
      </c>
      <c r="I26" s="2">
        <v>68</v>
      </c>
    </row>
    <row r="27" spans="1:9" x14ac:dyDescent="0.2">
      <c r="A27" s="2" t="s">
        <v>210</v>
      </c>
      <c r="B27" s="2">
        <v>150</v>
      </c>
      <c r="C27" s="2">
        <v>52</v>
      </c>
      <c r="D27" s="2">
        <v>33</v>
      </c>
      <c r="E27" s="2">
        <v>6</v>
      </c>
      <c r="F27" s="2">
        <v>3</v>
      </c>
      <c r="G27" s="2">
        <v>10</v>
      </c>
      <c r="H27" s="2">
        <v>12</v>
      </c>
      <c r="I27" s="2">
        <v>86</v>
      </c>
    </row>
    <row r="28" spans="1:9" x14ac:dyDescent="0.2">
      <c r="A28" s="2" t="s">
        <v>211</v>
      </c>
      <c r="B28" s="2">
        <v>139</v>
      </c>
      <c r="C28" s="2">
        <v>78</v>
      </c>
      <c r="D28" s="2">
        <v>42</v>
      </c>
      <c r="E28" s="2">
        <v>17</v>
      </c>
      <c r="F28" s="2">
        <v>8</v>
      </c>
      <c r="G28" s="2">
        <v>11</v>
      </c>
      <c r="H28" s="2">
        <v>4</v>
      </c>
      <c r="I28" s="2">
        <v>57</v>
      </c>
    </row>
    <row r="29" spans="1:9" x14ac:dyDescent="0.2">
      <c r="A29" s="2" t="s">
        <v>212</v>
      </c>
      <c r="B29" s="2">
        <v>141</v>
      </c>
      <c r="C29" s="2">
        <v>55</v>
      </c>
      <c r="D29" s="2">
        <v>23</v>
      </c>
      <c r="E29" s="2">
        <v>12</v>
      </c>
      <c r="F29" s="2">
        <v>5</v>
      </c>
      <c r="G29" s="2">
        <v>15</v>
      </c>
      <c r="H29" s="2">
        <v>11</v>
      </c>
      <c r="I29" s="2">
        <v>75</v>
      </c>
    </row>
    <row r="30" spans="1:9" x14ac:dyDescent="0.2">
      <c r="A30" s="2" t="s">
        <v>213</v>
      </c>
      <c r="B30" s="2">
        <v>165</v>
      </c>
      <c r="C30" s="2">
        <v>73</v>
      </c>
      <c r="D30" s="2">
        <v>32</v>
      </c>
      <c r="E30" s="2">
        <v>31</v>
      </c>
      <c r="F30" s="2">
        <v>0</v>
      </c>
      <c r="G30" s="2">
        <v>10</v>
      </c>
      <c r="H30" s="2">
        <v>8</v>
      </c>
      <c r="I30" s="2">
        <v>84</v>
      </c>
    </row>
    <row r="31" spans="1:9" x14ac:dyDescent="0.2">
      <c r="A31" s="2" t="s">
        <v>214</v>
      </c>
      <c r="B31" s="2">
        <v>101</v>
      </c>
      <c r="C31" s="2">
        <v>45</v>
      </c>
      <c r="D31" s="2">
        <v>26</v>
      </c>
      <c r="E31" s="2">
        <v>5</v>
      </c>
      <c r="F31" s="2">
        <v>3</v>
      </c>
      <c r="G31" s="2">
        <v>11</v>
      </c>
      <c r="H31" s="2">
        <v>3</v>
      </c>
      <c r="I31" s="2">
        <v>53</v>
      </c>
    </row>
    <row r="32" spans="1:9" x14ac:dyDescent="0.2">
      <c r="A32" s="2" t="s">
        <v>215</v>
      </c>
      <c r="B32" s="2">
        <v>445</v>
      </c>
      <c r="C32" s="2">
        <v>238</v>
      </c>
      <c r="D32" s="2">
        <v>103</v>
      </c>
      <c r="E32" s="2">
        <v>83</v>
      </c>
      <c r="F32" s="2">
        <v>2</v>
      </c>
      <c r="G32" s="2">
        <v>50</v>
      </c>
      <c r="H32" s="2">
        <v>13</v>
      </c>
      <c r="I32" s="2">
        <v>194</v>
      </c>
    </row>
    <row r="33" spans="1:9" x14ac:dyDescent="0.2">
      <c r="A33" s="2" t="s">
        <v>216</v>
      </c>
      <c r="B33" s="2">
        <v>317</v>
      </c>
      <c r="C33" s="2">
        <v>149</v>
      </c>
      <c r="D33" s="2">
        <v>99</v>
      </c>
      <c r="E33" s="2">
        <v>27</v>
      </c>
      <c r="F33" s="2">
        <v>5</v>
      </c>
      <c r="G33" s="2">
        <v>18</v>
      </c>
      <c r="H33" s="2">
        <v>13</v>
      </c>
      <c r="I33" s="2">
        <v>155</v>
      </c>
    </row>
    <row r="34" spans="1:9" x14ac:dyDescent="0.2">
      <c r="A34" s="2" t="s">
        <v>217</v>
      </c>
      <c r="B34" s="2">
        <v>323</v>
      </c>
      <c r="C34" s="2">
        <v>143</v>
      </c>
      <c r="D34" s="2">
        <v>56</v>
      </c>
      <c r="E34" s="2">
        <v>45</v>
      </c>
      <c r="F34" s="2">
        <v>4</v>
      </c>
      <c r="G34" s="2">
        <v>38</v>
      </c>
      <c r="H34" s="2">
        <v>30</v>
      </c>
      <c r="I34" s="2">
        <v>150</v>
      </c>
    </row>
    <row r="35" spans="1:9" x14ac:dyDescent="0.2">
      <c r="A35" s="2" t="s">
        <v>218</v>
      </c>
      <c r="B35" s="2">
        <v>350</v>
      </c>
      <c r="C35" s="2">
        <v>96</v>
      </c>
      <c r="D35" s="2">
        <v>47</v>
      </c>
      <c r="E35" s="2">
        <v>35</v>
      </c>
      <c r="F35" s="2">
        <v>5</v>
      </c>
      <c r="G35" s="2">
        <v>9</v>
      </c>
      <c r="H35" s="2">
        <v>26</v>
      </c>
      <c r="I35" s="2">
        <v>228</v>
      </c>
    </row>
    <row r="36" spans="1:9" x14ac:dyDescent="0.2">
      <c r="A36" s="2" t="s">
        <v>219</v>
      </c>
      <c r="B36" s="2">
        <v>683</v>
      </c>
      <c r="C36" s="2">
        <v>405</v>
      </c>
      <c r="D36" s="2">
        <v>153</v>
      </c>
      <c r="E36" s="2">
        <v>154</v>
      </c>
      <c r="F36" s="2">
        <v>31</v>
      </c>
      <c r="G36" s="2">
        <v>67</v>
      </c>
      <c r="H36" s="2">
        <v>59</v>
      </c>
      <c r="I36" s="2">
        <v>219</v>
      </c>
    </row>
    <row r="37" spans="1:9" x14ac:dyDescent="0.2">
      <c r="A37" s="2" t="s">
        <v>220</v>
      </c>
      <c r="B37" s="2">
        <v>1220</v>
      </c>
      <c r="C37" s="2">
        <v>796</v>
      </c>
      <c r="D37" s="2">
        <v>310</v>
      </c>
      <c r="E37" s="2">
        <v>208</v>
      </c>
      <c r="F37" s="2">
        <v>63</v>
      </c>
      <c r="G37" s="2">
        <v>215</v>
      </c>
      <c r="H37" s="2">
        <v>66</v>
      </c>
      <c r="I37" s="2">
        <v>358</v>
      </c>
    </row>
    <row r="38" spans="1:9" x14ac:dyDescent="0.2">
      <c r="A38" s="2" t="s">
        <v>221</v>
      </c>
      <c r="B38" s="2">
        <v>908</v>
      </c>
      <c r="C38" s="2">
        <v>624</v>
      </c>
      <c r="D38" s="2">
        <v>304</v>
      </c>
      <c r="E38" s="2">
        <v>162</v>
      </c>
      <c r="F38" s="2">
        <v>78</v>
      </c>
      <c r="G38" s="2">
        <v>80</v>
      </c>
      <c r="H38" s="2">
        <v>111</v>
      </c>
      <c r="I38" s="2">
        <v>173</v>
      </c>
    </row>
    <row r="39" spans="1:9" x14ac:dyDescent="0.2">
      <c r="A39" s="2" t="s">
        <v>222</v>
      </c>
      <c r="B39" s="2">
        <v>240</v>
      </c>
      <c r="C39" s="2">
        <v>154</v>
      </c>
      <c r="D39" s="2">
        <v>61</v>
      </c>
      <c r="E39" s="2">
        <v>48</v>
      </c>
      <c r="F39" s="2">
        <v>25</v>
      </c>
      <c r="G39" s="2">
        <v>20</v>
      </c>
      <c r="H39" s="2">
        <v>39</v>
      </c>
      <c r="I39" s="2">
        <v>47</v>
      </c>
    </row>
    <row r="40" spans="1:9" x14ac:dyDescent="0.2">
      <c r="A40" s="2" t="s">
        <v>223</v>
      </c>
      <c r="B40" s="2">
        <v>217</v>
      </c>
      <c r="C40" s="2">
        <v>150</v>
      </c>
      <c r="D40" s="2">
        <v>25</v>
      </c>
      <c r="E40" s="2">
        <v>24</v>
      </c>
      <c r="F40" s="2">
        <v>13</v>
      </c>
      <c r="G40" s="2">
        <v>88</v>
      </c>
      <c r="H40" s="2">
        <v>30</v>
      </c>
      <c r="I40" s="2">
        <v>37</v>
      </c>
    </row>
    <row r="41" spans="1:9" x14ac:dyDescent="0.2">
      <c r="A41" s="2" t="s">
        <v>224</v>
      </c>
      <c r="B41" s="2">
        <v>44</v>
      </c>
      <c r="C41" s="2">
        <v>26</v>
      </c>
      <c r="D41" s="2">
        <v>4</v>
      </c>
      <c r="E41" s="2">
        <v>15</v>
      </c>
      <c r="F41" s="2">
        <v>3</v>
      </c>
      <c r="G41" s="2">
        <v>4</v>
      </c>
      <c r="H41" s="2">
        <v>13</v>
      </c>
      <c r="I41" s="2">
        <v>5</v>
      </c>
    </row>
    <row r="42" spans="1:9" x14ac:dyDescent="0.2">
      <c r="A42" s="2" t="s">
        <v>225</v>
      </c>
      <c r="B42" s="2">
        <v>8</v>
      </c>
      <c r="C42" s="2">
        <v>2</v>
      </c>
      <c r="D42" s="2">
        <v>1</v>
      </c>
      <c r="E42" s="2">
        <v>0</v>
      </c>
      <c r="F42" s="2">
        <v>0</v>
      </c>
      <c r="G42" s="2">
        <v>1</v>
      </c>
      <c r="H42" s="2">
        <v>5</v>
      </c>
      <c r="I42" s="2">
        <v>1</v>
      </c>
    </row>
    <row r="43" spans="1:9" x14ac:dyDescent="0.2">
      <c r="A43" s="2" t="s">
        <v>226</v>
      </c>
      <c r="B43" s="2">
        <v>5</v>
      </c>
      <c r="C43" s="2">
        <v>1</v>
      </c>
      <c r="D43" s="2">
        <v>0</v>
      </c>
      <c r="E43" s="2">
        <v>0</v>
      </c>
      <c r="F43" s="2">
        <v>1</v>
      </c>
      <c r="G43" s="2">
        <v>0</v>
      </c>
      <c r="H43" s="2">
        <v>2</v>
      </c>
      <c r="I43" s="2">
        <v>2</v>
      </c>
    </row>
    <row r="44" spans="1:9" x14ac:dyDescent="0.2">
      <c r="A44" s="2" t="s">
        <v>227</v>
      </c>
      <c r="B44" s="2">
        <v>7</v>
      </c>
      <c r="C44" s="2">
        <v>5</v>
      </c>
      <c r="D44" s="2">
        <v>0</v>
      </c>
      <c r="E44" s="2">
        <v>0</v>
      </c>
      <c r="F44" s="2">
        <v>0</v>
      </c>
      <c r="G44" s="2">
        <v>5</v>
      </c>
      <c r="H44" s="2">
        <v>2</v>
      </c>
      <c r="I44" s="2">
        <v>0</v>
      </c>
    </row>
    <row r="45" spans="1:9" x14ac:dyDescent="0.2">
      <c r="A45" s="2" t="s">
        <v>62</v>
      </c>
      <c r="B45" s="2">
        <v>768</v>
      </c>
      <c r="C45" s="2">
        <v>441</v>
      </c>
      <c r="D45" s="2">
        <v>192</v>
      </c>
      <c r="E45" s="2">
        <v>113</v>
      </c>
      <c r="F45" s="2">
        <v>30</v>
      </c>
      <c r="G45" s="2">
        <v>106</v>
      </c>
      <c r="H45" s="2">
        <v>18</v>
      </c>
      <c r="I45" s="2">
        <v>309</v>
      </c>
    </row>
    <row r="46" spans="1:9" x14ac:dyDescent="0.2">
      <c r="A46" s="1" t="s">
        <v>684</v>
      </c>
      <c r="B46" s="4">
        <f t="shared" ref="B46:I46" si="0">SUM(B37:B44)*100/(B23-B45)</f>
        <v>44.327309236947791</v>
      </c>
      <c r="C46" s="4">
        <f t="shared" si="0"/>
        <v>52.55605381165919</v>
      </c>
      <c r="D46" s="4">
        <f t="shared" si="0"/>
        <v>49.231843575418992</v>
      </c>
      <c r="E46" s="4">
        <f t="shared" si="0"/>
        <v>48.359788359788361</v>
      </c>
      <c r="F46" s="4">
        <f t="shared" si="0"/>
        <v>68.796992481203006</v>
      </c>
      <c r="G46" s="4">
        <f t="shared" si="0"/>
        <v>58.831908831908834</v>
      </c>
      <c r="H46" s="4">
        <f t="shared" si="0"/>
        <v>57.264957264957268</v>
      </c>
      <c r="I46" s="4">
        <f t="shared" si="0"/>
        <v>28.802588996763753</v>
      </c>
    </row>
    <row r="47" spans="1:9" x14ac:dyDescent="0.2">
      <c r="A47" s="1" t="s">
        <v>685</v>
      </c>
      <c r="B47" s="4">
        <f t="shared" ref="B47:I47" si="1">SUM(B41:B44)*100/(B23-B45)</f>
        <v>1.07095046854083</v>
      </c>
      <c r="C47" s="4">
        <f t="shared" si="1"/>
        <v>1.0164424514200299</v>
      </c>
      <c r="D47" s="4">
        <f t="shared" si="1"/>
        <v>0.34916201117318435</v>
      </c>
      <c r="E47" s="4">
        <f t="shared" si="1"/>
        <v>1.5873015873015872</v>
      </c>
      <c r="F47" s="4">
        <f t="shared" si="1"/>
        <v>1.5037593984962405</v>
      </c>
      <c r="G47" s="4">
        <f t="shared" si="1"/>
        <v>1.4245014245014245</v>
      </c>
      <c r="H47" s="4">
        <f t="shared" si="1"/>
        <v>4.700854700854701</v>
      </c>
      <c r="I47" s="4">
        <f t="shared" si="1"/>
        <v>0.36985668053629217</v>
      </c>
    </row>
    <row r="48" spans="1:9" x14ac:dyDescent="0.2">
      <c r="A48" s="43" t="s">
        <v>642</v>
      </c>
      <c r="B48" s="43"/>
      <c r="C48" s="43"/>
      <c r="D48" s="43"/>
      <c r="E48" s="43"/>
      <c r="F48" s="43"/>
      <c r="G48" s="43"/>
      <c r="H48" s="43"/>
      <c r="I48" s="43"/>
    </row>
    <row r="49" spans="1:9" x14ac:dyDescent="0.2">
      <c r="A49" s="2" t="s">
        <v>683</v>
      </c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3" t="s">
        <v>676</v>
      </c>
      <c r="B50" s="44" t="s">
        <v>3</v>
      </c>
      <c r="C50" s="45"/>
      <c r="D50" s="45"/>
      <c r="E50" s="45"/>
      <c r="F50" s="45"/>
      <c r="G50" s="45"/>
      <c r="H50" s="45"/>
      <c r="I50" s="45"/>
    </row>
    <row r="51" spans="1:9" x14ac:dyDescent="0.2">
      <c r="A51" s="14" t="s">
        <v>677</v>
      </c>
      <c r="B51" s="16" t="s">
        <v>0</v>
      </c>
      <c r="C51" s="16" t="s">
        <v>4</v>
      </c>
      <c r="D51" s="16" t="s">
        <v>5</v>
      </c>
      <c r="E51" s="16" t="s">
        <v>6</v>
      </c>
      <c r="F51" s="16" t="s">
        <v>7</v>
      </c>
      <c r="G51" s="16" t="s">
        <v>8</v>
      </c>
      <c r="H51" s="16" t="s">
        <v>9</v>
      </c>
      <c r="I51" s="20" t="s">
        <v>10</v>
      </c>
    </row>
    <row r="52" spans="1:9" x14ac:dyDescent="0.2">
      <c r="A52" s="2" t="s">
        <v>651</v>
      </c>
      <c r="B52" s="2">
        <v>3469</v>
      </c>
      <c r="C52" s="2">
        <v>2077</v>
      </c>
      <c r="D52" s="2">
        <v>841</v>
      </c>
      <c r="E52" s="2">
        <v>628</v>
      </c>
      <c r="F52" s="2">
        <v>171</v>
      </c>
      <c r="G52" s="2">
        <v>437</v>
      </c>
      <c r="H52" s="2">
        <v>230</v>
      </c>
      <c r="I52" s="2">
        <v>1162</v>
      </c>
    </row>
    <row r="53" spans="1:9" x14ac:dyDescent="0.2">
      <c r="A53" s="2" t="s">
        <v>76</v>
      </c>
      <c r="B53" s="2">
        <v>58</v>
      </c>
      <c r="C53" s="2">
        <v>32</v>
      </c>
      <c r="D53" s="2">
        <v>10</v>
      </c>
      <c r="E53" s="2">
        <v>7</v>
      </c>
      <c r="F53" s="2">
        <v>2</v>
      </c>
      <c r="G53" s="2">
        <v>13</v>
      </c>
      <c r="H53" s="2">
        <v>0</v>
      </c>
      <c r="I53" s="2">
        <v>26</v>
      </c>
    </row>
    <row r="54" spans="1:9" x14ac:dyDescent="0.2">
      <c r="A54" s="2" t="s">
        <v>208</v>
      </c>
      <c r="B54" s="2">
        <v>121</v>
      </c>
      <c r="C54" s="2">
        <v>63</v>
      </c>
      <c r="D54" s="2">
        <v>24</v>
      </c>
      <c r="E54" s="2">
        <v>15</v>
      </c>
      <c r="F54" s="2">
        <v>6</v>
      </c>
      <c r="G54" s="2">
        <v>18</v>
      </c>
      <c r="H54" s="2">
        <v>3</v>
      </c>
      <c r="I54" s="2">
        <v>55</v>
      </c>
    </row>
    <row r="55" spans="1:9" x14ac:dyDescent="0.2">
      <c r="A55" s="2" t="s">
        <v>209</v>
      </c>
      <c r="B55" s="2">
        <v>75</v>
      </c>
      <c r="C55" s="2">
        <v>31</v>
      </c>
      <c r="D55" s="2">
        <v>16</v>
      </c>
      <c r="E55" s="2">
        <v>9</v>
      </c>
      <c r="F55" s="2">
        <v>1</v>
      </c>
      <c r="G55" s="2">
        <v>5</v>
      </c>
      <c r="H55" s="2">
        <v>6</v>
      </c>
      <c r="I55" s="2">
        <v>38</v>
      </c>
    </row>
    <row r="56" spans="1:9" x14ac:dyDescent="0.2">
      <c r="A56" s="2" t="s">
        <v>210</v>
      </c>
      <c r="B56" s="2">
        <v>70</v>
      </c>
      <c r="C56" s="2">
        <v>24</v>
      </c>
      <c r="D56" s="2">
        <v>16</v>
      </c>
      <c r="E56" s="2">
        <v>5</v>
      </c>
      <c r="F56" s="2">
        <v>0</v>
      </c>
      <c r="G56" s="2">
        <v>3</v>
      </c>
      <c r="H56" s="2">
        <v>8</v>
      </c>
      <c r="I56" s="2">
        <v>38</v>
      </c>
    </row>
    <row r="57" spans="1:9" x14ac:dyDescent="0.2">
      <c r="A57" s="2" t="s">
        <v>211</v>
      </c>
      <c r="B57" s="2">
        <v>67</v>
      </c>
      <c r="C57" s="2">
        <v>32</v>
      </c>
      <c r="D57" s="2">
        <v>16</v>
      </c>
      <c r="E57" s="2">
        <v>7</v>
      </c>
      <c r="F57" s="2">
        <v>5</v>
      </c>
      <c r="G57" s="2">
        <v>4</v>
      </c>
      <c r="H57" s="2">
        <v>2</v>
      </c>
      <c r="I57" s="2">
        <v>33</v>
      </c>
    </row>
    <row r="58" spans="1:9" x14ac:dyDescent="0.2">
      <c r="A58" s="2" t="s">
        <v>212</v>
      </c>
      <c r="B58" s="2">
        <v>76</v>
      </c>
      <c r="C58" s="2">
        <v>24</v>
      </c>
      <c r="D58" s="2">
        <v>11</v>
      </c>
      <c r="E58" s="2">
        <v>3</v>
      </c>
      <c r="F58" s="2">
        <v>2</v>
      </c>
      <c r="G58" s="2">
        <v>8</v>
      </c>
      <c r="H58" s="2">
        <v>8</v>
      </c>
      <c r="I58" s="2">
        <v>44</v>
      </c>
    </row>
    <row r="59" spans="1:9" x14ac:dyDescent="0.2">
      <c r="A59" s="2" t="s">
        <v>213</v>
      </c>
      <c r="B59" s="2">
        <v>68</v>
      </c>
      <c r="C59" s="2">
        <v>38</v>
      </c>
      <c r="D59" s="2">
        <v>15</v>
      </c>
      <c r="E59" s="2">
        <v>21</v>
      </c>
      <c r="F59" s="2">
        <v>0</v>
      </c>
      <c r="G59" s="2">
        <v>2</v>
      </c>
      <c r="H59" s="2">
        <v>1</v>
      </c>
      <c r="I59" s="2">
        <v>29</v>
      </c>
    </row>
    <row r="60" spans="1:9" x14ac:dyDescent="0.2">
      <c r="A60" s="2" t="s">
        <v>214</v>
      </c>
      <c r="B60" s="2">
        <v>55</v>
      </c>
      <c r="C60" s="2">
        <v>23</v>
      </c>
      <c r="D60" s="2">
        <v>15</v>
      </c>
      <c r="E60" s="2">
        <v>2</v>
      </c>
      <c r="F60" s="2">
        <v>2</v>
      </c>
      <c r="G60" s="2">
        <v>4</v>
      </c>
      <c r="H60" s="2">
        <v>0</v>
      </c>
      <c r="I60" s="2">
        <v>32</v>
      </c>
    </row>
    <row r="61" spans="1:9" x14ac:dyDescent="0.2">
      <c r="A61" s="2" t="s">
        <v>215</v>
      </c>
      <c r="B61" s="2">
        <v>190</v>
      </c>
      <c r="C61" s="2">
        <v>111</v>
      </c>
      <c r="D61" s="2">
        <v>39</v>
      </c>
      <c r="E61" s="2">
        <v>56</v>
      </c>
      <c r="F61" s="2">
        <v>1</v>
      </c>
      <c r="G61" s="2">
        <v>15</v>
      </c>
      <c r="H61" s="2">
        <v>6</v>
      </c>
      <c r="I61" s="2">
        <v>73</v>
      </c>
    </row>
    <row r="62" spans="1:9" x14ac:dyDescent="0.2">
      <c r="A62" s="2" t="s">
        <v>216</v>
      </c>
      <c r="B62" s="2">
        <v>162</v>
      </c>
      <c r="C62" s="2">
        <v>83</v>
      </c>
      <c r="D62" s="2">
        <v>50</v>
      </c>
      <c r="E62" s="2">
        <v>20</v>
      </c>
      <c r="F62" s="2">
        <v>5</v>
      </c>
      <c r="G62" s="2">
        <v>8</v>
      </c>
      <c r="H62" s="2">
        <v>6</v>
      </c>
      <c r="I62" s="2">
        <v>73</v>
      </c>
    </row>
    <row r="63" spans="1:9" x14ac:dyDescent="0.2">
      <c r="A63" s="2" t="s">
        <v>217</v>
      </c>
      <c r="B63" s="2">
        <v>152</v>
      </c>
      <c r="C63" s="2">
        <v>63</v>
      </c>
      <c r="D63" s="2">
        <v>25</v>
      </c>
      <c r="E63" s="2">
        <v>24</v>
      </c>
      <c r="F63" s="2">
        <v>1</v>
      </c>
      <c r="G63" s="2">
        <v>13</v>
      </c>
      <c r="H63" s="2">
        <v>12</v>
      </c>
      <c r="I63" s="2">
        <v>77</v>
      </c>
    </row>
    <row r="64" spans="1:9" x14ac:dyDescent="0.2">
      <c r="A64" s="2" t="s">
        <v>218</v>
      </c>
      <c r="B64" s="2">
        <v>162</v>
      </c>
      <c r="C64" s="2">
        <v>63</v>
      </c>
      <c r="D64" s="2">
        <v>30</v>
      </c>
      <c r="E64" s="2">
        <v>26</v>
      </c>
      <c r="F64" s="2">
        <v>2</v>
      </c>
      <c r="G64" s="2">
        <v>5</v>
      </c>
      <c r="H64" s="2">
        <v>11</v>
      </c>
      <c r="I64" s="2">
        <v>88</v>
      </c>
    </row>
    <row r="65" spans="1:9" x14ac:dyDescent="0.2">
      <c r="A65" s="2" t="s">
        <v>219</v>
      </c>
      <c r="B65" s="2">
        <v>357</v>
      </c>
      <c r="C65" s="2">
        <v>234</v>
      </c>
      <c r="D65" s="2">
        <v>86</v>
      </c>
      <c r="E65" s="2">
        <v>92</v>
      </c>
      <c r="F65" s="2">
        <v>9</v>
      </c>
      <c r="G65" s="2">
        <v>47</v>
      </c>
      <c r="H65" s="2">
        <v>32</v>
      </c>
      <c r="I65" s="2">
        <v>91</v>
      </c>
    </row>
    <row r="66" spans="1:9" x14ac:dyDescent="0.2">
      <c r="A66" s="2" t="s">
        <v>220</v>
      </c>
      <c r="B66" s="2">
        <v>668</v>
      </c>
      <c r="C66" s="2">
        <v>463</v>
      </c>
      <c r="D66" s="2">
        <v>174</v>
      </c>
      <c r="E66" s="2">
        <v>123</v>
      </c>
      <c r="F66" s="2">
        <v>38</v>
      </c>
      <c r="G66" s="2">
        <v>128</v>
      </c>
      <c r="H66" s="2">
        <v>29</v>
      </c>
      <c r="I66" s="2">
        <v>176</v>
      </c>
    </row>
    <row r="67" spans="1:9" x14ac:dyDescent="0.2">
      <c r="A67" s="2" t="s">
        <v>221</v>
      </c>
      <c r="B67" s="2">
        <v>500</v>
      </c>
      <c r="C67" s="2">
        <v>362</v>
      </c>
      <c r="D67" s="2">
        <v>165</v>
      </c>
      <c r="E67" s="2">
        <v>95</v>
      </c>
      <c r="F67" s="2">
        <v>52</v>
      </c>
      <c r="G67" s="2">
        <v>50</v>
      </c>
      <c r="H67" s="2">
        <v>48</v>
      </c>
      <c r="I67" s="2">
        <v>90</v>
      </c>
    </row>
    <row r="68" spans="1:9" x14ac:dyDescent="0.2">
      <c r="A68" s="2" t="s">
        <v>222</v>
      </c>
      <c r="B68" s="2">
        <v>143</v>
      </c>
      <c r="C68" s="2">
        <v>94</v>
      </c>
      <c r="D68" s="2">
        <v>37</v>
      </c>
      <c r="E68" s="2">
        <v>26</v>
      </c>
      <c r="F68" s="2">
        <v>16</v>
      </c>
      <c r="G68" s="2">
        <v>15</v>
      </c>
      <c r="H68" s="2">
        <v>26</v>
      </c>
      <c r="I68" s="2">
        <v>23</v>
      </c>
    </row>
    <row r="69" spans="1:9" x14ac:dyDescent="0.2">
      <c r="A69" s="2" t="s">
        <v>223</v>
      </c>
      <c r="B69" s="2">
        <v>140</v>
      </c>
      <c r="C69" s="2">
        <v>98</v>
      </c>
      <c r="D69" s="2">
        <v>18</v>
      </c>
      <c r="E69" s="2">
        <v>18</v>
      </c>
      <c r="F69" s="2">
        <v>10</v>
      </c>
      <c r="G69" s="2">
        <v>52</v>
      </c>
      <c r="H69" s="2">
        <v>18</v>
      </c>
      <c r="I69" s="2">
        <v>24</v>
      </c>
    </row>
    <row r="70" spans="1:9" x14ac:dyDescent="0.2">
      <c r="A70" s="2" t="s">
        <v>224</v>
      </c>
      <c r="B70" s="2">
        <v>21</v>
      </c>
      <c r="C70" s="2">
        <v>14</v>
      </c>
      <c r="D70" s="2">
        <v>2</v>
      </c>
      <c r="E70" s="2">
        <v>10</v>
      </c>
      <c r="F70" s="2">
        <v>1</v>
      </c>
      <c r="G70" s="2">
        <v>1</v>
      </c>
      <c r="H70" s="2">
        <v>4</v>
      </c>
      <c r="I70" s="2">
        <v>3</v>
      </c>
    </row>
    <row r="71" spans="1:9" x14ac:dyDescent="0.2">
      <c r="A71" s="2" t="s">
        <v>225</v>
      </c>
      <c r="B71" s="2">
        <v>5</v>
      </c>
      <c r="C71" s="2">
        <v>2</v>
      </c>
      <c r="D71" s="2">
        <v>1</v>
      </c>
      <c r="E71" s="2">
        <v>0</v>
      </c>
      <c r="F71" s="2">
        <v>0</v>
      </c>
      <c r="G71" s="2">
        <v>1</v>
      </c>
      <c r="H71" s="2">
        <v>3</v>
      </c>
      <c r="I71" s="2">
        <v>0</v>
      </c>
    </row>
    <row r="72" spans="1:9" x14ac:dyDescent="0.2">
      <c r="A72" s="2" t="s">
        <v>226</v>
      </c>
      <c r="B72" s="2">
        <v>5</v>
      </c>
      <c r="C72" s="2">
        <v>1</v>
      </c>
      <c r="D72" s="2">
        <v>0</v>
      </c>
      <c r="E72" s="2">
        <v>0</v>
      </c>
      <c r="F72" s="2">
        <v>1</v>
      </c>
      <c r="G72" s="2">
        <v>0</v>
      </c>
      <c r="H72" s="2">
        <v>2</v>
      </c>
      <c r="I72" s="2">
        <v>2</v>
      </c>
    </row>
    <row r="73" spans="1:9" x14ac:dyDescent="0.2">
      <c r="A73" s="2" t="s">
        <v>227</v>
      </c>
      <c r="B73" s="2">
        <v>2</v>
      </c>
      <c r="C73" s="2">
        <v>2</v>
      </c>
      <c r="D73" s="2">
        <v>0</v>
      </c>
      <c r="E73" s="2">
        <v>0</v>
      </c>
      <c r="F73" s="2">
        <v>0</v>
      </c>
      <c r="G73" s="2">
        <v>2</v>
      </c>
      <c r="H73" s="2">
        <v>0</v>
      </c>
      <c r="I73" s="2">
        <v>0</v>
      </c>
    </row>
    <row r="74" spans="1:9" x14ac:dyDescent="0.2">
      <c r="A74" s="2" t="s">
        <v>62</v>
      </c>
      <c r="B74" s="2">
        <v>372</v>
      </c>
      <c r="C74" s="2">
        <v>220</v>
      </c>
      <c r="D74" s="2">
        <v>91</v>
      </c>
      <c r="E74" s="2">
        <v>69</v>
      </c>
      <c r="F74" s="2">
        <v>17</v>
      </c>
      <c r="G74" s="2">
        <v>43</v>
      </c>
      <c r="H74" s="2">
        <v>5</v>
      </c>
      <c r="I74" s="2">
        <v>147</v>
      </c>
    </row>
    <row r="75" spans="1:9" x14ac:dyDescent="0.2">
      <c r="A75" s="1" t="s">
        <v>684</v>
      </c>
      <c r="B75" s="4">
        <f t="shared" ref="B75" si="2">SUM(B66:B73)*100/(B52-B74)</f>
        <v>47.917339360671619</v>
      </c>
      <c r="C75" s="4">
        <f t="shared" ref="C75" si="3">SUM(C66:C73)*100/(C52-C74)</f>
        <v>55.788906838987614</v>
      </c>
      <c r="D75" s="4">
        <f t="shared" ref="D75" si="4">SUM(D66:D73)*100/(D52-D74)</f>
        <v>52.93333333333333</v>
      </c>
      <c r="E75" s="4">
        <f t="shared" ref="E75" si="5">SUM(E66:E73)*100/(E52-E74)</f>
        <v>48.658318425760285</v>
      </c>
      <c r="F75" s="4">
        <f t="shared" ref="F75" si="6">SUM(F66:F73)*100/(F52-F74)</f>
        <v>76.623376623376629</v>
      </c>
      <c r="G75" s="4">
        <f t="shared" ref="G75" si="7">SUM(G66:G73)*100/(G52-G74)</f>
        <v>63.197969543147209</v>
      </c>
      <c r="H75" s="4">
        <f t="shared" ref="H75" si="8">SUM(H66:H73)*100/(H52-H74)</f>
        <v>57.777777777777779</v>
      </c>
      <c r="I75" s="4">
        <f t="shared" ref="I75" si="9">SUM(I66:I73)*100/(I52-I74)</f>
        <v>31.330049261083744</v>
      </c>
    </row>
    <row r="76" spans="1:9" x14ac:dyDescent="0.2">
      <c r="A76" s="1" t="s">
        <v>685</v>
      </c>
      <c r="B76" s="4">
        <f t="shared" ref="B76:I76" si="10">SUM(B70:B73)*100/(B52-B74)</f>
        <v>1.0655473038424281</v>
      </c>
      <c r="C76" s="4">
        <f t="shared" si="10"/>
        <v>1.0231556273559506</v>
      </c>
      <c r="D76" s="4">
        <f t="shared" si="10"/>
        <v>0.4</v>
      </c>
      <c r="E76" s="4">
        <f t="shared" si="10"/>
        <v>1.7889087656529516</v>
      </c>
      <c r="F76" s="4">
        <f t="shared" si="10"/>
        <v>1.2987012987012987</v>
      </c>
      <c r="G76" s="4">
        <f t="shared" si="10"/>
        <v>1.015228426395939</v>
      </c>
      <c r="H76" s="4">
        <f t="shared" si="10"/>
        <v>4</v>
      </c>
      <c r="I76" s="4">
        <f t="shared" si="10"/>
        <v>0.49261083743842365</v>
      </c>
    </row>
    <row r="78" spans="1:9" x14ac:dyDescent="0.2">
      <c r="A78" s="2" t="s">
        <v>652</v>
      </c>
      <c r="B78" s="2">
        <v>3275</v>
      </c>
      <c r="C78" s="2">
        <v>1709</v>
      </c>
      <c r="D78" s="2">
        <v>783</v>
      </c>
      <c r="E78" s="2">
        <v>430</v>
      </c>
      <c r="F78" s="2">
        <v>125</v>
      </c>
      <c r="G78" s="2">
        <v>371</v>
      </c>
      <c r="H78" s="2">
        <v>256</v>
      </c>
      <c r="I78" s="2">
        <v>1310</v>
      </c>
    </row>
    <row r="79" spans="1:9" x14ac:dyDescent="0.2">
      <c r="A79" s="2" t="s">
        <v>76</v>
      </c>
      <c r="B79" s="2">
        <v>50</v>
      </c>
      <c r="C79" s="2">
        <v>26</v>
      </c>
      <c r="D79" s="2">
        <v>10</v>
      </c>
      <c r="E79" s="2">
        <v>6</v>
      </c>
      <c r="F79" s="2">
        <v>3</v>
      </c>
      <c r="G79" s="2">
        <v>7</v>
      </c>
      <c r="H79" s="2">
        <v>0</v>
      </c>
      <c r="I79" s="2">
        <v>24</v>
      </c>
    </row>
    <row r="80" spans="1:9" x14ac:dyDescent="0.2">
      <c r="A80" s="2" t="s">
        <v>208</v>
      </c>
      <c r="B80" s="2">
        <v>141</v>
      </c>
      <c r="C80" s="2">
        <v>72</v>
      </c>
      <c r="D80" s="2">
        <v>41</v>
      </c>
      <c r="E80" s="2">
        <v>24</v>
      </c>
      <c r="F80" s="2">
        <v>2</v>
      </c>
      <c r="G80" s="2">
        <v>5</v>
      </c>
      <c r="H80" s="2">
        <v>3</v>
      </c>
      <c r="I80" s="2">
        <v>66</v>
      </c>
    </row>
    <row r="81" spans="1:9" x14ac:dyDescent="0.2">
      <c r="A81" s="2" t="s">
        <v>209</v>
      </c>
      <c r="B81" s="2">
        <v>68</v>
      </c>
      <c r="C81" s="2">
        <v>29</v>
      </c>
      <c r="D81" s="2">
        <v>12</v>
      </c>
      <c r="E81" s="2">
        <v>12</v>
      </c>
      <c r="F81" s="2">
        <v>3</v>
      </c>
      <c r="G81" s="2">
        <v>2</v>
      </c>
      <c r="H81" s="2">
        <v>9</v>
      </c>
      <c r="I81" s="2">
        <v>30</v>
      </c>
    </row>
    <row r="82" spans="1:9" x14ac:dyDescent="0.2">
      <c r="A82" s="2" t="s">
        <v>210</v>
      </c>
      <c r="B82" s="2">
        <v>80</v>
      </c>
      <c r="C82" s="2">
        <v>28</v>
      </c>
      <c r="D82" s="2">
        <v>17</v>
      </c>
      <c r="E82" s="2">
        <v>1</v>
      </c>
      <c r="F82" s="2">
        <v>3</v>
      </c>
      <c r="G82" s="2">
        <v>7</v>
      </c>
      <c r="H82" s="2">
        <v>4</v>
      </c>
      <c r="I82" s="2">
        <v>48</v>
      </c>
    </row>
    <row r="83" spans="1:9" x14ac:dyDescent="0.2">
      <c r="A83" s="2" t="s">
        <v>211</v>
      </c>
      <c r="B83" s="2">
        <v>72</v>
      </c>
      <c r="C83" s="2">
        <v>46</v>
      </c>
      <c r="D83" s="2">
        <v>26</v>
      </c>
      <c r="E83" s="2">
        <v>10</v>
      </c>
      <c r="F83" s="2">
        <v>3</v>
      </c>
      <c r="G83" s="2">
        <v>7</v>
      </c>
      <c r="H83" s="2">
        <v>2</v>
      </c>
      <c r="I83" s="2">
        <v>24</v>
      </c>
    </row>
    <row r="84" spans="1:9" x14ac:dyDescent="0.2">
      <c r="A84" s="2" t="s">
        <v>212</v>
      </c>
      <c r="B84" s="2">
        <v>65</v>
      </c>
      <c r="C84" s="2">
        <v>31</v>
      </c>
      <c r="D84" s="2">
        <v>12</v>
      </c>
      <c r="E84" s="2">
        <v>9</v>
      </c>
      <c r="F84" s="2">
        <v>3</v>
      </c>
      <c r="G84" s="2">
        <v>7</v>
      </c>
      <c r="H84" s="2">
        <v>3</v>
      </c>
      <c r="I84" s="2">
        <v>31</v>
      </c>
    </row>
    <row r="85" spans="1:9" x14ac:dyDescent="0.2">
      <c r="A85" s="2" t="s">
        <v>213</v>
      </c>
      <c r="B85" s="2">
        <v>97</v>
      </c>
      <c r="C85" s="2">
        <v>35</v>
      </c>
      <c r="D85" s="2">
        <v>17</v>
      </c>
      <c r="E85" s="2">
        <v>10</v>
      </c>
      <c r="F85" s="2">
        <v>0</v>
      </c>
      <c r="G85" s="2">
        <v>8</v>
      </c>
      <c r="H85" s="2">
        <v>7</v>
      </c>
      <c r="I85" s="2">
        <v>55</v>
      </c>
    </row>
    <row r="86" spans="1:9" x14ac:dyDescent="0.2">
      <c r="A86" s="2" t="s">
        <v>214</v>
      </c>
      <c r="B86" s="2">
        <v>46</v>
      </c>
      <c r="C86" s="2">
        <v>22</v>
      </c>
      <c r="D86" s="2">
        <v>11</v>
      </c>
      <c r="E86" s="2">
        <v>3</v>
      </c>
      <c r="F86" s="2">
        <v>1</v>
      </c>
      <c r="G86" s="2">
        <v>7</v>
      </c>
      <c r="H86" s="2">
        <v>3</v>
      </c>
      <c r="I86" s="2">
        <v>21</v>
      </c>
    </row>
    <row r="87" spans="1:9" x14ac:dyDescent="0.2">
      <c r="A87" s="2" t="s">
        <v>215</v>
      </c>
      <c r="B87" s="2">
        <v>255</v>
      </c>
      <c r="C87" s="2">
        <v>127</v>
      </c>
      <c r="D87" s="2">
        <v>64</v>
      </c>
      <c r="E87" s="2">
        <v>27</v>
      </c>
      <c r="F87" s="2">
        <v>1</v>
      </c>
      <c r="G87" s="2">
        <v>35</v>
      </c>
      <c r="H87" s="2">
        <v>7</v>
      </c>
      <c r="I87" s="2">
        <v>121</v>
      </c>
    </row>
    <row r="88" spans="1:9" x14ac:dyDescent="0.2">
      <c r="A88" s="2" t="s">
        <v>216</v>
      </c>
      <c r="B88" s="2">
        <v>155</v>
      </c>
      <c r="C88" s="2">
        <v>66</v>
      </c>
      <c r="D88" s="2">
        <v>49</v>
      </c>
      <c r="E88" s="2">
        <v>7</v>
      </c>
      <c r="F88" s="2">
        <v>0</v>
      </c>
      <c r="G88" s="2">
        <v>10</v>
      </c>
      <c r="H88" s="2">
        <v>7</v>
      </c>
      <c r="I88" s="2">
        <v>82</v>
      </c>
    </row>
    <row r="89" spans="1:9" x14ac:dyDescent="0.2">
      <c r="A89" s="2" t="s">
        <v>217</v>
      </c>
      <c r="B89" s="2">
        <v>171</v>
      </c>
      <c r="C89" s="2">
        <v>80</v>
      </c>
      <c r="D89" s="2">
        <v>31</v>
      </c>
      <c r="E89" s="2">
        <v>21</v>
      </c>
      <c r="F89" s="2">
        <v>3</v>
      </c>
      <c r="G89" s="2">
        <v>25</v>
      </c>
      <c r="H89" s="2">
        <v>18</v>
      </c>
      <c r="I89" s="2">
        <v>73</v>
      </c>
    </row>
    <row r="90" spans="1:9" x14ac:dyDescent="0.2">
      <c r="A90" s="2" t="s">
        <v>218</v>
      </c>
      <c r="B90" s="2">
        <v>188</v>
      </c>
      <c r="C90" s="2">
        <v>33</v>
      </c>
      <c r="D90" s="2">
        <v>17</v>
      </c>
      <c r="E90" s="2">
        <v>9</v>
      </c>
      <c r="F90" s="2">
        <v>3</v>
      </c>
      <c r="G90" s="2">
        <v>4</v>
      </c>
      <c r="H90" s="2">
        <v>15</v>
      </c>
      <c r="I90" s="2">
        <v>140</v>
      </c>
    </row>
    <row r="91" spans="1:9" x14ac:dyDescent="0.2">
      <c r="A91" s="2" t="s">
        <v>219</v>
      </c>
      <c r="B91" s="2">
        <v>326</v>
      </c>
      <c r="C91" s="2">
        <v>171</v>
      </c>
      <c r="D91" s="2">
        <v>67</v>
      </c>
      <c r="E91" s="2">
        <v>62</v>
      </c>
      <c r="F91" s="2">
        <v>22</v>
      </c>
      <c r="G91" s="2">
        <v>20</v>
      </c>
      <c r="H91" s="2">
        <v>27</v>
      </c>
      <c r="I91" s="2">
        <v>128</v>
      </c>
    </row>
    <row r="92" spans="1:9" x14ac:dyDescent="0.2">
      <c r="A92" s="2" t="s">
        <v>220</v>
      </c>
      <c r="B92" s="2">
        <v>552</v>
      </c>
      <c r="C92" s="2">
        <v>333</v>
      </c>
      <c r="D92" s="2">
        <v>136</v>
      </c>
      <c r="E92" s="2">
        <v>85</v>
      </c>
      <c r="F92" s="2">
        <v>25</v>
      </c>
      <c r="G92" s="2">
        <v>87</v>
      </c>
      <c r="H92" s="2">
        <v>37</v>
      </c>
      <c r="I92" s="2">
        <v>182</v>
      </c>
    </row>
    <row r="93" spans="1:9" x14ac:dyDescent="0.2">
      <c r="A93" s="2" t="s">
        <v>221</v>
      </c>
      <c r="B93" s="2">
        <v>408</v>
      </c>
      <c r="C93" s="2">
        <v>262</v>
      </c>
      <c r="D93" s="2">
        <v>139</v>
      </c>
      <c r="E93" s="2">
        <v>67</v>
      </c>
      <c r="F93" s="2">
        <v>26</v>
      </c>
      <c r="G93" s="2">
        <v>30</v>
      </c>
      <c r="H93" s="2">
        <v>63</v>
      </c>
      <c r="I93" s="2">
        <v>83</v>
      </c>
    </row>
    <row r="94" spans="1:9" x14ac:dyDescent="0.2">
      <c r="A94" s="2" t="s">
        <v>222</v>
      </c>
      <c r="B94" s="2">
        <v>97</v>
      </c>
      <c r="C94" s="2">
        <v>60</v>
      </c>
      <c r="D94" s="2">
        <v>24</v>
      </c>
      <c r="E94" s="2">
        <v>22</v>
      </c>
      <c r="F94" s="2">
        <v>9</v>
      </c>
      <c r="G94" s="2">
        <v>5</v>
      </c>
      <c r="H94" s="2">
        <v>13</v>
      </c>
      <c r="I94" s="2">
        <v>24</v>
      </c>
    </row>
    <row r="95" spans="1:9" x14ac:dyDescent="0.2">
      <c r="A95" s="2" t="s">
        <v>223</v>
      </c>
      <c r="B95" s="2">
        <v>77</v>
      </c>
      <c r="C95" s="2">
        <v>52</v>
      </c>
      <c r="D95" s="2">
        <v>7</v>
      </c>
      <c r="E95" s="2">
        <v>6</v>
      </c>
      <c r="F95" s="2">
        <v>3</v>
      </c>
      <c r="G95" s="2">
        <v>36</v>
      </c>
      <c r="H95" s="2">
        <v>12</v>
      </c>
      <c r="I95" s="2">
        <v>13</v>
      </c>
    </row>
    <row r="96" spans="1:9" x14ac:dyDescent="0.2">
      <c r="A96" s="2" t="s">
        <v>224</v>
      </c>
      <c r="B96" s="2">
        <v>23</v>
      </c>
      <c r="C96" s="2">
        <v>12</v>
      </c>
      <c r="D96" s="2">
        <v>2</v>
      </c>
      <c r="E96" s="2">
        <v>5</v>
      </c>
      <c r="F96" s="2">
        <v>2</v>
      </c>
      <c r="G96" s="2">
        <v>3</v>
      </c>
      <c r="H96" s="2">
        <v>9</v>
      </c>
      <c r="I96" s="2">
        <v>2</v>
      </c>
    </row>
    <row r="97" spans="1:9" x14ac:dyDescent="0.2">
      <c r="A97" s="2" t="s">
        <v>225</v>
      </c>
      <c r="B97" s="2">
        <v>3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2</v>
      </c>
      <c r="I97" s="2">
        <v>1</v>
      </c>
    </row>
    <row r="98" spans="1:9" x14ac:dyDescent="0.2">
      <c r="A98" s="2" t="s">
        <v>226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2" t="s">
        <v>227</v>
      </c>
      <c r="B99" s="2">
        <v>5</v>
      </c>
      <c r="C99" s="2">
        <v>3</v>
      </c>
      <c r="D99" s="2">
        <v>0</v>
      </c>
      <c r="E99" s="2">
        <v>0</v>
      </c>
      <c r="F99" s="2">
        <v>0</v>
      </c>
      <c r="G99" s="2">
        <v>3</v>
      </c>
      <c r="H99" s="2">
        <v>2</v>
      </c>
      <c r="I99" s="2">
        <v>0</v>
      </c>
    </row>
    <row r="100" spans="1:9" x14ac:dyDescent="0.2">
      <c r="A100" s="2" t="s">
        <v>62</v>
      </c>
      <c r="B100" s="2">
        <v>396</v>
      </c>
      <c r="C100" s="2">
        <v>221</v>
      </c>
      <c r="D100" s="2">
        <v>101</v>
      </c>
      <c r="E100" s="2">
        <v>44</v>
      </c>
      <c r="F100" s="2">
        <v>13</v>
      </c>
      <c r="G100" s="2">
        <v>63</v>
      </c>
      <c r="H100" s="2">
        <v>13</v>
      </c>
      <c r="I100" s="2">
        <v>162</v>
      </c>
    </row>
    <row r="101" spans="1:9" x14ac:dyDescent="0.2">
      <c r="A101" s="1" t="s">
        <v>684</v>
      </c>
      <c r="B101" s="4">
        <f t="shared" ref="B101" si="11">SUM(B92:B99)*100/(B78-B100)</f>
        <v>40.465439388676621</v>
      </c>
      <c r="C101" s="4">
        <f t="shared" ref="C101" si="12">SUM(C92:C99)*100/(C78-C100)</f>
        <v>48.521505376344088</v>
      </c>
      <c r="D101" s="4">
        <f t="shared" ref="D101" si="13">SUM(D92:D99)*100/(D78-D100)</f>
        <v>45.161290322580648</v>
      </c>
      <c r="E101" s="4">
        <f t="shared" ref="E101" si="14">SUM(E92:E99)*100/(E78-E100)</f>
        <v>47.927461139896373</v>
      </c>
      <c r="F101" s="4">
        <f t="shared" ref="F101" si="15">SUM(F92:F99)*100/(F78-F100)</f>
        <v>58.035714285714285</v>
      </c>
      <c r="G101" s="4">
        <f t="shared" ref="G101" si="16">SUM(G92:G99)*100/(G78-G100)</f>
        <v>53.246753246753244</v>
      </c>
      <c r="H101" s="4">
        <f t="shared" ref="H101" si="17">SUM(H92:H99)*100/(H78-H100)</f>
        <v>56.790123456790127</v>
      </c>
      <c r="I101" s="4">
        <f t="shared" ref="I101" si="18">SUM(I92:I99)*100/(I78-I100)</f>
        <v>26.567944250871079</v>
      </c>
    </row>
    <row r="102" spans="1:9" x14ac:dyDescent="0.2">
      <c r="A102" s="1" t="s">
        <v>685</v>
      </c>
      <c r="B102" s="4">
        <f t="shared" ref="B102:I102" si="19">SUM(B96:B99)*100/(B78-B100)</f>
        <v>1.0767627648489058</v>
      </c>
      <c r="C102" s="4">
        <f t="shared" si="19"/>
        <v>1.0080645161290323</v>
      </c>
      <c r="D102" s="4">
        <f t="shared" si="19"/>
        <v>0.2932551319648094</v>
      </c>
      <c r="E102" s="4">
        <f t="shared" si="19"/>
        <v>1.2953367875647668</v>
      </c>
      <c r="F102" s="4">
        <f t="shared" si="19"/>
        <v>1.7857142857142858</v>
      </c>
      <c r="G102" s="4">
        <f t="shared" si="19"/>
        <v>1.948051948051948</v>
      </c>
      <c r="H102" s="4">
        <f t="shared" si="19"/>
        <v>5.3497942386831276</v>
      </c>
      <c r="I102" s="4">
        <f t="shared" si="19"/>
        <v>0.26132404181184671</v>
      </c>
    </row>
    <row r="103" spans="1:9" x14ac:dyDescent="0.2">
      <c r="A103" s="43" t="s">
        <v>642</v>
      </c>
      <c r="B103" s="43"/>
      <c r="C103" s="43"/>
      <c r="D103" s="43"/>
      <c r="E103" s="43"/>
      <c r="F103" s="43"/>
      <c r="G103" s="43"/>
      <c r="H103" s="43"/>
      <c r="I103" s="43"/>
    </row>
  </sheetData>
  <mergeCells count="4">
    <mergeCell ref="B2:I2"/>
    <mergeCell ref="A103:I103"/>
    <mergeCell ref="A48:I48"/>
    <mergeCell ref="B50:I50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4E2D-F8C6-43BD-A84D-CE149A0BA540}">
  <dimension ref="A1:I24"/>
  <sheetViews>
    <sheetView view="pageBreakPreview" zoomScale="125" zoomScaleNormal="100" zoomScaleSheetLayoutView="125" workbookViewId="0">
      <selection sqref="A1:AA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793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 t="s">
        <v>93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9" t="s">
        <v>792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2" t="s">
        <v>794</v>
      </c>
      <c r="B5" s="2">
        <v>1504</v>
      </c>
      <c r="C5" s="2">
        <v>643</v>
      </c>
      <c r="D5" s="2">
        <v>310</v>
      </c>
      <c r="E5" s="2">
        <v>185</v>
      </c>
      <c r="F5" s="2">
        <v>44</v>
      </c>
      <c r="G5" s="2">
        <v>104</v>
      </c>
      <c r="H5" s="2">
        <v>95</v>
      </c>
      <c r="I5" s="2">
        <v>766</v>
      </c>
    </row>
    <row r="6" spans="1:9" x14ac:dyDescent="0.2">
      <c r="A6" s="2" t="s">
        <v>228</v>
      </c>
      <c r="B6" s="2">
        <v>927</v>
      </c>
      <c r="C6" s="2">
        <v>357</v>
      </c>
      <c r="D6" s="2">
        <v>203</v>
      </c>
      <c r="E6" s="2">
        <v>77</v>
      </c>
      <c r="F6" s="2">
        <v>22</v>
      </c>
      <c r="G6" s="2">
        <v>55</v>
      </c>
      <c r="H6" s="2">
        <v>27</v>
      </c>
      <c r="I6" s="2">
        <v>543</v>
      </c>
    </row>
    <row r="7" spans="1:9" x14ac:dyDescent="0.2">
      <c r="A7" s="2" t="s">
        <v>229</v>
      </c>
      <c r="B7" s="2">
        <v>577</v>
      </c>
      <c r="C7" s="2">
        <v>286</v>
      </c>
      <c r="D7" s="2">
        <v>107</v>
      </c>
      <c r="E7" s="2">
        <v>108</v>
      </c>
      <c r="F7" s="2">
        <v>22</v>
      </c>
      <c r="G7" s="2">
        <v>49</v>
      </c>
      <c r="H7" s="2">
        <v>68</v>
      </c>
      <c r="I7" s="2">
        <v>223</v>
      </c>
    </row>
    <row r="8" spans="1:9" x14ac:dyDescent="0.2">
      <c r="A8" s="2"/>
      <c r="B8" s="2"/>
      <c r="C8" s="2"/>
      <c r="D8" s="2"/>
      <c r="E8" s="2"/>
      <c r="F8" s="2"/>
      <c r="G8" s="2"/>
      <c r="H8" s="2"/>
      <c r="I8" s="2"/>
    </row>
    <row r="9" spans="1:9" x14ac:dyDescent="0.2">
      <c r="A9" s="2" t="s">
        <v>795</v>
      </c>
      <c r="B9" s="2">
        <v>1461</v>
      </c>
      <c r="C9" s="2">
        <v>617</v>
      </c>
      <c r="D9" s="2">
        <v>297</v>
      </c>
      <c r="E9" s="2">
        <v>174</v>
      </c>
      <c r="F9" s="2">
        <v>44</v>
      </c>
      <c r="G9" s="2">
        <v>102</v>
      </c>
      <c r="H9" s="2">
        <v>91</v>
      </c>
      <c r="I9" s="2">
        <v>753</v>
      </c>
    </row>
    <row r="10" spans="1:9" x14ac:dyDescent="0.2">
      <c r="A10" s="2" t="s">
        <v>228</v>
      </c>
      <c r="B10" s="2">
        <v>57</v>
      </c>
      <c r="C10" s="2">
        <v>37</v>
      </c>
      <c r="D10" s="2">
        <v>20</v>
      </c>
      <c r="E10" s="2">
        <v>11</v>
      </c>
      <c r="F10" s="2">
        <v>2</v>
      </c>
      <c r="G10" s="2">
        <v>4</v>
      </c>
      <c r="H10" s="2">
        <v>6</v>
      </c>
      <c r="I10" s="2">
        <v>14</v>
      </c>
    </row>
    <row r="11" spans="1:9" x14ac:dyDescent="0.2">
      <c r="A11" s="2" t="s">
        <v>229</v>
      </c>
      <c r="B11" s="2">
        <v>1404</v>
      </c>
      <c r="C11" s="2">
        <v>580</v>
      </c>
      <c r="D11" s="2">
        <v>277</v>
      </c>
      <c r="E11" s="2">
        <v>163</v>
      </c>
      <c r="F11" s="2">
        <v>42</v>
      </c>
      <c r="G11" s="2">
        <v>98</v>
      </c>
      <c r="H11" s="2">
        <v>85</v>
      </c>
      <c r="I11" s="2">
        <v>739</v>
      </c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 t="s">
        <v>796</v>
      </c>
      <c r="B13" s="2">
        <v>791</v>
      </c>
      <c r="C13" s="2">
        <v>498</v>
      </c>
      <c r="D13" s="2">
        <v>195</v>
      </c>
      <c r="E13" s="2">
        <v>153</v>
      </c>
      <c r="F13" s="2">
        <v>66</v>
      </c>
      <c r="G13" s="2">
        <v>84</v>
      </c>
      <c r="H13" s="2">
        <v>89</v>
      </c>
      <c r="I13" s="2">
        <v>204</v>
      </c>
    </row>
    <row r="14" spans="1:9" x14ac:dyDescent="0.2">
      <c r="A14" s="2" t="s">
        <v>228</v>
      </c>
      <c r="B14" s="2">
        <v>229</v>
      </c>
      <c r="C14" s="2">
        <v>169</v>
      </c>
      <c r="D14" s="2">
        <v>78</v>
      </c>
      <c r="E14" s="2">
        <v>23</v>
      </c>
      <c r="F14" s="2">
        <v>30</v>
      </c>
      <c r="G14" s="2">
        <v>38</v>
      </c>
      <c r="H14" s="2">
        <v>29</v>
      </c>
      <c r="I14" s="2">
        <v>31</v>
      </c>
    </row>
    <row r="15" spans="1:9" x14ac:dyDescent="0.2">
      <c r="A15" s="2" t="s">
        <v>229</v>
      </c>
      <c r="B15" s="2">
        <v>562</v>
      </c>
      <c r="C15" s="2">
        <v>329</v>
      </c>
      <c r="D15" s="2">
        <v>117</v>
      </c>
      <c r="E15" s="2">
        <v>130</v>
      </c>
      <c r="F15" s="2">
        <v>36</v>
      </c>
      <c r="G15" s="2">
        <v>46</v>
      </c>
      <c r="H15" s="2">
        <v>60</v>
      </c>
      <c r="I15" s="2">
        <v>173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797</v>
      </c>
      <c r="B17" s="2">
        <v>760</v>
      </c>
      <c r="C17" s="2">
        <v>480</v>
      </c>
      <c r="D17" s="2">
        <v>184</v>
      </c>
      <c r="E17" s="2">
        <v>151</v>
      </c>
      <c r="F17" s="2">
        <v>63</v>
      </c>
      <c r="G17" s="2">
        <v>82</v>
      </c>
      <c r="H17" s="2">
        <v>89</v>
      </c>
      <c r="I17" s="2">
        <v>191</v>
      </c>
    </row>
    <row r="18" spans="1:9" x14ac:dyDescent="0.2">
      <c r="A18" s="2" t="s">
        <v>228</v>
      </c>
      <c r="B18" s="2">
        <v>99</v>
      </c>
      <c r="C18" s="2">
        <v>80</v>
      </c>
      <c r="D18" s="2">
        <v>46</v>
      </c>
      <c r="E18" s="2">
        <v>6</v>
      </c>
      <c r="F18" s="2">
        <v>9</v>
      </c>
      <c r="G18" s="2">
        <v>19</v>
      </c>
      <c r="H18" s="2">
        <v>14</v>
      </c>
      <c r="I18" s="2">
        <v>5</v>
      </c>
    </row>
    <row r="19" spans="1:9" x14ac:dyDescent="0.2">
      <c r="A19" s="2" t="s">
        <v>229</v>
      </c>
      <c r="B19" s="2">
        <v>661</v>
      </c>
      <c r="C19" s="2">
        <v>400</v>
      </c>
      <c r="D19" s="2">
        <v>138</v>
      </c>
      <c r="E19" s="2">
        <v>145</v>
      </c>
      <c r="F19" s="2">
        <v>54</v>
      </c>
      <c r="G19" s="2">
        <v>63</v>
      </c>
      <c r="H19" s="2">
        <v>75</v>
      </c>
      <c r="I19" s="2">
        <v>186</v>
      </c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 t="s">
        <v>798</v>
      </c>
      <c r="B21" s="2">
        <v>762</v>
      </c>
      <c r="C21" s="2">
        <v>480</v>
      </c>
      <c r="D21" s="2">
        <v>185</v>
      </c>
      <c r="E21" s="2">
        <v>151</v>
      </c>
      <c r="F21" s="2">
        <v>62</v>
      </c>
      <c r="G21" s="2">
        <v>82</v>
      </c>
      <c r="H21" s="2">
        <v>88</v>
      </c>
      <c r="I21" s="2">
        <v>194</v>
      </c>
    </row>
    <row r="22" spans="1:9" x14ac:dyDescent="0.2">
      <c r="A22" s="2" t="s">
        <v>228</v>
      </c>
      <c r="B22" s="2">
        <v>109</v>
      </c>
      <c r="C22" s="2">
        <v>76</v>
      </c>
      <c r="D22" s="2">
        <v>37</v>
      </c>
      <c r="E22" s="2">
        <v>11</v>
      </c>
      <c r="F22" s="2">
        <v>12</v>
      </c>
      <c r="G22" s="2">
        <v>16</v>
      </c>
      <c r="H22" s="2">
        <v>12</v>
      </c>
      <c r="I22" s="2">
        <v>21</v>
      </c>
    </row>
    <row r="23" spans="1:9" x14ac:dyDescent="0.2">
      <c r="A23" s="2" t="s">
        <v>229</v>
      </c>
      <c r="B23" s="2">
        <v>653</v>
      </c>
      <c r="C23" s="2">
        <v>404</v>
      </c>
      <c r="D23" s="2">
        <v>148</v>
      </c>
      <c r="E23" s="2">
        <v>140</v>
      </c>
      <c r="F23" s="2">
        <v>50</v>
      </c>
      <c r="G23" s="2">
        <v>66</v>
      </c>
      <c r="H23" s="2">
        <v>76</v>
      </c>
      <c r="I23" s="2">
        <v>173</v>
      </c>
    </row>
    <row r="24" spans="1:9" x14ac:dyDescent="0.2">
      <c r="A24" s="43" t="s">
        <v>642</v>
      </c>
      <c r="B24" s="43"/>
      <c r="C24" s="43"/>
      <c r="D24" s="43"/>
      <c r="E24" s="43"/>
      <c r="F24" s="43"/>
      <c r="G24" s="43"/>
      <c r="H24" s="43"/>
      <c r="I24" s="43"/>
    </row>
  </sheetData>
  <mergeCells count="2">
    <mergeCell ref="B2:I2"/>
    <mergeCell ref="A24:I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1716-2015-425B-A027-55DBF8C53BF7}">
  <dimension ref="A1:I200"/>
  <sheetViews>
    <sheetView view="pageBreakPreview" zoomScale="125" zoomScaleNormal="100" zoomScaleSheetLayoutView="125" workbookViewId="0">
      <selection activeCell="I20" sqref="I20"/>
    </sheetView>
  </sheetViews>
  <sheetFormatPr defaultColWidth="9.109375" defaultRowHeight="10.199999999999999" x14ac:dyDescent="0.2"/>
  <cols>
    <col min="1" max="1" width="12.33203125" style="1" customWidth="1"/>
    <col min="2" max="16384" width="9.109375" style="1"/>
  </cols>
  <sheetData>
    <row r="1" spans="1:9" x14ac:dyDescent="0.2">
      <c r="A1" s="2" t="s">
        <v>230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/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9"/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231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 t="s">
        <v>0</v>
      </c>
      <c r="B5" s="2">
        <v>6744</v>
      </c>
      <c r="C5" s="2">
        <v>3786</v>
      </c>
      <c r="D5" s="2">
        <v>1624</v>
      </c>
      <c r="E5" s="2">
        <v>1058</v>
      </c>
      <c r="F5" s="2">
        <v>296</v>
      </c>
      <c r="G5" s="2">
        <v>808</v>
      </c>
      <c r="H5" s="2">
        <v>486</v>
      </c>
      <c r="I5" s="2">
        <v>2472</v>
      </c>
    </row>
    <row r="6" spans="1:9" x14ac:dyDescent="0.2">
      <c r="A6" s="2" t="s">
        <v>232</v>
      </c>
      <c r="B6" s="2">
        <v>817</v>
      </c>
      <c r="C6" s="2">
        <v>471</v>
      </c>
      <c r="D6" s="2">
        <v>202</v>
      </c>
      <c r="E6" s="2">
        <v>120</v>
      </c>
      <c r="F6" s="2">
        <v>33</v>
      </c>
      <c r="G6" s="2">
        <v>116</v>
      </c>
      <c r="H6" s="2">
        <v>18</v>
      </c>
      <c r="I6" s="2">
        <v>328</v>
      </c>
    </row>
    <row r="7" spans="1:9" x14ac:dyDescent="0.2">
      <c r="A7" s="2" t="s">
        <v>228</v>
      </c>
      <c r="B7" s="2">
        <v>1605</v>
      </c>
      <c r="C7" s="2">
        <v>845</v>
      </c>
      <c r="D7" s="2">
        <v>311</v>
      </c>
      <c r="E7" s="2">
        <v>357</v>
      </c>
      <c r="F7" s="2">
        <v>52</v>
      </c>
      <c r="G7" s="2">
        <v>125</v>
      </c>
      <c r="H7" s="2">
        <v>198</v>
      </c>
      <c r="I7" s="2">
        <v>562</v>
      </c>
    </row>
    <row r="8" spans="1:9" x14ac:dyDescent="0.2">
      <c r="A8" s="2" t="s">
        <v>229</v>
      </c>
      <c r="B8" s="2">
        <v>4322</v>
      </c>
      <c r="C8" s="2">
        <v>2470</v>
      </c>
      <c r="D8" s="2">
        <v>1111</v>
      </c>
      <c r="E8" s="2">
        <v>581</v>
      </c>
      <c r="F8" s="2">
        <v>211</v>
      </c>
      <c r="G8" s="2">
        <v>567</v>
      </c>
      <c r="H8" s="2">
        <v>270</v>
      </c>
      <c r="I8" s="2">
        <v>1582</v>
      </c>
    </row>
    <row r="9" spans="1:9" x14ac:dyDescent="0.2">
      <c r="A9" s="2" t="s">
        <v>78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2" t="s">
        <v>28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231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0</v>
      </c>
      <c r="B12" s="2">
        <v>3469</v>
      </c>
      <c r="C12" s="2">
        <v>2077</v>
      </c>
      <c r="D12" s="2">
        <v>841</v>
      </c>
      <c r="E12" s="2">
        <v>628</v>
      </c>
      <c r="F12" s="2">
        <v>171</v>
      </c>
      <c r="G12" s="2">
        <v>437</v>
      </c>
      <c r="H12" s="2">
        <v>230</v>
      </c>
      <c r="I12" s="2">
        <v>1162</v>
      </c>
    </row>
    <row r="13" spans="1:9" x14ac:dyDescent="0.2">
      <c r="A13" s="2" t="s">
        <v>232</v>
      </c>
      <c r="B13" s="2">
        <v>405</v>
      </c>
      <c r="C13" s="2">
        <v>238</v>
      </c>
      <c r="D13" s="2">
        <v>96</v>
      </c>
      <c r="E13" s="2">
        <v>74</v>
      </c>
      <c r="F13" s="2">
        <v>19</v>
      </c>
      <c r="G13" s="2">
        <v>49</v>
      </c>
      <c r="H13" s="2">
        <v>5</v>
      </c>
      <c r="I13" s="2">
        <v>162</v>
      </c>
    </row>
    <row r="14" spans="1:9" x14ac:dyDescent="0.2">
      <c r="A14" s="2" t="s">
        <v>228</v>
      </c>
      <c r="B14" s="2">
        <v>810</v>
      </c>
      <c r="C14" s="2">
        <v>474</v>
      </c>
      <c r="D14" s="2">
        <v>158</v>
      </c>
      <c r="E14" s="2">
        <v>212</v>
      </c>
      <c r="F14" s="2">
        <v>35</v>
      </c>
      <c r="G14" s="2">
        <v>69</v>
      </c>
      <c r="H14" s="2">
        <v>91</v>
      </c>
      <c r="I14" s="2">
        <v>245</v>
      </c>
    </row>
    <row r="15" spans="1:9" x14ac:dyDescent="0.2">
      <c r="A15" s="2" t="s">
        <v>229</v>
      </c>
      <c r="B15" s="2">
        <v>2254</v>
      </c>
      <c r="C15" s="2">
        <v>1365</v>
      </c>
      <c r="D15" s="2">
        <v>587</v>
      </c>
      <c r="E15" s="2">
        <v>342</v>
      </c>
      <c r="F15" s="2">
        <v>117</v>
      </c>
      <c r="G15" s="2">
        <v>319</v>
      </c>
      <c r="H15" s="2">
        <v>134</v>
      </c>
      <c r="I15" s="2">
        <v>755</v>
      </c>
    </row>
    <row r="16" spans="1:9" x14ac:dyDescent="0.2">
      <c r="A16" s="2" t="s">
        <v>78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 t="s">
        <v>29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231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 t="s">
        <v>0</v>
      </c>
      <c r="B19" s="2">
        <v>3275</v>
      </c>
      <c r="C19" s="2">
        <v>1709</v>
      </c>
      <c r="D19" s="2">
        <v>783</v>
      </c>
      <c r="E19" s="2">
        <v>430</v>
      </c>
      <c r="F19" s="2">
        <v>125</v>
      </c>
      <c r="G19" s="2">
        <v>371</v>
      </c>
      <c r="H19" s="2">
        <v>256</v>
      </c>
      <c r="I19" s="2">
        <v>1310</v>
      </c>
    </row>
    <row r="20" spans="1:9" x14ac:dyDescent="0.2">
      <c r="A20" s="2" t="s">
        <v>232</v>
      </c>
      <c r="B20" s="2">
        <v>412</v>
      </c>
      <c r="C20" s="2">
        <v>233</v>
      </c>
      <c r="D20" s="2">
        <v>106</v>
      </c>
      <c r="E20" s="2">
        <v>46</v>
      </c>
      <c r="F20" s="2">
        <v>14</v>
      </c>
      <c r="G20" s="2">
        <v>67</v>
      </c>
      <c r="H20" s="2">
        <v>13</v>
      </c>
      <c r="I20" s="2">
        <v>166</v>
      </c>
    </row>
    <row r="21" spans="1:9" x14ac:dyDescent="0.2">
      <c r="A21" s="2" t="s">
        <v>228</v>
      </c>
      <c r="B21" s="2">
        <v>795</v>
      </c>
      <c r="C21" s="2">
        <v>371</v>
      </c>
      <c r="D21" s="2">
        <v>153</v>
      </c>
      <c r="E21" s="2">
        <v>145</v>
      </c>
      <c r="F21" s="2">
        <v>17</v>
      </c>
      <c r="G21" s="2">
        <v>56</v>
      </c>
      <c r="H21" s="2">
        <v>107</v>
      </c>
      <c r="I21" s="2">
        <v>317</v>
      </c>
    </row>
    <row r="22" spans="1:9" x14ac:dyDescent="0.2">
      <c r="A22" s="2" t="s">
        <v>229</v>
      </c>
      <c r="B22" s="2">
        <v>2068</v>
      </c>
      <c r="C22" s="2">
        <v>1105</v>
      </c>
      <c r="D22" s="2">
        <v>524</v>
      </c>
      <c r="E22" s="2">
        <v>239</v>
      </c>
      <c r="F22" s="2">
        <v>94</v>
      </c>
      <c r="G22" s="2">
        <v>248</v>
      </c>
      <c r="H22" s="2">
        <v>136</v>
      </c>
      <c r="I22" s="2">
        <v>827</v>
      </c>
    </row>
    <row r="23" spans="1:9" x14ac:dyDescent="0.2">
      <c r="A23" s="2" t="s">
        <v>78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2" t="s">
        <v>11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 t="s">
        <v>12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 t="s">
        <v>233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 t="s">
        <v>745</v>
      </c>
      <c r="B27" s="2">
        <v>6744</v>
      </c>
      <c r="C27" s="2">
        <v>3786</v>
      </c>
      <c r="D27" s="2">
        <v>1624</v>
      </c>
      <c r="E27" s="2">
        <v>1058</v>
      </c>
      <c r="F27" s="2">
        <v>296</v>
      </c>
      <c r="G27" s="2">
        <v>808</v>
      </c>
      <c r="H27" s="2">
        <v>486</v>
      </c>
      <c r="I27" s="2">
        <v>2472</v>
      </c>
    </row>
    <row r="28" spans="1:9" x14ac:dyDescent="0.2">
      <c r="A28" s="2" t="s">
        <v>791</v>
      </c>
      <c r="B28" s="2">
        <v>293</v>
      </c>
      <c r="C28" s="2">
        <v>289</v>
      </c>
      <c r="D28" s="2">
        <v>278</v>
      </c>
      <c r="E28" s="2">
        <v>2</v>
      </c>
      <c r="F28" s="2">
        <v>0</v>
      </c>
      <c r="G28" s="2">
        <v>9</v>
      </c>
      <c r="H28" s="2">
        <v>2</v>
      </c>
      <c r="I28" s="2">
        <v>2</v>
      </c>
    </row>
    <row r="29" spans="1:9" x14ac:dyDescent="0.2">
      <c r="A29" s="2" t="s">
        <v>94</v>
      </c>
      <c r="B29" s="2">
        <v>203</v>
      </c>
      <c r="C29" s="2">
        <v>200</v>
      </c>
      <c r="D29" s="2">
        <v>192</v>
      </c>
      <c r="E29" s="2">
        <v>7</v>
      </c>
      <c r="F29" s="2">
        <v>0</v>
      </c>
      <c r="G29" s="2">
        <v>1</v>
      </c>
      <c r="H29" s="2">
        <v>2</v>
      </c>
      <c r="I29" s="2">
        <v>1</v>
      </c>
    </row>
    <row r="30" spans="1:9" x14ac:dyDescent="0.2">
      <c r="A30" s="2" t="s">
        <v>790</v>
      </c>
      <c r="B30" s="2">
        <v>32</v>
      </c>
      <c r="C30" s="2">
        <v>32</v>
      </c>
      <c r="D30" s="2">
        <v>32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2" t="s">
        <v>788</v>
      </c>
      <c r="B31" s="2">
        <v>41</v>
      </c>
      <c r="C31" s="2">
        <v>41</v>
      </c>
      <c r="D31" s="2">
        <v>41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2" t="s">
        <v>789</v>
      </c>
      <c r="B32" s="2">
        <v>56</v>
      </c>
      <c r="C32" s="2">
        <v>56</v>
      </c>
      <c r="D32" s="2">
        <v>55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2" t="s">
        <v>787</v>
      </c>
      <c r="B33" s="2">
        <v>11</v>
      </c>
      <c r="C33" s="2">
        <v>11</v>
      </c>
      <c r="D33" s="2">
        <v>11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2" t="s">
        <v>786</v>
      </c>
      <c r="B34" s="2">
        <v>187</v>
      </c>
      <c r="C34" s="2">
        <v>185</v>
      </c>
      <c r="D34" s="2">
        <v>14</v>
      </c>
      <c r="E34" s="2">
        <v>150</v>
      </c>
      <c r="F34" s="2">
        <v>7</v>
      </c>
      <c r="G34" s="2">
        <v>14</v>
      </c>
      <c r="H34" s="2">
        <v>0</v>
      </c>
      <c r="I34" s="2">
        <v>2</v>
      </c>
    </row>
    <row r="35" spans="1:9" x14ac:dyDescent="0.2">
      <c r="A35" s="2" t="s">
        <v>785</v>
      </c>
      <c r="B35" s="2">
        <v>4</v>
      </c>
      <c r="C35" s="2">
        <v>4</v>
      </c>
      <c r="D35" s="2">
        <v>0</v>
      </c>
      <c r="E35" s="2">
        <v>4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 t="s">
        <v>138</v>
      </c>
      <c r="B36" s="2">
        <v>21</v>
      </c>
      <c r="C36" s="2">
        <v>21</v>
      </c>
      <c r="D36" s="2">
        <v>0</v>
      </c>
      <c r="E36" s="2">
        <v>21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 t="s">
        <v>139</v>
      </c>
      <c r="B37" s="2">
        <v>10</v>
      </c>
      <c r="C37" s="2">
        <v>10</v>
      </c>
      <c r="D37" s="2">
        <v>0</v>
      </c>
      <c r="E37" s="2">
        <v>10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140</v>
      </c>
      <c r="B38" s="2">
        <v>26</v>
      </c>
      <c r="C38" s="2">
        <v>26</v>
      </c>
      <c r="D38" s="2">
        <v>4</v>
      </c>
      <c r="E38" s="2">
        <v>20</v>
      </c>
      <c r="F38" s="2">
        <v>2</v>
      </c>
      <c r="G38" s="2">
        <v>0</v>
      </c>
      <c r="H38" s="2">
        <v>0</v>
      </c>
      <c r="I38" s="2">
        <v>0</v>
      </c>
    </row>
    <row r="39" spans="1:9" x14ac:dyDescent="0.2">
      <c r="A39" s="2" t="s">
        <v>141</v>
      </c>
      <c r="B39" s="2">
        <v>28</v>
      </c>
      <c r="C39" s="2">
        <v>28</v>
      </c>
      <c r="D39" s="2">
        <v>3</v>
      </c>
      <c r="E39" s="2">
        <v>25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 t="s">
        <v>142</v>
      </c>
      <c r="B40" s="2">
        <v>9</v>
      </c>
      <c r="C40" s="2">
        <v>9</v>
      </c>
      <c r="D40" s="2">
        <v>1</v>
      </c>
      <c r="E40" s="2">
        <v>8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2" t="s">
        <v>143</v>
      </c>
      <c r="B41" s="2">
        <v>113</v>
      </c>
      <c r="C41" s="2">
        <v>113</v>
      </c>
      <c r="D41" s="2">
        <v>14</v>
      </c>
      <c r="E41" s="2">
        <v>91</v>
      </c>
      <c r="F41" s="2">
        <v>5</v>
      </c>
      <c r="G41" s="2">
        <v>3</v>
      </c>
      <c r="H41" s="2">
        <v>0</v>
      </c>
      <c r="I41" s="2">
        <v>0</v>
      </c>
    </row>
    <row r="42" spans="1:9" x14ac:dyDescent="0.2">
      <c r="A42" s="2" t="s">
        <v>784</v>
      </c>
      <c r="B42" s="2">
        <v>73</v>
      </c>
      <c r="C42" s="2">
        <v>72</v>
      </c>
      <c r="D42" s="2">
        <v>2</v>
      </c>
      <c r="E42" s="2">
        <v>0</v>
      </c>
      <c r="F42" s="2">
        <v>70</v>
      </c>
      <c r="G42" s="2">
        <v>0</v>
      </c>
      <c r="H42" s="2">
        <v>1</v>
      </c>
      <c r="I42" s="2">
        <v>0</v>
      </c>
    </row>
    <row r="43" spans="1:9" x14ac:dyDescent="0.2">
      <c r="A43" s="2" t="s">
        <v>783</v>
      </c>
      <c r="B43" s="2">
        <v>23</v>
      </c>
      <c r="C43" s="2">
        <v>23</v>
      </c>
      <c r="D43" s="2">
        <v>1</v>
      </c>
      <c r="E43" s="2">
        <v>0</v>
      </c>
      <c r="F43" s="2">
        <v>22</v>
      </c>
      <c r="G43" s="2">
        <v>0</v>
      </c>
      <c r="H43" s="2">
        <v>0</v>
      </c>
      <c r="I43" s="2">
        <v>0</v>
      </c>
    </row>
    <row r="44" spans="1:9" x14ac:dyDescent="0.2">
      <c r="A44" s="2" t="s">
        <v>8</v>
      </c>
      <c r="B44" s="2">
        <v>297</v>
      </c>
      <c r="C44" s="2">
        <v>296</v>
      </c>
      <c r="D44" s="2">
        <v>2</v>
      </c>
      <c r="E44" s="2">
        <v>10</v>
      </c>
      <c r="F44" s="2">
        <v>0</v>
      </c>
      <c r="G44" s="2">
        <v>284</v>
      </c>
      <c r="H44" s="2">
        <v>1</v>
      </c>
      <c r="I44" s="2">
        <v>0</v>
      </c>
    </row>
    <row r="45" spans="1:9" x14ac:dyDescent="0.2">
      <c r="A45" s="2" t="s">
        <v>9</v>
      </c>
      <c r="B45" s="2">
        <v>107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104</v>
      </c>
      <c r="I45" s="2">
        <v>3</v>
      </c>
    </row>
    <row r="46" spans="1:9" x14ac:dyDescent="0.2">
      <c r="A46" s="2" t="s">
        <v>169</v>
      </c>
      <c r="B46" s="2">
        <v>1103</v>
      </c>
      <c r="C46" s="2">
        <v>5</v>
      </c>
      <c r="D46" s="2">
        <v>0</v>
      </c>
      <c r="E46" s="2">
        <v>0</v>
      </c>
      <c r="F46" s="2">
        <v>4</v>
      </c>
      <c r="G46" s="2">
        <v>1</v>
      </c>
      <c r="H46" s="2">
        <v>0</v>
      </c>
      <c r="I46" s="2">
        <v>1098</v>
      </c>
    </row>
    <row r="47" spans="1:9" x14ac:dyDescent="0.2">
      <c r="A47" s="2" t="s">
        <v>781</v>
      </c>
      <c r="B47" s="2">
        <v>631</v>
      </c>
      <c r="C47" s="2">
        <v>1</v>
      </c>
      <c r="D47" s="2">
        <v>0</v>
      </c>
      <c r="E47" s="2">
        <v>0</v>
      </c>
      <c r="F47" s="2">
        <v>0</v>
      </c>
      <c r="G47" s="2">
        <v>1</v>
      </c>
      <c r="H47" s="2">
        <v>0</v>
      </c>
      <c r="I47" s="2">
        <v>630</v>
      </c>
    </row>
    <row r="48" spans="1:9" x14ac:dyDescent="0.2">
      <c r="A48" s="2" t="s">
        <v>782</v>
      </c>
      <c r="B48" s="2">
        <v>380</v>
      </c>
      <c r="C48" s="2">
        <v>4</v>
      </c>
      <c r="D48" s="2">
        <v>0</v>
      </c>
      <c r="E48" s="2">
        <v>0</v>
      </c>
      <c r="F48" s="2">
        <v>4</v>
      </c>
      <c r="G48" s="2">
        <v>0</v>
      </c>
      <c r="H48" s="2">
        <v>0</v>
      </c>
      <c r="I48" s="2">
        <v>376</v>
      </c>
    </row>
    <row r="49" spans="1:9" x14ac:dyDescent="0.2">
      <c r="A49" s="2" t="s">
        <v>1</v>
      </c>
      <c r="B49" s="2">
        <v>24</v>
      </c>
      <c r="C49" s="2">
        <v>17</v>
      </c>
      <c r="D49" s="2">
        <v>7</v>
      </c>
      <c r="E49" s="2">
        <v>2</v>
      </c>
      <c r="F49" s="2">
        <v>8</v>
      </c>
      <c r="G49" s="2">
        <v>0</v>
      </c>
      <c r="H49" s="2">
        <v>5</v>
      </c>
      <c r="I49" s="2">
        <v>2</v>
      </c>
    </row>
    <row r="50" spans="1:9" x14ac:dyDescent="0.2">
      <c r="A50" s="2" t="s">
        <v>2</v>
      </c>
      <c r="B50" s="2">
        <v>127</v>
      </c>
      <c r="C50" s="2">
        <v>103</v>
      </c>
      <c r="D50" s="2">
        <v>49</v>
      </c>
      <c r="E50" s="2">
        <v>40</v>
      </c>
      <c r="F50" s="2">
        <v>8</v>
      </c>
      <c r="G50" s="2">
        <v>6</v>
      </c>
      <c r="H50" s="2">
        <v>16</v>
      </c>
      <c r="I50" s="2">
        <v>8</v>
      </c>
    </row>
    <row r="51" spans="1:9" x14ac:dyDescent="0.2">
      <c r="A51" s="2" t="s">
        <v>3</v>
      </c>
      <c r="B51" s="2">
        <v>2974</v>
      </c>
      <c r="C51" s="2">
        <v>1669</v>
      </c>
      <c r="D51" s="2">
        <v>679</v>
      </c>
      <c r="E51" s="2">
        <v>532</v>
      </c>
      <c r="F51" s="2">
        <v>110</v>
      </c>
      <c r="G51" s="2">
        <v>348</v>
      </c>
      <c r="H51" s="2">
        <v>311</v>
      </c>
      <c r="I51" s="2">
        <v>994</v>
      </c>
    </row>
    <row r="52" spans="1:9" x14ac:dyDescent="0.2">
      <c r="A52" s="2" t="s">
        <v>198</v>
      </c>
      <c r="B52" s="2">
        <v>128</v>
      </c>
      <c r="C52" s="2">
        <v>83</v>
      </c>
      <c r="D52" s="2">
        <v>30</v>
      </c>
      <c r="E52" s="2">
        <v>13</v>
      </c>
      <c r="F52" s="2">
        <v>20</v>
      </c>
      <c r="G52" s="2">
        <v>20</v>
      </c>
      <c r="H52" s="2">
        <v>25</v>
      </c>
      <c r="I52" s="2">
        <v>20</v>
      </c>
    </row>
    <row r="53" spans="1:9" x14ac:dyDescent="0.2">
      <c r="A53" s="2" t="s">
        <v>200</v>
      </c>
      <c r="B53" s="2">
        <v>13</v>
      </c>
      <c r="C53" s="2">
        <v>10</v>
      </c>
      <c r="D53" s="2">
        <v>3</v>
      </c>
      <c r="E53" s="2">
        <v>0</v>
      </c>
      <c r="F53" s="2">
        <v>7</v>
      </c>
      <c r="G53" s="2">
        <v>0</v>
      </c>
      <c r="H53" s="2">
        <v>1</v>
      </c>
      <c r="I53" s="2">
        <v>2</v>
      </c>
    </row>
    <row r="54" spans="1:9" x14ac:dyDescent="0.2">
      <c r="A54" s="2" t="s">
        <v>201</v>
      </c>
      <c r="B54" s="2">
        <v>1</v>
      </c>
      <c r="C54" s="2">
        <v>1</v>
      </c>
      <c r="D54" s="2">
        <v>1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2" t="s">
        <v>202</v>
      </c>
      <c r="B55" s="2">
        <v>10</v>
      </c>
      <c r="C55" s="2">
        <v>2</v>
      </c>
      <c r="D55" s="2">
        <v>0</v>
      </c>
      <c r="E55" s="2">
        <v>0</v>
      </c>
      <c r="F55" s="2">
        <v>0</v>
      </c>
      <c r="G55" s="2">
        <v>2</v>
      </c>
      <c r="H55" s="2">
        <v>0</v>
      </c>
      <c r="I55" s="2">
        <v>8</v>
      </c>
    </row>
    <row r="56" spans="1:9" x14ac:dyDescent="0.2">
      <c r="A56" s="2" t="s">
        <v>206</v>
      </c>
      <c r="B56" s="2">
        <v>9</v>
      </c>
      <c r="C56" s="2">
        <v>5</v>
      </c>
      <c r="D56" s="2">
        <v>3</v>
      </c>
      <c r="E56" s="2">
        <v>2</v>
      </c>
      <c r="F56" s="2">
        <v>0</v>
      </c>
      <c r="G56" s="2">
        <v>0</v>
      </c>
      <c r="H56" s="2">
        <v>0</v>
      </c>
      <c r="I56" s="2">
        <v>4</v>
      </c>
    </row>
    <row r="57" spans="1:9" x14ac:dyDescent="0.2">
      <c r="A57" s="2" t="s">
        <v>207</v>
      </c>
      <c r="B57" s="2">
        <v>2</v>
      </c>
      <c r="C57" s="2">
        <v>2</v>
      </c>
      <c r="D57" s="2">
        <v>0</v>
      </c>
      <c r="E57" s="2">
        <v>0</v>
      </c>
      <c r="F57" s="2">
        <v>0</v>
      </c>
      <c r="G57" s="2">
        <v>2</v>
      </c>
      <c r="H57" s="2">
        <v>0</v>
      </c>
      <c r="I57" s="2">
        <v>0</v>
      </c>
    </row>
    <row r="58" spans="1:9" x14ac:dyDescent="0.2">
      <c r="A58" s="2" t="s">
        <v>62</v>
      </c>
      <c r="B58" s="2">
        <v>819</v>
      </c>
      <c r="C58" s="2">
        <v>473</v>
      </c>
      <c r="D58" s="2">
        <v>202</v>
      </c>
      <c r="E58" s="2">
        <v>120</v>
      </c>
      <c r="F58" s="2">
        <v>33</v>
      </c>
      <c r="G58" s="2">
        <v>118</v>
      </c>
      <c r="H58" s="2">
        <v>18</v>
      </c>
      <c r="I58" s="2">
        <v>328</v>
      </c>
    </row>
    <row r="59" spans="1:9" x14ac:dyDescent="0.2">
      <c r="A59" s="2" t="s">
        <v>28</v>
      </c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 t="s">
        <v>233</v>
      </c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 t="s">
        <v>0</v>
      </c>
      <c r="B61" s="2">
        <v>3469</v>
      </c>
      <c r="C61" s="2">
        <v>2077</v>
      </c>
      <c r="D61" s="2">
        <v>841</v>
      </c>
      <c r="E61" s="2">
        <v>628</v>
      </c>
      <c r="F61" s="2">
        <v>171</v>
      </c>
      <c r="G61" s="2">
        <v>437</v>
      </c>
      <c r="H61" s="2">
        <v>230</v>
      </c>
      <c r="I61" s="2">
        <v>1162</v>
      </c>
    </row>
    <row r="62" spans="1:9" x14ac:dyDescent="0.2">
      <c r="A62" s="2" t="s">
        <v>5</v>
      </c>
      <c r="B62" s="2">
        <v>334</v>
      </c>
      <c r="C62" s="2">
        <v>328</v>
      </c>
      <c r="D62" s="2">
        <v>314</v>
      </c>
      <c r="E62" s="2">
        <v>8</v>
      </c>
      <c r="F62" s="2">
        <v>0</v>
      </c>
      <c r="G62" s="2">
        <v>6</v>
      </c>
      <c r="H62" s="2">
        <v>4</v>
      </c>
      <c r="I62" s="2">
        <v>2</v>
      </c>
    </row>
    <row r="63" spans="1:9" x14ac:dyDescent="0.2">
      <c r="A63" s="2" t="s">
        <v>6</v>
      </c>
      <c r="B63" s="2">
        <v>244</v>
      </c>
      <c r="C63" s="2">
        <v>242</v>
      </c>
      <c r="D63" s="2">
        <v>19</v>
      </c>
      <c r="E63" s="2">
        <v>204</v>
      </c>
      <c r="F63" s="2">
        <v>9</v>
      </c>
      <c r="G63" s="2">
        <v>10</v>
      </c>
      <c r="H63" s="2">
        <v>0</v>
      </c>
      <c r="I63" s="2">
        <v>2</v>
      </c>
    </row>
    <row r="64" spans="1:9" x14ac:dyDescent="0.2">
      <c r="A64" s="2" t="s">
        <v>7</v>
      </c>
      <c r="B64" s="2">
        <v>49</v>
      </c>
      <c r="C64" s="2">
        <v>49</v>
      </c>
      <c r="D64" s="2">
        <v>1</v>
      </c>
      <c r="E64" s="2">
        <v>0</v>
      </c>
      <c r="F64" s="2">
        <v>48</v>
      </c>
      <c r="G64" s="2">
        <v>0</v>
      </c>
      <c r="H64" s="2">
        <v>0</v>
      </c>
      <c r="I64" s="2">
        <v>0</v>
      </c>
    </row>
    <row r="65" spans="1:9" x14ac:dyDescent="0.2">
      <c r="A65" s="2" t="s">
        <v>8</v>
      </c>
      <c r="B65" s="2">
        <v>163</v>
      </c>
      <c r="C65" s="2">
        <v>162</v>
      </c>
      <c r="D65" s="2">
        <v>0</v>
      </c>
      <c r="E65" s="2">
        <v>7</v>
      </c>
      <c r="F65" s="2">
        <v>0</v>
      </c>
      <c r="G65" s="2">
        <v>155</v>
      </c>
      <c r="H65" s="2">
        <v>1</v>
      </c>
      <c r="I65" s="2">
        <v>0</v>
      </c>
    </row>
    <row r="66" spans="1:9" x14ac:dyDescent="0.2">
      <c r="A66" s="2" t="s">
        <v>9</v>
      </c>
      <c r="B66" s="2">
        <v>49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46</v>
      </c>
      <c r="I66" s="2">
        <v>3</v>
      </c>
    </row>
    <row r="67" spans="1:9" x14ac:dyDescent="0.2">
      <c r="A67" s="2" t="s">
        <v>10</v>
      </c>
      <c r="B67" s="2">
        <v>517</v>
      </c>
      <c r="C67" s="2">
        <v>3</v>
      </c>
      <c r="D67" s="2">
        <v>0</v>
      </c>
      <c r="E67" s="2">
        <v>0</v>
      </c>
      <c r="F67" s="2">
        <v>2</v>
      </c>
      <c r="G67" s="2">
        <v>1</v>
      </c>
      <c r="H67" s="2">
        <v>0</v>
      </c>
      <c r="I67" s="2">
        <v>514</v>
      </c>
    </row>
    <row r="68" spans="1:9" x14ac:dyDescent="0.2">
      <c r="A68" s="2" t="s">
        <v>1</v>
      </c>
      <c r="B68" s="2">
        <v>11</v>
      </c>
      <c r="C68" s="2">
        <v>7</v>
      </c>
      <c r="D68" s="2">
        <v>2</v>
      </c>
      <c r="E68" s="2">
        <v>0</v>
      </c>
      <c r="F68" s="2">
        <v>5</v>
      </c>
      <c r="G68" s="2">
        <v>0</v>
      </c>
      <c r="H68" s="2">
        <v>2</v>
      </c>
      <c r="I68" s="2">
        <v>2</v>
      </c>
    </row>
    <row r="69" spans="1:9" x14ac:dyDescent="0.2">
      <c r="A69" s="2" t="s">
        <v>2</v>
      </c>
      <c r="B69" s="2">
        <v>77</v>
      </c>
      <c r="C69" s="2">
        <v>62</v>
      </c>
      <c r="D69" s="2">
        <v>27</v>
      </c>
      <c r="E69" s="2">
        <v>27</v>
      </c>
      <c r="F69" s="2">
        <v>6</v>
      </c>
      <c r="G69" s="2">
        <v>2</v>
      </c>
      <c r="H69" s="2">
        <v>8</v>
      </c>
      <c r="I69" s="2">
        <v>7</v>
      </c>
    </row>
    <row r="70" spans="1:9" x14ac:dyDescent="0.2">
      <c r="A70" s="2" t="s">
        <v>3</v>
      </c>
      <c r="B70" s="2">
        <v>1525</v>
      </c>
      <c r="C70" s="2">
        <v>924</v>
      </c>
      <c r="D70" s="2">
        <v>359</v>
      </c>
      <c r="E70" s="2">
        <v>305</v>
      </c>
      <c r="F70" s="2">
        <v>66</v>
      </c>
      <c r="G70" s="2">
        <v>194</v>
      </c>
      <c r="H70" s="2">
        <v>147</v>
      </c>
      <c r="I70" s="2">
        <v>454</v>
      </c>
    </row>
    <row r="71" spans="1:9" x14ac:dyDescent="0.2">
      <c r="A71" s="2" t="s">
        <v>198</v>
      </c>
      <c r="B71" s="2">
        <v>75</v>
      </c>
      <c r="C71" s="2">
        <v>52</v>
      </c>
      <c r="D71" s="2">
        <v>19</v>
      </c>
      <c r="E71" s="2">
        <v>3</v>
      </c>
      <c r="F71" s="2">
        <v>14</v>
      </c>
      <c r="G71" s="2">
        <v>16</v>
      </c>
      <c r="H71" s="2">
        <v>16</v>
      </c>
      <c r="I71" s="2">
        <v>7</v>
      </c>
    </row>
    <row r="72" spans="1:9" x14ac:dyDescent="0.2">
      <c r="A72" s="2" t="s">
        <v>206</v>
      </c>
      <c r="B72" s="2">
        <v>18</v>
      </c>
      <c r="C72" s="2">
        <v>8</v>
      </c>
      <c r="D72" s="2">
        <v>4</v>
      </c>
      <c r="E72" s="2">
        <v>0</v>
      </c>
      <c r="F72" s="2">
        <v>2</v>
      </c>
      <c r="G72" s="2">
        <v>2</v>
      </c>
      <c r="H72" s="2">
        <v>1</v>
      </c>
      <c r="I72" s="2">
        <v>9</v>
      </c>
    </row>
    <row r="73" spans="1:9" x14ac:dyDescent="0.2">
      <c r="A73" s="2" t="s">
        <v>62</v>
      </c>
      <c r="B73" s="2">
        <v>407</v>
      </c>
      <c r="C73" s="2">
        <v>240</v>
      </c>
      <c r="D73" s="2">
        <v>96</v>
      </c>
      <c r="E73" s="2">
        <v>74</v>
      </c>
      <c r="F73" s="2">
        <v>19</v>
      </c>
      <c r="G73" s="2">
        <v>51</v>
      </c>
      <c r="H73" s="2">
        <v>5</v>
      </c>
      <c r="I73" s="2">
        <v>162</v>
      </c>
    </row>
    <row r="74" spans="1:9" x14ac:dyDescent="0.2">
      <c r="A74" s="2" t="s">
        <v>29</v>
      </c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 t="s">
        <v>233</v>
      </c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 t="s">
        <v>0</v>
      </c>
      <c r="B76" s="2">
        <v>3275</v>
      </c>
      <c r="C76" s="2">
        <v>1709</v>
      </c>
      <c r="D76" s="2">
        <v>783</v>
      </c>
      <c r="E76" s="2">
        <v>430</v>
      </c>
      <c r="F76" s="2">
        <v>125</v>
      </c>
      <c r="G76" s="2">
        <v>371</v>
      </c>
      <c r="H76" s="2">
        <v>256</v>
      </c>
      <c r="I76" s="2">
        <v>1310</v>
      </c>
    </row>
    <row r="77" spans="1:9" x14ac:dyDescent="0.2">
      <c r="A77" s="2" t="s">
        <v>5</v>
      </c>
      <c r="B77" s="2">
        <v>135</v>
      </c>
      <c r="C77" s="2">
        <v>135</v>
      </c>
      <c r="D77" s="2">
        <v>131</v>
      </c>
      <c r="E77" s="2">
        <v>1</v>
      </c>
      <c r="F77" s="2">
        <v>0</v>
      </c>
      <c r="G77" s="2">
        <v>3</v>
      </c>
      <c r="H77" s="2">
        <v>0</v>
      </c>
      <c r="I77" s="2">
        <v>0</v>
      </c>
    </row>
    <row r="78" spans="1:9" x14ac:dyDescent="0.2">
      <c r="A78" s="2" t="s">
        <v>94</v>
      </c>
      <c r="B78" s="2">
        <v>111</v>
      </c>
      <c r="C78" s="2">
        <v>110</v>
      </c>
      <c r="D78" s="2">
        <v>108</v>
      </c>
      <c r="E78" s="2">
        <v>1</v>
      </c>
      <c r="F78" s="2">
        <v>0</v>
      </c>
      <c r="G78" s="2">
        <v>1</v>
      </c>
      <c r="H78" s="2">
        <v>0</v>
      </c>
      <c r="I78" s="2">
        <v>1</v>
      </c>
    </row>
    <row r="79" spans="1:9" x14ac:dyDescent="0.2">
      <c r="A79" s="2" t="s">
        <v>95</v>
      </c>
      <c r="B79" s="2">
        <v>1</v>
      </c>
      <c r="C79" s="2">
        <v>1</v>
      </c>
      <c r="D79" s="2">
        <v>1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">
      <c r="A80" s="2" t="s">
        <v>96</v>
      </c>
      <c r="B80" s="2">
        <v>4</v>
      </c>
      <c r="C80" s="2">
        <v>4</v>
      </c>
      <c r="D80" s="2">
        <v>4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2" t="s">
        <v>97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2" t="s">
        <v>98</v>
      </c>
      <c r="B82" s="2">
        <v>1</v>
      </c>
      <c r="C82" s="2">
        <v>1</v>
      </c>
      <c r="D82" s="2">
        <v>1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2" t="s">
        <v>99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2" t="s">
        <v>100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2" t="s">
        <v>101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2" t="s">
        <v>102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1:9" x14ac:dyDescent="0.2">
      <c r="A87" s="2" t="s">
        <v>103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2">
      <c r="A88" s="2" t="s">
        <v>104</v>
      </c>
      <c r="B88" s="2">
        <v>13</v>
      </c>
      <c r="C88" s="2">
        <v>13</v>
      </c>
      <c r="D88" s="2">
        <v>13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2" t="s">
        <v>105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">
      <c r="A90" s="2" t="s">
        <v>106</v>
      </c>
      <c r="B90" s="2">
        <v>4</v>
      </c>
      <c r="C90" s="2">
        <v>4</v>
      </c>
      <c r="D90" s="2">
        <v>4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2" t="s">
        <v>107</v>
      </c>
      <c r="B91" s="2">
        <v>4</v>
      </c>
      <c r="C91" s="2">
        <v>4</v>
      </c>
      <c r="D91" s="2">
        <v>4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x14ac:dyDescent="0.2">
      <c r="A92" s="2" t="s">
        <v>108</v>
      </c>
      <c r="B92" s="2">
        <v>1</v>
      </c>
      <c r="C92" s="2">
        <v>1</v>
      </c>
      <c r="D92" s="2">
        <v>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2">
      <c r="A93" s="2" t="s">
        <v>109</v>
      </c>
      <c r="B93" s="2">
        <v>15</v>
      </c>
      <c r="C93" s="2">
        <v>15</v>
      </c>
      <c r="D93" s="2">
        <v>15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x14ac:dyDescent="0.2">
      <c r="A94" s="2" t="s">
        <v>110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x14ac:dyDescent="0.2">
      <c r="A95" s="2" t="s">
        <v>111</v>
      </c>
      <c r="B95" s="2">
        <v>1</v>
      </c>
      <c r="C95" s="2">
        <v>1</v>
      </c>
      <c r="D95" s="2">
        <v>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x14ac:dyDescent="0.2">
      <c r="A96" s="2" t="s">
        <v>112</v>
      </c>
      <c r="B96" s="2">
        <v>2</v>
      </c>
      <c r="C96" s="2">
        <v>2</v>
      </c>
      <c r="D96" s="2">
        <v>2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">
      <c r="A97" s="2" t="s">
        <v>113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">
      <c r="A98" s="2" t="s">
        <v>114</v>
      </c>
      <c r="B98" s="2">
        <v>3</v>
      </c>
      <c r="C98" s="2">
        <v>3</v>
      </c>
      <c r="D98" s="2">
        <v>3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2" t="s">
        <v>115</v>
      </c>
      <c r="B99" s="2">
        <v>1</v>
      </c>
      <c r="C99" s="2">
        <v>1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2" t="s">
        <v>116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">
      <c r="A101" s="2" t="s">
        <v>117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</row>
    <row r="102" spans="1:9" x14ac:dyDescent="0.2">
      <c r="A102" s="2" t="s">
        <v>118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 x14ac:dyDescent="0.2">
      <c r="A103" s="2" t="s">
        <v>119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">
      <c r="A104" s="2" t="s">
        <v>120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2">
      <c r="A105" s="2" t="s">
        <v>121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x14ac:dyDescent="0.2">
      <c r="A106" s="2" t="s">
        <v>122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2" t="s">
        <v>123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2">
      <c r="A108" s="2" t="s">
        <v>124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2" t="s">
        <v>125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">
      <c r="A110" s="2" t="s">
        <v>126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2">
      <c r="A111" s="2" t="s">
        <v>127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2">
      <c r="A112" s="2" t="s">
        <v>128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x14ac:dyDescent="0.2">
      <c r="A113" s="2" t="s">
        <v>129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">
      <c r="A114" s="2" t="s">
        <v>130</v>
      </c>
      <c r="B114" s="2">
        <v>2</v>
      </c>
      <c r="C114" s="2">
        <v>2</v>
      </c>
      <c r="D114" s="2">
        <v>2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">
      <c r="A115" s="2" t="s">
        <v>131</v>
      </c>
      <c r="B115" s="2">
        <v>4</v>
      </c>
      <c r="C115" s="2">
        <v>4</v>
      </c>
      <c r="D115" s="2">
        <v>4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2" t="s">
        <v>132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2" t="s">
        <v>6</v>
      </c>
      <c r="B117" s="2">
        <v>64</v>
      </c>
      <c r="C117" s="2">
        <v>64</v>
      </c>
      <c r="D117" s="2">
        <v>5</v>
      </c>
      <c r="E117" s="2">
        <v>51</v>
      </c>
      <c r="F117" s="2">
        <v>2</v>
      </c>
      <c r="G117" s="2">
        <v>6</v>
      </c>
      <c r="H117" s="2">
        <v>0</v>
      </c>
      <c r="I117" s="2">
        <v>0</v>
      </c>
    </row>
    <row r="118" spans="1:9" x14ac:dyDescent="0.2">
      <c r="A118" s="2" t="s">
        <v>133</v>
      </c>
      <c r="B118" s="2">
        <v>3</v>
      </c>
      <c r="C118" s="2">
        <v>3</v>
      </c>
      <c r="D118" s="2">
        <v>0</v>
      </c>
      <c r="E118" s="2">
        <v>3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2" t="s">
        <v>134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2" t="s">
        <v>135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2" t="s">
        <v>136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9" x14ac:dyDescent="0.2">
      <c r="A122" s="2" t="s">
        <v>137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2" t="s">
        <v>138</v>
      </c>
      <c r="B123" s="2">
        <v>6</v>
      </c>
      <c r="C123" s="2">
        <v>6</v>
      </c>
      <c r="D123" s="2">
        <v>0</v>
      </c>
      <c r="E123" s="2">
        <v>6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2" t="s">
        <v>139</v>
      </c>
      <c r="B124" s="2">
        <v>5</v>
      </c>
      <c r="C124" s="2">
        <v>5</v>
      </c>
      <c r="D124" s="2">
        <v>0</v>
      </c>
      <c r="E124" s="2">
        <v>5</v>
      </c>
      <c r="F124" s="2">
        <v>0</v>
      </c>
      <c r="G124" s="2">
        <v>0</v>
      </c>
      <c r="H124" s="2">
        <v>0</v>
      </c>
      <c r="I124" s="2">
        <v>0</v>
      </c>
    </row>
    <row r="125" spans="1:9" x14ac:dyDescent="0.2">
      <c r="A125" s="2" t="s">
        <v>140</v>
      </c>
      <c r="B125" s="2">
        <v>14</v>
      </c>
      <c r="C125" s="2">
        <v>14</v>
      </c>
      <c r="D125" s="2">
        <v>4</v>
      </c>
      <c r="E125" s="2">
        <v>8</v>
      </c>
      <c r="F125" s="2">
        <v>2</v>
      </c>
      <c r="G125" s="2">
        <v>0</v>
      </c>
      <c r="H125" s="2">
        <v>0</v>
      </c>
      <c r="I125" s="2">
        <v>0</v>
      </c>
    </row>
    <row r="126" spans="1:9" x14ac:dyDescent="0.2">
      <c r="A126" s="2" t="s">
        <v>141</v>
      </c>
      <c r="B126" s="2">
        <v>19</v>
      </c>
      <c r="C126" s="2">
        <v>19</v>
      </c>
      <c r="D126" s="2">
        <v>2</v>
      </c>
      <c r="E126" s="2">
        <v>17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2" t="s">
        <v>142</v>
      </c>
      <c r="B127" s="2">
        <v>4</v>
      </c>
      <c r="C127" s="2">
        <v>4</v>
      </c>
      <c r="D127" s="2">
        <v>0</v>
      </c>
      <c r="E127" s="2">
        <v>4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2" t="s">
        <v>143</v>
      </c>
      <c r="B128" s="2">
        <v>39</v>
      </c>
      <c r="C128" s="2">
        <v>39</v>
      </c>
      <c r="D128" s="2">
        <v>6</v>
      </c>
      <c r="E128" s="2">
        <v>31</v>
      </c>
      <c r="F128" s="2">
        <v>1</v>
      </c>
      <c r="G128" s="2">
        <v>1</v>
      </c>
      <c r="H128" s="2">
        <v>0</v>
      </c>
      <c r="I128" s="2">
        <v>0</v>
      </c>
    </row>
    <row r="129" spans="1:9" x14ac:dyDescent="0.2">
      <c r="A129" s="2" t="s">
        <v>7</v>
      </c>
      <c r="B129" s="2">
        <v>33</v>
      </c>
      <c r="C129" s="2">
        <v>32</v>
      </c>
      <c r="D129" s="2">
        <v>2</v>
      </c>
      <c r="E129" s="2">
        <v>0</v>
      </c>
      <c r="F129" s="2">
        <v>30</v>
      </c>
      <c r="G129" s="2">
        <v>0</v>
      </c>
      <c r="H129" s="2">
        <v>1</v>
      </c>
      <c r="I129" s="2">
        <v>0</v>
      </c>
    </row>
    <row r="130" spans="1:9" x14ac:dyDescent="0.2">
      <c r="A130" s="2" t="s">
        <v>144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">
      <c r="A131" s="2" t="s">
        <v>145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2" t="s">
        <v>146</v>
      </c>
      <c r="B132" s="2">
        <v>3</v>
      </c>
      <c r="C132" s="2">
        <v>3</v>
      </c>
      <c r="D132" s="2">
        <v>0</v>
      </c>
      <c r="E132" s="2">
        <v>0</v>
      </c>
      <c r="F132" s="2">
        <v>3</v>
      </c>
      <c r="G132" s="2">
        <v>0</v>
      </c>
      <c r="H132" s="2">
        <v>0</v>
      </c>
      <c r="I132" s="2">
        <v>0</v>
      </c>
    </row>
    <row r="133" spans="1:9" x14ac:dyDescent="0.2">
      <c r="A133" s="2" t="s">
        <v>147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">
      <c r="A134" s="2" t="s">
        <v>148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2" t="s">
        <v>149</v>
      </c>
      <c r="B135" s="2">
        <v>2</v>
      </c>
      <c r="C135" s="2">
        <v>2</v>
      </c>
      <c r="D135" s="2">
        <v>0</v>
      </c>
      <c r="E135" s="2">
        <v>0</v>
      </c>
      <c r="F135" s="2">
        <v>2</v>
      </c>
      <c r="G135" s="2">
        <v>0</v>
      </c>
      <c r="H135" s="2">
        <v>0</v>
      </c>
      <c r="I135" s="2">
        <v>0</v>
      </c>
    </row>
    <row r="136" spans="1:9" x14ac:dyDescent="0.2">
      <c r="A136" s="2" t="s">
        <v>150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2" t="s">
        <v>151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</row>
    <row r="138" spans="1:9" x14ac:dyDescent="0.2">
      <c r="A138" s="2" t="s">
        <v>152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">
      <c r="A139" s="2" t="s">
        <v>153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2" t="s">
        <v>154</v>
      </c>
      <c r="B140" s="2">
        <v>7</v>
      </c>
      <c r="C140" s="2">
        <v>7</v>
      </c>
      <c r="D140" s="2">
        <v>0</v>
      </c>
      <c r="E140" s="2">
        <v>0</v>
      </c>
      <c r="F140" s="2">
        <v>7</v>
      </c>
      <c r="G140" s="2">
        <v>0</v>
      </c>
      <c r="H140" s="2">
        <v>0</v>
      </c>
      <c r="I140" s="2">
        <v>0</v>
      </c>
    </row>
    <row r="141" spans="1:9" x14ac:dyDescent="0.2">
      <c r="A141" s="2" t="s">
        <v>155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</row>
    <row r="142" spans="1:9" x14ac:dyDescent="0.2">
      <c r="A142" s="2" t="s">
        <v>156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</row>
    <row r="143" spans="1:9" x14ac:dyDescent="0.2">
      <c r="A143" s="2" t="s">
        <v>157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</row>
    <row r="144" spans="1:9" x14ac:dyDescent="0.2">
      <c r="A144" s="2" t="s">
        <v>158</v>
      </c>
      <c r="B144" s="2">
        <v>2</v>
      </c>
      <c r="C144" s="2">
        <v>2</v>
      </c>
      <c r="D144" s="2">
        <v>0</v>
      </c>
      <c r="E144" s="2">
        <v>0</v>
      </c>
      <c r="F144" s="2">
        <v>2</v>
      </c>
      <c r="G144" s="2">
        <v>0</v>
      </c>
      <c r="H144" s="2">
        <v>0</v>
      </c>
      <c r="I144" s="2">
        <v>0</v>
      </c>
    </row>
    <row r="145" spans="1:9" x14ac:dyDescent="0.2">
      <c r="A145" s="2" t="s">
        <v>159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</row>
    <row r="146" spans="1:9" x14ac:dyDescent="0.2">
      <c r="A146" s="2" t="s">
        <v>160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">
      <c r="A147" s="2" t="s">
        <v>161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</row>
    <row r="148" spans="1:9" x14ac:dyDescent="0.2">
      <c r="A148" s="2" t="s">
        <v>162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</row>
    <row r="149" spans="1:9" x14ac:dyDescent="0.2">
      <c r="A149" s="2" t="s">
        <v>163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</row>
    <row r="150" spans="1:9" x14ac:dyDescent="0.2">
      <c r="A150" s="2" t="s">
        <v>164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</row>
    <row r="151" spans="1:9" x14ac:dyDescent="0.2">
      <c r="A151" s="2" t="s">
        <v>8</v>
      </c>
      <c r="B151" s="2">
        <v>111</v>
      </c>
      <c r="C151" s="2">
        <v>111</v>
      </c>
      <c r="D151" s="2">
        <v>0</v>
      </c>
      <c r="E151" s="2">
        <v>2</v>
      </c>
      <c r="F151" s="2">
        <v>0</v>
      </c>
      <c r="G151" s="2">
        <v>109</v>
      </c>
      <c r="H151" s="2">
        <v>0</v>
      </c>
      <c r="I151" s="2">
        <v>0</v>
      </c>
    </row>
    <row r="152" spans="1:9" x14ac:dyDescent="0.2">
      <c r="A152" s="2" t="s">
        <v>165</v>
      </c>
      <c r="B152" s="2">
        <v>9</v>
      </c>
      <c r="C152" s="2">
        <v>9</v>
      </c>
      <c r="D152" s="2">
        <v>2</v>
      </c>
      <c r="E152" s="2">
        <v>0</v>
      </c>
      <c r="F152" s="2">
        <v>0</v>
      </c>
      <c r="G152" s="2">
        <v>7</v>
      </c>
      <c r="H152" s="2">
        <v>0</v>
      </c>
      <c r="I152" s="2">
        <v>0</v>
      </c>
    </row>
    <row r="153" spans="1:9" x14ac:dyDescent="0.2">
      <c r="A153" s="2" t="s">
        <v>166</v>
      </c>
      <c r="B153" s="2">
        <v>6</v>
      </c>
      <c r="C153" s="2">
        <v>6</v>
      </c>
      <c r="D153" s="2">
        <v>0</v>
      </c>
      <c r="E153" s="2">
        <v>1</v>
      </c>
      <c r="F153" s="2">
        <v>0</v>
      </c>
      <c r="G153" s="2">
        <v>5</v>
      </c>
      <c r="H153" s="2">
        <v>0</v>
      </c>
      <c r="I153" s="2">
        <v>0</v>
      </c>
    </row>
    <row r="154" spans="1:9" x14ac:dyDescent="0.2">
      <c r="A154" s="2" t="s">
        <v>167</v>
      </c>
      <c r="B154" s="2">
        <v>6</v>
      </c>
      <c r="C154" s="2">
        <v>6</v>
      </c>
      <c r="D154" s="2">
        <v>0</v>
      </c>
      <c r="E154" s="2">
        <v>0</v>
      </c>
      <c r="F154" s="2">
        <v>0</v>
      </c>
      <c r="G154" s="2">
        <v>6</v>
      </c>
      <c r="H154" s="2">
        <v>0</v>
      </c>
      <c r="I154" s="2">
        <v>0</v>
      </c>
    </row>
    <row r="155" spans="1:9" x14ac:dyDescent="0.2">
      <c r="A155" s="2" t="s">
        <v>168</v>
      </c>
      <c r="B155" s="2">
        <v>2</v>
      </c>
      <c r="C155" s="2">
        <v>2</v>
      </c>
      <c r="D155" s="2">
        <v>0</v>
      </c>
      <c r="E155" s="2">
        <v>0</v>
      </c>
      <c r="F155" s="2">
        <v>0</v>
      </c>
      <c r="G155" s="2">
        <v>2</v>
      </c>
      <c r="H155" s="2">
        <v>0</v>
      </c>
      <c r="I155" s="2">
        <v>0</v>
      </c>
    </row>
    <row r="156" spans="1:9" x14ac:dyDescent="0.2">
      <c r="A156" s="2" t="s">
        <v>4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</row>
    <row r="157" spans="1:9" x14ac:dyDescent="0.2">
      <c r="A157" s="2" t="s">
        <v>9</v>
      </c>
      <c r="B157" s="2">
        <v>58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58</v>
      </c>
      <c r="I157" s="2">
        <v>0</v>
      </c>
    </row>
    <row r="158" spans="1:9" x14ac:dyDescent="0.2">
      <c r="A158" s="2" t="s">
        <v>169</v>
      </c>
      <c r="B158" s="2">
        <v>4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4</v>
      </c>
    </row>
    <row r="159" spans="1:9" x14ac:dyDescent="0.2">
      <c r="A159" s="2" t="s">
        <v>170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</row>
    <row r="160" spans="1:9" x14ac:dyDescent="0.2">
      <c r="A160" s="2" t="s">
        <v>171</v>
      </c>
      <c r="B160" s="2">
        <v>4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4</v>
      </c>
    </row>
    <row r="161" spans="1:9" x14ac:dyDescent="0.2">
      <c r="A161" s="2" t="s">
        <v>172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</row>
    <row r="162" spans="1:9" x14ac:dyDescent="0.2">
      <c r="A162" s="2" t="s">
        <v>173</v>
      </c>
      <c r="B162" s="2">
        <v>2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2</v>
      </c>
    </row>
    <row r="163" spans="1:9" x14ac:dyDescent="0.2">
      <c r="A163" s="2" t="s">
        <v>174</v>
      </c>
      <c r="B163" s="2">
        <v>2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2</v>
      </c>
    </row>
    <row r="164" spans="1:9" x14ac:dyDescent="0.2">
      <c r="A164" s="2" t="s">
        <v>175</v>
      </c>
      <c r="B164" s="2">
        <v>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2</v>
      </c>
    </row>
    <row r="165" spans="1:9" x14ac:dyDescent="0.2">
      <c r="A165" s="2" t="s">
        <v>176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</row>
    <row r="166" spans="1:9" x14ac:dyDescent="0.2">
      <c r="A166" s="2" t="s">
        <v>177</v>
      </c>
      <c r="B166" s="2">
        <v>333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333</v>
      </c>
    </row>
    <row r="167" spans="1:9" x14ac:dyDescent="0.2">
      <c r="A167" s="2" t="s">
        <v>178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</row>
    <row r="168" spans="1:9" x14ac:dyDescent="0.2">
      <c r="A168" s="2" t="s">
        <v>179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</row>
    <row r="169" spans="1:9" x14ac:dyDescent="0.2">
      <c r="A169" s="2" t="s">
        <v>180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">
      <c r="A170" s="2" t="s">
        <v>181</v>
      </c>
      <c r="B170" s="2">
        <v>1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1</v>
      </c>
    </row>
    <row r="171" spans="1:9" x14ac:dyDescent="0.2">
      <c r="A171" s="2" t="s">
        <v>182</v>
      </c>
      <c r="B171" s="2">
        <v>7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7</v>
      </c>
    </row>
    <row r="172" spans="1:9" x14ac:dyDescent="0.2">
      <c r="A172" s="2" t="s">
        <v>183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</row>
    <row r="173" spans="1:9" x14ac:dyDescent="0.2">
      <c r="A173" s="2" t="s">
        <v>184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">
      <c r="A174" s="2" t="s">
        <v>185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</row>
    <row r="175" spans="1:9" x14ac:dyDescent="0.2">
      <c r="A175" s="2" t="s">
        <v>186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</row>
    <row r="176" spans="1:9" x14ac:dyDescent="0.2">
      <c r="A176" s="2" t="s">
        <v>187</v>
      </c>
      <c r="B176" s="2">
        <v>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2</v>
      </c>
    </row>
    <row r="177" spans="1:9" x14ac:dyDescent="0.2">
      <c r="A177" s="2" t="s">
        <v>188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</row>
    <row r="178" spans="1:9" x14ac:dyDescent="0.2">
      <c r="A178" s="2" t="s">
        <v>189</v>
      </c>
      <c r="B178" s="2">
        <v>4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4</v>
      </c>
    </row>
    <row r="179" spans="1:9" x14ac:dyDescent="0.2">
      <c r="A179" s="2" t="s">
        <v>190</v>
      </c>
      <c r="B179" s="2">
        <v>211</v>
      </c>
      <c r="C179" s="2">
        <v>2</v>
      </c>
      <c r="D179" s="2">
        <v>0</v>
      </c>
      <c r="E179" s="2">
        <v>0</v>
      </c>
      <c r="F179" s="2">
        <v>2</v>
      </c>
      <c r="G179" s="2">
        <v>0</v>
      </c>
      <c r="H179" s="2">
        <v>0</v>
      </c>
      <c r="I179" s="2">
        <v>209</v>
      </c>
    </row>
    <row r="180" spans="1:9" x14ac:dyDescent="0.2">
      <c r="A180" s="2" t="s">
        <v>191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</row>
    <row r="181" spans="1:9" x14ac:dyDescent="0.2">
      <c r="A181" s="2" t="s">
        <v>192</v>
      </c>
      <c r="B181" s="2">
        <v>6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6</v>
      </c>
    </row>
    <row r="182" spans="1:9" x14ac:dyDescent="0.2">
      <c r="A182" s="2" t="s">
        <v>193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</row>
    <row r="183" spans="1:9" x14ac:dyDescent="0.2">
      <c r="A183" s="2" t="s">
        <v>194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</row>
    <row r="184" spans="1:9" x14ac:dyDescent="0.2">
      <c r="A184" s="2" t="s">
        <v>195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</row>
    <row r="185" spans="1:9" x14ac:dyDescent="0.2">
      <c r="A185" s="2" t="s">
        <v>196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</row>
    <row r="186" spans="1:9" x14ac:dyDescent="0.2">
      <c r="A186" s="2" t="s">
        <v>197</v>
      </c>
      <c r="B186" s="2">
        <v>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8</v>
      </c>
    </row>
    <row r="187" spans="1:9" x14ac:dyDescent="0.2">
      <c r="A187" s="2" t="s">
        <v>1</v>
      </c>
      <c r="B187" s="2">
        <v>13</v>
      </c>
      <c r="C187" s="2">
        <v>10</v>
      </c>
      <c r="D187" s="2">
        <v>5</v>
      </c>
      <c r="E187" s="2">
        <v>2</v>
      </c>
      <c r="F187" s="2">
        <v>3</v>
      </c>
      <c r="G187" s="2">
        <v>0</v>
      </c>
      <c r="H187" s="2">
        <v>3</v>
      </c>
      <c r="I187" s="2">
        <v>0</v>
      </c>
    </row>
    <row r="188" spans="1:9" x14ac:dyDescent="0.2">
      <c r="A188" s="2" t="s">
        <v>2</v>
      </c>
      <c r="B188" s="2">
        <v>50</v>
      </c>
      <c r="C188" s="2">
        <v>41</v>
      </c>
      <c r="D188" s="2">
        <v>22</v>
      </c>
      <c r="E188" s="2">
        <v>13</v>
      </c>
      <c r="F188" s="2">
        <v>2</v>
      </c>
      <c r="G188" s="2">
        <v>4</v>
      </c>
      <c r="H188" s="2">
        <v>8</v>
      </c>
      <c r="I188" s="2">
        <v>1</v>
      </c>
    </row>
    <row r="189" spans="1:9" x14ac:dyDescent="0.2">
      <c r="A189" s="2" t="s">
        <v>3</v>
      </c>
      <c r="B189" s="2">
        <v>1449</v>
      </c>
      <c r="C189" s="2">
        <v>745</v>
      </c>
      <c r="D189" s="2">
        <v>320</v>
      </c>
      <c r="E189" s="2">
        <v>227</v>
      </c>
      <c r="F189" s="2">
        <v>44</v>
      </c>
      <c r="G189" s="2">
        <v>154</v>
      </c>
      <c r="H189" s="2">
        <v>164</v>
      </c>
      <c r="I189" s="2">
        <v>540</v>
      </c>
    </row>
    <row r="190" spans="1:9" x14ac:dyDescent="0.2">
      <c r="A190" s="2" t="s">
        <v>198</v>
      </c>
      <c r="B190" s="2">
        <v>53</v>
      </c>
      <c r="C190" s="2">
        <v>31</v>
      </c>
      <c r="D190" s="2">
        <v>11</v>
      </c>
      <c r="E190" s="2">
        <v>10</v>
      </c>
      <c r="F190" s="2">
        <v>6</v>
      </c>
      <c r="G190" s="2">
        <v>4</v>
      </c>
      <c r="H190" s="2">
        <v>9</v>
      </c>
      <c r="I190" s="2">
        <v>13</v>
      </c>
    </row>
    <row r="191" spans="1:9" x14ac:dyDescent="0.2">
      <c r="A191" s="2" t="s">
        <v>199</v>
      </c>
      <c r="B191" s="2">
        <v>0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</row>
    <row r="192" spans="1:9" x14ac:dyDescent="0.2">
      <c r="A192" s="2" t="s">
        <v>200</v>
      </c>
      <c r="B192" s="2">
        <v>7</v>
      </c>
      <c r="C192" s="2">
        <v>7</v>
      </c>
      <c r="D192" s="2">
        <v>2</v>
      </c>
      <c r="E192" s="2">
        <v>0</v>
      </c>
      <c r="F192" s="2">
        <v>5</v>
      </c>
      <c r="G192" s="2">
        <v>0</v>
      </c>
      <c r="H192" s="2">
        <v>0</v>
      </c>
      <c r="I192" s="2">
        <v>0</v>
      </c>
    </row>
    <row r="193" spans="1:9" x14ac:dyDescent="0.2">
      <c r="A193" s="2" t="s">
        <v>201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</row>
    <row r="194" spans="1:9" x14ac:dyDescent="0.2">
      <c r="A194" s="2" t="s">
        <v>202</v>
      </c>
      <c r="B194" s="2">
        <v>4</v>
      </c>
      <c r="C194" s="2">
        <v>2</v>
      </c>
      <c r="D194" s="2">
        <v>0</v>
      </c>
      <c r="E194" s="2">
        <v>0</v>
      </c>
      <c r="F194" s="2">
        <v>0</v>
      </c>
      <c r="G194" s="2">
        <v>2</v>
      </c>
      <c r="H194" s="2">
        <v>0</v>
      </c>
      <c r="I194" s="2">
        <v>2</v>
      </c>
    </row>
    <row r="195" spans="1:9" x14ac:dyDescent="0.2">
      <c r="A195" s="2" t="s">
        <v>203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</row>
    <row r="196" spans="1:9" x14ac:dyDescent="0.2">
      <c r="A196" s="2" t="s">
        <v>204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</row>
    <row r="197" spans="1:9" x14ac:dyDescent="0.2">
      <c r="A197" s="2" t="s">
        <v>205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</row>
    <row r="198" spans="1:9" x14ac:dyDescent="0.2">
      <c r="A198" s="2" t="s">
        <v>206</v>
      </c>
      <c r="B198" s="2">
        <v>6</v>
      </c>
      <c r="C198" s="2">
        <v>3</v>
      </c>
      <c r="D198" s="2">
        <v>1</v>
      </c>
      <c r="E198" s="2">
        <v>2</v>
      </c>
      <c r="F198" s="2">
        <v>0</v>
      </c>
      <c r="G198" s="2">
        <v>0</v>
      </c>
      <c r="H198" s="2">
        <v>0</v>
      </c>
      <c r="I198" s="2">
        <v>3</v>
      </c>
    </row>
    <row r="199" spans="1:9" x14ac:dyDescent="0.2">
      <c r="A199" s="2" t="s">
        <v>207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</row>
    <row r="200" spans="1:9" x14ac:dyDescent="0.2">
      <c r="A200" s="12" t="s">
        <v>62</v>
      </c>
      <c r="B200" s="12">
        <v>412</v>
      </c>
      <c r="C200" s="12">
        <v>233</v>
      </c>
      <c r="D200" s="12">
        <v>106</v>
      </c>
      <c r="E200" s="12">
        <v>46</v>
      </c>
      <c r="F200" s="12">
        <v>14</v>
      </c>
      <c r="G200" s="12">
        <v>67</v>
      </c>
      <c r="H200" s="12">
        <v>13</v>
      </c>
      <c r="I200" s="12">
        <v>166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1C93-0BDC-470A-977C-36A1C4F5D574}">
  <dimension ref="A1:I41"/>
  <sheetViews>
    <sheetView view="pageBreakPreview" zoomScale="125" zoomScaleNormal="120" zoomScaleSheetLayoutView="125" workbookViewId="0">
      <selection activeCell="A25" sqref="A25"/>
    </sheetView>
  </sheetViews>
  <sheetFormatPr defaultColWidth="12" defaultRowHeight="10.199999999999999" x14ac:dyDescent="0.2"/>
  <cols>
    <col min="1" max="1" width="12" style="11"/>
    <col min="2" max="9" width="9.33203125" style="1" customWidth="1"/>
    <col min="10" max="16384" width="12" style="1"/>
  </cols>
  <sheetData>
    <row r="1" spans="1:9" x14ac:dyDescent="0.2">
      <c r="A1" s="7" t="s">
        <v>696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694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s="6" customFormat="1" x14ac:dyDescent="0.2">
      <c r="A3" s="9" t="s">
        <v>695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s="6" customFormat="1" x14ac:dyDescent="0.2">
      <c r="A4" s="7" t="s">
        <v>697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7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7" t="s">
        <v>650</v>
      </c>
      <c r="B6" s="2">
        <v>5927</v>
      </c>
      <c r="C6" s="2">
        <v>3315</v>
      </c>
      <c r="D6" s="2">
        <v>1422</v>
      </c>
      <c r="E6" s="2">
        <v>938</v>
      </c>
      <c r="F6" s="2">
        <v>263</v>
      </c>
      <c r="G6" s="2">
        <v>692</v>
      </c>
      <c r="H6" s="2">
        <v>468</v>
      </c>
      <c r="I6" s="2">
        <v>2144</v>
      </c>
    </row>
    <row r="7" spans="1:9" x14ac:dyDescent="0.2">
      <c r="A7" s="7" t="s">
        <v>686</v>
      </c>
      <c r="B7" s="2">
        <v>1628</v>
      </c>
      <c r="C7" s="2">
        <v>936</v>
      </c>
      <c r="D7" s="2">
        <v>294</v>
      </c>
      <c r="E7" s="2">
        <v>355</v>
      </c>
      <c r="F7" s="2">
        <v>124</v>
      </c>
      <c r="G7" s="2">
        <v>163</v>
      </c>
      <c r="H7" s="2">
        <v>225</v>
      </c>
      <c r="I7" s="2">
        <v>467</v>
      </c>
    </row>
    <row r="8" spans="1:9" x14ac:dyDescent="0.2">
      <c r="A8" s="7" t="s">
        <v>688</v>
      </c>
      <c r="B8" s="4">
        <v>27.467521511725998</v>
      </c>
      <c r="C8" s="4">
        <v>28.235294117647058</v>
      </c>
      <c r="D8" s="4">
        <v>20.675105485232066</v>
      </c>
      <c r="E8" s="4">
        <v>37.846481876332625</v>
      </c>
      <c r="F8" s="4">
        <v>47.148288973384034</v>
      </c>
      <c r="G8" s="4">
        <v>23.554913294797689</v>
      </c>
      <c r="H8" s="4">
        <v>48.07692307692308</v>
      </c>
      <c r="I8" s="4">
        <v>21.781716417910449</v>
      </c>
    </row>
    <row r="9" spans="1:9" x14ac:dyDescent="0.2">
      <c r="A9" s="7" t="s">
        <v>687</v>
      </c>
      <c r="B9" s="2">
        <v>4299</v>
      </c>
      <c r="C9" s="2">
        <v>2379</v>
      </c>
      <c r="D9" s="2">
        <v>1128</v>
      </c>
      <c r="E9" s="2">
        <v>583</v>
      </c>
      <c r="F9" s="2">
        <v>139</v>
      </c>
      <c r="G9" s="2">
        <v>529</v>
      </c>
      <c r="H9" s="2">
        <v>243</v>
      </c>
      <c r="I9" s="2">
        <v>1677</v>
      </c>
    </row>
    <row r="10" spans="1:9" x14ac:dyDescent="0.2">
      <c r="A10" s="7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7" t="s">
        <v>693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7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7" t="s">
        <v>658</v>
      </c>
      <c r="B13" s="2">
        <v>4299</v>
      </c>
      <c r="C13" s="2">
        <v>2379</v>
      </c>
      <c r="D13" s="2">
        <v>1128</v>
      </c>
      <c r="E13" s="2">
        <v>583</v>
      </c>
      <c r="F13" s="2">
        <v>139</v>
      </c>
      <c r="G13" s="2">
        <v>529</v>
      </c>
      <c r="H13" s="2">
        <v>243</v>
      </c>
      <c r="I13" s="2">
        <v>1677</v>
      </c>
    </row>
    <row r="14" spans="1:9" x14ac:dyDescent="0.2">
      <c r="A14" s="7" t="s">
        <v>41</v>
      </c>
      <c r="B14" s="2">
        <v>1140</v>
      </c>
      <c r="C14" s="2">
        <v>1132</v>
      </c>
      <c r="D14" s="2">
        <v>1099</v>
      </c>
      <c r="E14" s="2">
        <v>26</v>
      </c>
      <c r="F14" s="2">
        <v>2</v>
      </c>
      <c r="G14" s="2">
        <v>5</v>
      </c>
      <c r="H14" s="2">
        <v>6</v>
      </c>
      <c r="I14" s="2">
        <v>2</v>
      </c>
    </row>
    <row r="15" spans="1:9" x14ac:dyDescent="0.2">
      <c r="A15" s="7" t="s">
        <v>42</v>
      </c>
      <c r="B15" s="2">
        <v>2</v>
      </c>
      <c r="C15" s="2">
        <v>2</v>
      </c>
      <c r="D15" s="2">
        <v>0</v>
      </c>
      <c r="E15" s="2">
        <v>2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7" t="s">
        <v>43</v>
      </c>
      <c r="B16" s="2">
        <v>540</v>
      </c>
      <c r="C16" s="2">
        <v>530</v>
      </c>
      <c r="D16" s="2">
        <v>22</v>
      </c>
      <c r="E16" s="2">
        <v>499</v>
      </c>
      <c r="F16" s="2">
        <v>2</v>
      </c>
      <c r="G16" s="2">
        <v>7</v>
      </c>
      <c r="H16" s="2">
        <v>2</v>
      </c>
      <c r="I16" s="2">
        <v>8</v>
      </c>
    </row>
    <row r="17" spans="1:9" x14ac:dyDescent="0.2">
      <c r="A17" s="7" t="s">
        <v>44</v>
      </c>
      <c r="B17" s="2">
        <v>6</v>
      </c>
      <c r="C17" s="2">
        <v>4</v>
      </c>
      <c r="D17" s="2">
        <v>0</v>
      </c>
      <c r="E17" s="2">
        <v>2</v>
      </c>
      <c r="F17" s="2">
        <v>0</v>
      </c>
      <c r="G17" s="2">
        <v>2</v>
      </c>
      <c r="H17" s="2">
        <v>0</v>
      </c>
      <c r="I17" s="2">
        <v>2</v>
      </c>
    </row>
    <row r="18" spans="1:9" x14ac:dyDescent="0.2">
      <c r="A18" s="7" t="s">
        <v>45</v>
      </c>
      <c r="B18" s="2">
        <v>33</v>
      </c>
      <c r="C18" s="2">
        <v>33</v>
      </c>
      <c r="D18" s="2">
        <v>0</v>
      </c>
      <c r="E18" s="2">
        <v>33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7" t="s">
        <v>46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 t="s">
        <v>47</v>
      </c>
      <c r="B20" s="2">
        <v>530</v>
      </c>
      <c r="C20" s="2">
        <v>528</v>
      </c>
      <c r="D20" s="2">
        <v>2</v>
      </c>
      <c r="E20" s="2">
        <v>13</v>
      </c>
      <c r="F20" s="2">
        <v>0</v>
      </c>
      <c r="G20" s="2">
        <v>513</v>
      </c>
      <c r="H20" s="2">
        <v>0</v>
      </c>
      <c r="I20" s="2">
        <v>2</v>
      </c>
    </row>
    <row r="21" spans="1:9" x14ac:dyDescent="0.2">
      <c r="A21" s="7" t="s">
        <v>48</v>
      </c>
      <c r="B21" s="2">
        <v>104</v>
      </c>
      <c r="C21" s="2">
        <v>103</v>
      </c>
      <c r="D21" s="2">
        <v>2</v>
      </c>
      <c r="E21" s="2">
        <v>0</v>
      </c>
      <c r="F21" s="2">
        <v>99</v>
      </c>
      <c r="G21" s="2">
        <v>2</v>
      </c>
      <c r="H21" s="2">
        <v>0</v>
      </c>
      <c r="I21" s="2">
        <v>1</v>
      </c>
    </row>
    <row r="22" spans="1:9" x14ac:dyDescent="0.2">
      <c r="A22" s="7" t="s">
        <v>49</v>
      </c>
      <c r="B22" s="2">
        <v>18</v>
      </c>
      <c r="C22" s="2">
        <v>18</v>
      </c>
      <c r="D22" s="2">
        <v>0</v>
      </c>
      <c r="E22" s="2">
        <v>0</v>
      </c>
      <c r="F22" s="2">
        <v>18</v>
      </c>
      <c r="G22" s="2">
        <v>0</v>
      </c>
      <c r="H22" s="2">
        <v>0</v>
      </c>
      <c r="I22" s="2">
        <v>0</v>
      </c>
    </row>
    <row r="23" spans="1:9" x14ac:dyDescent="0.2">
      <c r="A23" s="7" t="s">
        <v>50</v>
      </c>
      <c r="B23" s="2">
        <v>11</v>
      </c>
      <c r="C23" s="2">
        <v>9</v>
      </c>
      <c r="D23" s="2">
        <v>0</v>
      </c>
      <c r="E23" s="2">
        <v>0</v>
      </c>
      <c r="F23" s="2">
        <v>9</v>
      </c>
      <c r="G23" s="2">
        <v>0</v>
      </c>
      <c r="H23" s="2">
        <v>0</v>
      </c>
      <c r="I23" s="2">
        <v>2</v>
      </c>
    </row>
    <row r="24" spans="1:9" x14ac:dyDescent="0.2">
      <c r="A24" s="7" t="s">
        <v>51</v>
      </c>
      <c r="B24" s="2">
        <v>5</v>
      </c>
      <c r="C24" s="2">
        <v>5</v>
      </c>
      <c r="D24" s="2">
        <v>0</v>
      </c>
      <c r="E24" s="2">
        <v>2</v>
      </c>
      <c r="F24" s="2">
        <v>3</v>
      </c>
      <c r="G24" s="2">
        <v>0</v>
      </c>
      <c r="H24" s="2">
        <v>0</v>
      </c>
      <c r="I24" s="2">
        <v>0</v>
      </c>
    </row>
    <row r="25" spans="1:9" x14ac:dyDescent="0.2">
      <c r="A25" s="7" t="s">
        <v>52</v>
      </c>
      <c r="B25" s="2">
        <v>237</v>
      </c>
      <c r="C25" s="2">
        <v>6</v>
      </c>
      <c r="D25" s="2">
        <v>0</v>
      </c>
      <c r="E25" s="2">
        <v>6</v>
      </c>
      <c r="F25" s="2">
        <v>0</v>
      </c>
      <c r="G25" s="2">
        <v>0</v>
      </c>
      <c r="H25" s="2">
        <v>227</v>
      </c>
      <c r="I25" s="2">
        <v>4</v>
      </c>
    </row>
    <row r="26" spans="1:9" x14ac:dyDescent="0.2">
      <c r="A26" s="7" t="s">
        <v>53</v>
      </c>
      <c r="B26" s="2">
        <v>1659</v>
      </c>
      <c r="C26" s="2">
        <v>7</v>
      </c>
      <c r="D26" s="2">
        <v>1</v>
      </c>
      <c r="E26" s="2">
        <v>0</v>
      </c>
      <c r="F26" s="2">
        <v>6</v>
      </c>
      <c r="G26" s="2">
        <v>0</v>
      </c>
      <c r="H26" s="2">
        <v>0</v>
      </c>
      <c r="I26" s="2">
        <v>1652</v>
      </c>
    </row>
    <row r="27" spans="1:9" x14ac:dyDescent="0.2">
      <c r="A27" s="7" t="s">
        <v>54</v>
      </c>
      <c r="B27" s="2">
        <v>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</row>
    <row r="28" spans="1:9" x14ac:dyDescent="0.2">
      <c r="A28" s="7" t="s">
        <v>55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7" t="s">
        <v>234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7" t="s">
        <v>235</v>
      </c>
      <c r="B30" s="2">
        <v>2</v>
      </c>
      <c r="C30" s="2">
        <v>2</v>
      </c>
      <c r="D30" s="2">
        <v>2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7" t="s">
        <v>236</v>
      </c>
      <c r="B31" s="2">
        <v>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2</v>
      </c>
      <c r="I31" s="2">
        <v>0</v>
      </c>
    </row>
    <row r="32" spans="1:9" x14ac:dyDescent="0.2">
      <c r="A32" s="7" t="s">
        <v>237</v>
      </c>
      <c r="B32" s="2">
        <v>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5</v>
      </c>
      <c r="I32" s="2">
        <v>4</v>
      </c>
    </row>
    <row r="33" spans="1:9" x14ac:dyDescent="0.2">
      <c r="A33" s="7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7" t="s">
        <v>689</v>
      </c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7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7" t="s">
        <v>658</v>
      </c>
      <c r="B36" s="2">
        <v>4299</v>
      </c>
      <c r="C36" s="2">
        <v>2379</v>
      </c>
      <c r="D36" s="2">
        <v>1128</v>
      </c>
      <c r="E36" s="2">
        <v>583</v>
      </c>
      <c r="F36" s="2">
        <v>139</v>
      </c>
      <c r="G36" s="2">
        <v>529</v>
      </c>
      <c r="H36" s="2">
        <v>243</v>
      </c>
      <c r="I36" s="2">
        <v>1677</v>
      </c>
    </row>
    <row r="37" spans="1:9" x14ac:dyDescent="0.2">
      <c r="A37" s="7" t="s">
        <v>690</v>
      </c>
      <c r="B37" s="2">
        <v>3179</v>
      </c>
      <c r="C37" s="2">
        <v>1551</v>
      </c>
      <c r="D37" s="2">
        <v>591</v>
      </c>
      <c r="E37" s="2">
        <v>443</v>
      </c>
      <c r="F37" s="2">
        <v>59</v>
      </c>
      <c r="G37" s="2">
        <v>458</v>
      </c>
      <c r="H37" s="2">
        <v>142</v>
      </c>
      <c r="I37" s="2">
        <v>1486</v>
      </c>
    </row>
    <row r="38" spans="1:9" x14ac:dyDescent="0.2">
      <c r="A38" s="7" t="s">
        <v>691</v>
      </c>
      <c r="B38" s="2">
        <v>777</v>
      </c>
      <c r="C38" s="2">
        <v>579</v>
      </c>
      <c r="D38" s="2">
        <v>389</v>
      </c>
      <c r="E38" s="2">
        <v>103</v>
      </c>
      <c r="F38" s="2">
        <v>29</v>
      </c>
      <c r="G38" s="2">
        <v>58</v>
      </c>
      <c r="H38" s="2">
        <v>48</v>
      </c>
      <c r="I38" s="2">
        <v>150</v>
      </c>
    </row>
    <row r="39" spans="1:9" x14ac:dyDescent="0.2">
      <c r="A39" s="7" t="s">
        <v>692</v>
      </c>
      <c r="B39" s="2">
        <v>258</v>
      </c>
      <c r="C39" s="2">
        <v>172</v>
      </c>
      <c r="D39" s="2">
        <v>104</v>
      </c>
      <c r="E39" s="2">
        <v>28</v>
      </c>
      <c r="F39" s="2">
        <v>32</v>
      </c>
      <c r="G39" s="2">
        <v>8</v>
      </c>
      <c r="H39" s="2">
        <v>53</v>
      </c>
      <c r="I39" s="2">
        <v>33</v>
      </c>
    </row>
    <row r="40" spans="1:9" x14ac:dyDescent="0.2">
      <c r="A40" s="7" t="s">
        <v>698</v>
      </c>
      <c r="B40" s="2">
        <v>85</v>
      </c>
      <c r="C40" s="2">
        <v>77</v>
      </c>
      <c r="D40" s="2">
        <v>44</v>
      </c>
      <c r="E40" s="2">
        <v>9</v>
      </c>
      <c r="F40" s="2">
        <v>19</v>
      </c>
      <c r="G40" s="2">
        <v>5</v>
      </c>
      <c r="H40" s="2">
        <v>0</v>
      </c>
      <c r="I40" s="2">
        <v>8</v>
      </c>
    </row>
    <row r="41" spans="1:9" x14ac:dyDescent="0.2">
      <c r="A41" s="43" t="s">
        <v>642</v>
      </c>
      <c r="B41" s="43"/>
      <c r="C41" s="43"/>
      <c r="D41" s="43"/>
      <c r="E41" s="43"/>
      <c r="F41" s="43"/>
      <c r="G41" s="43"/>
      <c r="H41" s="43"/>
      <c r="I41" s="43"/>
    </row>
  </sheetData>
  <mergeCells count="2">
    <mergeCell ref="B2:I2"/>
    <mergeCell ref="A41:I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3949-19DF-4005-B0C1-7DE7C8F2A53D}">
  <dimension ref="A1:I27"/>
  <sheetViews>
    <sheetView view="pageBreakPreview" zoomScale="125" zoomScaleNormal="100" zoomScaleSheetLayoutView="125" workbookViewId="0">
      <selection sqref="A1:AA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700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/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699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238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658</v>
      </c>
      <c r="B6" s="2">
        <v>5873</v>
      </c>
      <c r="C6" s="2">
        <v>3290</v>
      </c>
      <c r="D6" s="2">
        <v>1402</v>
      </c>
      <c r="E6" s="2">
        <v>916</v>
      </c>
      <c r="F6" s="2">
        <v>265</v>
      </c>
      <c r="G6" s="2">
        <v>707</v>
      </c>
      <c r="H6" s="2">
        <v>469</v>
      </c>
      <c r="I6" s="2">
        <v>2114</v>
      </c>
    </row>
    <row r="7" spans="1:9" x14ac:dyDescent="0.2">
      <c r="A7" s="2" t="s">
        <v>228</v>
      </c>
      <c r="B7" s="2">
        <v>130</v>
      </c>
      <c r="C7" s="2">
        <v>52</v>
      </c>
      <c r="D7" s="2">
        <v>30</v>
      </c>
      <c r="E7" s="2">
        <v>7</v>
      </c>
      <c r="F7" s="2">
        <v>9</v>
      </c>
      <c r="G7" s="2">
        <v>6</v>
      </c>
      <c r="H7" s="2">
        <v>13</v>
      </c>
      <c r="I7" s="2">
        <v>65</v>
      </c>
    </row>
    <row r="8" spans="1:9" x14ac:dyDescent="0.2">
      <c r="A8" s="2" t="s">
        <v>229</v>
      </c>
      <c r="B8" s="2">
        <v>5743</v>
      </c>
      <c r="C8" s="2">
        <v>3238</v>
      </c>
      <c r="D8" s="2">
        <v>1372</v>
      </c>
      <c r="E8" s="2">
        <v>909</v>
      </c>
      <c r="F8" s="2">
        <v>256</v>
      </c>
      <c r="G8" s="2">
        <v>701</v>
      </c>
      <c r="H8" s="2">
        <v>456</v>
      </c>
      <c r="I8" s="2">
        <v>2049</v>
      </c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 t="s">
        <v>239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658</v>
      </c>
      <c r="B12" s="2">
        <v>4873</v>
      </c>
      <c r="C12" s="2">
        <v>2827</v>
      </c>
      <c r="D12" s="2">
        <v>1188</v>
      </c>
      <c r="E12" s="2">
        <v>806</v>
      </c>
      <c r="F12" s="2">
        <v>232</v>
      </c>
      <c r="G12" s="2">
        <v>601</v>
      </c>
      <c r="H12" s="2">
        <v>434</v>
      </c>
      <c r="I12" s="2">
        <v>1612</v>
      </c>
    </row>
    <row r="13" spans="1:9" x14ac:dyDescent="0.2">
      <c r="A13" s="2" t="s">
        <v>228</v>
      </c>
      <c r="B13" s="2">
        <v>92</v>
      </c>
      <c r="C13" s="2">
        <v>33</v>
      </c>
      <c r="D13" s="2">
        <v>20</v>
      </c>
      <c r="E13" s="2">
        <v>3</v>
      </c>
      <c r="F13" s="2">
        <v>7</v>
      </c>
      <c r="G13" s="2">
        <v>3</v>
      </c>
      <c r="H13" s="2">
        <v>13</v>
      </c>
      <c r="I13" s="2">
        <v>46</v>
      </c>
    </row>
    <row r="14" spans="1:9" x14ac:dyDescent="0.2">
      <c r="A14" s="2" t="s">
        <v>229</v>
      </c>
      <c r="B14" s="2">
        <v>4781</v>
      </c>
      <c r="C14" s="2">
        <v>2794</v>
      </c>
      <c r="D14" s="2">
        <v>1168</v>
      </c>
      <c r="E14" s="2">
        <v>803</v>
      </c>
      <c r="F14" s="2">
        <v>225</v>
      </c>
      <c r="G14" s="2">
        <v>598</v>
      </c>
      <c r="H14" s="2">
        <v>421</v>
      </c>
      <c r="I14" s="2">
        <v>1566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240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 t="s">
        <v>658</v>
      </c>
      <c r="B18" s="2">
        <v>4873</v>
      </c>
      <c r="C18" s="2">
        <v>2827</v>
      </c>
      <c r="D18" s="2">
        <v>1188</v>
      </c>
      <c r="E18" s="2">
        <v>806</v>
      </c>
      <c r="F18" s="2">
        <v>232</v>
      </c>
      <c r="G18" s="2">
        <v>601</v>
      </c>
      <c r="H18" s="2">
        <v>434</v>
      </c>
      <c r="I18" s="2">
        <v>1612</v>
      </c>
    </row>
    <row r="19" spans="1:9" x14ac:dyDescent="0.2">
      <c r="A19" s="2" t="s">
        <v>228</v>
      </c>
      <c r="B19" s="2">
        <v>64</v>
      </c>
      <c r="C19" s="2">
        <v>19</v>
      </c>
      <c r="D19" s="2">
        <v>15</v>
      </c>
      <c r="E19" s="2">
        <v>3</v>
      </c>
      <c r="F19" s="2">
        <v>0</v>
      </c>
      <c r="G19" s="2">
        <v>1</v>
      </c>
      <c r="H19" s="2">
        <v>6</v>
      </c>
      <c r="I19" s="2">
        <v>39</v>
      </c>
    </row>
    <row r="20" spans="1:9" x14ac:dyDescent="0.2">
      <c r="A20" s="2" t="s">
        <v>229</v>
      </c>
      <c r="B20" s="2">
        <v>4809</v>
      </c>
      <c r="C20" s="2">
        <v>2808</v>
      </c>
      <c r="D20" s="2">
        <v>1173</v>
      </c>
      <c r="E20" s="2">
        <v>803</v>
      </c>
      <c r="F20" s="2">
        <v>232</v>
      </c>
      <c r="G20" s="2">
        <v>600</v>
      </c>
      <c r="H20" s="2">
        <v>428</v>
      </c>
      <c r="I20" s="2">
        <v>1573</v>
      </c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 t="s">
        <v>241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 t="s">
        <v>658</v>
      </c>
      <c r="B24" s="2">
        <v>4873</v>
      </c>
      <c r="C24" s="2">
        <v>2827</v>
      </c>
      <c r="D24" s="2">
        <v>1188</v>
      </c>
      <c r="E24" s="2">
        <v>806</v>
      </c>
      <c r="F24" s="2">
        <v>232</v>
      </c>
      <c r="G24" s="2">
        <v>601</v>
      </c>
      <c r="H24" s="2">
        <v>434</v>
      </c>
      <c r="I24" s="2">
        <v>1612</v>
      </c>
    </row>
    <row r="25" spans="1:9" x14ac:dyDescent="0.2">
      <c r="A25" s="2" t="s">
        <v>228</v>
      </c>
      <c r="B25" s="2">
        <v>37</v>
      </c>
      <c r="C25" s="2">
        <v>8</v>
      </c>
      <c r="D25" s="2">
        <v>7</v>
      </c>
      <c r="E25" s="2">
        <v>1</v>
      </c>
      <c r="F25" s="2">
        <v>0</v>
      </c>
      <c r="G25" s="2">
        <v>0</v>
      </c>
      <c r="H25" s="2">
        <v>4</v>
      </c>
      <c r="I25" s="2">
        <v>25</v>
      </c>
    </row>
    <row r="26" spans="1:9" x14ac:dyDescent="0.2">
      <c r="A26" s="2" t="s">
        <v>229</v>
      </c>
      <c r="B26" s="2">
        <v>4836</v>
      </c>
      <c r="C26" s="2">
        <v>2819</v>
      </c>
      <c r="D26" s="2">
        <v>1181</v>
      </c>
      <c r="E26" s="2">
        <v>805</v>
      </c>
      <c r="F26" s="2">
        <v>232</v>
      </c>
      <c r="G26" s="2">
        <v>601</v>
      </c>
      <c r="H26" s="2">
        <v>430</v>
      </c>
      <c r="I26" s="2">
        <v>1587</v>
      </c>
    </row>
    <row r="27" spans="1:9" x14ac:dyDescent="0.2">
      <c r="A27" s="43" t="s">
        <v>642</v>
      </c>
      <c r="B27" s="43"/>
      <c r="C27" s="43"/>
      <c r="D27" s="43"/>
      <c r="E27" s="43"/>
      <c r="F27" s="43"/>
      <c r="G27" s="43"/>
      <c r="H27" s="43"/>
      <c r="I27" s="43"/>
    </row>
  </sheetData>
  <mergeCells count="2">
    <mergeCell ref="A27:I27"/>
    <mergeCell ref="B2:I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C4A6-5C6C-4411-B24C-30046C56CD8C}">
  <dimension ref="A1:I30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1.88671875" style="11" customWidth="1"/>
    <col min="2" max="16384" width="9.109375" style="1"/>
  </cols>
  <sheetData>
    <row r="1" spans="1:9" x14ac:dyDescent="0.2">
      <c r="A1" s="7" t="s">
        <v>778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4" t="s">
        <v>3</v>
      </c>
      <c r="C2" s="45"/>
      <c r="D2" s="45"/>
      <c r="E2" s="45"/>
      <c r="F2" s="45"/>
      <c r="G2" s="45"/>
      <c r="H2" s="45"/>
      <c r="I2" s="45"/>
    </row>
    <row r="3" spans="1:9" s="6" customFormat="1" x14ac:dyDescent="0.2">
      <c r="A3" s="9" t="s">
        <v>641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7" t="s">
        <v>650</v>
      </c>
      <c r="B4" s="2">
        <v>4872</v>
      </c>
      <c r="C4" s="2">
        <v>2825</v>
      </c>
      <c r="D4" s="2">
        <v>1187</v>
      </c>
      <c r="E4" s="2">
        <v>806</v>
      </c>
      <c r="F4" s="2">
        <v>232</v>
      </c>
      <c r="G4" s="2">
        <v>600</v>
      </c>
      <c r="H4" s="2">
        <v>434</v>
      </c>
      <c r="I4" s="2">
        <v>1613</v>
      </c>
    </row>
    <row r="5" spans="1:9" x14ac:dyDescent="0.2">
      <c r="A5" s="7" t="s">
        <v>76</v>
      </c>
      <c r="B5" s="2">
        <v>3201</v>
      </c>
      <c r="C5" s="2">
        <v>1879</v>
      </c>
      <c r="D5" s="2">
        <v>817</v>
      </c>
      <c r="E5" s="2">
        <v>519</v>
      </c>
      <c r="F5" s="2">
        <v>137</v>
      </c>
      <c r="G5" s="2">
        <v>406</v>
      </c>
      <c r="H5" s="2">
        <v>244</v>
      </c>
      <c r="I5" s="2">
        <v>1078</v>
      </c>
    </row>
    <row r="6" spans="1:9" x14ac:dyDescent="0.2">
      <c r="A6" s="7" t="s">
        <v>242</v>
      </c>
      <c r="B6" s="2">
        <v>867</v>
      </c>
      <c r="C6" s="2">
        <v>557</v>
      </c>
      <c r="D6" s="2">
        <v>218</v>
      </c>
      <c r="E6" s="2">
        <v>149</v>
      </c>
      <c r="F6" s="2">
        <v>58</v>
      </c>
      <c r="G6" s="2">
        <v>132</v>
      </c>
      <c r="H6" s="2">
        <v>81</v>
      </c>
      <c r="I6" s="2">
        <v>229</v>
      </c>
    </row>
    <row r="7" spans="1:9" x14ac:dyDescent="0.2">
      <c r="A7" s="7" t="s">
        <v>243</v>
      </c>
      <c r="B7" s="2">
        <v>367</v>
      </c>
      <c r="C7" s="2">
        <v>194</v>
      </c>
      <c r="D7" s="2">
        <v>69</v>
      </c>
      <c r="E7" s="2">
        <v>68</v>
      </c>
      <c r="F7" s="2">
        <v>23</v>
      </c>
      <c r="G7" s="2">
        <v>34</v>
      </c>
      <c r="H7" s="2">
        <v>32</v>
      </c>
      <c r="I7" s="2">
        <v>141</v>
      </c>
    </row>
    <row r="8" spans="1:9" x14ac:dyDescent="0.2">
      <c r="A8" s="7" t="s">
        <v>244</v>
      </c>
      <c r="B8" s="2">
        <v>160</v>
      </c>
      <c r="C8" s="2">
        <v>80</v>
      </c>
      <c r="D8" s="2">
        <v>26</v>
      </c>
      <c r="E8" s="2">
        <v>32</v>
      </c>
      <c r="F8" s="2">
        <v>6</v>
      </c>
      <c r="G8" s="2">
        <v>16</v>
      </c>
      <c r="H8" s="2">
        <v>31</v>
      </c>
      <c r="I8" s="2">
        <v>49</v>
      </c>
    </row>
    <row r="9" spans="1:9" x14ac:dyDescent="0.2">
      <c r="A9" s="7" t="s">
        <v>245</v>
      </c>
      <c r="B9" s="2">
        <v>84</v>
      </c>
      <c r="C9" s="2">
        <v>36</v>
      </c>
      <c r="D9" s="2">
        <v>24</v>
      </c>
      <c r="E9" s="2">
        <v>10</v>
      </c>
      <c r="F9" s="2">
        <v>2</v>
      </c>
      <c r="G9" s="2">
        <v>0</v>
      </c>
      <c r="H9" s="2">
        <v>12</v>
      </c>
      <c r="I9" s="2">
        <v>36</v>
      </c>
    </row>
    <row r="10" spans="1:9" x14ac:dyDescent="0.2">
      <c r="A10" s="7" t="s">
        <v>246</v>
      </c>
      <c r="B10" s="2">
        <v>78</v>
      </c>
      <c r="C10" s="2">
        <v>40</v>
      </c>
      <c r="D10" s="2">
        <v>16</v>
      </c>
      <c r="E10" s="2">
        <v>15</v>
      </c>
      <c r="F10" s="2">
        <v>4</v>
      </c>
      <c r="G10" s="2">
        <v>5</v>
      </c>
      <c r="H10" s="2">
        <v>15</v>
      </c>
      <c r="I10" s="2">
        <v>23</v>
      </c>
    </row>
    <row r="11" spans="1:9" x14ac:dyDescent="0.2">
      <c r="A11" s="7" t="s">
        <v>247</v>
      </c>
      <c r="B11" s="2">
        <v>28</v>
      </c>
      <c r="C11" s="2">
        <v>8</v>
      </c>
      <c r="D11" s="2">
        <v>3</v>
      </c>
      <c r="E11" s="2">
        <v>4</v>
      </c>
      <c r="F11" s="2">
        <v>1</v>
      </c>
      <c r="G11" s="2">
        <v>0</v>
      </c>
      <c r="H11" s="2">
        <v>7</v>
      </c>
      <c r="I11" s="2">
        <v>13</v>
      </c>
    </row>
    <row r="12" spans="1:9" x14ac:dyDescent="0.2">
      <c r="A12" s="7" t="s">
        <v>248</v>
      </c>
      <c r="B12" s="2">
        <v>8</v>
      </c>
      <c r="C12" s="2">
        <v>6</v>
      </c>
      <c r="D12" s="2">
        <v>4</v>
      </c>
      <c r="E12" s="2">
        <v>2</v>
      </c>
      <c r="F12" s="2">
        <v>0</v>
      </c>
      <c r="G12" s="2">
        <v>0</v>
      </c>
      <c r="H12" s="2">
        <v>1</v>
      </c>
      <c r="I12" s="2">
        <v>1</v>
      </c>
    </row>
    <row r="13" spans="1:9" x14ac:dyDescent="0.2">
      <c r="A13" s="7" t="s">
        <v>249</v>
      </c>
      <c r="B13" s="2">
        <v>15</v>
      </c>
      <c r="C13" s="2">
        <v>4</v>
      </c>
      <c r="D13" s="2">
        <v>1</v>
      </c>
      <c r="E13" s="2">
        <v>3</v>
      </c>
      <c r="F13" s="2">
        <v>0</v>
      </c>
      <c r="G13" s="2">
        <v>0</v>
      </c>
      <c r="H13" s="2">
        <v>4</v>
      </c>
      <c r="I13" s="2">
        <v>7</v>
      </c>
    </row>
    <row r="14" spans="1:9" x14ac:dyDescent="0.2">
      <c r="A14" s="7" t="s">
        <v>250</v>
      </c>
      <c r="B14" s="2">
        <v>64</v>
      </c>
      <c r="C14" s="2">
        <v>21</v>
      </c>
      <c r="D14" s="2">
        <v>9</v>
      </c>
      <c r="E14" s="2">
        <v>4</v>
      </c>
      <c r="F14" s="2">
        <v>1</v>
      </c>
      <c r="G14" s="2">
        <v>7</v>
      </c>
      <c r="H14" s="2">
        <v>7</v>
      </c>
      <c r="I14" s="2">
        <v>36</v>
      </c>
    </row>
    <row r="15" spans="1:9" x14ac:dyDescent="0.2">
      <c r="A15" s="7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7" t="s">
        <v>779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7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7" t="s">
        <v>650</v>
      </c>
      <c r="B18" s="2">
        <v>1671</v>
      </c>
      <c r="C18" s="2">
        <v>945</v>
      </c>
      <c r="D18" s="2">
        <v>369</v>
      </c>
      <c r="E18" s="2">
        <v>287</v>
      </c>
      <c r="F18" s="2">
        <v>95</v>
      </c>
      <c r="G18" s="2">
        <v>194</v>
      </c>
      <c r="H18" s="2">
        <v>190</v>
      </c>
      <c r="I18" s="2">
        <v>536</v>
      </c>
    </row>
    <row r="19" spans="1:9" x14ac:dyDescent="0.2">
      <c r="A19" s="7">
        <v>1998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7">
        <v>1997</v>
      </c>
      <c r="B20" s="2">
        <v>369</v>
      </c>
      <c r="C20" s="2">
        <v>201</v>
      </c>
      <c r="D20" s="2">
        <v>78</v>
      </c>
      <c r="E20" s="2">
        <v>71</v>
      </c>
      <c r="F20" s="2">
        <v>17</v>
      </c>
      <c r="G20" s="2">
        <v>35</v>
      </c>
      <c r="H20" s="2">
        <v>36</v>
      </c>
      <c r="I20" s="2">
        <v>132</v>
      </c>
    </row>
    <row r="21" spans="1:9" x14ac:dyDescent="0.2">
      <c r="A21" s="7">
        <v>1996</v>
      </c>
      <c r="B21" s="2">
        <v>584</v>
      </c>
      <c r="C21" s="2">
        <v>320</v>
      </c>
      <c r="D21" s="2">
        <v>118</v>
      </c>
      <c r="E21" s="2">
        <v>98</v>
      </c>
      <c r="F21" s="2">
        <v>38</v>
      </c>
      <c r="G21" s="2">
        <v>66</v>
      </c>
      <c r="H21" s="2">
        <v>55</v>
      </c>
      <c r="I21" s="2">
        <v>209</v>
      </c>
    </row>
    <row r="22" spans="1:9" x14ac:dyDescent="0.2">
      <c r="A22" s="7">
        <v>1995</v>
      </c>
      <c r="B22" s="2">
        <v>318</v>
      </c>
      <c r="C22" s="2">
        <v>208</v>
      </c>
      <c r="D22" s="2">
        <v>86</v>
      </c>
      <c r="E22" s="2">
        <v>70</v>
      </c>
      <c r="F22" s="2">
        <v>14</v>
      </c>
      <c r="G22" s="2">
        <v>38</v>
      </c>
      <c r="H22" s="2">
        <v>39</v>
      </c>
      <c r="I22" s="2">
        <v>71</v>
      </c>
    </row>
    <row r="23" spans="1:9" x14ac:dyDescent="0.2">
      <c r="A23" s="7">
        <v>1994</v>
      </c>
      <c r="B23" s="2">
        <v>124</v>
      </c>
      <c r="C23" s="2">
        <v>68</v>
      </c>
      <c r="D23" s="2">
        <v>31</v>
      </c>
      <c r="E23" s="2">
        <v>14</v>
      </c>
      <c r="F23" s="2">
        <v>5</v>
      </c>
      <c r="G23" s="2">
        <v>18</v>
      </c>
      <c r="H23" s="2">
        <v>17</v>
      </c>
      <c r="I23" s="2">
        <v>39</v>
      </c>
    </row>
    <row r="24" spans="1:9" x14ac:dyDescent="0.2">
      <c r="A24" s="7">
        <v>1993</v>
      </c>
      <c r="B24" s="2">
        <v>85</v>
      </c>
      <c r="C24" s="2">
        <v>44</v>
      </c>
      <c r="D24" s="2">
        <v>16</v>
      </c>
      <c r="E24" s="2">
        <v>8</v>
      </c>
      <c r="F24" s="2">
        <v>5</v>
      </c>
      <c r="G24" s="2">
        <v>15</v>
      </c>
      <c r="H24" s="2">
        <v>9</v>
      </c>
      <c r="I24" s="2">
        <v>32</v>
      </c>
    </row>
    <row r="25" spans="1:9" x14ac:dyDescent="0.2">
      <c r="A25" s="7">
        <v>1992</v>
      </c>
      <c r="B25" s="2">
        <v>78</v>
      </c>
      <c r="C25" s="2">
        <v>42</v>
      </c>
      <c r="D25" s="2">
        <v>16</v>
      </c>
      <c r="E25" s="2">
        <v>4</v>
      </c>
      <c r="F25" s="2">
        <v>6</v>
      </c>
      <c r="G25" s="2">
        <v>16</v>
      </c>
      <c r="H25" s="2">
        <v>15</v>
      </c>
      <c r="I25" s="2">
        <v>21</v>
      </c>
    </row>
    <row r="26" spans="1:9" x14ac:dyDescent="0.2">
      <c r="A26" s="7">
        <v>1991</v>
      </c>
      <c r="B26" s="2">
        <v>40</v>
      </c>
      <c r="C26" s="2">
        <v>25</v>
      </c>
      <c r="D26" s="2">
        <v>9</v>
      </c>
      <c r="E26" s="2">
        <v>10</v>
      </c>
      <c r="F26" s="2">
        <v>1</v>
      </c>
      <c r="G26" s="2">
        <v>5</v>
      </c>
      <c r="H26" s="2">
        <v>5</v>
      </c>
      <c r="I26" s="2">
        <v>10</v>
      </c>
    </row>
    <row r="27" spans="1:9" x14ac:dyDescent="0.2">
      <c r="A27" s="7">
        <v>1990</v>
      </c>
      <c r="B27" s="2">
        <v>14</v>
      </c>
      <c r="C27" s="2">
        <v>5</v>
      </c>
      <c r="D27" s="2">
        <v>0</v>
      </c>
      <c r="E27" s="2">
        <v>0</v>
      </c>
      <c r="F27" s="2">
        <v>5</v>
      </c>
      <c r="G27" s="2">
        <v>0</v>
      </c>
      <c r="H27" s="2">
        <v>3</v>
      </c>
      <c r="I27" s="2">
        <v>6</v>
      </c>
    </row>
    <row r="28" spans="1:9" x14ac:dyDescent="0.2">
      <c r="A28" s="7" t="s">
        <v>780</v>
      </c>
      <c r="B28" s="2">
        <v>36</v>
      </c>
      <c r="C28" s="2">
        <v>22</v>
      </c>
      <c r="D28" s="2">
        <v>14</v>
      </c>
      <c r="E28" s="2">
        <v>4</v>
      </c>
      <c r="F28" s="2">
        <v>4</v>
      </c>
      <c r="G28" s="2">
        <v>0</v>
      </c>
      <c r="H28" s="2">
        <v>3</v>
      </c>
      <c r="I28" s="2">
        <v>11</v>
      </c>
    </row>
    <row r="29" spans="1:9" x14ac:dyDescent="0.2">
      <c r="A29" s="7" t="s">
        <v>545</v>
      </c>
      <c r="B29" s="2">
        <v>23</v>
      </c>
      <c r="C29" s="2">
        <v>10</v>
      </c>
      <c r="D29" s="2">
        <v>1</v>
      </c>
      <c r="E29" s="2">
        <v>8</v>
      </c>
      <c r="F29" s="2">
        <v>0</v>
      </c>
      <c r="G29" s="2">
        <v>1</v>
      </c>
      <c r="H29" s="2">
        <v>8</v>
      </c>
      <c r="I29" s="2">
        <v>5</v>
      </c>
    </row>
    <row r="30" spans="1:9" x14ac:dyDescent="0.2">
      <c r="A30" s="23" t="s">
        <v>642</v>
      </c>
      <c r="B30" s="23"/>
      <c r="C30" s="23"/>
      <c r="D30" s="23"/>
      <c r="E30" s="23"/>
      <c r="F30" s="23"/>
      <c r="G30" s="23"/>
      <c r="H30" s="23"/>
      <c r="I30" s="23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1D94-A299-43EC-A27B-9B1E348C17B3}">
  <dimension ref="A1:I42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1.5546875" style="32" customWidth="1"/>
    <col min="2" max="16384" width="9.109375" style="1"/>
  </cols>
  <sheetData>
    <row r="1" spans="1:9" x14ac:dyDescent="0.2">
      <c r="A1" s="30" t="s">
        <v>777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1"/>
      <c r="B2" s="44" t="s">
        <v>3</v>
      </c>
      <c r="C2" s="45"/>
      <c r="D2" s="45"/>
      <c r="E2" s="45"/>
      <c r="F2" s="45"/>
      <c r="G2" s="45"/>
      <c r="H2" s="45"/>
      <c r="I2" s="45"/>
    </row>
    <row r="3" spans="1:9" s="6" customFormat="1" x14ac:dyDescent="0.2">
      <c r="A3" s="35" t="s">
        <v>640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s="6" customFormat="1" x14ac:dyDescent="0.2">
      <c r="A4" s="30" t="s">
        <v>763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30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30" t="s">
        <v>650</v>
      </c>
      <c r="B6" s="2">
        <v>2336</v>
      </c>
      <c r="C6" s="2">
        <v>1215</v>
      </c>
      <c r="D6" s="2">
        <v>548</v>
      </c>
      <c r="E6" s="2">
        <v>310</v>
      </c>
      <c r="F6" s="2">
        <v>97</v>
      </c>
      <c r="G6" s="2">
        <v>260</v>
      </c>
      <c r="H6" s="2">
        <v>228</v>
      </c>
      <c r="I6" s="2">
        <v>893</v>
      </c>
    </row>
    <row r="7" spans="1:9" x14ac:dyDescent="0.2">
      <c r="A7" s="30" t="s">
        <v>76</v>
      </c>
      <c r="B7" s="2">
        <v>1253</v>
      </c>
      <c r="C7" s="2">
        <v>698</v>
      </c>
      <c r="D7" s="2">
        <v>322</v>
      </c>
      <c r="E7" s="2">
        <v>179</v>
      </c>
      <c r="F7" s="2">
        <v>64</v>
      </c>
      <c r="G7" s="2">
        <v>133</v>
      </c>
      <c r="H7" s="2">
        <v>132</v>
      </c>
      <c r="I7" s="2">
        <v>423</v>
      </c>
    </row>
    <row r="8" spans="1:9" x14ac:dyDescent="0.2">
      <c r="A8" s="30" t="s">
        <v>242</v>
      </c>
      <c r="B8" s="2">
        <v>323</v>
      </c>
      <c r="C8" s="2">
        <v>175</v>
      </c>
      <c r="D8" s="2">
        <v>65</v>
      </c>
      <c r="E8" s="2">
        <v>50</v>
      </c>
      <c r="F8" s="2">
        <v>13</v>
      </c>
      <c r="G8" s="2">
        <v>47</v>
      </c>
      <c r="H8" s="2">
        <v>41</v>
      </c>
      <c r="I8" s="2">
        <v>107</v>
      </c>
    </row>
    <row r="9" spans="1:9" x14ac:dyDescent="0.2">
      <c r="A9" s="30" t="s">
        <v>243</v>
      </c>
      <c r="B9" s="2">
        <v>257</v>
      </c>
      <c r="C9" s="2">
        <v>135</v>
      </c>
      <c r="D9" s="2">
        <v>58</v>
      </c>
      <c r="E9" s="2">
        <v>32</v>
      </c>
      <c r="F9" s="2">
        <v>7</v>
      </c>
      <c r="G9" s="2">
        <v>38</v>
      </c>
      <c r="H9" s="2">
        <v>30</v>
      </c>
      <c r="I9" s="2">
        <v>92</v>
      </c>
    </row>
    <row r="10" spans="1:9" x14ac:dyDescent="0.2">
      <c r="A10" s="30" t="s">
        <v>244</v>
      </c>
      <c r="B10" s="2">
        <v>150</v>
      </c>
      <c r="C10" s="2">
        <v>63</v>
      </c>
      <c r="D10" s="2">
        <v>32</v>
      </c>
      <c r="E10" s="2">
        <v>15</v>
      </c>
      <c r="F10" s="2">
        <v>2</v>
      </c>
      <c r="G10" s="2">
        <v>14</v>
      </c>
      <c r="H10" s="2">
        <v>8</v>
      </c>
      <c r="I10" s="2">
        <v>79</v>
      </c>
    </row>
    <row r="11" spans="1:9" x14ac:dyDescent="0.2">
      <c r="A11" s="30" t="s">
        <v>245</v>
      </c>
      <c r="B11" s="2">
        <v>96</v>
      </c>
      <c r="C11" s="2">
        <v>45</v>
      </c>
      <c r="D11" s="2">
        <v>11</v>
      </c>
      <c r="E11" s="2">
        <v>12</v>
      </c>
      <c r="F11" s="2">
        <v>8</v>
      </c>
      <c r="G11" s="2">
        <v>14</v>
      </c>
      <c r="H11" s="2">
        <v>4</v>
      </c>
      <c r="I11" s="2">
        <v>47</v>
      </c>
    </row>
    <row r="12" spans="1:9" x14ac:dyDescent="0.2">
      <c r="A12" s="30" t="s">
        <v>246</v>
      </c>
      <c r="B12" s="2">
        <v>77</v>
      </c>
      <c r="C12" s="2">
        <v>31</v>
      </c>
      <c r="D12" s="2">
        <v>14</v>
      </c>
      <c r="E12" s="2">
        <v>5</v>
      </c>
      <c r="F12" s="2">
        <v>1</v>
      </c>
      <c r="G12" s="2">
        <v>11</v>
      </c>
      <c r="H12" s="2">
        <v>3</v>
      </c>
      <c r="I12" s="2">
        <v>43</v>
      </c>
    </row>
    <row r="13" spans="1:9" x14ac:dyDescent="0.2">
      <c r="A13" s="30" t="s">
        <v>247</v>
      </c>
      <c r="B13" s="2">
        <v>42</v>
      </c>
      <c r="C13" s="2">
        <v>16</v>
      </c>
      <c r="D13" s="2">
        <v>9</v>
      </c>
      <c r="E13" s="2">
        <v>3</v>
      </c>
      <c r="F13" s="2">
        <v>1</v>
      </c>
      <c r="G13" s="2">
        <v>3</v>
      </c>
      <c r="H13" s="2">
        <v>2</v>
      </c>
      <c r="I13" s="2">
        <v>24</v>
      </c>
    </row>
    <row r="14" spans="1:9" x14ac:dyDescent="0.2">
      <c r="A14" s="30" t="s">
        <v>248</v>
      </c>
      <c r="B14" s="2">
        <v>41</v>
      </c>
      <c r="C14" s="2">
        <v>13</v>
      </c>
      <c r="D14" s="2">
        <v>10</v>
      </c>
      <c r="E14" s="2">
        <v>3</v>
      </c>
      <c r="F14" s="2">
        <v>0</v>
      </c>
      <c r="G14" s="2">
        <v>0</v>
      </c>
      <c r="H14" s="2">
        <v>5</v>
      </c>
      <c r="I14" s="2">
        <v>23</v>
      </c>
    </row>
    <row r="15" spans="1:9" x14ac:dyDescent="0.2">
      <c r="A15" s="30" t="s">
        <v>249</v>
      </c>
      <c r="B15" s="2">
        <v>32</v>
      </c>
      <c r="C15" s="2">
        <v>11</v>
      </c>
      <c r="D15" s="2">
        <v>7</v>
      </c>
      <c r="E15" s="2">
        <v>3</v>
      </c>
      <c r="F15" s="2">
        <v>1</v>
      </c>
      <c r="G15" s="2">
        <v>0</v>
      </c>
      <c r="H15" s="2">
        <v>3</v>
      </c>
      <c r="I15" s="2">
        <v>18</v>
      </c>
    </row>
    <row r="16" spans="1:9" x14ac:dyDescent="0.2">
      <c r="A16" s="30" t="s">
        <v>251</v>
      </c>
      <c r="B16" s="2">
        <v>11</v>
      </c>
      <c r="C16" s="2">
        <v>4</v>
      </c>
      <c r="D16" s="2">
        <v>4</v>
      </c>
      <c r="E16" s="2">
        <v>0</v>
      </c>
      <c r="F16" s="2">
        <v>0</v>
      </c>
      <c r="G16" s="2">
        <v>0</v>
      </c>
      <c r="H16" s="2">
        <v>0</v>
      </c>
      <c r="I16" s="2">
        <v>7</v>
      </c>
    </row>
    <row r="17" spans="1:9" x14ac:dyDescent="0.2">
      <c r="A17" s="30" t="s">
        <v>252</v>
      </c>
      <c r="B17" s="2">
        <v>17</v>
      </c>
      <c r="C17" s="2">
        <v>9</v>
      </c>
      <c r="D17" s="2">
        <v>9</v>
      </c>
      <c r="E17" s="2">
        <v>0</v>
      </c>
      <c r="F17" s="2">
        <v>0</v>
      </c>
      <c r="G17" s="2">
        <v>0</v>
      </c>
      <c r="H17" s="2">
        <v>0</v>
      </c>
      <c r="I17" s="2">
        <v>8</v>
      </c>
    </row>
    <row r="18" spans="1:9" x14ac:dyDescent="0.2">
      <c r="A18" s="30" t="s">
        <v>253</v>
      </c>
      <c r="B18" s="2">
        <v>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4</v>
      </c>
    </row>
    <row r="19" spans="1:9" x14ac:dyDescent="0.2">
      <c r="A19" s="30" t="s">
        <v>254</v>
      </c>
      <c r="B19" s="2">
        <v>14</v>
      </c>
      <c r="C19" s="2">
        <v>7</v>
      </c>
      <c r="D19" s="2">
        <v>5</v>
      </c>
      <c r="E19" s="2">
        <v>2</v>
      </c>
      <c r="F19" s="2">
        <v>0</v>
      </c>
      <c r="G19" s="2">
        <v>0</v>
      </c>
      <c r="H19" s="2">
        <v>0</v>
      </c>
      <c r="I19" s="2">
        <v>7</v>
      </c>
    </row>
    <row r="20" spans="1:9" x14ac:dyDescent="0.2">
      <c r="A20" s="30" t="s">
        <v>255</v>
      </c>
      <c r="B20" s="2">
        <v>13</v>
      </c>
      <c r="C20" s="2">
        <v>6</v>
      </c>
      <c r="D20" s="2">
        <v>0</v>
      </c>
      <c r="E20" s="2">
        <v>6</v>
      </c>
      <c r="F20" s="2">
        <v>0</v>
      </c>
      <c r="G20" s="2">
        <v>0</v>
      </c>
      <c r="H20" s="2">
        <v>0</v>
      </c>
      <c r="I20" s="2">
        <v>7</v>
      </c>
    </row>
    <row r="21" spans="1:9" x14ac:dyDescent="0.2">
      <c r="A21" s="30" t="s">
        <v>256</v>
      </c>
      <c r="B21" s="2">
        <v>2</v>
      </c>
      <c r="C21" s="2">
        <v>1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</row>
    <row r="22" spans="1:9" x14ac:dyDescent="0.2">
      <c r="A22" s="30" t="s">
        <v>257</v>
      </c>
      <c r="B22" s="2">
        <v>4</v>
      </c>
      <c r="C22" s="2">
        <v>1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3</v>
      </c>
    </row>
    <row r="23" spans="1:9" s="5" customFormat="1" x14ac:dyDescent="0.2">
      <c r="A23" s="30" t="s">
        <v>258</v>
      </c>
      <c r="B23" s="4">
        <v>1.5</v>
      </c>
      <c r="C23" s="4">
        <v>1.3</v>
      </c>
      <c r="D23" s="4">
        <v>1.4</v>
      </c>
      <c r="E23" s="4">
        <v>1.3</v>
      </c>
      <c r="F23" s="4">
        <v>0.9</v>
      </c>
      <c r="G23" s="4">
        <v>1.1000000000000001</v>
      </c>
      <c r="H23" s="4">
        <v>1</v>
      </c>
      <c r="I23" s="4">
        <v>2</v>
      </c>
    </row>
    <row r="24" spans="1:9" x14ac:dyDescent="0.2">
      <c r="A24" s="30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30" t="s">
        <v>764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30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30" t="s">
        <v>650</v>
      </c>
      <c r="B27" s="2">
        <v>1083</v>
      </c>
      <c r="C27" s="2">
        <v>517</v>
      </c>
      <c r="D27" s="2">
        <v>226</v>
      </c>
      <c r="E27" s="2">
        <v>131</v>
      </c>
      <c r="F27" s="2">
        <v>33</v>
      </c>
      <c r="G27" s="2">
        <v>127</v>
      </c>
      <c r="H27" s="2">
        <v>96</v>
      </c>
      <c r="I27" s="2">
        <v>470</v>
      </c>
    </row>
    <row r="28" spans="1:9" x14ac:dyDescent="0.2">
      <c r="A28" s="30">
        <v>1998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30" t="s">
        <v>765</v>
      </c>
      <c r="B29" s="2">
        <v>113</v>
      </c>
      <c r="C29" s="2">
        <v>51</v>
      </c>
      <c r="D29" s="2">
        <v>25</v>
      </c>
      <c r="E29" s="2">
        <v>6</v>
      </c>
      <c r="F29" s="2">
        <v>2</v>
      </c>
      <c r="G29" s="2">
        <v>18</v>
      </c>
      <c r="H29" s="2">
        <v>1</v>
      </c>
      <c r="I29" s="2">
        <v>61</v>
      </c>
    </row>
    <row r="30" spans="1:9" x14ac:dyDescent="0.2">
      <c r="A30" s="30" t="s">
        <v>766</v>
      </c>
      <c r="B30" s="2">
        <v>162</v>
      </c>
      <c r="C30" s="2">
        <v>87</v>
      </c>
      <c r="D30" s="2">
        <v>47</v>
      </c>
      <c r="E30" s="2">
        <v>14</v>
      </c>
      <c r="F30" s="2">
        <v>5</v>
      </c>
      <c r="G30" s="2">
        <v>21</v>
      </c>
      <c r="H30" s="2">
        <v>7</v>
      </c>
      <c r="I30" s="2">
        <v>68</v>
      </c>
    </row>
    <row r="31" spans="1:9" x14ac:dyDescent="0.2">
      <c r="A31" s="30" t="s">
        <v>767</v>
      </c>
      <c r="B31" s="2">
        <v>131</v>
      </c>
      <c r="C31" s="2">
        <v>62</v>
      </c>
      <c r="D31" s="2">
        <v>21</v>
      </c>
      <c r="E31" s="2">
        <v>12</v>
      </c>
      <c r="F31" s="2">
        <v>6</v>
      </c>
      <c r="G31" s="2">
        <v>23</v>
      </c>
      <c r="H31" s="2">
        <v>7</v>
      </c>
      <c r="I31" s="2">
        <v>62</v>
      </c>
    </row>
    <row r="32" spans="1:9" x14ac:dyDescent="0.2">
      <c r="A32" s="30" t="s">
        <v>768</v>
      </c>
      <c r="B32" s="2">
        <v>88</v>
      </c>
      <c r="C32" s="2">
        <v>51</v>
      </c>
      <c r="D32" s="2">
        <v>15</v>
      </c>
      <c r="E32" s="2">
        <v>18</v>
      </c>
      <c r="F32" s="2">
        <v>6</v>
      </c>
      <c r="G32" s="2">
        <v>12</v>
      </c>
      <c r="H32" s="2">
        <v>6</v>
      </c>
      <c r="I32" s="2">
        <v>31</v>
      </c>
    </row>
    <row r="33" spans="1:9" x14ac:dyDescent="0.2">
      <c r="A33" s="30" t="s">
        <v>769</v>
      </c>
      <c r="B33" s="2">
        <v>75</v>
      </c>
      <c r="C33" s="2">
        <v>54</v>
      </c>
      <c r="D33" s="2">
        <v>23</v>
      </c>
      <c r="E33" s="2">
        <v>21</v>
      </c>
      <c r="F33" s="2">
        <v>2</v>
      </c>
      <c r="G33" s="2">
        <v>8</v>
      </c>
      <c r="H33" s="2">
        <v>8</v>
      </c>
      <c r="I33" s="2">
        <v>13</v>
      </c>
    </row>
    <row r="34" spans="1:9" x14ac:dyDescent="0.2">
      <c r="A34" s="30" t="s">
        <v>770</v>
      </c>
      <c r="B34" s="2">
        <v>48</v>
      </c>
      <c r="C34" s="2">
        <v>30</v>
      </c>
      <c r="D34" s="2">
        <v>8</v>
      </c>
      <c r="E34" s="2">
        <v>12</v>
      </c>
      <c r="F34" s="2">
        <v>0</v>
      </c>
      <c r="G34" s="2">
        <v>10</v>
      </c>
      <c r="H34" s="2">
        <v>1</v>
      </c>
      <c r="I34" s="2">
        <v>17</v>
      </c>
    </row>
    <row r="35" spans="1:9" x14ac:dyDescent="0.2">
      <c r="A35" s="30" t="s">
        <v>771</v>
      </c>
      <c r="B35" s="2">
        <v>44</v>
      </c>
      <c r="C35" s="2">
        <v>11</v>
      </c>
      <c r="D35" s="2">
        <v>2</v>
      </c>
      <c r="E35" s="2">
        <v>5</v>
      </c>
      <c r="F35" s="2">
        <v>3</v>
      </c>
      <c r="G35" s="2">
        <v>1</v>
      </c>
      <c r="H35" s="2">
        <v>4</v>
      </c>
      <c r="I35" s="2">
        <v>29</v>
      </c>
    </row>
    <row r="36" spans="1:9" x14ac:dyDescent="0.2">
      <c r="A36" s="30" t="s">
        <v>772</v>
      </c>
      <c r="B36" s="2">
        <v>26</v>
      </c>
      <c r="C36" s="2">
        <v>10</v>
      </c>
      <c r="D36" s="2">
        <v>2</v>
      </c>
      <c r="E36" s="2">
        <v>4</v>
      </c>
      <c r="F36" s="2">
        <v>0</v>
      </c>
      <c r="G36" s="2">
        <v>4</v>
      </c>
      <c r="H36" s="2">
        <v>3</v>
      </c>
      <c r="I36" s="2">
        <v>13</v>
      </c>
    </row>
    <row r="37" spans="1:9" x14ac:dyDescent="0.2">
      <c r="A37" s="30" t="s">
        <v>544</v>
      </c>
      <c r="B37" s="2">
        <v>135</v>
      </c>
      <c r="C37" s="2">
        <v>59</v>
      </c>
      <c r="D37" s="2">
        <v>38</v>
      </c>
      <c r="E37" s="2">
        <v>7</v>
      </c>
      <c r="F37" s="2">
        <v>6</v>
      </c>
      <c r="G37" s="2">
        <v>8</v>
      </c>
      <c r="H37" s="2">
        <v>16</v>
      </c>
      <c r="I37" s="2">
        <v>60</v>
      </c>
    </row>
    <row r="38" spans="1:9" x14ac:dyDescent="0.2">
      <c r="A38" s="30" t="s">
        <v>773</v>
      </c>
      <c r="B38" s="2">
        <v>94</v>
      </c>
      <c r="C38" s="2">
        <v>35</v>
      </c>
      <c r="D38" s="2">
        <v>14</v>
      </c>
      <c r="E38" s="2">
        <v>12</v>
      </c>
      <c r="F38" s="2">
        <v>0</v>
      </c>
      <c r="G38" s="2">
        <v>9</v>
      </c>
      <c r="H38" s="2">
        <v>12</v>
      </c>
      <c r="I38" s="2">
        <v>47</v>
      </c>
    </row>
    <row r="39" spans="1:9" x14ac:dyDescent="0.2">
      <c r="A39" s="30" t="s">
        <v>774</v>
      </c>
      <c r="B39" s="2">
        <v>60</v>
      </c>
      <c r="C39" s="2">
        <v>31</v>
      </c>
      <c r="D39" s="2">
        <v>12</v>
      </c>
      <c r="E39" s="2">
        <v>10</v>
      </c>
      <c r="F39" s="2">
        <v>2</v>
      </c>
      <c r="G39" s="2">
        <v>7</v>
      </c>
      <c r="H39" s="2">
        <v>10</v>
      </c>
      <c r="I39" s="2">
        <v>19</v>
      </c>
    </row>
    <row r="40" spans="1:9" x14ac:dyDescent="0.2">
      <c r="A40" s="30" t="s">
        <v>775</v>
      </c>
      <c r="B40" s="2">
        <v>50</v>
      </c>
      <c r="C40" s="2">
        <v>22</v>
      </c>
      <c r="D40" s="2">
        <v>11</v>
      </c>
      <c r="E40" s="2">
        <v>7</v>
      </c>
      <c r="F40" s="2">
        <v>1</v>
      </c>
      <c r="G40" s="2">
        <v>3</v>
      </c>
      <c r="H40" s="2">
        <v>4</v>
      </c>
      <c r="I40" s="2">
        <v>24</v>
      </c>
    </row>
    <row r="41" spans="1:9" x14ac:dyDescent="0.2">
      <c r="A41" s="30" t="s">
        <v>776</v>
      </c>
      <c r="B41" s="2">
        <v>57</v>
      </c>
      <c r="C41" s="2">
        <v>14</v>
      </c>
      <c r="D41" s="2">
        <v>8</v>
      </c>
      <c r="E41" s="2">
        <v>3</v>
      </c>
      <c r="F41" s="2">
        <v>0</v>
      </c>
      <c r="G41" s="2">
        <v>3</v>
      </c>
      <c r="H41" s="2">
        <v>17</v>
      </c>
      <c r="I41" s="2">
        <v>26</v>
      </c>
    </row>
    <row r="42" spans="1:9" x14ac:dyDescent="0.2">
      <c r="A42" s="23" t="s">
        <v>642</v>
      </c>
      <c r="B42" s="23"/>
      <c r="C42" s="23"/>
      <c r="D42" s="23"/>
      <c r="E42" s="23"/>
      <c r="F42" s="23"/>
      <c r="G42" s="23"/>
      <c r="H42" s="23"/>
      <c r="I42" s="23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2212-B59A-4297-8DE9-F51C9C4C0390}">
  <dimension ref="A1:I72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customHeight="1" x14ac:dyDescent="0.2"/>
  <cols>
    <col min="1" max="1" width="15.5546875" style="11" customWidth="1"/>
    <col min="2" max="16384" width="9.109375" style="1"/>
  </cols>
  <sheetData>
    <row r="1" spans="1:9" ht="10.199999999999999" customHeight="1" x14ac:dyDescent="0.2">
      <c r="A1" s="7" t="s">
        <v>757</v>
      </c>
      <c r="B1" s="2"/>
      <c r="C1" s="2"/>
      <c r="D1" s="2"/>
      <c r="E1" s="2"/>
      <c r="F1" s="2"/>
      <c r="G1" s="2"/>
      <c r="H1" s="2"/>
      <c r="I1" s="2"/>
    </row>
    <row r="2" spans="1:9" ht="10.199999999999999" customHeight="1" x14ac:dyDescent="0.2">
      <c r="A2" s="8"/>
      <c r="B2" s="44" t="s">
        <v>3</v>
      </c>
      <c r="C2" s="45"/>
      <c r="D2" s="45"/>
      <c r="E2" s="45"/>
      <c r="F2" s="45"/>
      <c r="G2" s="45"/>
      <c r="H2" s="45"/>
      <c r="I2" s="45"/>
    </row>
    <row r="3" spans="1:9" s="6" customFormat="1" ht="10.199999999999999" customHeight="1" x14ac:dyDescent="0.2">
      <c r="A3" s="9" t="s">
        <v>639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s="6" customFormat="1" ht="10.199999999999999" customHeight="1" x14ac:dyDescent="0.2">
      <c r="A4" s="7" t="s">
        <v>758</v>
      </c>
      <c r="B4" s="15"/>
      <c r="C4" s="15"/>
      <c r="D4" s="15"/>
      <c r="E4" s="15"/>
      <c r="F4" s="15"/>
      <c r="G4" s="15"/>
      <c r="H4" s="15"/>
      <c r="I4" s="15"/>
    </row>
    <row r="6" spans="1:9" s="6" customFormat="1" ht="10.199999999999999" customHeight="1" x14ac:dyDescent="0.2">
      <c r="A6" s="7" t="s">
        <v>759</v>
      </c>
      <c r="B6" s="15">
        <v>4715</v>
      </c>
      <c r="C6" s="15">
        <v>2774</v>
      </c>
      <c r="D6" s="15">
        <v>1157</v>
      </c>
      <c r="E6" s="15">
        <v>792</v>
      </c>
      <c r="F6" s="15">
        <v>232</v>
      </c>
      <c r="G6" s="15">
        <v>593</v>
      </c>
      <c r="H6" s="15">
        <v>404</v>
      </c>
      <c r="I6" s="15">
        <v>1537</v>
      </c>
    </row>
    <row r="7" spans="1:9" ht="10.199999999999999" customHeight="1" x14ac:dyDescent="0.2">
      <c r="A7" s="7" t="s">
        <v>259</v>
      </c>
      <c r="B7" s="2">
        <v>1810</v>
      </c>
      <c r="C7" s="2">
        <v>1262</v>
      </c>
      <c r="D7" s="2">
        <v>486</v>
      </c>
      <c r="E7" s="2">
        <v>347</v>
      </c>
      <c r="F7" s="2">
        <v>89</v>
      </c>
      <c r="G7" s="2">
        <v>340</v>
      </c>
      <c r="H7" s="2">
        <v>208</v>
      </c>
      <c r="I7" s="2">
        <v>340</v>
      </c>
    </row>
    <row r="8" spans="1:9" ht="10.199999999999999" customHeight="1" x14ac:dyDescent="0.2">
      <c r="A8" s="7" t="s">
        <v>260</v>
      </c>
      <c r="B8" s="2">
        <v>105</v>
      </c>
      <c r="C8" s="2">
        <v>51</v>
      </c>
      <c r="D8" s="2">
        <v>9</v>
      </c>
      <c r="E8" s="2">
        <v>11</v>
      </c>
      <c r="F8" s="2">
        <v>22</v>
      </c>
      <c r="G8" s="2">
        <v>9</v>
      </c>
      <c r="H8" s="2">
        <v>9</v>
      </c>
      <c r="I8" s="2">
        <v>45</v>
      </c>
    </row>
    <row r="9" spans="1:9" ht="10.199999999999999" customHeight="1" x14ac:dyDescent="0.2">
      <c r="A9" s="7" t="s">
        <v>261</v>
      </c>
      <c r="B9" s="2">
        <v>41</v>
      </c>
      <c r="C9" s="2">
        <v>22</v>
      </c>
      <c r="D9" s="2">
        <v>2</v>
      </c>
      <c r="E9" s="2">
        <v>6</v>
      </c>
      <c r="F9" s="2">
        <v>4</v>
      </c>
      <c r="G9" s="2">
        <v>10</v>
      </c>
      <c r="H9" s="2">
        <v>0</v>
      </c>
      <c r="I9" s="2">
        <v>19</v>
      </c>
    </row>
    <row r="10" spans="1:9" ht="10.199999999999999" customHeight="1" x14ac:dyDescent="0.2">
      <c r="A10" s="7" t="s">
        <v>229</v>
      </c>
      <c r="B10" s="2">
        <v>2759</v>
      </c>
      <c r="C10" s="2">
        <v>1439</v>
      </c>
      <c r="D10" s="2">
        <v>660</v>
      </c>
      <c r="E10" s="2">
        <v>428</v>
      </c>
      <c r="F10" s="2">
        <v>117</v>
      </c>
      <c r="G10" s="2">
        <v>234</v>
      </c>
      <c r="H10" s="2">
        <v>187</v>
      </c>
      <c r="I10" s="2">
        <v>1133</v>
      </c>
    </row>
    <row r="12" spans="1:9" ht="10.199999999999999" customHeight="1" x14ac:dyDescent="0.2">
      <c r="A12" s="7" t="s">
        <v>28</v>
      </c>
      <c r="B12" s="15">
        <v>2475</v>
      </c>
      <c r="C12" s="15">
        <v>1583</v>
      </c>
      <c r="D12" s="15">
        <v>628</v>
      </c>
      <c r="E12" s="15">
        <v>485</v>
      </c>
      <c r="F12" s="15">
        <v>135</v>
      </c>
      <c r="G12" s="15">
        <v>335</v>
      </c>
      <c r="H12" s="15">
        <v>197</v>
      </c>
      <c r="I12" s="15">
        <v>695</v>
      </c>
    </row>
    <row r="13" spans="1:9" ht="10.199999999999999" customHeight="1" x14ac:dyDescent="0.2">
      <c r="A13" s="7" t="s">
        <v>259</v>
      </c>
      <c r="B13" s="2">
        <v>1239</v>
      </c>
      <c r="C13" s="2">
        <v>883</v>
      </c>
      <c r="D13" s="2">
        <v>319</v>
      </c>
      <c r="E13" s="2">
        <v>284</v>
      </c>
      <c r="F13" s="2">
        <v>65</v>
      </c>
      <c r="G13" s="2">
        <v>215</v>
      </c>
      <c r="H13" s="2">
        <v>111</v>
      </c>
      <c r="I13" s="2">
        <v>245</v>
      </c>
    </row>
    <row r="14" spans="1:9" ht="10.199999999999999" customHeight="1" x14ac:dyDescent="0.2">
      <c r="A14" s="7" t="s">
        <v>260</v>
      </c>
      <c r="B14" s="2">
        <v>74</v>
      </c>
      <c r="C14" s="2">
        <v>34</v>
      </c>
      <c r="D14" s="2">
        <v>3</v>
      </c>
      <c r="E14" s="2">
        <v>7</v>
      </c>
      <c r="F14" s="2">
        <v>19</v>
      </c>
      <c r="G14" s="2">
        <v>5</v>
      </c>
      <c r="H14" s="2">
        <v>6</v>
      </c>
      <c r="I14" s="2">
        <v>34</v>
      </c>
    </row>
    <row r="15" spans="1:9" ht="10.199999999999999" customHeight="1" x14ac:dyDescent="0.2">
      <c r="A15" s="7" t="s">
        <v>261</v>
      </c>
      <c r="B15" s="2">
        <v>12</v>
      </c>
      <c r="C15" s="2">
        <v>2</v>
      </c>
      <c r="D15" s="2">
        <v>0</v>
      </c>
      <c r="E15" s="2">
        <v>0</v>
      </c>
      <c r="F15" s="2">
        <v>0</v>
      </c>
      <c r="G15" s="2">
        <v>2</v>
      </c>
      <c r="H15" s="2">
        <v>0</v>
      </c>
      <c r="I15" s="2">
        <v>10</v>
      </c>
    </row>
    <row r="16" spans="1:9" ht="10.199999999999999" customHeight="1" x14ac:dyDescent="0.2">
      <c r="A16" s="7" t="s">
        <v>229</v>
      </c>
      <c r="B16" s="2">
        <v>1150</v>
      </c>
      <c r="C16" s="2">
        <v>664</v>
      </c>
      <c r="D16" s="2">
        <v>306</v>
      </c>
      <c r="E16" s="2">
        <v>194</v>
      </c>
      <c r="F16" s="2">
        <v>51</v>
      </c>
      <c r="G16" s="2">
        <v>113</v>
      </c>
      <c r="H16" s="2">
        <v>80</v>
      </c>
      <c r="I16" s="2">
        <v>406</v>
      </c>
    </row>
    <row r="18" spans="1:9" ht="10.199999999999999" customHeight="1" x14ac:dyDescent="0.2">
      <c r="A18" s="7" t="s">
        <v>29</v>
      </c>
      <c r="B18" s="15">
        <v>2240</v>
      </c>
      <c r="C18" s="15">
        <v>1191</v>
      </c>
      <c r="D18" s="15">
        <v>529</v>
      </c>
      <c r="E18" s="15">
        <v>307</v>
      </c>
      <c r="F18" s="15">
        <v>97</v>
      </c>
      <c r="G18" s="15">
        <v>258</v>
      </c>
      <c r="H18" s="15">
        <v>207</v>
      </c>
      <c r="I18" s="15">
        <v>842</v>
      </c>
    </row>
    <row r="19" spans="1:9" ht="10.199999999999999" customHeight="1" x14ac:dyDescent="0.2">
      <c r="A19" s="7" t="s">
        <v>259</v>
      </c>
      <c r="B19" s="2">
        <v>571</v>
      </c>
      <c r="C19" s="2">
        <v>379</v>
      </c>
      <c r="D19" s="2">
        <v>167</v>
      </c>
      <c r="E19" s="2">
        <v>63</v>
      </c>
      <c r="F19" s="2">
        <v>24</v>
      </c>
      <c r="G19" s="2">
        <v>125</v>
      </c>
      <c r="H19" s="2">
        <v>97</v>
      </c>
      <c r="I19" s="2">
        <v>95</v>
      </c>
    </row>
    <row r="20" spans="1:9" ht="10.199999999999999" customHeight="1" x14ac:dyDescent="0.2">
      <c r="A20" s="7" t="s">
        <v>260</v>
      </c>
      <c r="B20" s="2">
        <v>31</v>
      </c>
      <c r="C20" s="2">
        <v>17</v>
      </c>
      <c r="D20" s="2">
        <v>6</v>
      </c>
      <c r="E20" s="2">
        <v>4</v>
      </c>
      <c r="F20" s="2">
        <v>3</v>
      </c>
      <c r="G20" s="2">
        <v>4</v>
      </c>
      <c r="H20" s="2">
        <v>3</v>
      </c>
      <c r="I20" s="2">
        <v>11</v>
      </c>
    </row>
    <row r="21" spans="1:9" ht="10.199999999999999" customHeight="1" x14ac:dyDescent="0.2">
      <c r="A21" s="7" t="s">
        <v>261</v>
      </c>
      <c r="B21" s="2">
        <v>29</v>
      </c>
      <c r="C21" s="2">
        <v>20</v>
      </c>
      <c r="D21" s="2">
        <v>2</v>
      </c>
      <c r="E21" s="2">
        <v>6</v>
      </c>
      <c r="F21" s="2">
        <v>4</v>
      </c>
      <c r="G21" s="2">
        <v>8</v>
      </c>
      <c r="H21" s="2">
        <v>0</v>
      </c>
      <c r="I21" s="2">
        <v>9</v>
      </c>
    </row>
    <row r="22" spans="1:9" ht="10.199999999999999" customHeight="1" x14ac:dyDescent="0.2">
      <c r="A22" s="7" t="s">
        <v>229</v>
      </c>
      <c r="B22" s="2">
        <v>1609</v>
      </c>
      <c r="C22" s="2">
        <v>775</v>
      </c>
      <c r="D22" s="2">
        <v>354</v>
      </c>
      <c r="E22" s="2">
        <v>234</v>
      </c>
      <c r="F22" s="2">
        <v>66</v>
      </c>
      <c r="G22" s="2">
        <v>121</v>
      </c>
      <c r="H22" s="2">
        <v>107</v>
      </c>
      <c r="I22" s="2">
        <v>727</v>
      </c>
    </row>
    <row r="23" spans="1:9" ht="10.199999999999999" customHeight="1" x14ac:dyDescent="0.2">
      <c r="A23" s="7"/>
      <c r="B23" s="2"/>
      <c r="C23" s="2"/>
      <c r="D23" s="2"/>
      <c r="E23" s="2"/>
      <c r="F23" s="2"/>
      <c r="G23" s="2"/>
      <c r="H23" s="2"/>
      <c r="I23" s="2"/>
    </row>
    <row r="24" spans="1:9" ht="10.199999999999999" customHeight="1" x14ac:dyDescent="0.2">
      <c r="A24" s="7" t="s">
        <v>760</v>
      </c>
      <c r="B24" s="2"/>
      <c r="C24" s="2"/>
      <c r="D24" s="2"/>
      <c r="E24" s="2"/>
      <c r="F24" s="2"/>
      <c r="G24" s="2"/>
      <c r="H24" s="2"/>
      <c r="I24" s="2"/>
    </row>
    <row r="26" spans="1:9" ht="10.199999999999999" customHeight="1" x14ac:dyDescent="0.2">
      <c r="A26" s="7" t="s">
        <v>650</v>
      </c>
      <c r="B26" s="2">
        <v>1916</v>
      </c>
      <c r="C26" s="2">
        <v>1313</v>
      </c>
      <c r="D26" s="2">
        <v>495</v>
      </c>
      <c r="E26" s="2">
        <v>358</v>
      </c>
      <c r="F26" s="2">
        <v>111</v>
      </c>
      <c r="G26" s="2">
        <v>349</v>
      </c>
      <c r="H26" s="2">
        <v>217</v>
      </c>
      <c r="I26" s="2">
        <v>386</v>
      </c>
    </row>
    <row r="27" spans="1:9" ht="10.199999999999999" customHeight="1" x14ac:dyDescent="0.2">
      <c r="A27" s="7" t="s">
        <v>76</v>
      </c>
      <c r="B27" s="2">
        <v>11</v>
      </c>
      <c r="C27" s="2">
        <v>4</v>
      </c>
      <c r="D27" s="2">
        <v>4</v>
      </c>
      <c r="E27" s="2">
        <v>0</v>
      </c>
      <c r="F27" s="2">
        <v>0</v>
      </c>
      <c r="G27" s="2">
        <v>0</v>
      </c>
      <c r="H27" s="2">
        <v>4</v>
      </c>
      <c r="I27" s="2">
        <v>3</v>
      </c>
    </row>
    <row r="28" spans="1:9" ht="10.199999999999999" customHeight="1" x14ac:dyDescent="0.2">
      <c r="A28" s="7" t="s">
        <v>262</v>
      </c>
      <c r="B28" s="2">
        <v>28</v>
      </c>
      <c r="C28" s="2">
        <v>10</v>
      </c>
      <c r="D28" s="2">
        <v>5</v>
      </c>
      <c r="E28" s="2">
        <v>1</v>
      </c>
      <c r="F28" s="2">
        <v>3</v>
      </c>
      <c r="G28" s="2">
        <v>1</v>
      </c>
      <c r="H28" s="2">
        <v>9</v>
      </c>
      <c r="I28" s="2">
        <v>9</v>
      </c>
    </row>
    <row r="29" spans="1:9" ht="10.199999999999999" customHeight="1" x14ac:dyDescent="0.2">
      <c r="A29" s="7" t="s">
        <v>263</v>
      </c>
      <c r="B29" s="2">
        <v>364</v>
      </c>
      <c r="C29" s="2">
        <v>268</v>
      </c>
      <c r="D29" s="2">
        <v>144</v>
      </c>
      <c r="E29" s="2">
        <v>33</v>
      </c>
      <c r="F29" s="2">
        <v>11</v>
      </c>
      <c r="G29" s="2">
        <v>80</v>
      </c>
      <c r="H29" s="2">
        <v>42</v>
      </c>
      <c r="I29" s="2">
        <v>54</v>
      </c>
    </row>
    <row r="30" spans="1:9" ht="10.199999999999999" customHeight="1" x14ac:dyDescent="0.2">
      <c r="A30" s="7" t="s">
        <v>264</v>
      </c>
      <c r="B30" s="2">
        <v>1333</v>
      </c>
      <c r="C30" s="2">
        <v>921</v>
      </c>
      <c r="D30" s="2">
        <v>318</v>
      </c>
      <c r="E30" s="2">
        <v>281</v>
      </c>
      <c r="F30" s="2">
        <v>83</v>
      </c>
      <c r="G30" s="2">
        <v>239</v>
      </c>
      <c r="H30" s="2">
        <v>129</v>
      </c>
      <c r="I30" s="2">
        <v>283</v>
      </c>
    </row>
    <row r="31" spans="1:9" ht="10.199999999999999" customHeight="1" x14ac:dyDescent="0.2">
      <c r="A31" s="7" t="s">
        <v>265</v>
      </c>
      <c r="B31" s="2">
        <v>180</v>
      </c>
      <c r="C31" s="2">
        <v>110</v>
      </c>
      <c r="D31" s="2">
        <v>24</v>
      </c>
      <c r="E31" s="2">
        <v>43</v>
      </c>
      <c r="F31" s="2">
        <v>14</v>
      </c>
      <c r="G31" s="2">
        <v>29</v>
      </c>
      <c r="H31" s="2">
        <v>33</v>
      </c>
      <c r="I31" s="2">
        <v>37</v>
      </c>
    </row>
    <row r="33" spans="1:9" ht="10.199999999999999" customHeight="1" x14ac:dyDescent="0.2">
      <c r="A33" s="7" t="s">
        <v>28</v>
      </c>
      <c r="B33" s="2">
        <v>1313</v>
      </c>
      <c r="C33" s="2">
        <v>917</v>
      </c>
      <c r="D33" s="2">
        <v>322</v>
      </c>
      <c r="E33" s="2">
        <v>291</v>
      </c>
      <c r="F33" s="2">
        <v>84</v>
      </c>
      <c r="G33" s="2">
        <v>220</v>
      </c>
      <c r="H33" s="2">
        <v>117</v>
      </c>
      <c r="I33" s="2">
        <v>279</v>
      </c>
    </row>
    <row r="34" spans="1:9" ht="10.199999999999999" customHeight="1" x14ac:dyDescent="0.2">
      <c r="A34" s="7" t="s">
        <v>76</v>
      </c>
      <c r="B34" s="2">
        <v>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3</v>
      </c>
    </row>
    <row r="35" spans="1:9" ht="10.199999999999999" customHeight="1" x14ac:dyDescent="0.2">
      <c r="A35" s="7" t="s">
        <v>262</v>
      </c>
      <c r="B35" s="2">
        <v>16</v>
      </c>
      <c r="C35" s="2">
        <v>9</v>
      </c>
      <c r="D35" s="2">
        <v>5</v>
      </c>
      <c r="E35" s="2">
        <v>0</v>
      </c>
      <c r="F35" s="2">
        <v>3</v>
      </c>
      <c r="G35" s="2">
        <v>1</v>
      </c>
      <c r="H35" s="2">
        <v>2</v>
      </c>
      <c r="I35" s="2">
        <v>5</v>
      </c>
    </row>
    <row r="36" spans="1:9" ht="10.199999999999999" customHeight="1" x14ac:dyDescent="0.2">
      <c r="A36" s="7" t="s">
        <v>263</v>
      </c>
      <c r="B36" s="2">
        <v>185</v>
      </c>
      <c r="C36" s="2">
        <v>130</v>
      </c>
      <c r="D36" s="2">
        <v>69</v>
      </c>
      <c r="E36" s="2">
        <v>20</v>
      </c>
      <c r="F36" s="2">
        <v>7</v>
      </c>
      <c r="G36" s="2">
        <v>34</v>
      </c>
      <c r="H36" s="2">
        <v>20</v>
      </c>
      <c r="I36" s="2">
        <v>35</v>
      </c>
    </row>
    <row r="37" spans="1:9" ht="10.199999999999999" customHeight="1" x14ac:dyDescent="0.2">
      <c r="A37" s="7" t="s">
        <v>264</v>
      </c>
      <c r="B37" s="2">
        <v>964</v>
      </c>
      <c r="C37" s="2">
        <v>688</v>
      </c>
      <c r="D37" s="2">
        <v>233</v>
      </c>
      <c r="E37" s="2">
        <v>231</v>
      </c>
      <c r="F37" s="2">
        <v>65</v>
      </c>
      <c r="G37" s="2">
        <v>159</v>
      </c>
      <c r="H37" s="2">
        <v>74</v>
      </c>
      <c r="I37" s="2">
        <v>202</v>
      </c>
    </row>
    <row r="38" spans="1:9" ht="10.199999999999999" customHeight="1" x14ac:dyDescent="0.2">
      <c r="A38" s="7" t="s">
        <v>265</v>
      </c>
      <c r="B38" s="2">
        <v>145</v>
      </c>
      <c r="C38" s="2">
        <v>90</v>
      </c>
      <c r="D38" s="2">
        <v>15</v>
      </c>
      <c r="E38" s="2">
        <v>40</v>
      </c>
      <c r="F38" s="2">
        <v>9</v>
      </c>
      <c r="G38" s="2">
        <v>26</v>
      </c>
      <c r="H38" s="2">
        <v>21</v>
      </c>
      <c r="I38" s="2">
        <v>34</v>
      </c>
    </row>
    <row r="40" spans="1:9" ht="10.199999999999999" customHeight="1" x14ac:dyDescent="0.2">
      <c r="A40" s="7" t="s">
        <v>29</v>
      </c>
      <c r="B40" s="2">
        <v>603</v>
      </c>
      <c r="C40" s="2">
        <v>396</v>
      </c>
      <c r="D40" s="2">
        <v>173</v>
      </c>
      <c r="E40" s="2">
        <v>67</v>
      </c>
      <c r="F40" s="2">
        <v>27</v>
      </c>
      <c r="G40" s="2">
        <v>129</v>
      </c>
      <c r="H40" s="2">
        <v>100</v>
      </c>
      <c r="I40" s="2">
        <v>107</v>
      </c>
    </row>
    <row r="41" spans="1:9" ht="10.199999999999999" customHeight="1" x14ac:dyDescent="0.2">
      <c r="A41" s="7" t="s">
        <v>76</v>
      </c>
      <c r="B41" s="2">
        <v>8</v>
      </c>
      <c r="C41" s="2">
        <v>4</v>
      </c>
      <c r="D41" s="2">
        <v>4</v>
      </c>
      <c r="E41" s="2">
        <v>0</v>
      </c>
      <c r="F41" s="2">
        <v>0</v>
      </c>
      <c r="G41" s="2">
        <v>0</v>
      </c>
      <c r="H41" s="2">
        <v>4</v>
      </c>
      <c r="I41" s="2">
        <v>0</v>
      </c>
    </row>
    <row r="42" spans="1:9" ht="10.199999999999999" customHeight="1" x14ac:dyDescent="0.2">
      <c r="A42" s="7" t="s">
        <v>262</v>
      </c>
      <c r="B42" s="2">
        <v>12</v>
      </c>
      <c r="C42" s="2">
        <v>1</v>
      </c>
      <c r="D42" s="2">
        <v>0</v>
      </c>
      <c r="E42" s="2">
        <v>1</v>
      </c>
      <c r="F42" s="2">
        <v>0</v>
      </c>
      <c r="G42" s="2">
        <v>0</v>
      </c>
      <c r="H42" s="2">
        <v>7</v>
      </c>
      <c r="I42" s="2">
        <v>4</v>
      </c>
    </row>
    <row r="43" spans="1:9" ht="10.199999999999999" customHeight="1" x14ac:dyDescent="0.2">
      <c r="A43" s="7" t="s">
        <v>263</v>
      </c>
      <c r="B43" s="2">
        <v>179</v>
      </c>
      <c r="C43" s="2">
        <v>138</v>
      </c>
      <c r="D43" s="2">
        <v>75</v>
      </c>
      <c r="E43" s="2">
        <v>13</v>
      </c>
      <c r="F43" s="2">
        <v>4</v>
      </c>
      <c r="G43" s="2">
        <v>46</v>
      </c>
      <c r="H43" s="2">
        <v>22</v>
      </c>
      <c r="I43" s="2">
        <v>19</v>
      </c>
    </row>
    <row r="44" spans="1:9" ht="10.199999999999999" customHeight="1" x14ac:dyDescent="0.2">
      <c r="A44" s="7" t="s">
        <v>264</v>
      </c>
      <c r="B44" s="2">
        <v>369</v>
      </c>
      <c r="C44" s="2">
        <v>233</v>
      </c>
      <c r="D44" s="2">
        <v>85</v>
      </c>
      <c r="E44" s="2">
        <v>50</v>
      </c>
      <c r="F44" s="2">
        <v>18</v>
      </c>
      <c r="G44" s="2">
        <v>80</v>
      </c>
      <c r="H44" s="2">
        <v>55</v>
      </c>
      <c r="I44" s="2">
        <v>81</v>
      </c>
    </row>
    <row r="45" spans="1:9" ht="10.199999999999999" customHeight="1" x14ac:dyDescent="0.2">
      <c r="A45" s="7" t="s">
        <v>265</v>
      </c>
      <c r="B45" s="2">
        <v>35</v>
      </c>
      <c r="C45" s="2">
        <v>20</v>
      </c>
      <c r="D45" s="2">
        <v>9</v>
      </c>
      <c r="E45" s="2">
        <v>3</v>
      </c>
      <c r="F45" s="2">
        <v>5</v>
      </c>
      <c r="G45" s="2">
        <v>3</v>
      </c>
      <c r="H45" s="2">
        <v>12</v>
      </c>
      <c r="I45" s="2">
        <v>3</v>
      </c>
    </row>
    <row r="46" spans="1:9" x14ac:dyDescent="0.2">
      <c r="A46" s="23" t="s">
        <v>642</v>
      </c>
      <c r="B46" s="23"/>
      <c r="C46" s="23"/>
      <c r="D46" s="23"/>
      <c r="E46" s="23"/>
      <c r="F46" s="23"/>
      <c r="G46" s="23"/>
      <c r="H46" s="23"/>
      <c r="I46" s="23"/>
    </row>
    <row r="47" spans="1:9" ht="10.199999999999999" customHeight="1" x14ac:dyDescent="0.2">
      <c r="A47" s="7" t="s">
        <v>761</v>
      </c>
      <c r="B47" s="2"/>
      <c r="C47" s="2"/>
      <c r="D47" s="2"/>
      <c r="E47" s="2"/>
      <c r="F47" s="2"/>
      <c r="G47" s="2"/>
      <c r="H47" s="2"/>
      <c r="I47" s="2"/>
    </row>
    <row r="48" spans="1:9" ht="10.199999999999999" customHeight="1" x14ac:dyDescent="0.2">
      <c r="A48" s="3"/>
      <c r="B48" s="44" t="s">
        <v>3</v>
      </c>
      <c r="C48" s="45"/>
      <c r="D48" s="45"/>
      <c r="E48" s="45"/>
      <c r="F48" s="45"/>
      <c r="G48" s="45"/>
      <c r="H48" s="45"/>
      <c r="I48" s="45"/>
    </row>
    <row r="49" spans="1:9" s="6" customFormat="1" ht="10.199999999999999" customHeight="1" x14ac:dyDescent="0.2">
      <c r="A49" s="9" t="s">
        <v>762</v>
      </c>
      <c r="B49" s="17" t="s">
        <v>0</v>
      </c>
      <c r="C49" s="17" t="s">
        <v>4</v>
      </c>
      <c r="D49" s="17" t="s">
        <v>5</v>
      </c>
      <c r="E49" s="17" t="s">
        <v>6</v>
      </c>
      <c r="F49" s="17" t="s">
        <v>7</v>
      </c>
      <c r="G49" s="17" t="s">
        <v>8</v>
      </c>
      <c r="H49" s="17" t="s">
        <v>9</v>
      </c>
      <c r="I49" s="18" t="s">
        <v>10</v>
      </c>
    </row>
    <row r="50" spans="1:9" ht="10.199999999999999" customHeight="1" x14ac:dyDescent="0.2">
      <c r="A50" s="7" t="s">
        <v>755</v>
      </c>
      <c r="B50" s="2"/>
      <c r="C50" s="2"/>
      <c r="D50" s="2"/>
      <c r="E50" s="2"/>
      <c r="F50" s="2"/>
      <c r="G50" s="2"/>
      <c r="H50" s="2"/>
      <c r="I50" s="2"/>
    </row>
    <row r="51" spans="1:9" ht="10.199999999999999" customHeight="1" x14ac:dyDescent="0.2">
      <c r="A51" s="7"/>
    </row>
    <row r="52" spans="1:9" ht="10.199999999999999" customHeight="1" x14ac:dyDescent="0.2">
      <c r="A52" s="7" t="s">
        <v>650</v>
      </c>
      <c r="B52" s="2">
        <v>2390</v>
      </c>
      <c r="C52" s="2">
        <v>1571</v>
      </c>
      <c r="D52" s="2">
        <v>643</v>
      </c>
      <c r="E52" s="2">
        <v>405</v>
      </c>
      <c r="F52" s="2">
        <v>132</v>
      </c>
      <c r="G52" s="2">
        <v>391</v>
      </c>
      <c r="H52" s="2">
        <v>260</v>
      </c>
      <c r="I52" s="2">
        <v>559</v>
      </c>
    </row>
    <row r="53" spans="1:9" ht="10.199999999999999" customHeight="1" x14ac:dyDescent="0.2">
      <c r="A53" s="7" t="s">
        <v>266</v>
      </c>
      <c r="B53" s="2">
        <v>1837</v>
      </c>
      <c r="C53" s="2">
        <v>1273</v>
      </c>
      <c r="D53" s="2">
        <v>510</v>
      </c>
      <c r="E53" s="2">
        <v>360</v>
      </c>
      <c r="F53" s="2">
        <v>93</v>
      </c>
      <c r="G53" s="2">
        <v>310</v>
      </c>
      <c r="H53" s="2">
        <v>187</v>
      </c>
      <c r="I53" s="2">
        <v>377</v>
      </c>
    </row>
    <row r="54" spans="1:9" ht="10.199999999999999" customHeight="1" x14ac:dyDescent="0.2">
      <c r="A54" s="7" t="s">
        <v>267</v>
      </c>
      <c r="B54" s="2">
        <v>263</v>
      </c>
      <c r="C54" s="2">
        <v>146</v>
      </c>
      <c r="D54" s="2">
        <v>52</v>
      </c>
      <c r="E54" s="2">
        <v>22</v>
      </c>
      <c r="F54" s="2">
        <v>31</v>
      </c>
      <c r="G54" s="2">
        <v>41</v>
      </c>
      <c r="H54" s="2">
        <v>45</v>
      </c>
      <c r="I54" s="2">
        <v>72</v>
      </c>
    </row>
    <row r="55" spans="1:9" ht="10.199999999999999" customHeight="1" x14ac:dyDescent="0.2">
      <c r="A55" s="7" t="s">
        <v>268</v>
      </c>
      <c r="B55" s="2">
        <v>18</v>
      </c>
      <c r="C55" s="2">
        <v>3</v>
      </c>
      <c r="D55" s="2">
        <v>0</v>
      </c>
      <c r="E55" s="2">
        <v>2</v>
      </c>
      <c r="F55" s="2">
        <v>1</v>
      </c>
      <c r="G55" s="2">
        <v>0</v>
      </c>
      <c r="H55" s="2">
        <v>9</v>
      </c>
      <c r="I55" s="2">
        <v>6</v>
      </c>
    </row>
    <row r="56" spans="1:9" ht="10.199999999999999" customHeight="1" x14ac:dyDescent="0.2">
      <c r="A56" s="7" t="s">
        <v>269</v>
      </c>
      <c r="B56" s="2">
        <v>10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4</v>
      </c>
      <c r="I56" s="2">
        <v>6</v>
      </c>
    </row>
    <row r="57" spans="1:9" ht="10.199999999999999" customHeight="1" x14ac:dyDescent="0.2">
      <c r="A57" s="7" t="s">
        <v>78</v>
      </c>
      <c r="B57" s="2">
        <v>262</v>
      </c>
      <c r="C57" s="2">
        <v>149</v>
      </c>
      <c r="D57" s="2">
        <v>81</v>
      </c>
      <c r="E57" s="2">
        <v>21</v>
      </c>
      <c r="F57" s="2">
        <v>7</v>
      </c>
      <c r="G57" s="2">
        <v>40</v>
      </c>
      <c r="H57" s="2">
        <v>15</v>
      </c>
      <c r="I57" s="2">
        <v>98</v>
      </c>
    </row>
    <row r="58" spans="1:9" ht="10.199999999999999" customHeight="1" x14ac:dyDescent="0.2">
      <c r="A58" s="7"/>
    </row>
    <row r="59" spans="1:9" ht="10.199999999999999" customHeight="1" x14ac:dyDescent="0.2">
      <c r="A59" s="7" t="s">
        <v>28</v>
      </c>
      <c r="B59" s="2">
        <v>1537</v>
      </c>
      <c r="C59" s="2">
        <v>1037</v>
      </c>
      <c r="D59" s="2">
        <v>391</v>
      </c>
      <c r="E59" s="2">
        <v>308</v>
      </c>
      <c r="F59" s="2">
        <v>87</v>
      </c>
      <c r="G59" s="2">
        <v>251</v>
      </c>
      <c r="H59" s="2">
        <v>136</v>
      </c>
      <c r="I59" s="2">
        <v>364</v>
      </c>
    </row>
    <row r="60" spans="1:9" ht="10.199999999999999" customHeight="1" x14ac:dyDescent="0.2">
      <c r="A60" s="7" t="s">
        <v>266</v>
      </c>
      <c r="B60" s="2">
        <v>1214</v>
      </c>
      <c r="C60" s="2">
        <v>858</v>
      </c>
      <c r="D60" s="2">
        <v>321</v>
      </c>
      <c r="E60" s="2">
        <v>276</v>
      </c>
      <c r="F60" s="2">
        <v>65</v>
      </c>
      <c r="G60" s="2">
        <v>196</v>
      </c>
      <c r="H60" s="2">
        <v>98</v>
      </c>
      <c r="I60" s="2">
        <v>258</v>
      </c>
    </row>
    <row r="61" spans="1:9" ht="10.199999999999999" customHeight="1" x14ac:dyDescent="0.2">
      <c r="A61" s="7" t="s">
        <v>267</v>
      </c>
      <c r="B61" s="2">
        <v>166</v>
      </c>
      <c r="C61" s="2">
        <v>95</v>
      </c>
      <c r="D61" s="2">
        <v>34</v>
      </c>
      <c r="E61" s="2">
        <v>16</v>
      </c>
      <c r="F61" s="2">
        <v>19</v>
      </c>
      <c r="G61" s="2">
        <v>26</v>
      </c>
      <c r="H61" s="2">
        <v>24</v>
      </c>
      <c r="I61" s="2">
        <v>47</v>
      </c>
    </row>
    <row r="62" spans="1:9" ht="10.199999999999999" customHeight="1" x14ac:dyDescent="0.2">
      <c r="A62" s="7" t="s">
        <v>268</v>
      </c>
      <c r="B62" s="2">
        <v>9</v>
      </c>
      <c r="C62" s="2">
        <v>3</v>
      </c>
      <c r="D62" s="2">
        <v>0</v>
      </c>
      <c r="E62" s="2">
        <v>2</v>
      </c>
      <c r="F62" s="2">
        <v>1</v>
      </c>
      <c r="G62" s="2">
        <v>0</v>
      </c>
      <c r="H62" s="2">
        <v>3</v>
      </c>
      <c r="I62" s="2">
        <v>3</v>
      </c>
    </row>
    <row r="63" spans="1:9" ht="10.199999999999999" customHeight="1" x14ac:dyDescent="0.2">
      <c r="A63" s="7" t="s">
        <v>269</v>
      </c>
      <c r="B63" s="2">
        <v>6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2</v>
      </c>
      <c r="I63" s="2">
        <v>4</v>
      </c>
    </row>
    <row r="64" spans="1:9" ht="10.199999999999999" customHeight="1" x14ac:dyDescent="0.2">
      <c r="A64" s="7" t="s">
        <v>78</v>
      </c>
      <c r="B64" s="2">
        <v>142</v>
      </c>
      <c r="C64" s="2">
        <v>81</v>
      </c>
      <c r="D64" s="2">
        <v>36</v>
      </c>
      <c r="E64" s="2">
        <v>14</v>
      </c>
      <c r="F64" s="2">
        <v>2</v>
      </c>
      <c r="G64" s="2">
        <v>29</v>
      </c>
      <c r="H64" s="2">
        <v>9</v>
      </c>
      <c r="I64" s="2">
        <v>52</v>
      </c>
    </row>
    <row r="65" spans="1:9" ht="10.199999999999999" customHeight="1" x14ac:dyDescent="0.2">
      <c r="A65" s="7"/>
    </row>
    <row r="66" spans="1:9" ht="10.199999999999999" customHeight="1" x14ac:dyDescent="0.2">
      <c r="A66" s="7" t="s">
        <v>756</v>
      </c>
      <c r="B66" s="2">
        <v>853</v>
      </c>
      <c r="C66" s="2">
        <v>534</v>
      </c>
      <c r="D66" s="2">
        <v>252</v>
      </c>
      <c r="E66" s="2">
        <v>97</v>
      </c>
      <c r="F66" s="2">
        <v>45</v>
      </c>
      <c r="G66" s="2">
        <v>140</v>
      </c>
      <c r="H66" s="2">
        <v>124</v>
      </c>
      <c r="I66" s="2">
        <v>195</v>
      </c>
    </row>
    <row r="67" spans="1:9" ht="10.199999999999999" customHeight="1" x14ac:dyDescent="0.2">
      <c r="A67" s="7" t="s">
        <v>266</v>
      </c>
      <c r="B67" s="2">
        <v>623</v>
      </c>
      <c r="C67" s="2">
        <v>415</v>
      </c>
      <c r="D67" s="2">
        <v>189</v>
      </c>
      <c r="E67" s="2">
        <v>84</v>
      </c>
      <c r="F67" s="2">
        <v>28</v>
      </c>
      <c r="G67" s="2">
        <v>114</v>
      </c>
      <c r="H67" s="2">
        <v>89</v>
      </c>
      <c r="I67" s="2">
        <v>119</v>
      </c>
    </row>
    <row r="68" spans="1:9" ht="10.199999999999999" customHeight="1" x14ac:dyDescent="0.2">
      <c r="A68" s="7" t="s">
        <v>267</v>
      </c>
      <c r="B68" s="2">
        <v>97</v>
      </c>
      <c r="C68" s="2">
        <v>51</v>
      </c>
      <c r="D68" s="2">
        <v>18</v>
      </c>
      <c r="E68" s="2">
        <v>6</v>
      </c>
      <c r="F68" s="2">
        <v>12</v>
      </c>
      <c r="G68" s="2">
        <v>15</v>
      </c>
      <c r="H68" s="2">
        <v>21</v>
      </c>
      <c r="I68" s="2">
        <v>25</v>
      </c>
    </row>
    <row r="69" spans="1:9" ht="10.199999999999999" customHeight="1" x14ac:dyDescent="0.2">
      <c r="A69" s="7" t="s">
        <v>268</v>
      </c>
      <c r="B69" s="2">
        <v>9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6</v>
      </c>
      <c r="I69" s="2">
        <v>3</v>
      </c>
    </row>
    <row r="70" spans="1:9" ht="10.199999999999999" customHeight="1" x14ac:dyDescent="0.2">
      <c r="A70" s="7" t="s">
        <v>269</v>
      </c>
      <c r="B70" s="2">
        <v>4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2</v>
      </c>
      <c r="I70" s="2">
        <v>2</v>
      </c>
    </row>
    <row r="71" spans="1:9" ht="10.199999999999999" customHeight="1" x14ac:dyDescent="0.2">
      <c r="A71" s="7" t="s">
        <v>78</v>
      </c>
      <c r="B71" s="2">
        <v>120</v>
      </c>
      <c r="C71" s="2">
        <v>68</v>
      </c>
      <c r="D71" s="2">
        <v>45</v>
      </c>
      <c r="E71" s="2">
        <v>7</v>
      </c>
      <c r="F71" s="2">
        <v>5</v>
      </c>
      <c r="G71" s="2">
        <v>11</v>
      </c>
      <c r="H71" s="2">
        <v>6</v>
      </c>
      <c r="I71" s="2">
        <v>46</v>
      </c>
    </row>
    <row r="72" spans="1:9" x14ac:dyDescent="0.2">
      <c r="A72" s="23" t="s">
        <v>642</v>
      </c>
      <c r="B72" s="23"/>
      <c r="C72" s="23"/>
      <c r="D72" s="23"/>
      <c r="E72" s="23"/>
      <c r="F72" s="23"/>
      <c r="G72" s="23"/>
      <c r="H72" s="23"/>
      <c r="I72" s="23"/>
    </row>
  </sheetData>
  <mergeCells count="2">
    <mergeCell ref="B2:I2"/>
    <mergeCell ref="B48:I48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7151-8F02-4498-85D5-0495D353BBB5}">
  <dimension ref="A1:AG83"/>
  <sheetViews>
    <sheetView view="pageBreakPreview" topLeftCell="A40" zoomScale="125" zoomScaleNormal="120" zoomScaleSheetLayoutView="125" workbookViewId="0">
      <selection activeCell="A66" sqref="A66"/>
    </sheetView>
  </sheetViews>
  <sheetFormatPr defaultColWidth="9.109375" defaultRowHeight="10.199999999999999" x14ac:dyDescent="0.2"/>
  <cols>
    <col min="1" max="1" width="16.109375" style="11" customWidth="1"/>
    <col min="2" max="16384" width="9.109375" style="1"/>
  </cols>
  <sheetData>
    <row r="1" spans="1:33" x14ac:dyDescent="0.2">
      <c r="A1" s="7" t="s">
        <v>637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21"/>
      <c r="B2" s="44" t="s">
        <v>0</v>
      </c>
      <c r="C2" s="45"/>
      <c r="D2" s="45"/>
      <c r="E2" s="45"/>
      <c r="F2" s="45"/>
      <c r="G2" s="45"/>
      <c r="H2" s="45"/>
      <c r="I2" s="46"/>
      <c r="J2" s="44" t="s">
        <v>1</v>
      </c>
      <c r="K2" s="45"/>
      <c r="L2" s="45"/>
      <c r="M2" s="45"/>
      <c r="N2" s="45"/>
      <c r="O2" s="45"/>
      <c r="P2" s="45"/>
      <c r="Q2" s="46"/>
      <c r="R2" s="44" t="s">
        <v>2</v>
      </c>
      <c r="S2" s="45"/>
      <c r="T2" s="45"/>
      <c r="U2" s="45"/>
      <c r="V2" s="45"/>
      <c r="W2" s="45"/>
      <c r="X2" s="45"/>
      <c r="Y2" s="46"/>
      <c r="Z2" s="44" t="s">
        <v>3</v>
      </c>
      <c r="AA2" s="45"/>
      <c r="AB2" s="45"/>
      <c r="AC2" s="45"/>
      <c r="AD2" s="45"/>
      <c r="AE2" s="45"/>
      <c r="AF2" s="45"/>
      <c r="AG2" s="45"/>
    </row>
    <row r="3" spans="1:33" s="6" customFormat="1" x14ac:dyDescent="0.2">
      <c r="A3" s="21" t="s">
        <v>638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0</v>
      </c>
      <c r="K3" s="17" t="s">
        <v>4</v>
      </c>
      <c r="L3" s="17" t="s">
        <v>5</v>
      </c>
      <c r="M3" s="17" t="s">
        <v>6</v>
      </c>
      <c r="N3" s="17" t="s">
        <v>7</v>
      </c>
      <c r="O3" s="17" t="s">
        <v>8</v>
      </c>
      <c r="P3" s="17" t="s">
        <v>9</v>
      </c>
      <c r="Q3" s="17" t="s">
        <v>10</v>
      </c>
      <c r="R3" s="17" t="s">
        <v>0</v>
      </c>
      <c r="S3" s="17" t="s">
        <v>4</v>
      </c>
      <c r="T3" s="17" t="s">
        <v>5</v>
      </c>
      <c r="U3" s="17" t="s">
        <v>6</v>
      </c>
      <c r="V3" s="17" t="s">
        <v>7</v>
      </c>
      <c r="W3" s="17" t="s">
        <v>8</v>
      </c>
      <c r="X3" s="17" t="s">
        <v>9</v>
      </c>
      <c r="Y3" s="17" t="s">
        <v>10</v>
      </c>
      <c r="Z3" s="17" t="s">
        <v>0</v>
      </c>
      <c r="AA3" s="17" t="s">
        <v>4</v>
      </c>
      <c r="AB3" s="17" t="s">
        <v>5</v>
      </c>
      <c r="AC3" s="17" t="s">
        <v>6</v>
      </c>
      <c r="AD3" s="17" t="s">
        <v>7</v>
      </c>
      <c r="AE3" s="17" t="s">
        <v>8</v>
      </c>
      <c r="AF3" s="17" t="s">
        <v>9</v>
      </c>
      <c r="AG3" s="18" t="s">
        <v>10</v>
      </c>
    </row>
    <row r="4" spans="1:33" x14ac:dyDescent="0.2">
      <c r="A4" s="7" t="s">
        <v>827</v>
      </c>
      <c r="B4" s="2">
        <v>19365</v>
      </c>
      <c r="C4" s="2">
        <v>12828</v>
      </c>
      <c r="D4" s="2">
        <v>8271</v>
      </c>
      <c r="E4" s="2">
        <v>2545</v>
      </c>
      <c r="F4" s="2">
        <v>843</v>
      </c>
      <c r="G4" s="2">
        <v>1169</v>
      </c>
      <c r="H4" s="2">
        <v>3819</v>
      </c>
      <c r="I4" s="2">
        <v>2718</v>
      </c>
      <c r="J4" s="2">
        <v>4299</v>
      </c>
      <c r="K4" s="2">
        <v>2109</v>
      </c>
      <c r="L4" s="2">
        <v>1286</v>
      </c>
      <c r="M4" s="2">
        <v>540</v>
      </c>
      <c r="N4" s="2">
        <v>215</v>
      </c>
      <c r="O4" s="2">
        <v>68</v>
      </c>
      <c r="P4" s="2">
        <v>2076</v>
      </c>
      <c r="Q4" s="2">
        <v>114</v>
      </c>
      <c r="R4" s="2">
        <v>8323</v>
      </c>
      <c r="S4" s="2">
        <v>6934</v>
      </c>
      <c r="T4" s="2">
        <v>5362</v>
      </c>
      <c r="U4" s="2">
        <v>947</v>
      </c>
      <c r="V4" s="2">
        <v>332</v>
      </c>
      <c r="W4" s="2">
        <v>293</v>
      </c>
      <c r="X4" s="2">
        <v>1257</v>
      </c>
      <c r="Y4" s="2">
        <v>132</v>
      </c>
      <c r="Z4" s="2">
        <v>6743</v>
      </c>
      <c r="AA4" s="2">
        <v>3785</v>
      </c>
      <c r="AB4" s="2">
        <v>1623</v>
      </c>
      <c r="AC4" s="2">
        <v>1058</v>
      </c>
      <c r="AD4" s="2">
        <v>296</v>
      </c>
      <c r="AE4" s="2">
        <v>808</v>
      </c>
      <c r="AF4" s="2">
        <v>486</v>
      </c>
      <c r="AG4" s="2">
        <v>2472</v>
      </c>
    </row>
    <row r="5" spans="1:33" x14ac:dyDescent="0.2">
      <c r="A5" s="7" t="s">
        <v>826</v>
      </c>
      <c r="B5" s="2">
        <v>302</v>
      </c>
      <c r="C5" s="2">
        <v>264</v>
      </c>
      <c r="D5" s="2">
        <v>76</v>
      </c>
      <c r="E5" s="2">
        <v>165</v>
      </c>
      <c r="F5" s="2">
        <v>10</v>
      </c>
      <c r="G5" s="2">
        <v>13</v>
      </c>
      <c r="H5" s="2">
        <v>21</v>
      </c>
      <c r="I5" s="2">
        <v>17</v>
      </c>
      <c r="J5" s="2">
        <v>5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5</v>
      </c>
      <c r="Q5" s="2">
        <v>0</v>
      </c>
      <c r="R5" s="2">
        <v>86</v>
      </c>
      <c r="S5" s="2">
        <v>75</v>
      </c>
      <c r="T5" s="2">
        <v>54</v>
      </c>
      <c r="U5" s="2">
        <v>16</v>
      </c>
      <c r="V5" s="2">
        <v>1</v>
      </c>
      <c r="W5" s="2">
        <v>4</v>
      </c>
      <c r="X5" s="2">
        <v>11</v>
      </c>
      <c r="Y5" s="2">
        <v>0</v>
      </c>
      <c r="Z5" s="2">
        <v>211</v>
      </c>
      <c r="AA5" s="2">
        <v>189</v>
      </c>
      <c r="AB5" s="2">
        <v>22</v>
      </c>
      <c r="AC5" s="2">
        <v>149</v>
      </c>
      <c r="AD5" s="2">
        <v>9</v>
      </c>
      <c r="AE5" s="2">
        <v>9</v>
      </c>
      <c r="AF5" s="2">
        <v>5</v>
      </c>
      <c r="AG5" s="2">
        <v>17</v>
      </c>
    </row>
    <row r="6" spans="1:33" x14ac:dyDescent="0.2">
      <c r="A6" s="7" t="s">
        <v>270</v>
      </c>
      <c r="B6" s="2">
        <v>312</v>
      </c>
      <c r="C6" s="2">
        <v>275</v>
      </c>
      <c r="D6" s="2">
        <v>216</v>
      </c>
      <c r="E6" s="2">
        <v>21</v>
      </c>
      <c r="F6" s="2">
        <v>20</v>
      </c>
      <c r="G6" s="2">
        <v>18</v>
      </c>
      <c r="H6" s="2">
        <v>32</v>
      </c>
      <c r="I6" s="2">
        <v>5</v>
      </c>
      <c r="J6" s="2">
        <v>5</v>
      </c>
      <c r="K6" s="2">
        <v>2</v>
      </c>
      <c r="L6" s="2">
        <v>1</v>
      </c>
      <c r="M6" s="2">
        <v>1</v>
      </c>
      <c r="N6" s="2">
        <v>0</v>
      </c>
      <c r="O6" s="2">
        <v>0</v>
      </c>
      <c r="P6" s="2">
        <v>2</v>
      </c>
      <c r="Q6" s="2">
        <v>1</v>
      </c>
      <c r="R6" s="2">
        <v>293</v>
      </c>
      <c r="S6" s="2">
        <v>262</v>
      </c>
      <c r="T6" s="2">
        <v>212</v>
      </c>
      <c r="U6" s="2">
        <v>20</v>
      </c>
      <c r="V6" s="2">
        <v>15</v>
      </c>
      <c r="W6" s="2">
        <v>15</v>
      </c>
      <c r="X6" s="2">
        <v>30</v>
      </c>
      <c r="Y6" s="2">
        <v>1</v>
      </c>
      <c r="Z6" s="2">
        <v>14</v>
      </c>
      <c r="AA6" s="2">
        <v>11</v>
      </c>
      <c r="AB6" s="2">
        <v>3</v>
      </c>
      <c r="AC6" s="2">
        <v>0</v>
      </c>
      <c r="AD6" s="2">
        <v>5</v>
      </c>
      <c r="AE6" s="2">
        <v>3</v>
      </c>
      <c r="AF6" s="2">
        <v>0</v>
      </c>
      <c r="AG6" s="2">
        <v>3</v>
      </c>
    </row>
    <row r="7" spans="1:33" x14ac:dyDescent="0.2">
      <c r="A7" s="7" t="s">
        <v>271</v>
      </c>
      <c r="B7" s="2">
        <v>4</v>
      </c>
      <c r="C7" s="2">
        <v>3</v>
      </c>
      <c r="D7" s="2">
        <v>0</v>
      </c>
      <c r="E7" s="2">
        <v>3</v>
      </c>
      <c r="F7" s="2">
        <v>0</v>
      </c>
      <c r="G7" s="2">
        <v>0</v>
      </c>
      <c r="H7" s="2">
        <v>1</v>
      </c>
      <c r="I7" s="2">
        <v>0</v>
      </c>
      <c r="J7" s="2">
        <v>2</v>
      </c>
      <c r="K7" s="2">
        <v>1</v>
      </c>
      <c r="L7" s="2">
        <v>0</v>
      </c>
      <c r="M7" s="2">
        <v>1</v>
      </c>
      <c r="N7" s="2">
        <v>0</v>
      </c>
      <c r="O7" s="2">
        <v>0</v>
      </c>
      <c r="P7" s="2">
        <v>1</v>
      </c>
      <c r="Q7" s="2">
        <v>0</v>
      </c>
      <c r="R7" s="2">
        <v>2</v>
      </c>
      <c r="S7" s="2">
        <v>2</v>
      </c>
      <c r="T7" s="2">
        <v>0</v>
      </c>
      <c r="U7" s="2">
        <v>2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</row>
    <row r="8" spans="1:33" x14ac:dyDescent="0.2">
      <c r="A8" s="7" t="s">
        <v>272</v>
      </c>
      <c r="B8" s="2">
        <v>35</v>
      </c>
      <c r="C8" s="2">
        <v>27</v>
      </c>
      <c r="D8" s="2">
        <v>17</v>
      </c>
      <c r="E8" s="2">
        <v>1</v>
      </c>
      <c r="F8" s="2">
        <v>2</v>
      </c>
      <c r="G8" s="2">
        <v>7</v>
      </c>
      <c r="H8" s="2">
        <v>7</v>
      </c>
      <c r="I8" s="2">
        <v>1</v>
      </c>
      <c r="J8" s="2">
        <v>2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2</v>
      </c>
      <c r="Q8" s="2">
        <v>0</v>
      </c>
      <c r="R8" s="2">
        <v>19</v>
      </c>
      <c r="S8" s="2">
        <v>16</v>
      </c>
      <c r="T8" s="2">
        <v>13</v>
      </c>
      <c r="U8" s="2">
        <v>1</v>
      </c>
      <c r="V8" s="2">
        <v>0</v>
      </c>
      <c r="W8" s="2">
        <v>2</v>
      </c>
      <c r="X8" s="2">
        <v>3</v>
      </c>
      <c r="Y8" s="2">
        <v>0</v>
      </c>
      <c r="Z8" s="2">
        <v>14</v>
      </c>
      <c r="AA8" s="2">
        <v>11</v>
      </c>
      <c r="AB8" s="2">
        <v>4</v>
      </c>
      <c r="AC8" s="2">
        <v>0</v>
      </c>
      <c r="AD8" s="2">
        <v>2</v>
      </c>
      <c r="AE8" s="2">
        <v>5</v>
      </c>
      <c r="AF8" s="2">
        <v>2</v>
      </c>
      <c r="AG8" s="2">
        <v>1</v>
      </c>
    </row>
    <row r="9" spans="1:33" x14ac:dyDescent="0.2">
      <c r="A9" s="7" t="s">
        <v>273</v>
      </c>
      <c r="B9" s="2">
        <v>44</v>
      </c>
      <c r="C9" s="2">
        <v>32</v>
      </c>
      <c r="D9" s="2">
        <v>21</v>
      </c>
      <c r="E9" s="2">
        <v>8</v>
      </c>
      <c r="F9" s="2">
        <v>1</v>
      </c>
      <c r="G9" s="2">
        <v>2</v>
      </c>
      <c r="H9" s="2">
        <v>11</v>
      </c>
      <c r="I9" s="2">
        <v>1</v>
      </c>
      <c r="J9" s="2">
        <v>3</v>
      </c>
      <c r="K9" s="2">
        <v>2</v>
      </c>
      <c r="L9" s="2">
        <v>0</v>
      </c>
      <c r="M9" s="2">
        <v>1</v>
      </c>
      <c r="N9" s="2">
        <v>0</v>
      </c>
      <c r="O9" s="2">
        <v>1</v>
      </c>
      <c r="P9" s="2">
        <v>1</v>
      </c>
      <c r="Q9" s="2">
        <v>0</v>
      </c>
      <c r="R9" s="2">
        <v>32</v>
      </c>
      <c r="S9" s="2">
        <v>26</v>
      </c>
      <c r="T9" s="2">
        <v>21</v>
      </c>
      <c r="U9" s="2">
        <v>4</v>
      </c>
      <c r="V9" s="2">
        <v>1</v>
      </c>
      <c r="W9" s="2">
        <v>0</v>
      </c>
      <c r="X9" s="2">
        <v>6</v>
      </c>
      <c r="Y9" s="2">
        <v>0</v>
      </c>
      <c r="Z9" s="2">
        <v>9</v>
      </c>
      <c r="AA9" s="2">
        <v>4</v>
      </c>
      <c r="AB9" s="2">
        <v>0</v>
      </c>
      <c r="AC9" s="2">
        <v>3</v>
      </c>
      <c r="AD9" s="2">
        <v>0</v>
      </c>
      <c r="AE9" s="2">
        <v>1</v>
      </c>
      <c r="AF9" s="2">
        <v>4</v>
      </c>
      <c r="AG9" s="2">
        <v>1</v>
      </c>
    </row>
    <row r="10" spans="1:33" x14ac:dyDescent="0.2">
      <c r="A10" s="7" t="s">
        <v>274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</row>
    <row r="11" spans="1:33" x14ac:dyDescent="0.2">
      <c r="A11" s="7" t="s">
        <v>275</v>
      </c>
      <c r="B11" s="2">
        <v>1</v>
      </c>
      <c r="C11" s="2">
        <v>1</v>
      </c>
      <c r="D11" s="2">
        <v>1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1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</row>
    <row r="12" spans="1:33" x14ac:dyDescent="0.2">
      <c r="A12" s="7" t="s">
        <v>276</v>
      </c>
      <c r="B12" s="2">
        <v>412</v>
      </c>
      <c r="C12" s="2">
        <v>319</v>
      </c>
      <c r="D12" s="2">
        <v>239</v>
      </c>
      <c r="E12" s="2">
        <v>56</v>
      </c>
      <c r="F12" s="2">
        <v>19</v>
      </c>
      <c r="G12" s="2">
        <v>5</v>
      </c>
      <c r="H12" s="2">
        <v>88</v>
      </c>
      <c r="I12" s="2">
        <v>5</v>
      </c>
      <c r="J12" s="2">
        <v>409</v>
      </c>
      <c r="K12" s="2">
        <v>319</v>
      </c>
      <c r="L12" s="2">
        <v>239</v>
      </c>
      <c r="M12" s="2">
        <v>56</v>
      </c>
      <c r="N12" s="2">
        <v>19</v>
      </c>
      <c r="O12" s="2">
        <v>5</v>
      </c>
      <c r="P12" s="2">
        <v>86</v>
      </c>
      <c r="Q12" s="2">
        <v>4</v>
      </c>
      <c r="R12" s="2">
        <v>2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2</v>
      </c>
      <c r="Y12" s="2">
        <v>0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1</v>
      </c>
    </row>
    <row r="13" spans="1:33" x14ac:dyDescent="0.2">
      <c r="A13" s="7" t="s">
        <v>277</v>
      </c>
      <c r="B13" s="2">
        <v>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1</v>
      </c>
      <c r="I13" s="2">
        <v>3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3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3</v>
      </c>
    </row>
    <row r="14" spans="1:33" x14ac:dyDescent="0.2">
      <c r="A14" s="7" t="s">
        <v>278</v>
      </c>
      <c r="B14" s="2">
        <v>3</v>
      </c>
      <c r="C14" s="2">
        <v>2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2</v>
      </c>
      <c r="S14" s="2">
        <v>2</v>
      </c>
      <c r="T14" s="2">
        <v>1</v>
      </c>
      <c r="U14" s="2">
        <v>1</v>
      </c>
      <c r="V14" s="2">
        <v>0</v>
      </c>
      <c r="W14" s="2">
        <v>0</v>
      </c>
      <c r="X14" s="2">
        <v>0</v>
      </c>
      <c r="Y14" s="2">
        <v>0</v>
      </c>
      <c r="Z14" s="2">
        <v>1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</row>
    <row r="15" spans="1:33" x14ac:dyDescent="0.2">
      <c r="A15" s="7" t="s">
        <v>279</v>
      </c>
      <c r="B15" s="2">
        <v>2</v>
      </c>
      <c r="C15" s="2">
        <v>2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2</v>
      </c>
      <c r="K15" s="2">
        <v>2</v>
      </c>
      <c r="L15" s="2">
        <v>1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</row>
    <row r="16" spans="1:33" x14ac:dyDescent="0.2">
      <c r="A16" s="7" t="s">
        <v>280</v>
      </c>
      <c r="B16" s="2">
        <v>25</v>
      </c>
      <c r="C16" s="2">
        <v>14</v>
      </c>
      <c r="D16" s="2">
        <v>0</v>
      </c>
      <c r="E16" s="2">
        <v>4</v>
      </c>
      <c r="F16" s="2">
        <v>0</v>
      </c>
      <c r="G16" s="2">
        <v>10</v>
      </c>
      <c r="H16" s="2">
        <v>8</v>
      </c>
      <c r="I16" s="2">
        <v>3</v>
      </c>
      <c r="J16" s="2">
        <v>7</v>
      </c>
      <c r="K16" s="2">
        <v>2</v>
      </c>
      <c r="L16" s="2">
        <v>0</v>
      </c>
      <c r="M16" s="2">
        <v>2</v>
      </c>
      <c r="N16" s="2">
        <v>0</v>
      </c>
      <c r="O16" s="2">
        <v>0</v>
      </c>
      <c r="P16" s="2">
        <v>5</v>
      </c>
      <c r="Q16" s="2">
        <v>0</v>
      </c>
      <c r="R16" s="2">
        <v>3</v>
      </c>
      <c r="S16" s="2">
        <v>1</v>
      </c>
      <c r="T16" s="2">
        <v>0</v>
      </c>
      <c r="U16" s="2">
        <v>1</v>
      </c>
      <c r="V16" s="2">
        <v>0</v>
      </c>
      <c r="W16" s="2">
        <v>0</v>
      </c>
      <c r="X16" s="2">
        <v>2</v>
      </c>
      <c r="Y16" s="2">
        <v>0</v>
      </c>
      <c r="Z16" s="2">
        <v>15</v>
      </c>
      <c r="AA16" s="2">
        <v>11</v>
      </c>
      <c r="AB16" s="2">
        <v>0</v>
      </c>
      <c r="AC16" s="2">
        <v>1</v>
      </c>
      <c r="AD16" s="2">
        <v>0</v>
      </c>
      <c r="AE16" s="2">
        <v>10</v>
      </c>
      <c r="AF16" s="2">
        <v>1</v>
      </c>
      <c r="AG16" s="2">
        <v>3</v>
      </c>
    </row>
    <row r="17" spans="1:33" x14ac:dyDescent="0.2">
      <c r="A17" s="7" t="s">
        <v>281</v>
      </c>
      <c r="B17" s="2">
        <v>2</v>
      </c>
      <c r="C17" s="2">
        <v>2</v>
      </c>
      <c r="D17" s="2">
        <v>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2</v>
      </c>
      <c r="S17" s="2">
        <v>2</v>
      </c>
      <c r="T17" s="2">
        <v>2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</row>
    <row r="18" spans="1:33" x14ac:dyDescent="0.2">
      <c r="A18" s="7" t="s">
        <v>282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</row>
    <row r="19" spans="1:33" x14ac:dyDescent="0.2">
      <c r="A19" s="7" t="s">
        <v>283</v>
      </c>
      <c r="B19" s="2">
        <v>1</v>
      </c>
      <c r="C19" s="2">
        <v>1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</row>
    <row r="20" spans="1:33" x14ac:dyDescent="0.2">
      <c r="A20" s="7" t="s">
        <v>284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</row>
    <row r="21" spans="1:33" x14ac:dyDescent="0.2">
      <c r="A21" s="7" t="s">
        <v>285</v>
      </c>
      <c r="B21" s="2">
        <v>12</v>
      </c>
      <c r="C21" s="2">
        <v>11</v>
      </c>
      <c r="D21" s="2">
        <v>4</v>
      </c>
      <c r="E21" s="2">
        <v>2</v>
      </c>
      <c r="F21" s="2">
        <v>5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12</v>
      </c>
      <c r="S21" s="2">
        <v>11</v>
      </c>
      <c r="T21" s="2">
        <v>4</v>
      </c>
      <c r="U21" s="2">
        <v>2</v>
      </c>
      <c r="V21" s="2">
        <v>5</v>
      </c>
      <c r="W21" s="2">
        <v>0</v>
      </c>
      <c r="X21" s="2">
        <v>1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</row>
    <row r="22" spans="1:33" x14ac:dyDescent="0.2">
      <c r="A22" s="7" t="s">
        <v>286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</row>
    <row r="23" spans="1:33" x14ac:dyDescent="0.2">
      <c r="A23" s="7" t="s">
        <v>287</v>
      </c>
      <c r="B23" s="2">
        <v>5</v>
      </c>
      <c r="C23" s="2">
        <v>3</v>
      </c>
      <c r="D23" s="2">
        <v>2</v>
      </c>
      <c r="E23" s="2">
        <v>0</v>
      </c>
      <c r="F23" s="2">
        <v>0</v>
      </c>
      <c r="G23" s="2">
        <v>1</v>
      </c>
      <c r="H23" s="2">
        <v>0</v>
      </c>
      <c r="I23" s="2">
        <v>2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</v>
      </c>
      <c r="S23" s="2">
        <v>2</v>
      </c>
      <c r="T23" s="2">
        <v>2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3</v>
      </c>
      <c r="AA23" s="2">
        <v>1</v>
      </c>
      <c r="AB23" s="2">
        <v>0</v>
      </c>
      <c r="AC23" s="2">
        <v>0</v>
      </c>
      <c r="AD23" s="2">
        <v>0</v>
      </c>
      <c r="AE23" s="2">
        <v>1</v>
      </c>
      <c r="AF23" s="2">
        <v>0</v>
      </c>
      <c r="AG23" s="2">
        <v>2</v>
      </c>
    </row>
    <row r="24" spans="1:33" x14ac:dyDescent="0.2">
      <c r="A24" s="7" t="s">
        <v>288</v>
      </c>
      <c r="B24" s="2">
        <v>7</v>
      </c>
      <c r="C24" s="2">
        <v>5</v>
      </c>
      <c r="D24" s="2">
        <v>1</v>
      </c>
      <c r="E24" s="2">
        <v>2</v>
      </c>
      <c r="F24" s="2">
        <v>0</v>
      </c>
      <c r="G24" s="2">
        <v>2</v>
      </c>
      <c r="H24" s="2">
        <v>0</v>
      </c>
      <c r="I24" s="2">
        <v>2</v>
      </c>
      <c r="J24" s="2">
        <v>1</v>
      </c>
      <c r="K24" s="2">
        <v>1</v>
      </c>
      <c r="L24" s="2">
        <v>1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6</v>
      </c>
      <c r="AA24" s="2">
        <v>4</v>
      </c>
      <c r="AB24" s="2">
        <v>0</v>
      </c>
      <c r="AC24" s="2">
        <v>2</v>
      </c>
      <c r="AD24" s="2">
        <v>0</v>
      </c>
      <c r="AE24" s="2">
        <v>2</v>
      </c>
      <c r="AF24" s="2">
        <v>0</v>
      </c>
      <c r="AG24" s="2">
        <v>2</v>
      </c>
    </row>
    <row r="25" spans="1:33" x14ac:dyDescent="0.2">
      <c r="A25" s="7" t="s">
        <v>289</v>
      </c>
      <c r="B25" s="2">
        <v>3</v>
      </c>
      <c r="C25" s="2">
        <v>3</v>
      </c>
      <c r="D25" s="2">
        <v>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3</v>
      </c>
      <c r="AA25" s="2">
        <v>3</v>
      </c>
      <c r="AB25" s="2">
        <v>3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</row>
    <row r="26" spans="1:33" x14ac:dyDescent="0.2">
      <c r="A26" s="7" t="s">
        <v>290</v>
      </c>
      <c r="B26" s="2">
        <v>31</v>
      </c>
      <c r="C26" s="2">
        <v>28</v>
      </c>
      <c r="D26" s="2">
        <v>15</v>
      </c>
      <c r="E26" s="2">
        <v>13</v>
      </c>
      <c r="F26" s="2">
        <v>0</v>
      </c>
      <c r="G26" s="2">
        <v>0</v>
      </c>
      <c r="H26" s="2">
        <v>0</v>
      </c>
      <c r="I26" s="2">
        <v>3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21</v>
      </c>
      <c r="S26" s="2">
        <v>21</v>
      </c>
      <c r="T26" s="2">
        <v>15</v>
      </c>
      <c r="U26" s="2">
        <v>6</v>
      </c>
      <c r="V26" s="2">
        <v>0</v>
      </c>
      <c r="W26" s="2">
        <v>0</v>
      </c>
      <c r="X26" s="2">
        <v>0</v>
      </c>
      <c r="Y26" s="2">
        <v>0</v>
      </c>
      <c r="Z26" s="2">
        <v>10</v>
      </c>
      <c r="AA26" s="2">
        <v>7</v>
      </c>
      <c r="AB26" s="2">
        <v>0</v>
      </c>
      <c r="AC26" s="2">
        <v>7</v>
      </c>
      <c r="AD26" s="2">
        <v>0</v>
      </c>
      <c r="AE26" s="2">
        <v>0</v>
      </c>
      <c r="AF26" s="2">
        <v>0</v>
      </c>
      <c r="AG26" s="2">
        <v>3</v>
      </c>
    </row>
    <row r="27" spans="1:33" x14ac:dyDescent="0.2">
      <c r="A27" s="7" t="s">
        <v>291</v>
      </c>
      <c r="B27" s="2">
        <v>2</v>
      </c>
      <c r="C27" s="2">
        <v>2</v>
      </c>
      <c r="D27" s="2">
        <v>0</v>
      </c>
      <c r="E27" s="2">
        <v>2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2</v>
      </c>
      <c r="AA27" s="2">
        <v>2</v>
      </c>
      <c r="AB27" s="2">
        <v>0</v>
      </c>
      <c r="AC27" s="2">
        <v>2</v>
      </c>
      <c r="AD27" s="2">
        <v>0</v>
      </c>
      <c r="AE27" s="2">
        <v>0</v>
      </c>
      <c r="AF27" s="2">
        <v>0</v>
      </c>
      <c r="AG27" s="2">
        <v>0</v>
      </c>
    </row>
    <row r="28" spans="1:33" x14ac:dyDescent="0.2">
      <c r="A28" s="7" t="s">
        <v>292</v>
      </c>
      <c r="B28" s="2">
        <v>3</v>
      </c>
      <c r="C28" s="2">
        <v>2</v>
      </c>
      <c r="D28" s="2">
        <v>0</v>
      </c>
      <c r="E28" s="2">
        <v>0</v>
      </c>
      <c r="F28" s="2">
        <v>2</v>
      </c>
      <c r="G28" s="2">
        <v>0</v>
      </c>
      <c r="H28" s="2">
        <v>0</v>
      </c>
      <c r="I28" s="2">
        <v>1</v>
      </c>
      <c r="J28" s="2">
        <v>2</v>
      </c>
      <c r="K28" s="2">
        <v>2</v>
      </c>
      <c r="L28" s="2">
        <v>0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</v>
      </c>
    </row>
    <row r="29" spans="1:33" x14ac:dyDescent="0.2">
      <c r="A29" s="7" t="s">
        <v>293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</row>
    <row r="30" spans="1:33" x14ac:dyDescent="0.2">
      <c r="A30" s="7" t="s">
        <v>294</v>
      </c>
      <c r="B30" s="2">
        <v>31</v>
      </c>
      <c r="C30" s="2">
        <v>11</v>
      </c>
      <c r="D30" s="2">
        <v>9</v>
      </c>
      <c r="E30" s="2">
        <v>2</v>
      </c>
      <c r="F30" s="2">
        <v>0</v>
      </c>
      <c r="G30" s="2">
        <v>0</v>
      </c>
      <c r="H30" s="2">
        <v>20</v>
      </c>
      <c r="I30" s="2">
        <v>0</v>
      </c>
      <c r="J30" s="2">
        <v>26</v>
      </c>
      <c r="K30" s="2">
        <v>10</v>
      </c>
      <c r="L30" s="2">
        <v>8</v>
      </c>
      <c r="M30" s="2">
        <v>2</v>
      </c>
      <c r="N30" s="2">
        <v>0</v>
      </c>
      <c r="O30" s="2">
        <v>0</v>
      </c>
      <c r="P30" s="2">
        <v>16</v>
      </c>
      <c r="Q30" s="2">
        <v>0</v>
      </c>
      <c r="R30" s="2">
        <v>1</v>
      </c>
      <c r="S30" s="2">
        <v>1</v>
      </c>
      <c r="T30" s="2">
        <v>1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4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4</v>
      </c>
      <c r="AG30" s="2">
        <v>0</v>
      </c>
    </row>
    <row r="31" spans="1:33" x14ac:dyDescent="0.2">
      <c r="A31" s="7" t="s">
        <v>295</v>
      </c>
      <c r="B31" s="2">
        <v>37</v>
      </c>
      <c r="C31" s="2">
        <v>32</v>
      </c>
      <c r="D31" s="2">
        <v>17</v>
      </c>
      <c r="E31" s="2">
        <v>10</v>
      </c>
      <c r="F31" s="2">
        <v>5</v>
      </c>
      <c r="G31" s="2">
        <v>0</v>
      </c>
      <c r="H31" s="2">
        <v>5</v>
      </c>
      <c r="I31" s="2">
        <v>0</v>
      </c>
      <c r="J31" s="2">
        <v>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2</v>
      </c>
      <c r="Q31" s="2">
        <v>0</v>
      </c>
      <c r="R31" s="2">
        <v>23</v>
      </c>
      <c r="S31" s="2">
        <v>20</v>
      </c>
      <c r="T31" s="2">
        <v>14</v>
      </c>
      <c r="U31" s="2">
        <v>4</v>
      </c>
      <c r="V31" s="2">
        <v>2</v>
      </c>
      <c r="W31" s="2">
        <v>0</v>
      </c>
      <c r="X31" s="2">
        <v>3</v>
      </c>
      <c r="Y31" s="2">
        <v>0</v>
      </c>
      <c r="Z31" s="2">
        <v>12</v>
      </c>
      <c r="AA31" s="2">
        <v>12</v>
      </c>
      <c r="AB31" s="2">
        <v>3</v>
      </c>
      <c r="AC31" s="2">
        <v>6</v>
      </c>
      <c r="AD31" s="2">
        <v>3</v>
      </c>
      <c r="AE31" s="2">
        <v>0</v>
      </c>
      <c r="AF31" s="2">
        <v>0</v>
      </c>
      <c r="AG31" s="2">
        <v>0</v>
      </c>
    </row>
    <row r="32" spans="1:33" x14ac:dyDescent="0.2">
      <c r="A32" s="7" t="s">
        <v>296</v>
      </c>
      <c r="B32" s="2">
        <v>9</v>
      </c>
      <c r="C32" s="2">
        <v>3</v>
      </c>
      <c r="D32" s="2">
        <v>3</v>
      </c>
      <c r="E32" s="2">
        <v>0</v>
      </c>
      <c r="F32" s="2">
        <v>0</v>
      </c>
      <c r="G32" s="2">
        <v>0</v>
      </c>
      <c r="H32" s="2">
        <v>5</v>
      </c>
      <c r="I32" s="2">
        <v>1</v>
      </c>
      <c r="J32" s="2">
        <v>4</v>
      </c>
      <c r="K32" s="2">
        <v>1</v>
      </c>
      <c r="L32" s="2">
        <v>1</v>
      </c>
      <c r="M32" s="2">
        <v>0</v>
      </c>
      <c r="N32" s="2">
        <v>0</v>
      </c>
      <c r="O32" s="2">
        <v>0</v>
      </c>
      <c r="P32" s="2">
        <v>3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5</v>
      </c>
      <c r="AA32" s="2">
        <v>2</v>
      </c>
      <c r="AB32" s="2">
        <v>2</v>
      </c>
      <c r="AC32" s="2">
        <v>0</v>
      </c>
      <c r="AD32" s="2">
        <v>0</v>
      </c>
      <c r="AE32" s="2">
        <v>0</v>
      </c>
      <c r="AF32" s="2">
        <v>2</v>
      </c>
      <c r="AG32" s="2">
        <v>1</v>
      </c>
    </row>
    <row r="33" spans="1:33" x14ac:dyDescent="0.2">
      <c r="A33" s="7" t="s">
        <v>297</v>
      </c>
      <c r="B33" s="2">
        <v>60</v>
      </c>
      <c r="C33" s="2">
        <v>29</v>
      </c>
      <c r="D33" s="2">
        <v>20</v>
      </c>
      <c r="E33" s="2">
        <v>5</v>
      </c>
      <c r="F33" s="2">
        <v>3</v>
      </c>
      <c r="G33" s="2">
        <v>1</v>
      </c>
      <c r="H33" s="2">
        <v>19</v>
      </c>
      <c r="I33" s="2">
        <v>12</v>
      </c>
      <c r="J33" s="2">
        <v>25</v>
      </c>
      <c r="K33" s="2">
        <v>9</v>
      </c>
      <c r="L33" s="2">
        <v>6</v>
      </c>
      <c r="M33" s="2">
        <v>1</v>
      </c>
      <c r="N33" s="2">
        <v>1</v>
      </c>
      <c r="O33" s="2">
        <v>1</v>
      </c>
      <c r="P33" s="2">
        <v>14</v>
      </c>
      <c r="Q33" s="2">
        <v>2</v>
      </c>
      <c r="R33" s="2">
        <v>15</v>
      </c>
      <c r="S33" s="2">
        <v>12</v>
      </c>
      <c r="T33" s="2">
        <v>8</v>
      </c>
      <c r="U33" s="2">
        <v>2</v>
      </c>
      <c r="V33" s="2">
        <v>2</v>
      </c>
      <c r="W33" s="2">
        <v>0</v>
      </c>
      <c r="X33" s="2">
        <v>3</v>
      </c>
      <c r="Y33" s="2">
        <v>0</v>
      </c>
      <c r="Z33" s="2">
        <v>20</v>
      </c>
      <c r="AA33" s="2">
        <v>8</v>
      </c>
      <c r="AB33" s="2">
        <v>6</v>
      </c>
      <c r="AC33" s="2">
        <v>2</v>
      </c>
      <c r="AD33" s="2">
        <v>0</v>
      </c>
      <c r="AE33" s="2">
        <v>0</v>
      </c>
      <c r="AF33" s="2">
        <v>2</v>
      </c>
      <c r="AG33" s="2">
        <v>10</v>
      </c>
    </row>
    <row r="34" spans="1:33" x14ac:dyDescent="0.2">
      <c r="A34" s="7" t="s">
        <v>298</v>
      </c>
      <c r="B34" s="2">
        <v>217</v>
      </c>
      <c r="C34" s="2">
        <v>108</v>
      </c>
      <c r="D34" s="2">
        <v>70</v>
      </c>
      <c r="E34" s="2">
        <v>24</v>
      </c>
      <c r="F34" s="2">
        <v>6</v>
      </c>
      <c r="G34" s="2">
        <v>8</v>
      </c>
      <c r="H34" s="2">
        <v>101</v>
      </c>
      <c r="I34" s="2">
        <v>8</v>
      </c>
      <c r="J34" s="2">
        <v>74</v>
      </c>
      <c r="K34" s="2">
        <v>32</v>
      </c>
      <c r="L34" s="2">
        <v>18</v>
      </c>
      <c r="M34" s="2">
        <v>9</v>
      </c>
      <c r="N34" s="2">
        <v>3</v>
      </c>
      <c r="O34" s="2">
        <v>2</v>
      </c>
      <c r="P34" s="2">
        <v>40</v>
      </c>
      <c r="Q34" s="2">
        <v>2</v>
      </c>
      <c r="R34" s="2">
        <v>124</v>
      </c>
      <c r="S34" s="2">
        <v>65</v>
      </c>
      <c r="T34" s="2">
        <v>47</v>
      </c>
      <c r="U34" s="2">
        <v>11</v>
      </c>
      <c r="V34" s="2">
        <v>3</v>
      </c>
      <c r="W34" s="2">
        <v>4</v>
      </c>
      <c r="X34" s="2">
        <v>58</v>
      </c>
      <c r="Y34" s="2">
        <v>1</v>
      </c>
      <c r="Z34" s="2">
        <v>19</v>
      </c>
      <c r="AA34" s="2">
        <v>11</v>
      </c>
      <c r="AB34" s="2">
        <v>5</v>
      </c>
      <c r="AC34" s="2">
        <v>4</v>
      </c>
      <c r="AD34" s="2">
        <v>0</v>
      </c>
      <c r="AE34" s="2">
        <v>2</v>
      </c>
      <c r="AF34" s="2">
        <v>3</v>
      </c>
      <c r="AG34" s="2">
        <v>5</v>
      </c>
    </row>
    <row r="35" spans="1:33" x14ac:dyDescent="0.2">
      <c r="A35" s="7" t="s">
        <v>299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</row>
    <row r="36" spans="1:33" x14ac:dyDescent="0.2">
      <c r="A36" s="7" t="s">
        <v>300</v>
      </c>
      <c r="B36" s="2">
        <v>128</v>
      </c>
      <c r="C36" s="2">
        <v>65</v>
      </c>
      <c r="D36" s="2">
        <v>33</v>
      </c>
      <c r="E36" s="2">
        <v>19</v>
      </c>
      <c r="F36" s="2">
        <v>4</v>
      </c>
      <c r="G36" s="2">
        <v>9</v>
      </c>
      <c r="H36" s="2">
        <v>49</v>
      </c>
      <c r="I36" s="2">
        <v>14</v>
      </c>
      <c r="J36" s="2">
        <v>70</v>
      </c>
      <c r="K36" s="2">
        <v>29</v>
      </c>
      <c r="L36" s="2">
        <v>16</v>
      </c>
      <c r="M36" s="2">
        <v>8</v>
      </c>
      <c r="N36" s="2">
        <v>1</v>
      </c>
      <c r="O36" s="2">
        <v>4</v>
      </c>
      <c r="P36" s="2">
        <v>40</v>
      </c>
      <c r="Q36" s="2">
        <v>1</v>
      </c>
      <c r="R36" s="2">
        <v>27</v>
      </c>
      <c r="S36" s="2">
        <v>20</v>
      </c>
      <c r="T36" s="2">
        <v>9</v>
      </c>
      <c r="U36" s="2">
        <v>6</v>
      </c>
      <c r="V36" s="2">
        <v>3</v>
      </c>
      <c r="W36" s="2">
        <v>2</v>
      </c>
      <c r="X36" s="2">
        <v>7</v>
      </c>
      <c r="Y36" s="2">
        <v>0</v>
      </c>
      <c r="Z36" s="2">
        <v>31</v>
      </c>
      <c r="AA36" s="2">
        <v>16</v>
      </c>
      <c r="AB36" s="2">
        <v>8</v>
      </c>
      <c r="AC36" s="2">
        <v>5</v>
      </c>
      <c r="AD36" s="2">
        <v>0</v>
      </c>
      <c r="AE36" s="2">
        <v>3</v>
      </c>
      <c r="AF36" s="2">
        <v>2</v>
      </c>
      <c r="AG36" s="2">
        <v>13</v>
      </c>
    </row>
    <row r="37" spans="1:33" x14ac:dyDescent="0.2">
      <c r="A37" s="7" t="s">
        <v>301</v>
      </c>
      <c r="B37" s="2">
        <v>49</v>
      </c>
      <c r="C37" s="2">
        <v>10</v>
      </c>
      <c r="D37" s="2">
        <v>4</v>
      </c>
      <c r="E37" s="2">
        <v>2</v>
      </c>
      <c r="F37" s="2">
        <v>4</v>
      </c>
      <c r="G37" s="2">
        <v>0</v>
      </c>
      <c r="H37" s="2">
        <v>36</v>
      </c>
      <c r="I37" s="2">
        <v>3</v>
      </c>
      <c r="J37" s="2">
        <v>34</v>
      </c>
      <c r="K37" s="2">
        <v>6</v>
      </c>
      <c r="L37" s="2">
        <v>3</v>
      </c>
      <c r="M37" s="2">
        <v>0</v>
      </c>
      <c r="N37" s="2">
        <v>3</v>
      </c>
      <c r="O37" s="2">
        <v>0</v>
      </c>
      <c r="P37" s="2">
        <v>27</v>
      </c>
      <c r="Q37" s="2">
        <v>1</v>
      </c>
      <c r="R37" s="2">
        <v>7</v>
      </c>
      <c r="S37" s="2">
        <v>1</v>
      </c>
      <c r="T37" s="2">
        <v>0</v>
      </c>
      <c r="U37" s="2">
        <v>1</v>
      </c>
      <c r="V37" s="2">
        <v>0</v>
      </c>
      <c r="W37" s="2">
        <v>0</v>
      </c>
      <c r="X37" s="2">
        <v>6</v>
      </c>
      <c r="Y37" s="2">
        <v>0</v>
      </c>
      <c r="Z37" s="2">
        <v>8</v>
      </c>
      <c r="AA37" s="2">
        <v>3</v>
      </c>
      <c r="AB37" s="2">
        <v>1</v>
      </c>
      <c r="AC37" s="2">
        <v>1</v>
      </c>
      <c r="AD37" s="2">
        <v>1</v>
      </c>
      <c r="AE37" s="2">
        <v>0</v>
      </c>
      <c r="AF37" s="2">
        <v>3</v>
      </c>
      <c r="AG37" s="2">
        <v>2</v>
      </c>
    </row>
    <row r="38" spans="1:33" x14ac:dyDescent="0.2">
      <c r="A38" s="7" t="s">
        <v>302</v>
      </c>
      <c r="B38" s="2">
        <v>38</v>
      </c>
      <c r="C38" s="2">
        <v>13</v>
      </c>
      <c r="D38" s="2">
        <v>4</v>
      </c>
      <c r="E38" s="2">
        <v>6</v>
      </c>
      <c r="F38" s="2">
        <v>3</v>
      </c>
      <c r="G38" s="2">
        <v>0</v>
      </c>
      <c r="H38" s="2">
        <v>22</v>
      </c>
      <c r="I38" s="2">
        <v>3</v>
      </c>
      <c r="J38" s="2">
        <v>26</v>
      </c>
      <c r="K38" s="2">
        <v>8</v>
      </c>
      <c r="L38" s="2">
        <v>2</v>
      </c>
      <c r="M38" s="2">
        <v>4</v>
      </c>
      <c r="N38" s="2">
        <v>2</v>
      </c>
      <c r="O38" s="2">
        <v>0</v>
      </c>
      <c r="P38" s="2">
        <v>17</v>
      </c>
      <c r="Q38" s="2">
        <v>1</v>
      </c>
      <c r="R38" s="2">
        <v>9</v>
      </c>
      <c r="S38" s="2">
        <v>5</v>
      </c>
      <c r="T38" s="2">
        <v>2</v>
      </c>
      <c r="U38" s="2">
        <v>2</v>
      </c>
      <c r="V38" s="2">
        <v>1</v>
      </c>
      <c r="W38" s="2">
        <v>0</v>
      </c>
      <c r="X38" s="2">
        <v>4</v>
      </c>
      <c r="Y38" s="2">
        <v>0</v>
      </c>
      <c r="Z38" s="2">
        <v>3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1</v>
      </c>
      <c r="AG38" s="2">
        <v>2</v>
      </c>
    </row>
    <row r="39" spans="1:33" x14ac:dyDescent="0.2">
      <c r="A39" s="7" t="s">
        <v>303</v>
      </c>
      <c r="B39" s="2">
        <v>29</v>
      </c>
      <c r="C39" s="2">
        <v>9</v>
      </c>
      <c r="D39" s="2">
        <v>3</v>
      </c>
      <c r="E39" s="2">
        <v>1</v>
      </c>
      <c r="F39" s="2">
        <v>4</v>
      </c>
      <c r="G39" s="2">
        <v>1</v>
      </c>
      <c r="H39" s="2">
        <v>16</v>
      </c>
      <c r="I39" s="2">
        <v>4</v>
      </c>
      <c r="J39" s="2">
        <v>7</v>
      </c>
      <c r="K39" s="2">
        <v>2</v>
      </c>
      <c r="L39" s="2">
        <v>1</v>
      </c>
      <c r="M39" s="2">
        <v>1</v>
      </c>
      <c r="N39" s="2">
        <v>0</v>
      </c>
      <c r="O39" s="2">
        <v>0</v>
      </c>
      <c r="P39" s="2">
        <v>5</v>
      </c>
      <c r="Q39" s="2">
        <v>0</v>
      </c>
      <c r="R39" s="2">
        <v>9</v>
      </c>
      <c r="S39" s="2">
        <v>7</v>
      </c>
      <c r="T39" s="2">
        <v>2</v>
      </c>
      <c r="U39" s="2">
        <v>0</v>
      </c>
      <c r="V39" s="2">
        <v>4</v>
      </c>
      <c r="W39" s="2">
        <v>1</v>
      </c>
      <c r="X39" s="2">
        <v>2</v>
      </c>
      <c r="Y39" s="2">
        <v>0</v>
      </c>
      <c r="Z39" s="2">
        <v>13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9</v>
      </c>
      <c r="AG39" s="2">
        <v>4</v>
      </c>
    </row>
    <row r="40" spans="1:33" x14ac:dyDescent="0.2">
      <c r="A40" s="7" t="s">
        <v>304</v>
      </c>
      <c r="B40" s="2">
        <v>70</v>
      </c>
      <c r="C40" s="2">
        <v>33</v>
      </c>
      <c r="D40" s="2">
        <v>27</v>
      </c>
      <c r="E40" s="2">
        <v>4</v>
      </c>
      <c r="F40" s="2">
        <v>1</v>
      </c>
      <c r="G40" s="2">
        <v>1</v>
      </c>
      <c r="H40" s="2">
        <v>31</v>
      </c>
      <c r="I40" s="2">
        <v>6</v>
      </c>
      <c r="J40" s="2">
        <v>26</v>
      </c>
      <c r="K40" s="2">
        <v>8</v>
      </c>
      <c r="L40" s="2">
        <v>6</v>
      </c>
      <c r="M40" s="2">
        <v>1</v>
      </c>
      <c r="N40" s="2">
        <v>0</v>
      </c>
      <c r="O40" s="2">
        <v>1</v>
      </c>
      <c r="P40" s="2">
        <v>18</v>
      </c>
      <c r="Q40" s="2">
        <v>0</v>
      </c>
      <c r="R40" s="2">
        <v>38</v>
      </c>
      <c r="S40" s="2">
        <v>25</v>
      </c>
      <c r="T40" s="2">
        <v>21</v>
      </c>
      <c r="U40" s="2">
        <v>3</v>
      </c>
      <c r="V40" s="2">
        <v>1</v>
      </c>
      <c r="W40" s="2">
        <v>0</v>
      </c>
      <c r="X40" s="2">
        <v>12</v>
      </c>
      <c r="Y40" s="2">
        <v>1</v>
      </c>
      <c r="Z40" s="2">
        <v>6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1</v>
      </c>
      <c r="AG40" s="2">
        <v>5</v>
      </c>
    </row>
    <row r="41" spans="1:33" x14ac:dyDescent="0.2">
      <c r="A41" s="7" t="s">
        <v>305</v>
      </c>
      <c r="B41" s="2">
        <v>83</v>
      </c>
      <c r="C41" s="2">
        <v>69</v>
      </c>
      <c r="D41" s="2">
        <v>44</v>
      </c>
      <c r="E41" s="2">
        <v>20</v>
      </c>
      <c r="F41" s="2">
        <v>5</v>
      </c>
      <c r="G41" s="2">
        <v>0</v>
      </c>
      <c r="H41" s="2">
        <v>9</v>
      </c>
      <c r="I41" s="2">
        <v>5</v>
      </c>
      <c r="J41" s="2">
        <v>16</v>
      </c>
      <c r="K41" s="2">
        <v>11</v>
      </c>
      <c r="L41" s="2">
        <v>3</v>
      </c>
      <c r="M41" s="2">
        <v>5</v>
      </c>
      <c r="N41" s="2">
        <v>3</v>
      </c>
      <c r="O41" s="2">
        <v>0</v>
      </c>
      <c r="P41" s="2">
        <v>3</v>
      </c>
      <c r="Q41" s="2">
        <v>2</v>
      </c>
      <c r="R41" s="2">
        <v>55</v>
      </c>
      <c r="S41" s="2">
        <v>50</v>
      </c>
      <c r="T41" s="2">
        <v>41</v>
      </c>
      <c r="U41" s="2">
        <v>7</v>
      </c>
      <c r="V41" s="2">
        <v>2</v>
      </c>
      <c r="W41" s="2">
        <v>0</v>
      </c>
      <c r="X41" s="2">
        <v>4</v>
      </c>
      <c r="Y41" s="2">
        <v>1</v>
      </c>
      <c r="Z41" s="2">
        <v>12</v>
      </c>
      <c r="AA41" s="2">
        <v>8</v>
      </c>
      <c r="AB41" s="2">
        <v>0</v>
      </c>
      <c r="AC41" s="2">
        <v>8</v>
      </c>
      <c r="AD41" s="2">
        <v>0</v>
      </c>
      <c r="AE41" s="2">
        <v>0</v>
      </c>
      <c r="AF41" s="2">
        <v>2</v>
      </c>
      <c r="AG41" s="2">
        <v>2</v>
      </c>
    </row>
    <row r="42" spans="1:33" x14ac:dyDescent="0.2">
      <c r="A42" s="7" t="s">
        <v>306</v>
      </c>
      <c r="B42" s="2">
        <v>402</v>
      </c>
      <c r="C42" s="2">
        <v>261</v>
      </c>
      <c r="D42" s="2">
        <v>154</v>
      </c>
      <c r="E42" s="2">
        <v>58</v>
      </c>
      <c r="F42" s="2">
        <v>25</v>
      </c>
      <c r="G42" s="2">
        <v>24</v>
      </c>
      <c r="H42" s="2">
        <v>110</v>
      </c>
      <c r="I42" s="2">
        <v>31</v>
      </c>
      <c r="J42" s="2">
        <v>122</v>
      </c>
      <c r="K42" s="2">
        <v>52</v>
      </c>
      <c r="L42" s="2">
        <v>27</v>
      </c>
      <c r="M42" s="2">
        <v>19</v>
      </c>
      <c r="N42" s="2">
        <v>5</v>
      </c>
      <c r="O42" s="2">
        <v>1</v>
      </c>
      <c r="P42" s="2">
        <v>70</v>
      </c>
      <c r="Q42" s="2">
        <v>0</v>
      </c>
      <c r="R42" s="2">
        <v>125</v>
      </c>
      <c r="S42" s="2">
        <v>106</v>
      </c>
      <c r="T42" s="2">
        <v>87</v>
      </c>
      <c r="U42" s="2">
        <v>8</v>
      </c>
      <c r="V42" s="2">
        <v>6</v>
      </c>
      <c r="W42" s="2">
        <v>5</v>
      </c>
      <c r="X42" s="2">
        <v>19</v>
      </c>
      <c r="Y42" s="2">
        <v>0</v>
      </c>
      <c r="Z42" s="2">
        <v>155</v>
      </c>
      <c r="AA42" s="2">
        <v>103</v>
      </c>
      <c r="AB42" s="2">
        <v>40</v>
      </c>
      <c r="AC42" s="2">
        <v>31</v>
      </c>
      <c r="AD42" s="2">
        <v>14</v>
      </c>
      <c r="AE42" s="2">
        <v>18</v>
      </c>
      <c r="AF42" s="2">
        <v>21</v>
      </c>
      <c r="AG42" s="2">
        <v>31</v>
      </c>
    </row>
    <row r="43" spans="1:33" x14ac:dyDescent="0.2">
      <c r="A43" s="7" t="s">
        <v>307</v>
      </c>
      <c r="B43" s="2">
        <v>268</v>
      </c>
      <c r="C43" s="2">
        <v>208</v>
      </c>
      <c r="D43" s="2">
        <v>122</v>
      </c>
      <c r="E43" s="2">
        <v>42</v>
      </c>
      <c r="F43" s="2">
        <v>20</v>
      </c>
      <c r="G43" s="2">
        <v>24</v>
      </c>
      <c r="H43" s="2">
        <v>45</v>
      </c>
      <c r="I43" s="2">
        <v>15</v>
      </c>
      <c r="J43" s="2">
        <v>24</v>
      </c>
      <c r="K43" s="2">
        <v>9</v>
      </c>
      <c r="L43" s="2">
        <v>3</v>
      </c>
      <c r="M43" s="2">
        <v>2</v>
      </c>
      <c r="N43" s="2">
        <v>4</v>
      </c>
      <c r="O43" s="2">
        <v>0</v>
      </c>
      <c r="P43" s="2">
        <v>13</v>
      </c>
      <c r="Q43" s="2">
        <v>2</v>
      </c>
      <c r="R43" s="2">
        <v>169</v>
      </c>
      <c r="S43" s="2">
        <v>147</v>
      </c>
      <c r="T43" s="2">
        <v>100</v>
      </c>
      <c r="U43" s="2">
        <v>31</v>
      </c>
      <c r="V43" s="2">
        <v>8</v>
      </c>
      <c r="W43" s="2">
        <v>8</v>
      </c>
      <c r="X43" s="2">
        <v>22</v>
      </c>
      <c r="Y43" s="2">
        <v>0</v>
      </c>
      <c r="Z43" s="2">
        <v>75</v>
      </c>
      <c r="AA43" s="2">
        <v>52</v>
      </c>
      <c r="AB43" s="2">
        <v>19</v>
      </c>
      <c r="AC43" s="2">
        <v>9</v>
      </c>
      <c r="AD43" s="2">
        <v>8</v>
      </c>
      <c r="AE43" s="2">
        <v>16</v>
      </c>
      <c r="AF43" s="2">
        <v>10</v>
      </c>
      <c r="AG43" s="2">
        <v>13</v>
      </c>
    </row>
    <row r="44" spans="1:33" x14ac:dyDescent="0.2">
      <c r="A44" s="7" t="s">
        <v>308</v>
      </c>
      <c r="B44" s="2">
        <v>166</v>
      </c>
      <c r="C44" s="2">
        <v>117</v>
      </c>
      <c r="D44" s="2">
        <v>82</v>
      </c>
      <c r="E44" s="2">
        <v>18</v>
      </c>
      <c r="F44" s="2">
        <v>7</v>
      </c>
      <c r="G44" s="2">
        <v>10</v>
      </c>
      <c r="H44" s="2">
        <v>39</v>
      </c>
      <c r="I44" s="2">
        <v>10</v>
      </c>
      <c r="J44" s="2">
        <v>30</v>
      </c>
      <c r="K44" s="2">
        <v>12</v>
      </c>
      <c r="L44" s="2">
        <v>6</v>
      </c>
      <c r="M44" s="2">
        <v>3</v>
      </c>
      <c r="N44" s="2">
        <v>2</v>
      </c>
      <c r="O44" s="2">
        <v>1</v>
      </c>
      <c r="P44" s="2">
        <v>18</v>
      </c>
      <c r="Q44" s="2">
        <v>0</v>
      </c>
      <c r="R44" s="2">
        <v>91</v>
      </c>
      <c r="S44" s="2">
        <v>73</v>
      </c>
      <c r="T44" s="2">
        <v>54</v>
      </c>
      <c r="U44" s="2">
        <v>12</v>
      </c>
      <c r="V44" s="2">
        <v>1</v>
      </c>
      <c r="W44" s="2">
        <v>6</v>
      </c>
      <c r="X44" s="2">
        <v>16</v>
      </c>
      <c r="Y44" s="2">
        <v>2</v>
      </c>
      <c r="Z44" s="2">
        <v>45</v>
      </c>
      <c r="AA44" s="2">
        <v>32</v>
      </c>
      <c r="AB44" s="2">
        <v>22</v>
      </c>
      <c r="AC44" s="2">
        <v>3</v>
      </c>
      <c r="AD44" s="2">
        <v>4</v>
      </c>
      <c r="AE44" s="2">
        <v>3</v>
      </c>
      <c r="AF44" s="2">
        <v>5</v>
      </c>
      <c r="AG44" s="2">
        <v>8</v>
      </c>
    </row>
    <row r="45" spans="1:33" x14ac:dyDescent="0.2">
      <c r="A45" s="7" t="s">
        <v>309</v>
      </c>
      <c r="B45" s="2">
        <v>58</v>
      </c>
      <c r="C45" s="2">
        <v>32</v>
      </c>
      <c r="D45" s="2">
        <v>26</v>
      </c>
      <c r="E45" s="2">
        <v>2</v>
      </c>
      <c r="F45" s="2">
        <v>4</v>
      </c>
      <c r="G45" s="2">
        <v>0</v>
      </c>
      <c r="H45" s="2">
        <v>14</v>
      </c>
      <c r="I45" s="2">
        <v>12</v>
      </c>
      <c r="J45" s="2">
        <v>24</v>
      </c>
      <c r="K45" s="2">
        <v>13</v>
      </c>
      <c r="L45" s="2">
        <v>8</v>
      </c>
      <c r="M45" s="2">
        <v>1</v>
      </c>
      <c r="N45" s="2">
        <v>4</v>
      </c>
      <c r="O45" s="2">
        <v>0</v>
      </c>
      <c r="P45" s="2">
        <v>11</v>
      </c>
      <c r="Q45" s="2">
        <v>0</v>
      </c>
      <c r="R45" s="2">
        <v>17</v>
      </c>
      <c r="S45" s="2">
        <v>14</v>
      </c>
      <c r="T45" s="2">
        <v>13</v>
      </c>
      <c r="U45" s="2">
        <v>1</v>
      </c>
      <c r="V45" s="2">
        <v>0</v>
      </c>
      <c r="W45" s="2">
        <v>0</v>
      </c>
      <c r="X45" s="2">
        <v>3</v>
      </c>
      <c r="Y45" s="2">
        <v>0</v>
      </c>
      <c r="Z45" s="2">
        <v>17</v>
      </c>
      <c r="AA45" s="2">
        <v>5</v>
      </c>
      <c r="AB45" s="2">
        <v>5</v>
      </c>
      <c r="AC45" s="2">
        <v>0</v>
      </c>
      <c r="AD45" s="2">
        <v>0</v>
      </c>
      <c r="AE45" s="2">
        <v>0</v>
      </c>
      <c r="AF45" s="2">
        <v>0</v>
      </c>
      <c r="AG45" s="2">
        <v>12</v>
      </c>
    </row>
    <row r="46" spans="1:33" x14ac:dyDescent="0.2">
      <c r="A46" s="7" t="s">
        <v>310</v>
      </c>
      <c r="B46" s="2">
        <v>25</v>
      </c>
      <c r="C46" s="2">
        <v>20</v>
      </c>
      <c r="D46" s="2">
        <v>12</v>
      </c>
      <c r="E46" s="2">
        <v>3</v>
      </c>
      <c r="F46" s="2">
        <v>1</v>
      </c>
      <c r="G46" s="2">
        <v>4</v>
      </c>
      <c r="H46" s="2">
        <v>5</v>
      </c>
      <c r="I46" s="2">
        <v>0</v>
      </c>
      <c r="J46" s="2">
        <v>2</v>
      </c>
      <c r="K46" s="2">
        <v>1</v>
      </c>
      <c r="L46" s="2">
        <v>0</v>
      </c>
      <c r="M46" s="2">
        <v>1</v>
      </c>
      <c r="N46" s="2">
        <v>0</v>
      </c>
      <c r="O46" s="2">
        <v>0</v>
      </c>
      <c r="P46" s="2">
        <v>1</v>
      </c>
      <c r="Q46" s="2">
        <v>0</v>
      </c>
      <c r="R46" s="2">
        <v>18</v>
      </c>
      <c r="S46" s="2">
        <v>14</v>
      </c>
      <c r="T46" s="2">
        <v>11</v>
      </c>
      <c r="U46" s="2">
        <v>2</v>
      </c>
      <c r="V46" s="2">
        <v>1</v>
      </c>
      <c r="W46" s="2">
        <v>0</v>
      </c>
      <c r="X46" s="2">
        <v>4</v>
      </c>
      <c r="Y46" s="2">
        <v>0</v>
      </c>
      <c r="Z46" s="2">
        <v>5</v>
      </c>
      <c r="AA46" s="2">
        <v>5</v>
      </c>
      <c r="AB46" s="2">
        <v>1</v>
      </c>
      <c r="AC46" s="2">
        <v>0</v>
      </c>
      <c r="AD46" s="2">
        <v>0</v>
      </c>
      <c r="AE46" s="2">
        <v>4</v>
      </c>
      <c r="AF46" s="2">
        <v>0</v>
      </c>
      <c r="AG46" s="2">
        <v>0</v>
      </c>
    </row>
    <row r="47" spans="1:33" x14ac:dyDescent="0.2">
      <c r="A47" s="7" t="s">
        <v>311</v>
      </c>
      <c r="B47" s="2">
        <v>1389</v>
      </c>
      <c r="C47" s="2">
        <v>1119</v>
      </c>
      <c r="D47" s="2">
        <v>770</v>
      </c>
      <c r="E47" s="2">
        <v>123</v>
      </c>
      <c r="F47" s="2">
        <v>43</v>
      </c>
      <c r="G47" s="2">
        <v>183</v>
      </c>
      <c r="H47" s="2">
        <v>163</v>
      </c>
      <c r="I47" s="2">
        <v>107</v>
      </c>
      <c r="J47" s="2">
        <v>75</v>
      </c>
      <c r="K47" s="2">
        <v>32</v>
      </c>
      <c r="L47" s="2">
        <v>20</v>
      </c>
      <c r="M47" s="2">
        <v>7</v>
      </c>
      <c r="N47" s="2">
        <v>3</v>
      </c>
      <c r="O47" s="2">
        <v>2</v>
      </c>
      <c r="P47" s="2">
        <v>42</v>
      </c>
      <c r="Q47" s="2">
        <v>1</v>
      </c>
      <c r="R47" s="2">
        <v>631</v>
      </c>
      <c r="S47" s="2">
        <v>563</v>
      </c>
      <c r="T47" s="2">
        <v>509</v>
      </c>
      <c r="U47" s="2">
        <v>26</v>
      </c>
      <c r="V47" s="2">
        <v>17</v>
      </c>
      <c r="W47" s="2">
        <v>11</v>
      </c>
      <c r="X47" s="2">
        <v>59</v>
      </c>
      <c r="Y47" s="2">
        <v>9</v>
      </c>
      <c r="Z47" s="2">
        <v>683</v>
      </c>
      <c r="AA47" s="2">
        <v>524</v>
      </c>
      <c r="AB47" s="2">
        <v>241</v>
      </c>
      <c r="AC47" s="2">
        <v>90</v>
      </c>
      <c r="AD47" s="2">
        <v>23</v>
      </c>
      <c r="AE47" s="2">
        <v>170</v>
      </c>
      <c r="AF47" s="2">
        <v>62</v>
      </c>
      <c r="AG47" s="2">
        <v>97</v>
      </c>
    </row>
    <row r="48" spans="1:33" x14ac:dyDescent="0.2">
      <c r="A48" s="7" t="s">
        <v>312</v>
      </c>
      <c r="B48" s="2">
        <v>127</v>
      </c>
      <c r="C48" s="2">
        <v>47</v>
      </c>
      <c r="D48" s="2">
        <v>28</v>
      </c>
      <c r="E48" s="2">
        <v>8</v>
      </c>
      <c r="F48" s="2">
        <v>6</v>
      </c>
      <c r="G48" s="2">
        <v>5</v>
      </c>
      <c r="H48" s="2">
        <v>71</v>
      </c>
      <c r="I48" s="2">
        <v>9</v>
      </c>
      <c r="J48" s="2">
        <v>84</v>
      </c>
      <c r="K48" s="2">
        <v>22</v>
      </c>
      <c r="L48" s="2">
        <v>10</v>
      </c>
      <c r="M48" s="2">
        <v>4</v>
      </c>
      <c r="N48" s="2">
        <v>5</v>
      </c>
      <c r="O48" s="2">
        <v>3</v>
      </c>
      <c r="P48" s="2">
        <v>55</v>
      </c>
      <c r="Q48" s="2">
        <v>7</v>
      </c>
      <c r="R48" s="2">
        <v>27</v>
      </c>
      <c r="S48" s="2">
        <v>16</v>
      </c>
      <c r="T48" s="2">
        <v>12</v>
      </c>
      <c r="U48" s="2">
        <v>1</v>
      </c>
      <c r="V48" s="2">
        <v>1</v>
      </c>
      <c r="W48" s="2">
        <v>2</v>
      </c>
      <c r="X48" s="2">
        <v>10</v>
      </c>
      <c r="Y48" s="2">
        <v>1</v>
      </c>
      <c r="Z48" s="2">
        <v>16</v>
      </c>
      <c r="AA48" s="2">
        <v>9</v>
      </c>
      <c r="AB48" s="2">
        <v>6</v>
      </c>
      <c r="AC48" s="2">
        <v>3</v>
      </c>
      <c r="AD48" s="2">
        <v>0</v>
      </c>
      <c r="AE48" s="2">
        <v>0</v>
      </c>
      <c r="AF48" s="2">
        <v>6</v>
      </c>
      <c r="AG48" s="2">
        <v>1</v>
      </c>
    </row>
    <row r="49" spans="1:33" x14ac:dyDescent="0.2">
      <c r="A49" s="7" t="s">
        <v>313</v>
      </c>
      <c r="B49" s="2">
        <v>51</v>
      </c>
      <c r="C49" s="2">
        <v>21</v>
      </c>
      <c r="D49" s="2">
        <v>12</v>
      </c>
      <c r="E49" s="2">
        <v>5</v>
      </c>
      <c r="F49" s="2">
        <v>1</v>
      </c>
      <c r="G49" s="2">
        <v>3</v>
      </c>
      <c r="H49" s="2">
        <v>28</v>
      </c>
      <c r="I49" s="2">
        <v>2</v>
      </c>
      <c r="J49" s="2">
        <v>30</v>
      </c>
      <c r="K49" s="2">
        <v>8</v>
      </c>
      <c r="L49" s="2">
        <v>4</v>
      </c>
      <c r="M49" s="2">
        <v>3</v>
      </c>
      <c r="N49" s="2">
        <v>1</v>
      </c>
      <c r="O49" s="2">
        <v>0</v>
      </c>
      <c r="P49" s="2">
        <v>20</v>
      </c>
      <c r="Q49" s="2">
        <v>2</v>
      </c>
      <c r="R49" s="2">
        <v>17</v>
      </c>
      <c r="S49" s="2">
        <v>12</v>
      </c>
      <c r="T49" s="2">
        <v>7</v>
      </c>
      <c r="U49" s="2">
        <v>2</v>
      </c>
      <c r="V49" s="2">
        <v>0</v>
      </c>
      <c r="W49" s="2">
        <v>3</v>
      </c>
      <c r="X49" s="2">
        <v>5</v>
      </c>
      <c r="Y49" s="2">
        <v>0</v>
      </c>
      <c r="Z49" s="2">
        <v>4</v>
      </c>
      <c r="AA49" s="2">
        <v>1</v>
      </c>
      <c r="AB49" s="2">
        <v>1</v>
      </c>
      <c r="AC49" s="2">
        <v>0</v>
      </c>
      <c r="AD49" s="2">
        <v>0</v>
      </c>
      <c r="AE49" s="2">
        <v>0</v>
      </c>
      <c r="AF49" s="2">
        <v>3</v>
      </c>
      <c r="AG49" s="2">
        <v>0</v>
      </c>
    </row>
    <row r="50" spans="1:33" x14ac:dyDescent="0.2">
      <c r="A50" s="7" t="s">
        <v>314</v>
      </c>
      <c r="B50" s="2">
        <v>3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3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1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2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2</v>
      </c>
      <c r="AG50" s="2">
        <v>0</v>
      </c>
    </row>
    <row r="51" spans="1:33" x14ac:dyDescent="0.2">
      <c r="A51" s="7" t="s">
        <v>315</v>
      </c>
      <c r="B51" s="2">
        <v>3</v>
      </c>
      <c r="C51" s="2">
        <v>1</v>
      </c>
      <c r="D51" s="2">
        <v>1</v>
      </c>
      <c r="E51" s="2">
        <v>0</v>
      </c>
      <c r="F51" s="2">
        <v>0</v>
      </c>
      <c r="G51" s="2">
        <v>0</v>
      </c>
      <c r="H51" s="2">
        <v>2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3</v>
      </c>
      <c r="AA51" s="2">
        <v>1</v>
      </c>
      <c r="AB51" s="2">
        <v>1</v>
      </c>
      <c r="AC51" s="2">
        <v>0</v>
      </c>
      <c r="AD51" s="2">
        <v>0</v>
      </c>
      <c r="AE51" s="2">
        <v>0</v>
      </c>
      <c r="AF51" s="2">
        <v>2</v>
      </c>
      <c r="AG51" s="2">
        <v>0</v>
      </c>
    </row>
    <row r="52" spans="1:33" x14ac:dyDescent="0.2">
      <c r="A52" s="7" t="s">
        <v>316</v>
      </c>
      <c r="B52" s="2">
        <v>5</v>
      </c>
      <c r="C52" s="2">
        <v>1</v>
      </c>
      <c r="D52" s="2">
        <v>0</v>
      </c>
      <c r="E52" s="2">
        <v>0</v>
      </c>
      <c r="F52" s="2">
        <v>1</v>
      </c>
      <c r="G52" s="2">
        <v>0</v>
      </c>
      <c r="H52" s="2">
        <v>4</v>
      </c>
      <c r="I52" s="2">
        <v>0</v>
      </c>
      <c r="J52" s="2">
        <v>3</v>
      </c>
      <c r="K52" s="2">
        <v>1</v>
      </c>
      <c r="L52" s="2">
        <v>0</v>
      </c>
      <c r="M52" s="2">
        <v>0</v>
      </c>
      <c r="N52" s="2">
        <v>1</v>
      </c>
      <c r="O52" s="2">
        <v>0</v>
      </c>
      <c r="P52" s="2">
        <v>2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2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2</v>
      </c>
      <c r="AG52" s="2">
        <v>0</v>
      </c>
    </row>
    <row r="53" spans="1:33" x14ac:dyDescent="0.2">
      <c r="A53" s="7" t="s">
        <v>317</v>
      </c>
      <c r="B53" s="2">
        <v>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2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2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2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</row>
    <row r="54" spans="1:33" x14ac:dyDescent="0.2">
      <c r="A54" s="7" t="s">
        <v>318</v>
      </c>
      <c r="B54" s="2">
        <v>27</v>
      </c>
      <c r="C54" s="2">
        <v>20</v>
      </c>
      <c r="D54" s="2">
        <v>17</v>
      </c>
      <c r="E54" s="2">
        <v>1</v>
      </c>
      <c r="F54" s="2">
        <v>0</v>
      </c>
      <c r="G54" s="2">
        <v>2</v>
      </c>
      <c r="H54" s="2">
        <v>5</v>
      </c>
      <c r="I54" s="2">
        <v>2</v>
      </c>
      <c r="J54" s="2">
        <v>3</v>
      </c>
      <c r="K54" s="2">
        <v>1</v>
      </c>
      <c r="L54" s="2">
        <v>1</v>
      </c>
      <c r="M54" s="2">
        <v>0</v>
      </c>
      <c r="N54" s="2">
        <v>0</v>
      </c>
      <c r="O54" s="2">
        <v>0</v>
      </c>
      <c r="P54" s="2">
        <v>2</v>
      </c>
      <c r="Q54" s="2">
        <v>0</v>
      </c>
      <c r="R54" s="2">
        <v>13</v>
      </c>
      <c r="S54" s="2">
        <v>12</v>
      </c>
      <c r="T54" s="2">
        <v>11</v>
      </c>
      <c r="U54" s="2">
        <v>1</v>
      </c>
      <c r="V54" s="2">
        <v>0</v>
      </c>
      <c r="W54" s="2">
        <v>0</v>
      </c>
      <c r="X54" s="2">
        <v>1</v>
      </c>
      <c r="Y54" s="2">
        <v>0</v>
      </c>
      <c r="Z54" s="2">
        <v>11</v>
      </c>
      <c r="AA54" s="2">
        <v>7</v>
      </c>
      <c r="AB54" s="2">
        <v>5</v>
      </c>
      <c r="AC54" s="2">
        <v>0</v>
      </c>
      <c r="AD54" s="2">
        <v>0</v>
      </c>
      <c r="AE54" s="2">
        <v>2</v>
      </c>
      <c r="AF54" s="2">
        <v>2</v>
      </c>
      <c r="AG54" s="2">
        <v>2</v>
      </c>
    </row>
    <row r="55" spans="1:33" x14ac:dyDescent="0.2">
      <c r="A55" s="7" t="s">
        <v>319</v>
      </c>
      <c r="B55" s="2">
        <v>3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1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2</v>
      </c>
      <c r="S55" s="2">
        <v>2</v>
      </c>
      <c r="T55" s="2">
        <v>2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1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1</v>
      </c>
    </row>
    <row r="56" spans="1:33" x14ac:dyDescent="0.2">
      <c r="A56" s="7" t="s">
        <v>320</v>
      </c>
      <c r="B56" s="2">
        <v>805</v>
      </c>
      <c r="C56" s="2">
        <v>581</v>
      </c>
      <c r="D56" s="2">
        <v>369</v>
      </c>
      <c r="E56" s="2">
        <v>115</v>
      </c>
      <c r="F56" s="2">
        <v>49</v>
      </c>
      <c r="G56" s="2">
        <v>48</v>
      </c>
      <c r="H56" s="2">
        <v>182</v>
      </c>
      <c r="I56" s="2">
        <v>42</v>
      </c>
      <c r="J56" s="2">
        <v>202</v>
      </c>
      <c r="K56" s="2">
        <v>89</v>
      </c>
      <c r="L56" s="2">
        <v>55</v>
      </c>
      <c r="M56" s="2">
        <v>26</v>
      </c>
      <c r="N56" s="2">
        <v>5</v>
      </c>
      <c r="O56" s="2">
        <v>3</v>
      </c>
      <c r="P56" s="2">
        <v>111</v>
      </c>
      <c r="Q56" s="2">
        <v>2</v>
      </c>
      <c r="R56" s="2">
        <v>518</v>
      </c>
      <c r="S56" s="2">
        <v>446</v>
      </c>
      <c r="T56" s="2">
        <v>301</v>
      </c>
      <c r="U56" s="2">
        <v>86</v>
      </c>
      <c r="V56" s="2">
        <v>34</v>
      </c>
      <c r="W56" s="2">
        <v>25</v>
      </c>
      <c r="X56" s="2">
        <v>60</v>
      </c>
      <c r="Y56" s="2">
        <v>12</v>
      </c>
      <c r="Z56" s="2">
        <v>85</v>
      </c>
      <c r="AA56" s="2">
        <v>46</v>
      </c>
      <c r="AB56" s="2">
        <v>13</v>
      </c>
      <c r="AC56" s="2">
        <v>3</v>
      </c>
      <c r="AD56" s="2">
        <v>10</v>
      </c>
      <c r="AE56" s="2">
        <v>20</v>
      </c>
      <c r="AF56" s="2">
        <v>11</v>
      </c>
      <c r="AG56" s="2">
        <v>28</v>
      </c>
    </row>
    <row r="57" spans="1:33" x14ac:dyDescent="0.2">
      <c r="A57" s="7" t="s">
        <v>321</v>
      </c>
      <c r="B57" s="2">
        <v>90</v>
      </c>
      <c r="C57" s="2">
        <v>66</v>
      </c>
      <c r="D57" s="2">
        <v>56</v>
      </c>
      <c r="E57" s="2">
        <v>7</v>
      </c>
      <c r="F57" s="2">
        <v>1</v>
      </c>
      <c r="G57" s="2">
        <v>2</v>
      </c>
      <c r="H57" s="2">
        <v>12</v>
      </c>
      <c r="I57" s="2">
        <v>12</v>
      </c>
      <c r="J57" s="2">
        <v>18</v>
      </c>
      <c r="K57" s="2">
        <v>8</v>
      </c>
      <c r="L57" s="2">
        <v>3</v>
      </c>
      <c r="M57" s="2">
        <v>4</v>
      </c>
      <c r="N57" s="2">
        <v>1</v>
      </c>
      <c r="O57" s="2">
        <v>0</v>
      </c>
      <c r="P57" s="2">
        <v>10</v>
      </c>
      <c r="Q57" s="2">
        <v>0</v>
      </c>
      <c r="R57" s="2">
        <v>57</v>
      </c>
      <c r="S57" s="2">
        <v>55</v>
      </c>
      <c r="T57" s="2">
        <v>50</v>
      </c>
      <c r="U57" s="2">
        <v>3</v>
      </c>
      <c r="V57" s="2">
        <v>0</v>
      </c>
      <c r="W57" s="2">
        <v>2</v>
      </c>
      <c r="X57" s="2">
        <v>2</v>
      </c>
      <c r="Y57" s="2">
        <v>0</v>
      </c>
      <c r="Z57" s="2">
        <v>15</v>
      </c>
      <c r="AA57" s="2">
        <v>3</v>
      </c>
      <c r="AB57" s="2">
        <v>3</v>
      </c>
      <c r="AC57" s="2">
        <v>0</v>
      </c>
      <c r="AD57" s="2">
        <v>0</v>
      </c>
      <c r="AE57" s="2">
        <v>0</v>
      </c>
      <c r="AF57" s="2">
        <v>0</v>
      </c>
      <c r="AG57" s="2">
        <v>12</v>
      </c>
    </row>
    <row r="58" spans="1:33" x14ac:dyDescent="0.2">
      <c r="A58" s="7" t="s">
        <v>322</v>
      </c>
      <c r="B58" s="2">
        <v>376</v>
      </c>
      <c r="C58" s="2">
        <v>280</v>
      </c>
      <c r="D58" s="2">
        <v>162</v>
      </c>
      <c r="E58" s="2">
        <v>36</v>
      </c>
      <c r="F58" s="2">
        <v>26</v>
      </c>
      <c r="G58" s="2">
        <v>56</v>
      </c>
      <c r="H58" s="2">
        <v>47</v>
      </c>
      <c r="I58" s="2">
        <v>49</v>
      </c>
      <c r="J58" s="2">
        <v>25</v>
      </c>
      <c r="K58" s="2">
        <v>12</v>
      </c>
      <c r="L58" s="2">
        <v>6</v>
      </c>
      <c r="M58" s="2">
        <v>3</v>
      </c>
      <c r="N58" s="2">
        <v>3</v>
      </c>
      <c r="O58" s="2">
        <v>0</v>
      </c>
      <c r="P58" s="2">
        <v>13</v>
      </c>
      <c r="Q58" s="2">
        <v>0</v>
      </c>
      <c r="R58" s="2">
        <v>172</v>
      </c>
      <c r="S58" s="2">
        <v>146</v>
      </c>
      <c r="T58" s="2">
        <v>103</v>
      </c>
      <c r="U58" s="2">
        <v>20</v>
      </c>
      <c r="V58" s="2">
        <v>13</v>
      </c>
      <c r="W58" s="2">
        <v>10</v>
      </c>
      <c r="X58" s="2">
        <v>25</v>
      </c>
      <c r="Y58" s="2">
        <v>1</v>
      </c>
      <c r="Z58" s="2">
        <v>179</v>
      </c>
      <c r="AA58" s="2">
        <v>122</v>
      </c>
      <c r="AB58" s="2">
        <v>53</v>
      </c>
      <c r="AC58" s="2">
        <v>13</v>
      </c>
      <c r="AD58" s="2">
        <v>10</v>
      </c>
      <c r="AE58" s="2">
        <v>46</v>
      </c>
      <c r="AF58" s="2">
        <v>9</v>
      </c>
      <c r="AG58" s="2">
        <v>48</v>
      </c>
    </row>
    <row r="59" spans="1:33" x14ac:dyDescent="0.2">
      <c r="A59" s="7" t="s">
        <v>323</v>
      </c>
      <c r="B59" s="2">
        <v>115</v>
      </c>
      <c r="C59" s="2">
        <v>67</v>
      </c>
      <c r="D59" s="2">
        <v>45</v>
      </c>
      <c r="E59" s="2">
        <v>14</v>
      </c>
      <c r="F59" s="2">
        <v>5</v>
      </c>
      <c r="G59" s="2">
        <v>3</v>
      </c>
      <c r="H59" s="2">
        <v>32</v>
      </c>
      <c r="I59" s="2">
        <v>16</v>
      </c>
      <c r="J59" s="2">
        <v>12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11</v>
      </c>
      <c r="Q59" s="2">
        <v>1</v>
      </c>
      <c r="R59" s="2">
        <v>68</v>
      </c>
      <c r="S59" s="2">
        <v>48</v>
      </c>
      <c r="T59" s="2">
        <v>32</v>
      </c>
      <c r="U59" s="2">
        <v>13</v>
      </c>
      <c r="V59" s="2">
        <v>2</v>
      </c>
      <c r="W59" s="2">
        <v>1</v>
      </c>
      <c r="X59" s="2">
        <v>20</v>
      </c>
      <c r="Y59" s="2">
        <v>0</v>
      </c>
      <c r="Z59" s="2">
        <v>35</v>
      </c>
      <c r="AA59" s="2">
        <v>19</v>
      </c>
      <c r="AB59" s="2">
        <v>13</v>
      </c>
      <c r="AC59" s="2">
        <v>1</v>
      </c>
      <c r="AD59" s="2">
        <v>3</v>
      </c>
      <c r="AE59" s="2">
        <v>2</v>
      </c>
      <c r="AF59" s="2">
        <v>1</v>
      </c>
      <c r="AG59" s="2">
        <v>15</v>
      </c>
    </row>
    <row r="60" spans="1:33" x14ac:dyDescent="0.2">
      <c r="A60" s="7" t="s">
        <v>312</v>
      </c>
      <c r="B60" s="2">
        <v>26</v>
      </c>
      <c r="C60" s="2">
        <v>10</v>
      </c>
      <c r="D60" s="2">
        <v>7</v>
      </c>
      <c r="E60" s="2">
        <v>0</v>
      </c>
      <c r="F60" s="2">
        <v>2</v>
      </c>
      <c r="G60" s="2">
        <v>1</v>
      </c>
      <c r="H60" s="2">
        <v>12</v>
      </c>
      <c r="I60" s="2">
        <v>4</v>
      </c>
      <c r="J60" s="2">
        <v>4</v>
      </c>
      <c r="K60" s="2">
        <v>1</v>
      </c>
      <c r="L60" s="2">
        <v>0</v>
      </c>
      <c r="M60" s="2">
        <v>0</v>
      </c>
      <c r="N60" s="2">
        <v>1</v>
      </c>
      <c r="O60" s="2">
        <v>0</v>
      </c>
      <c r="P60" s="2">
        <v>2</v>
      </c>
      <c r="Q60" s="2">
        <v>1</v>
      </c>
      <c r="R60" s="2">
        <v>13</v>
      </c>
      <c r="S60" s="2">
        <v>8</v>
      </c>
      <c r="T60" s="2">
        <v>7</v>
      </c>
      <c r="U60" s="2">
        <v>0</v>
      </c>
      <c r="V60" s="2">
        <v>0</v>
      </c>
      <c r="W60" s="2">
        <v>1</v>
      </c>
      <c r="X60" s="2">
        <v>5</v>
      </c>
      <c r="Y60" s="2">
        <v>0</v>
      </c>
      <c r="Z60" s="2">
        <v>9</v>
      </c>
      <c r="AA60" s="2">
        <v>1</v>
      </c>
      <c r="AB60" s="2">
        <v>0</v>
      </c>
      <c r="AC60" s="2">
        <v>0</v>
      </c>
      <c r="AD60" s="2">
        <v>1</v>
      </c>
      <c r="AE60" s="2">
        <v>0</v>
      </c>
      <c r="AF60" s="2">
        <v>5</v>
      </c>
      <c r="AG60" s="2">
        <v>3</v>
      </c>
    </row>
    <row r="61" spans="1:33" x14ac:dyDescent="0.2">
      <c r="A61" s="7" t="s">
        <v>324</v>
      </c>
      <c r="B61" s="2">
        <v>6</v>
      </c>
      <c r="C61" s="2">
        <v>1</v>
      </c>
      <c r="D61" s="2">
        <v>1</v>
      </c>
      <c r="E61" s="2">
        <v>0</v>
      </c>
      <c r="F61" s="2">
        <v>0</v>
      </c>
      <c r="G61" s="2">
        <v>0</v>
      </c>
      <c r="H61" s="2">
        <v>1</v>
      </c>
      <c r="I61" s="2">
        <v>4</v>
      </c>
      <c r="J61" s="2">
        <v>1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5</v>
      </c>
      <c r="AA61" s="2">
        <v>1</v>
      </c>
      <c r="AB61" s="2">
        <v>1</v>
      </c>
      <c r="AC61" s="2">
        <v>0</v>
      </c>
      <c r="AD61" s="2">
        <v>0</v>
      </c>
      <c r="AE61" s="2">
        <v>0</v>
      </c>
      <c r="AF61" s="2">
        <v>0</v>
      </c>
      <c r="AG61" s="2">
        <v>4</v>
      </c>
    </row>
    <row r="62" spans="1:33" x14ac:dyDescent="0.2">
      <c r="A62" s="7" t="s">
        <v>325</v>
      </c>
      <c r="B62" s="2">
        <v>172</v>
      </c>
      <c r="C62" s="2">
        <v>134</v>
      </c>
      <c r="D62" s="2">
        <v>115</v>
      </c>
      <c r="E62" s="2">
        <v>9</v>
      </c>
      <c r="F62" s="2">
        <v>8</v>
      </c>
      <c r="G62" s="2">
        <v>2</v>
      </c>
      <c r="H62" s="2">
        <v>26</v>
      </c>
      <c r="I62" s="2">
        <v>12</v>
      </c>
      <c r="J62" s="2">
        <v>16</v>
      </c>
      <c r="K62" s="2">
        <v>2</v>
      </c>
      <c r="L62" s="2">
        <v>2</v>
      </c>
      <c r="M62" s="2">
        <v>0</v>
      </c>
      <c r="N62" s="2">
        <v>0</v>
      </c>
      <c r="O62" s="2">
        <v>0</v>
      </c>
      <c r="P62" s="2">
        <v>14</v>
      </c>
      <c r="Q62" s="2">
        <v>0</v>
      </c>
      <c r="R62" s="2">
        <v>127</v>
      </c>
      <c r="S62" s="2">
        <v>120</v>
      </c>
      <c r="T62" s="2">
        <v>108</v>
      </c>
      <c r="U62" s="2">
        <v>3</v>
      </c>
      <c r="V62" s="2">
        <v>7</v>
      </c>
      <c r="W62" s="2">
        <v>2</v>
      </c>
      <c r="X62" s="2">
        <v>7</v>
      </c>
      <c r="Y62" s="2">
        <v>0</v>
      </c>
      <c r="Z62" s="2">
        <v>29</v>
      </c>
      <c r="AA62" s="2">
        <v>12</v>
      </c>
      <c r="AB62" s="2">
        <v>5</v>
      </c>
      <c r="AC62" s="2">
        <v>6</v>
      </c>
      <c r="AD62" s="2">
        <v>1</v>
      </c>
      <c r="AE62" s="2">
        <v>0</v>
      </c>
      <c r="AF62" s="2">
        <v>5</v>
      </c>
      <c r="AG62" s="2">
        <v>12</v>
      </c>
    </row>
    <row r="63" spans="1:33" x14ac:dyDescent="0.2">
      <c r="A63" s="7" t="s">
        <v>326</v>
      </c>
      <c r="B63" s="2">
        <v>92</v>
      </c>
      <c r="C63" s="2">
        <v>36</v>
      </c>
      <c r="D63" s="2">
        <v>24</v>
      </c>
      <c r="E63" s="2">
        <v>3</v>
      </c>
      <c r="F63" s="2">
        <v>4</v>
      </c>
      <c r="G63" s="2">
        <v>5</v>
      </c>
      <c r="H63" s="2">
        <v>34</v>
      </c>
      <c r="I63" s="2">
        <v>22</v>
      </c>
      <c r="J63" s="2">
        <v>25</v>
      </c>
      <c r="K63" s="2">
        <v>8</v>
      </c>
      <c r="L63" s="2">
        <v>5</v>
      </c>
      <c r="M63" s="2">
        <v>1</v>
      </c>
      <c r="N63" s="2">
        <v>1</v>
      </c>
      <c r="O63" s="2">
        <v>1</v>
      </c>
      <c r="P63" s="2">
        <v>16</v>
      </c>
      <c r="Q63" s="2">
        <v>1</v>
      </c>
      <c r="R63" s="2">
        <v>15</v>
      </c>
      <c r="S63" s="2">
        <v>4</v>
      </c>
      <c r="T63" s="2">
        <v>2</v>
      </c>
      <c r="U63" s="2">
        <v>1</v>
      </c>
      <c r="V63" s="2">
        <v>1</v>
      </c>
      <c r="W63" s="2">
        <v>0</v>
      </c>
      <c r="X63" s="2">
        <v>11</v>
      </c>
      <c r="Y63" s="2">
        <v>0</v>
      </c>
      <c r="Z63" s="2">
        <v>52</v>
      </c>
      <c r="AA63" s="2">
        <v>24</v>
      </c>
      <c r="AB63" s="2">
        <v>17</v>
      </c>
      <c r="AC63" s="2">
        <v>1</v>
      </c>
      <c r="AD63" s="2">
        <v>2</v>
      </c>
      <c r="AE63" s="2">
        <v>4</v>
      </c>
      <c r="AF63" s="2">
        <v>7</v>
      </c>
      <c r="AG63" s="2">
        <v>21</v>
      </c>
    </row>
    <row r="64" spans="1:33" x14ac:dyDescent="0.2">
      <c r="A64" s="7" t="s">
        <v>327</v>
      </c>
      <c r="B64" s="2">
        <v>15</v>
      </c>
      <c r="C64" s="2">
        <v>5</v>
      </c>
      <c r="D64" s="2">
        <v>1</v>
      </c>
      <c r="E64" s="2">
        <v>2</v>
      </c>
      <c r="F64" s="2">
        <v>0</v>
      </c>
      <c r="G64" s="2">
        <v>2</v>
      </c>
      <c r="H64" s="2">
        <v>7</v>
      </c>
      <c r="I64" s="2">
        <v>3</v>
      </c>
      <c r="J64" s="2">
        <v>3</v>
      </c>
      <c r="K64" s="2">
        <v>2</v>
      </c>
      <c r="L64" s="2">
        <v>0</v>
      </c>
      <c r="M64" s="2">
        <v>2</v>
      </c>
      <c r="N64" s="2">
        <v>0</v>
      </c>
      <c r="O64" s="2">
        <v>0</v>
      </c>
      <c r="P64" s="2">
        <v>1</v>
      </c>
      <c r="Q64" s="2">
        <v>0</v>
      </c>
      <c r="R64" s="2">
        <v>4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3</v>
      </c>
      <c r="Y64" s="2">
        <v>1</v>
      </c>
      <c r="Z64" s="2">
        <v>8</v>
      </c>
      <c r="AA64" s="2">
        <v>3</v>
      </c>
      <c r="AB64" s="2">
        <v>1</v>
      </c>
      <c r="AC64" s="2">
        <v>0</v>
      </c>
      <c r="AD64" s="2">
        <v>0</v>
      </c>
      <c r="AE64" s="2">
        <v>2</v>
      </c>
      <c r="AF64" s="2">
        <v>3</v>
      </c>
      <c r="AG64" s="2">
        <v>2</v>
      </c>
    </row>
    <row r="65" spans="1:33" x14ac:dyDescent="0.2">
      <c r="A65" s="7" t="s">
        <v>328</v>
      </c>
      <c r="B65" s="2">
        <v>231</v>
      </c>
      <c r="C65" s="2">
        <v>137</v>
      </c>
      <c r="D65" s="2">
        <v>61</v>
      </c>
      <c r="E65" s="2">
        <v>41</v>
      </c>
      <c r="F65" s="2">
        <v>20</v>
      </c>
      <c r="G65" s="2">
        <v>15</v>
      </c>
      <c r="H65" s="2">
        <v>76</v>
      </c>
      <c r="I65" s="2">
        <v>18</v>
      </c>
      <c r="J65" s="2">
        <v>81</v>
      </c>
      <c r="K65" s="2">
        <v>35</v>
      </c>
      <c r="L65" s="2">
        <v>13</v>
      </c>
      <c r="M65" s="2">
        <v>12</v>
      </c>
      <c r="N65" s="2">
        <v>9</v>
      </c>
      <c r="O65" s="2">
        <v>1</v>
      </c>
      <c r="P65" s="2">
        <v>41</v>
      </c>
      <c r="Q65" s="2">
        <v>5</v>
      </c>
      <c r="R65" s="2">
        <v>57</v>
      </c>
      <c r="S65" s="2">
        <v>33</v>
      </c>
      <c r="T65" s="2">
        <v>17</v>
      </c>
      <c r="U65" s="2">
        <v>12</v>
      </c>
      <c r="V65" s="2">
        <v>3</v>
      </c>
      <c r="W65" s="2">
        <v>1</v>
      </c>
      <c r="X65" s="2">
        <v>23</v>
      </c>
      <c r="Y65" s="2">
        <v>1</v>
      </c>
      <c r="Z65" s="2">
        <v>93</v>
      </c>
      <c r="AA65" s="2">
        <v>69</v>
      </c>
      <c r="AB65" s="2">
        <v>31</v>
      </c>
      <c r="AC65" s="2">
        <v>17</v>
      </c>
      <c r="AD65" s="2">
        <v>8</v>
      </c>
      <c r="AE65" s="2">
        <v>13</v>
      </c>
      <c r="AF65" s="2">
        <v>12</v>
      </c>
      <c r="AG65" s="2">
        <v>12</v>
      </c>
    </row>
    <row r="66" spans="1:33" x14ac:dyDescent="0.2">
      <c r="A66" s="7" t="s">
        <v>329</v>
      </c>
      <c r="B66" s="2">
        <v>72</v>
      </c>
      <c r="C66" s="2">
        <v>44</v>
      </c>
      <c r="D66" s="2">
        <v>31</v>
      </c>
      <c r="E66" s="2">
        <v>8</v>
      </c>
      <c r="F66" s="2">
        <v>5</v>
      </c>
      <c r="G66" s="2">
        <v>0</v>
      </c>
      <c r="H66" s="2">
        <v>19</v>
      </c>
      <c r="I66" s="2">
        <v>9</v>
      </c>
      <c r="J66" s="2">
        <v>8</v>
      </c>
      <c r="K66" s="2">
        <v>3</v>
      </c>
      <c r="L66" s="2">
        <v>1</v>
      </c>
      <c r="M66" s="2">
        <v>2</v>
      </c>
      <c r="N66" s="2">
        <v>0</v>
      </c>
      <c r="O66" s="2">
        <v>0</v>
      </c>
      <c r="P66" s="2">
        <v>5</v>
      </c>
      <c r="Q66" s="2">
        <v>0</v>
      </c>
      <c r="R66" s="2">
        <v>39</v>
      </c>
      <c r="S66" s="2">
        <v>27</v>
      </c>
      <c r="T66" s="2">
        <v>21</v>
      </c>
      <c r="U66" s="2">
        <v>4</v>
      </c>
      <c r="V66" s="2">
        <v>2</v>
      </c>
      <c r="W66" s="2">
        <v>0</v>
      </c>
      <c r="X66" s="2">
        <v>11</v>
      </c>
      <c r="Y66" s="2">
        <v>1</v>
      </c>
      <c r="Z66" s="2">
        <v>25</v>
      </c>
      <c r="AA66" s="2">
        <v>14</v>
      </c>
      <c r="AB66" s="2">
        <v>9</v>
      </c>
      <c r="AC66" s="2">
        <v>2</v>
      </c>
      <c r="AD66" s="2">
        <v>3</v>
      </c>
      <c r="AE66" s="2">
        <v>0</v>
      </c>
      <c r="AF66" s="2">
        <v>3</v>
      </c>
      <c r="AG66" s="2">
        <v>8</v>
      </c>
    </row>
    <row r="67" spans="1:33" x14ac:dyDescent="0.2">
      <c r="A67" s="7" t="s">
        <v>330</v>
      </c>
      <c r="B67" s="2">
        <v>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2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2</v>
      </c>
      <c r="AG67" s="2">
        <v>0</v>
      </c>
    </row>
    <row r="68" spans="1:33" x14ac:dyDescent="0.2">
      <c r="A68" s="7" t="s">
        <v>331</v>
      </c>
      <c r="B68" s="2">
        <v>31</v>
      </c>
      <c r="C68" s="2">
        <v>4</v>
      </c>
      <c r="D68" s="2">
        <v>4</v>
      </c>
      <c r="E68" s="2">
        <v>0</v>
      </c>
      <c r="F68" s="2">
        <v>0</v>
      </c>
      <c r="G68" s="2">
        <v>0</v>
      </c>
      <c r="H68" s="2">
        <v>14</v>
      </c>
      <c r="I68" s="2">
        <v>13</v>
      </c>
      <c r="J68" s="2">
        <v>3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3</v>
      </c>
      <c r="Q68" s="2">
        <v>0</v>
      </c>
      <c r="R68" s="2">
        <v>6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5</v>
      </c>
      <c r="Y68" s="2">
        <v>1</v>
      </c>
      <c r="Z68" s="2">
        <v>22</v>
      </c>
      <c r="AA68" s="2">
        <v>4</v>
      </c>
      <c r="AB68" s="2">
        <v>4</v>
      </c>
      <c r="AC68" s="2">
        <v>0</v>
      </c>
      <c r="AD68" s="2">
        <v>0</v>
      </c>
      <c r="AE68" s="2">
        <v>0</v>
      </c>
      <c r="AF68" s="2">
        <v>6</v>
      </c>
      <c r="AG68" s="2">
        <v>12</v>
      </c>
    </row>
    <row r="69" spans="1:33" x14ac:dyDescent="0.2">
      <c r="A69" s="7" t="s">
        <v>332</v>
      </c>
      <c r="B69" s="2">
        <v>63</v>
      </c>
      <c r="C69" s="2">
        <v>32</v>
      </c>
      <c r="D69" s="2">
        <v>13</v>
      </c>
      <c r="E69" s="2">
        <v>13</v>
      </c>
      <c r="F69" s="2">
        <v>4</v>
      </c>
      <c r="G69" s="2">
        <v>2</v>
      </c>
      <c r="H69" s="2">
        <v>13</v>
      </c>
      <c r="I69" s="2">
        <v>18</v>
      </c>
      <c r="J69" s="2">
        <v>9</v>
      </c>
      <c r="K69" s="2">
        <v>3</v>
      </c>
      <c r="L69" s="2">
        <v>2</v>
      </c>
      <c r="M69" s="2">
        <v>1</v>
      </c>
      <c r="N69" s="2">
        <v>0</v>
      </c>
      <c r="O69" s="2">
        <v>0</v>
      </c>
      <c r="P69" s="2">
        <v>6</v>
      </c>
      <c r="Q69" s="2">
        <v>0</v>
      </c>
      <c r="R69" s="2">
        <v>20</v>
      </c>
      <c r="S69" s="2">
        <v>13</v>
      </c>
      <c r="T69" s="2">
        <v>6</v>
      </c>
      <c r="U69" s="2">
        <v>6</v>
      </c>
      <c r="V69" s="2">
        <v>1</v>
      </c>
      <c r="W69" s="2">
        <v>0</v>
      </c>
      <c r="X69" s="2">
        <v>7</v>
      </c>
      <c r="Y69" s="2">
        <v>0</v>
      </c>
      <c r="Z69" s="2">
        <v>34</v>
      </c>
      <c r="AA69" s="2">
        <v>16</v>
      </c>
      <c r="AB69" s="2">
        <v>5</v>
      </c>
      <c r="AC69" s="2">
        <v>6</v>
      </c>
      <c r="AD69" s="2">
        <v>3</v>
      </c>
      <c r="AE69" s="2">
        <v>2</v>
      </c>
      <c r="AF69" s="2">
        <v>0</v>
      </c>
      <c r="AG69" s="2">
        <v>18</v>
      </c>
    </row>
    <row r="70" spans="1:33" x14ac:dyDescent="0.2">
      <c r="A70" s="7" t="s">
        <v>333</v>
      </c>
      <c r="B70" s="2">
        <v>21</v>
      </c>
      <c r="C70" s="2">
        <v>12</v>
      </c>
      <c r="D70" s="2">
        <v>7</v>
      </c>
      <c r="E70" s="2">
        <v>1</v>
      </c>
      <c r="F70" s="2">
        <v>3</v>
      </c>
      <c r="G70" s="2">
        <v>1</v>
      </c>
      <c r="H70" s="2">
        <v>7</v>
      </c>
      <c r="I70" s="2">
        <v>2</v>
      </c>
      <c r="J70" s="2">
        <v>12</v>
      </c>
      <c r="K70" s="2">
        <v>5</v>
      </c>
      <c r="L70" s="2">
        <v>0</v>
      </c>
      <c r="M70" s="2">
        <v>1</v>
      </c>
      <c r="N70" s="2">
        <v>3</v>
      </c>
      <c r="O70" s="2">
        <v>1</v>
      </c>
      <c r="P70" s="2">
        <v>7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9</v>
      </c>
      <c r="AA70" s="2">
        <v>7</v>
      </c>
      <c r="AB70" s="2">
        <v>7</v>
      </c>
      <c r="AC70" s="2">
        <v>0</v>
      </c>
      <c r="AD70" s="2">
        <v>0</v>
      </c>
      <c r="AE70" s="2">
        <v>0</v>
      </c>
      <c r="AF70" s="2">
        <v>0</v>
      </c>
      <c r="AG70" s="2">
        <v>2</v>
      </c>
    </row>
    <row r="71" spans="1:33" x14ac:dyDescent="0.2">
      <c r="A71" s="7" t="s">
        <v>334</v>
      </c>
      <c r="B71" s="2">
        <v>2</v>
      </c>
      <c r="C71" s="2">
        <v>2</v>
      </c>
      <c r="D71" s="2">
        <v>0</v>
      </c>
      <c r="E71" s="2">
        <v>1</v>
      </c>
      <c r="F71" s="2">
        <v>1</v>
      </c>
      <c r="G71" s="2">
        <v>0</v>
      </c>
      <c r="H71" s="2">
        <v>0</v>
      </c>
      <c r="I71" s="2">
        <v>0</v>
      </c>
      <c r="J71" s="2">
        <v>1</v>
      </c>
      <c r="K71" s="2">
        <v>1</v>
      </c>
      <c r="L71" s="2">
        <v>0</v>
      </c>
      <c r="M71" s="2">
        <v>1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1</v>
      </c>
      <c r="AA71" s="2">
        <v>1</v>
      </c>
      <c r="AB71" s="2">
        <v>0</v>
      </c>
      <c r="AC71" s="2">
        <v>0</v>
      </c>
      <c r="AD71" s="2">
        <v>1</v>
      </c>
      <c r="AE71" s="2">
        <v>0</v>
      </c>
      <c r="AF71" s="2">
        <v>0</v>
      </c>
      <c r="AG71" s="2">
        <v>0</v>
      </c>
    </row>
    <row r="72" spans="1:33" x14ac:dyDescent="0.2">
      <c r="A72" s="7" t="s">
        <v>335</v>
      </c>
      <c r="B72" s="2">
        <v>65</v>
      </c>
      <c r="C72" s="2">
        <v>26</v>
      </c>
      <c r="D72" s="2">
        <v>13</v>
      </c>
      <c r="E72" s="2">
        <v>6</v>
      </c>
      <c r="F72" s="2">
        <v>2</v>
      </c>
      <c r="G72" s="2">
        <v>5</v>
      </c>
      <c r="H72" s="2">
        <v>30</v>
      </c>
      <c r="I72" s="2">
        <v>9</v>
      </c>
      <c r="J72" s="2">
        <v>19</v>
      </c>
      <c r="K72" s="2">
        <v>3</v>
      </c>
      <c r="L72" s="2">
        <v>2</v>
      </c>
      <c r="M72" s="2">
        <v>1</v>
      </c>
      <c r="N72" s="2">
        <v>0</v>
      </c>
      <c r="O72" s="2">
        <v>0</v>
      </c>
      <c r="P72" s="2">
        <v>16</v>
      </c>
      <c r="Q72" s="2">
        <v>0</v>
      </c>
      <c r="R72" s="2">
        <v>26</v>
      </c>
      <c r="S72" s="2">
        <v>14</v>
      </c>
      <c r="T72" s="2">
        <v>11</v>
      </c>
      <c r="U72" s="2">
        <v>2</v>
      </c>
      <c r="V72" s="2">
        <v>1</v>
      </c>
      <c r="W72" s="2">
        <v>0</v>
      </c>
      <c r="X72" s="2">
        <v>11</v>
      </c>
      <c r="Y72" s="2">
        <v>1</v>
      </c>
      <c r="Z72" s="2">
        <v>20</v>
      </c>
      <c r="AA72" s="2">
        <v>9</v>
      </c>
      <c r="AB72" s="2">
        <v>0</v>
      </c>
      <c r="AC72" s="2">
        <v>3</v>
      </c>
      <c r="AD72" s="2">
        <v>1</v>
      </c>
      <c r="AE72" s="2">
        <v>5</v>
      </c>
      <c r="AF72" s="2">
        <v>3</v>
      </c>
      <c r="AG72" s="2">
        <v>8</v>
      </c>
    </row>
    <row r="73" spans="1:33" x14ac:dyDescent="0.2">
      <c r="A73" s="7" t="s">
        <v>336</v>
      </c>
      <c r="B73" s="2">
        <v>65</v>
      </c>
      <c r="C73" s="2">
        <v>24</v>
      </c>
      <c r="D73" s="2">
        <v>14</v>
      </c>
      <c r="E73" s="2">
        <v>5</v>
      </c>
      <c r="F73" s="2">
        <v>1</v>
      </c>
      <c r="G73" s="2">
        <v>4</v>
      </c>
      <c r="H73" s="2">
        <v>41</v>
      </c>
      <c r="I73" s="2">
        <v>0</v>
      </c>
      <c r="J73" s="2">
        <v>40</v>
      </c>
      <c r="K73" s="2">
        <v>12</v>
      </c>
      <c r="L73" s="2">
        <v>9</v>
      </c>
      <c r="M73" s="2">
        <v>2</v>
      </c>
      <c r="N73" s="2">
        <v>1</v>
      </c>
      <c r="O73" s="2">
        <v>0</v>
      </c>
      <c r="P73" s="2">
        <v>28</v>
      </c>
      <c r="Q73" s="2">
        <v>0</v>
      </c>
      <c r="R73" s="2">
        <v>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8</v>
      </c>
      <c r="Y73" s="2">
        <v>0</v>
      </c>
      <c r="Z73" s="2">
        <v>17</v>
      </c>
      <c r="AA73" s="2">
        <v>12</v>
      </c>
      <c r="AB73" s="2">
        <v>5</v>
      </c>
      <c r="AC73" s="2">
        <v>3</v>
      </c>
      <c r="AD73" s="2">
        <v>0</v>
      </c>
      <c r="AE73" s="2">
        <v>4</v>
      </c>
      <c r="AF73" s="2">
        <v>5</v>
      </c>
      <c r="AG73" s="2">
        <v>0</v>
      </c>
    </row>
    <row r="74" spans="1:33" x14ac:dyDescent="0.2">
      <c r="A74" s="7" t="s">
        <v>337</v>
      </c>
      <c r="B74" s="2">
        <v>16</v>
      </c>
      <c r="C74" s="2">
        <v>8</v>
      </c>
      <c r="D74" s="2">
        <v>5</v>
      </c>
      <c r="E74" s="2">
        <v>2</v>
      </c>
      <c r="F74" s="2">
        <v>1</v>
      </c>
      <c r="G74" s="2">
        <v>0</v>
      </c>
      <c r="H74" s="2">
        <v>8</v>
      </c>
      <c r="I74" s="2">
        <v>0</v>
      </c>
      <c r="J74" s="2">
        <v>16</v>
      </c>
      <c r="K74" s="2">
        <v>8</v>
      </c>
      <c r="L74" s="2">
        <v>5</v>
      </c>
      <c r="M74" s="2">
        <v>2</v>
      </c>
      <c r="N74" s="2">
        <v>1</v>
      </c>
      <c r="O74" s="2">
        <v>0</v>
      </c>
      <c r="P74" s="2">
        <v>8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</row>
    <row r="75" spans="1:33" x14ac:dyDescent="0.2">
      <c r="A75" s="7" t="s">
        <v>338</v>
      </c>
      <c r="B75" s="2">
        <v>134</v>
      </c>
      <c r="C75" s="2">
        <v>44</v>
      </c>
      <c r="D75" s="2">
        <v>25</v>
      </c>
      <c r="E75" s="2">
        <v>6</v>
      </c>
      <c r="F75" s="2">
        <v>7</v>
      </c>
      <c r="G75" s="2">
        <v>6</v>
      </c>
      <c r="H75" s="2">
        <v>84</v>
      </c>
      <c r="I75" s="2">
        <v>6</v>
      </c>
      <c r="J75" s="2">
        <v>111</v>
      </c>
      <c r="K75" s="2">
        <v>32</v>
      </c>
      <c r="L75" s="2">
        <v>16</v>
      </c>
      <c r="M75" s="2">
        <v>5</v>
      </c>
      <c r="N75" s="2">
        <v>5</v>
      </c>
      <c r="O75" s="2">
        <v>6</v>
      </c>
      <c r="P75" s="2">
        <v>75</v>
      </c>
      <c r="Q75" s="2">
        <v>4</v>
      </c>
      <c r="R75" s="2">
        <v>19</v>
      </c>
      <c r="S75" s="2">
        <v>12</v>
      </c>
      <c r="T75" s="2">
        <v>9</v>
      </c>
      <c r="U75" s="2">
        <v>1</v>
      </c>
      <c r="V75" s="2">
        <v>2</v>
      </c>
      <c r="W75" s="2">
        <v>0</v>
      </c>
      <c r="X75" s="2">
        <v>7</v>
      </c>
      <c r="Y75" s="2">
        <v>0</v>
      </c>
      <c r="Z75" s="2">
        <v>4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2</v>
      </c>
      <c r="AG75" s="2">
        <v>2</v>
      </c>
    </row>
    <row r="76" spans="1:33" x14ac:dyDescent="0.2">
      <c r="A76" s="7" t="s">
        <v>338</v>
      </c>
      <c r="B76" s="2">
        <v>52</v>
      </c>
      <c r="C76" s="2">
        <v>21</v>
      </c>
      <c r="D76" s="2">
        <v>8</v>
      </c>
      <c r="E76" s="2">
        <v>8</v>
      </c>
      <c r="F76" s="2">
        <v>2</v>
      </c>
      <c r="G76" s="2">
        <v>3</v>
      </c>
      <c r="H76" s="2">
        <v>31</v>
      </c>
      <c r="I76" s="2">
        <v>0</v>
      </c>
      <c r="J76" s="2">
        <v>37</v>
      </c>
      <c r="K76" s="2">
        <v>14</v>
      </c>
      <c r="L76" s="2">
        <v>4</v>
      </c>
      <c r="M76" s="2">
        <v>8</v>
      </c>
      <c r="N76" s="2">
        <v>2</v>
      </c>
      <c r="O76" s="2">
        <v>0</v>
      </c>
      <c r="P76" s="2">
        <v>23</v>
      </c>
      <c r="Q76" s="2">
        <v>0</v>
      </c>
      <c r="R76" s="2">
        <v>7</v>
      </c>
      <c r="S76" s="2">
        <v>2</v>
      </c>
      <c r="T76" s="2">
        <v>1</v>
      </c>
      <c r="U76" s="2">
        <v>0</v>
      </c>
      <c r="V76" s="2">
        <v>0</v>
      </c>
      <c r="W76" s="2">
        <v>1</v>
      </c>
      <c r="X76" s="2">
        <v>5</v>
      </c>
      <c r="Y76" s="2">
        <v>0</v>
      </c>
      <c r="Z76" s="2">
        <v>8</v>
      </c>
      <c r="AA76" s="2">
        <v>5</v>
      </c>
      <c r="AB76" s="2">
        <v>3</v>
      </c>
      <c r="AC76" s="2">
        <v>0</v>
      </c>
      <c r="AD76" s="2">
        <v>0</v>
      </c>
      <c r="AE76" s="2">
        <v>2</v>
      </c>
      <c r="AF76" s="2">
        <v>3</v>
      </c>
      <c r="AG76" s="2">
        <v>0</v>
      </c>
    </row>
    <row r="77" spans="1:33" x14ac:dyDescent="0.2">
      <c r="A77" s="7" t="s">
        <v>338</v>
      </c>
      <c r="B77" s="2">
        <v>33</v>
      </c>
      <c r="C77" s="2">
        <v>22</v>
      </c>
      <c r="D77" s="2">
        <v>15</v>
      </c>
      <c r="E77" s="2">
        <v>2</v>
      </c>
      <c r="F77" s="2">
        <v>4</v>
      </c>
      <c r="G77" s="2">
        <v>1</v>
      </c>
      <c r="H77" s="2">
        <v>11</v>
      </c>
      <c r="I77" s="2">
        <v>0</v>
      </c>
      <c r="J77" s="2">
        <v>17</v>
      </c>
      <c r="K77" s="2">
        <v>10</v>
      </c>
      <c r="L77" s="2">
        <v>9</v>
      </c>
      <c r="M77" s="2">
        <v>0</v>
      </c>
      <c r="N77" s="2">
        <v>1</v>
      </c>
      <c r="O77" s="2">
        <v>0</v>
      </c>
      <c r="P77" s="2">
        <v>7</v>
      </c>
      <c r="Q77" s="2">
        <v>0</v>
      </c>
      <c r="R77" s="2">
        <v>9</v>
      </c>
      <c r="S77" s="2">
        <v>5</v>
      </c>
      <c r="T77" s="2">
        <v>3</v>
      </c>
      <c r="U77" s="2">
        <v>2</v>
      </c>
      <c r="V77" s="2">
        <v>0</v>
      </c>
      <c r="W77" s="2">
        <v>0</v>
      </c>
      <c r="X77" s="2">
        <v>4</v>
      </c>
      <c r="Y77" s="2">
        <v>0</v>
      </c>
      <c r="Z77" s="2">
        <v>7</v>
      </c>
      <c r="AA77" s="2">
        <v>7</v>
      </c>
      <c r="AB77" s="2">
        <v>3</v>
      </c>
      <c r="AC77" s="2">
        <v>0</v>
      </c>
      <c r="AD77" s="2">
        <v>3</v>
      </c>
      <c r="AE77" s="2">
        <v>1</v>
      </c>
      <c r="AF77" s="2">
        <v>0</v>
      </c>
      <c r="AG77" s="2">
        <v>0</v>
      </c>
    </row>
    <row r="78" spans="1:33" x14ac:dyDescent="0.2">
      <c r="A78" s="7" t="s">
        <v>339</v>
      </c>
      <c r="B78" s="2">
        <v>92</v>
      </c>
      <c r="C78" s="2">
        <v>56</v>
      </c>
      <c r="D78" s="2">
        <v>14</v>
      </c>
      <c r="E78" s="2">
        <v>5</v>
      </c>
      <c r="F78" s="2">
        <v>16</v>
      </c>
      <c r="G78" s="2">
        <v>21</v>
      </c>
      <c r="H78" s="2">
        <v>27</v>
      </c>
      <c r="I78" s="2">
        <v>9</v>
      </c>
      <c r="J78" s="2">
        <v>11</v>
      </c>
      <c r="K78" s="2">
        <v>2</v>
      </c>
      <c r="L78" s="2">
        <v>2</v>
      </c>
      <c r="M78" s="2">
        <v>0</v>
      </c>
      <c r="N78" s="2">
        <v>0</v>
      </c>
      <c r="O78" s="2">
        <v>0</v>
      </c>
      <c r="P78" s="2">
        <v>9</v>
      </c>
      <c r="Q78" s="2">
        <v>0</v>
      </c>
      <c r="R78" s="2">
        <v>14</v>
      </c>
      <c r="S78" s="2">
        <v>9</v>
      </c>
      <c r="T78" s="2">
        <v>4</v>
      </c>
      <c r="U78" s="2">
        <v>1</v>
      </c>
      <c r="V78" s="2">
        <v>2</v>
      </c>
      <c r="W78" s="2">
        <v>2</v>
      </c>
      <c r="X78" s="2">
        <v>5</v>
      </c>
      <c r="Y78" s="2">
        <v>0</v>
      </c>
      <c r="Z78" s="2">
        <v>67</v>
      </c>
      <c r="AA78" s="2">
        <v>45</v>
      </c>
      <c r="AB78" s="2">
        <v>8</v>
      </c>
      <c r="AC78" s="2">
        <v>4</v>
      </c>
      <c r="AD78" s="2">
        <v>14</v>
      </c>
      <c r="AE78" s="2">
        <v>19</v>
      </c>
      <c r="AF78" s="2">
        <v>13</v>
      </c>
      <c r="AG78" s="2">
        <v>9</v>
      </c>
    </row>
    <row r="79" spans="1:33" x14ac:dyDescent="0.2">
      <c r="A79" s="7" t="s">
        <v>340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</row>
    <row r="80" spans="1:33" x14ac:dyDescent="0.2">
      <c r="A80" s="7" t="s">
        <v>341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</row>
    <row r="81" spans="1:33" x14ac:dyDescent="0.2">
      <c r="A81" s="7" t="s">
        <v>342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</row>
    <row r="82" spans="1:33" x14ac:dyDescent="0.2">
      <c r="A82" s="7" t="s">
        <v>78</v>
      </c>
      <c r="B82" s="2">
        <v>902</v>
      </c>
      <c r="C82" s="2">
        <v>693</v>
      </c>
      <c r="D82" s="2">
        <v>534</v>
      </c>
      <c r="E82" s="2">
        <v>73</v>
      </c>
      <c r="F82" s="2">
        <v>26</v>
      </c>
      <c r="G82" s="2">
        <v>60</v>
      </c>
      <c r="H82" s="2">
        <v>86</v>
      </c>
      <c r="I82" s="2">
        <v>123</v>
      </c>
      <c r="J82" s="2">
        <v>106</v>
      </c>
      <c r="K82" s="2">
        <v>67</v>
      </c>
      <c r="L82" s="2">
        <v>45</v>
      </c>
      <c r="M82" s="2">
        <v>16</v>
      </c>
      <c r="N82" s="2">
        <v>5</v>
      </c>
      <c r="O82" s="2">
        <v>1</v>
      </c>
      <c r="P82" s="2">
        <v>34</v>
      </c>
      <c r="Q82" s="2">
        <v>5</v>
      </c>
      <c r="R82" s="2">
        <v>476</v>
      </c>
      <c r="S82" s="2">
        <v>441</v>
      </c>
      <c r="T82" s="2">
        <v>398</v>
      </c>
      <c r="U82" s="2">
        <v>17</v>
      </c>
      <c r="V82" s="2">
        <v>14</v>
      </c>
      <c r="W82" s="2">
        <v>12</v>
      </c>
      <c r="X82" s="2">
        <v>29</v>
      </c>
      <c r="Y82" s="2">
        <v>6</v>
      </c>
      <c r="Z82" s="2">
        <v>320</v>
      </c>
      <c r="AA82" s="2">
        <v>185</v>
      </c>
      <c r="AB82" s="2">
        <v>91</v>
      </c>
      <c r="AC82" s="2">
        <v>40</v>
      </c>
      <c r="AD82" s="2">
        <v>7</v>
      </c>
      <c r="AE82" s="2">
        <v>47</v>
      </c>
      <c r="AF82" s="2">
        <v>23</v>
      </c>
      <c r="AG82" s="2">
        <v>112</v>
      </c>
    </row>
    <row r="83" spans="1:33" x14ac:dyDescent="0.2">
      <c r="A83" s="13" t="s">
        <v>62</v>
      </c>
      <c r="B83" s="12">
        <v>11397</v>
      </c>
      <c r="C83" s="12">
        <v>7296</v>
      </c>
      <c r="D83" s="12">
        <v>4688</v>
      </c>
      <c r="E83" s="12">
        <v>1555</v>
      </c>
      <c r="F83" s="12">
        <v>454</v>
      </c>
      <c r="G83" s="12">
        <v>599</v>
      </c>
      <c r="H83" s="12">
        <v>2043</v>
      </c>
      <c r="I83" s="12">
        <v>2058</v>
      </c>
      <c r="J83" s="12">
        <v>2373</v>
      </c>
      <c r="K83" s="12">
        <v>1192</v>
      </c>
      <c r="L83" s="12">
        <v>721</v>
      </c>
      <c r="M83" s="12">
        <v>319</v>
      </c>
      <c r="N83" s="12">
        <v>118</v>
      </c>
      <c r="O83" s="12">
        <v>34</v>
      </c>
      <c r="P83" s="12">
        <v>1112</v>
      </c>
      <c r="Q83" s="12">
        <v>69</v>
      </c>
      <c r="R83" s="12">
        <v>4772</v>
      </c>
      <c r="S83" s="12">
        <v>3966</v>
      </c>
      <c r="T83" s="12">
        <v>3014</v>
      </c>
      <c r="U83" s="12">
        <v>603</v>
      </c>
      <c r="V83" s="12">
        <v>176</v>
      </c>
      <c r="W83" s="12">
        <v>173</v>
      </c>
      <c r="X83" s="12">
        <v>714</v>
      </c>
      <c r="Y83" s="12">
        <v>92</v>
      </c>
      <c r="Z83" s="12">
        <v>4252</v>
      </c>
      <c r="AA83" s="12">
        <v>2138</v>
      </c>
      <c r="AB83" s="12">
        <v>953</v>
      </c>
      <c r="AC83" s="12">
        <v>633</v>
      </c>
      <c r="AD83" s="12">
        <v>160</v>
      </c>
      <c r="AE83" s="12">
        <v>392</v>
      </c>
      <c r="AF83" s="12">
        <v>217</v>
      </c>
      <c r="AG83" s="12">
        <v>1897</v>
      </c>
    </row>
  </sheetData>
  <mergeCells count="4">
    <mergeCell ref="B2:I2"/>
    <mergeCell ref="J2:Q2"/>
    <mergeCell ref="R2:Y2"/>
    <mergeCell ref="Z2:AG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15CD-1035-4241-90E7-59F99BF9A725}">
  <dimension ref="A1:I181"/>
  <sheetViews>
    <sheetView view="pageBreakPreview" zoomScale="125" zoomScaleNormal="120" zoomScaleSheetLayoutView="125" workbookViewId="0">
      <selection activeCell="Y1" sqref="A1:Y1048576"/>
    </sheetView>
  </sheetViews>
  <sheetFormatPr defaultColWidth="9.109375" defaultRowHeight="10.199999999999999" x14ac:dyDescent="0.2"/>
  <cols>
    <col min="1" max="1" width="16.88671875" style="1" customWidth="1"/>
    <col min="2" max="16384" width="9.109375" style="1"/>
  </cols>
  <sheetData>
    <row r="1" spans="1:9" x14ac:dyDescent="0.2">
      <c r="A1" s="2" t="s">
        <v>636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19"/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9" t="s">
        <v>635</v>
      </c>
      <c r="B3" s="16" t="s">
        <v>0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20" t="s">
        <v>10</v>
      </c>
    </row>
    <row r="4" spans="1:9" x14ac:dyDescent="0.2">
      <c r="A4" s="2"/>
      <c r="B4" s="2">
        <v>2481</v>
      </c>
      <c r="C4" s="2">
        <v>1642</v>
      </c>
      <c r="D4" s="2">
        <v>665</v>
      </c>
      <c r="E4" s="2">
        <v>425</v>
      </c>
      <c r="F4" s="2">
        <v>136</v>
      </c>
      <c r="G4" s="2">
        <v>416</v>
      </c>
      <c r="H4" s="2">
        <v>265</v>
      </c>
      <c r="I4" s="2">
        <v>574</v>
      </c>
    </row>
    <row r="5" spans="1:9" x14ac:dyDescent="0.2">
      <c r="A5" s="2" t="s">
        <v>343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2" t="s">
        <v>344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2" t="s">
        <v>345</v>
      </c>
      <c r="B7" s="2">
        <v>17</v>
      </c>
      <c r="C7" s="2">
        <v>9</v>
      </c>
      <c r="D7" s="2">
        <v>4</v>
      </c>
      <c r="E7" s="2">
        <v>1</v>
      </c>
      <c r="F7" s="2">
        <v>1</v>
      </c>
      <c r="G7" s="2">
        <v>3</v>
      </c>
      <c r="H7" s="2">
        <v>8</v>
      </c>
      <c r="I7" s="2">
        <v>0</v>
      </c>
    </row>
    <row r="8" spans="1:9" x14ac:dyDescent="0.2">
      <c r="A8" s="2" t="s">
        <v>346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2" t="s">
        <v>347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2" t="s">
        <v>348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2" t="s">
        <v>349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2" t="s">
        <v>350</v>
      </c>
      <c r="B12" s="2">
        <v>1</v>
      </c>
      <c r="C12" s="2">
        <v>1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</row>
    <row r="13" spans="1:9" x14ac:dyDescent="0.2">
      <c r="A13" s="2" t="s">
        <v>351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2" t="s">
        <v>352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2" t="s">
        <v>353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 t="s">
        <v>354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 t="s">
        <v>355</v>
      </c>
      <c r="B17" s="2">
        <v>1</v>
      </c>
      <c r="C17" s="2">
        <v>1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2" t="s">
        <v>356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 t="s">
        <v>357</v>
      </c>
      <c r="B19" s="2">
        <v>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</row>
    <row r="20" spans="1:9" x14ac:dyDescent="0.2">
      <c r="A20" s="2" t="s">
        <v>358</v>
      </c>
      <c r="B20" s="2">
        <v>20</v>
      </c>
      <c r="C20" s="2">
        <v>9</v>
      </c>
      <c r="D20" s="2">
        <v>3</v>
      </c>
      <c r="E20" s="2">
        <v>4</v>
      </c>
      <c r="F20" s="2">
        <v>0</v>
      </c>
      <c r="G20" s="2">
        <v>2</v>
      </c>
      <c r="H20" s="2">
        <v>7</v>
      </c>
      <c r="I20" s="2">
        <v>4</v>
      </c>
    </row>
    <row r="21" spans="1:9" x14ac:dyDescent="0.2">
      <c r="A21" s="2" t="s">
        <v>359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 t="s">
        <v>360</v>
      </c>
      <c r="B22" s="2">
        <v>8</v>
      </c>
      <c r="C22" s="2">
        <v>5</v>
      </c>
      <c r="D22" s="2">
        <v>1</v>
      </c>
      <c r="E22" s="2">
        <v>2</v>
      </c>
      <c r="F22" s="2">
        <v>2</v>
      </c>
      <c r="G22" s="2">
        <v>0</v>
      </c>
      <c r="H22" s="2">
        <v>3</v>
      </c>
      <c r="I22" s="2">
        <v>0</v>
      </c>
    </row>
    <row r="23" spans="1:9" x14ac:dyDescent="0.2">
      <c r="A23" s="2" t="s">
        <v>361</v>
      </c>
      <c r="B23" s="2">
        <v>11</v>
      </c>
      <c r="C23" s="2">
        <v>9</v>
      </c>
      <c r="D23" s="2">
        <v>6</v>
      </c>
      <c r="E23" s="2">
        <v>3</v>
      </c>
      <c r="F23" s="2">
        <v>0</v>
      </c>
      <c r="G23" s="2">
        <v>0</v>
      </c>
      <c r="H23" s="2">
        <v>2</v>
      </c>
      <c r="I23" s="2">
        <v>0</v>
      </c>
    </row>
    <row r="24" spans="1:9" x14ac:dyDescent="0.2">
      <c r="A24" s="2" t="s">
        <v>362</v>
      </c>
      <c r="B24" s="2">
        <v>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3</v>
      </c>
    </row>
    <row r="25" spans="1:9" x14ac:dyDescent="0.2">
      <c r="A25" s="2" t="s">
        <v>363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2" t="s">
        <v>364</v>
      </c>
      <c r="B26" s="2">
        <v>4</v>
      </c>
      <c r="C26" s="2">
        <v>3</v>
      </c>
      <c r="D26" s="2">
        <v>3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</row>
    <row r="27" spans="1:9" x14ac:dyDescent="0.2">
      <c r="A27" s="2" t="s">
        <v>365</v>
      </c>
      <c r="B27" s="2">
        <v>2</v>
      </c>
      <c r="C27" s="2">
        <v>2</v>
      </c>
      <c r="D27" s="2">
        <v>0</v>
      </c>
      <c r="E27" s="2">
        <v>0</v>
      </c>
      <c r="F27" s="2">
        <v>0</v>
      </c>
      <c r="G27" s="2">
        <v>2</v>
      </c>
      <c r="H27" s="2">
        <v>0</v>
      </c>
      <c r="I27" s="2">
        <v>0</v>
      </c>
    </row>
    <row r="28" spans="1:9" x14ac:dyDescent="0.2">
      <c r="A28" s="2" t="s">
        <v>366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2" t="s">
        <v>367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2" t="s">
        <v>362</v>
      </c>
      <c r="B30" s="2">
        <v>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5</v>
      </c>
    </row>
    <row r="31" spans="1:9" x14ac:dyDescent="0.2">
      <c r="A31" s="2" t="s">
        <v>368</v>
      </c>
      <c r="B31" s="2">
        <v>16</v>
      </c>
      <c r="C31" s="2">
        <v>11</v>
      </c>
      <c r="D31" s="2">
        <v>0</v>
      </c>
      <c r="E31" s="2">
        <v>4</v>
      </c>
      <c r="F31" s="2">
        <v>5</v>
      </c>
      <c r="G31" s="2">
        <v>2</v>
      </c>
      <c r="H31" s="2">
        <v>5</v>
      </c>
      <c r="I31" s="2">
        <v>0</v>
      </c>
    </row>
    <row r="32" spans="1:9" x14ac:dyDescent="0.2">
      <c r="A32" s="2" t="s">
        <v>369</v>
      </c>
      <c r="B32" s="2">
        <v>3</v>
      </c>
      <c r="C32" s="2">
        <v>2</v>
      </c>
      <c r="D32" s="2">
        <v>1</v>
      </c>
      <c r="E32" s="2">
        <v>0</v>
      </c>
      <c r="F32" s="2">
        <v>0</v>
      </c>
      <c r="G32" s="2">
        <v>1</v>
      </c>
      <c r="H32" s="2">
        <v>0</v>
      </c>
      <c r="I32" s="2">
        <v>1</v>
      </c>
    </row>
    <row r="33" spans="1:9" x14ac:dyDescent="0.2">
      <c r="A33" s="2" t="s">
        <v>370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2</v>
      </c>
    </row>
    <row r="34" spans="1:9" x14ac:dyDescent="0.2">
      <c r="A34" s="2" t="s">
        <v>371</v>
      </c>
      <c r="B34" s="2">
        <v>3</v>
      </c>
      <c r="C34" s="2">
        <v>2</v>
      </c>
      <c r="D34" s="2">
        <v>0</v>
      </c>
      <c r="E34" s="2">
        <v>0</v>
      </c>
      <c r="F34" s="2">
        <v>2</v>
      </c>
      <c r="G34" s="2">
        <v>0</v>
      </c>
      <c r="H34" s="2">
        <v>0</v>
      </c>
      <c r="I34" s="2">
        <v>1</v>
      </c>
    </row>
    <row r="35" spans="1:9" x14ac:dyDescent="0.2">
      <c r="A35" s="2" t="s">
        <v>372</v>
      </c>
      <c r="B35" s="2">
        <v>11</v>
      </c>
      <c r="C35" s="2">
        <v>4</v>
      </c>
      <c r="D35" s="2">
        <v>1</v>
      </c>
      <c r="E35" s="2">
        <v>0</v>
      </c>
      <c r="F35" s="2">
        <v>1</v>
      </c>
      <c r="G35" s="2">
        <v>2</v>
      </c>
      <c r="H35" s="2">
        <v>1</v>
      </c>
      <c r="I35" s="2">
        <v>6</v>
      </c>
    </row>
    <row r="36" spans="1:9" x14ac:dyDescent="0.2">
      <c r="A36" s="2" t="s">
        <v>373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 t="s">
        <v>374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375</v>
      </c>
      <c r="B38" s="2">
        <v>24</v>
      </c>
      <c r="C38" s="2">
        <v>14</v>
      </c>
      <c r="D38" s="2">
        <v>6</v>
      </c>
      <c r="E38" s="2">
        <v>6</v>
      </c>
      <c r="F38" s="2">
        <v>2</v>
      </c>
      <c r="G38" s="2">
        <v>0</v>
      </c>
      <c r="H38" s="2">
        <v>2</v>
      </c>
      <c r="I38" s="2">
        <v>8</v>
      </c>
    </row>
    <row r="39" spans="1:9" x14ac:dyDescent="0.2">
      <c r="A39" s="2" t="s">
        <v>376</v>
      </c>
      <c r="B39" s="2">
        <v>9</v>
      </c>
      <c r="C39" s="2">
        <v>8</v>
      </c>
      <c r="D39" s="2">
        <v>1</v>
      </c>
      <c r="E39" s="2">
        <v>5</v>
      </c>
      <c r="F39" s="2">
        <v>0</v>
      </c>
      <c r="G39" s="2">
        <v>2</v>
      </c>
      <c r="H39" s="2">
        <v>0</v>
      </c>
      <c r="I39" s="2">
        <v>1</v>
      </c>
    </row>
    <row r="40" spans="1:9" x14ac:dyDescent="0.2">
      <c r="A40" s="2" t="s">
        <v>377</v>
      </c>
      <c r="B40" s="2">
        <v>4</v>
      </c>
      <c r="C40" s="2">
        <v>3</v>
      </c>
      <c r="D40" s="2">
        <v>0</v>
      </c>
      <c r="E40" s="2">
        <v>1</v>
      </c>
      <c r="F40" s="2">
        <v>0</v>
      </c>
      <c r="G40" s="2">
        <v>2</v>
      </c>
      <c r="H40" s="2">
        <v>1</v>
      </c>
      <c r="I40" s="2">
        <v>0</v>
      </c>
    </row>
    <row r="41" spans="1:9" x14ac:dyDescent="0.2">
      <c r="A41" s="2" t="s">
        <v>378</v>
      </c>
      <c r="B41" s="2">
        <v>2</v>
      </c>
      <c r="C41" s="2">
        <v>2</v>
      </c>
      <c r="D41" s="2">
        <v>0</v>
      </c>
      <c r="E41" s="2">
        <v>0</v>
      </c>
      <c r="F41" s="2">
        <v>0</v>
      </c>
      <c r="G41" s="2">
        <v>2</v>
      </c>
      <c r="H41" s="2">
        <v>0</v>
      </c>
      <c r="I41" s="2">
        <v>0</v>
      </c>
    </row>
    <row r="42" spans="1:9" x14ac:dyDescent="0.2">
      <c r="A42" s="2" t="s">
        <v>379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2" t="s">
        <v>380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">
      <c r="A44" s="2" t="s">
        <v>381</v>
      </c>
      <c r="B44" s="2">
        <v>6</v>
      </c>
      <c r="C44" s="2">
        <v>5</v>
      </c>
      <c r="D44" s="2">
        <v>2</v>
      </c>
      <c r="E44" s="2">
        <v>0</v>
      </c>
      <c r="F44" s="2">
        <v>1</v>
      </c>
      <c r="G44" s="2">
        <v>2</v>
      </c>
      <c r="H44" s="2">
        <v>0</v>
      </c>
      <c r="I44" s="2">
        <v>1</v>
      </c>
    </row>
    <row r="45" spans="1:9" x14ac:dyDescent="0.2">
      <c r="A45" s="2" t="s">
        <v>382</v>
      </c>
      <c r="B45" s="2">
        <v>5</v>
      </c>
      <c r="C45" s="2">
        <v>3</v>
      </c>
      <c r="D45" s="2">
        <v>3</v>
      </c>
      <c r="E45" s="2">
        <v>0</v>
      </c>
      <c r="F45" s="2">
        <v>0</v>
      </c>
      <c r="G45" s="2">
        <v>0</v>
      </c>
      <c r="H45" s="2">
        <v>2</v>
      </c>
      <c r="I45" s="2">
        <v>0</v>
      </c>
    </row>
    <row r="46" spans="1:9" x14ac:dyDescent="0.2">
      <c r="A46" s="2" t="s">
        <v>383</v>
      </c>
      <c r="B46" s="2">
        <v>18</v>
      </c>
      <c r="C46" s="2">
        <v>5</v>
      </c>
      <c r="D46" s="2">
        <v>2</v>
      </c>
      <c r="E46" s="2">
        <v>0</v>
      </c>
      <c r="F46" s="2">
        <v>0</v>
      </c>
      <c r="G46" s="2">
        <v>3</v>
      </c>
      <c r="H46" s="2">
        <v>4</v>
      </c>
      <c r="I46" s="2">
        <v>9</v>
      </c>
    </row>
    <row r="47" spans="1:9" x14ac:dyDescent="0.2">
      <c r="A47" s="2" t="s">
        <v>384</v>
      </c>
      <c r="B47" s="2">
        <v>2</v>
      </c>
      <c r="C47" s="2">
        <v>2</v>
      </c>
      <c r="D47" s="2">
        <v>0</v>
      </c>
      <c r="E47" s="2">
        <v>0</v>
      </c>
      <c r="F47" s="2">
        <v>0</v>
      </c>
      <c r="G47" s="2">
        <v>2</v>
      </c>
      <c r="H47" s="2">
        <v>0</v>
      </c>
      <c r="I47" s="2">
        <v>0</v>
      </c>
    </row>
    <row r="48" spans="1:9" x14ac:dyDescent="0.2">
      <c r="A48" s="2" t="s">
        <v>385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2" t="s">
        <v>386</v>
      </c>
      <c r="B49" s="2">
        <v>1</v>
      </c>
      <c r="C49" s="2">
        <v>1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">
      <c r="A50" s="2" t="s">
        <v>387</v>
      </c>
      <c r="B50" s="2">
        <v>12</v>
      </c>
      <c r="C50" s="2">
        <v>10</v>
      </c>
      <c r="D50" s="2">
        <v>0</v>
      </c>
      <c r="E50" s="2">
        <v>0</v>
      </c>
      <c r="F50" s="2">
        <v>10</v>
      </c>
      <c r="G50" s="2">
        <v>0</v>
      </c>
      <c r="H50" s="2">
        <v>0</v>
      </c>
      <c r="I50" s="2">
        <v>2</v>
      </c>
    </row>
    <row r="51" spans="1:9" x14ac:dyDescent="0.2">
      <c r="A51" s="2" t="s">
        <v>388</v>
      </c>
      <c r="B51" s="2">
        <v>1</v>
      </c>
      <c r="C51" s="2">
        <v>1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 t="s">
        <v>389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2" t="s">
        <v>390</v>
      </c>
      <c r="B53" s="2">
        <v>4</v>
      </c>
      <c r="C53" s="2">
        <v>2</v>
      </c>
      <c r="D53" s="2">
        <v>0</v>
      </c>
      <c r="E53" s="2">
        <v>0</v>
      </c>
      <c r="F53" s="2">
        <v>2</v>
      </c>
      <c r="G53" s="2">
        <v>0</v>
      </c>
      <c r="H53" s="2">
        <v>2</v>
      </c>
      <c r="I53" s="2">
        <v>0</v>
      </c>
    </row>
    <row r="54" spans="1:9" x14ac:dyDescent="0.2">
      <c r="A54" s="2" t="s">
        <v>391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2" t="s">
        <v>392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2" t="s">
        <v>393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2" t="s">
        <v>394</v>
      </c>
      <c r="B57" s="2">
        <v>9</v>
      </c>
      <c r="C57" s="2">
        <v>3</v>
      </c>
      <c r="D57" s="2">
        <v>0</v>
      </c>
      <c r="E57" s="2">
        <v>1</v>
      </c>
      <c r="F57" s="2">
        <v>1</v>
      </c>
      <c r="G57" s="2">
        <v>1</v>
      </c>
      <c r="H57" s="2">
        <v>5</v>
      </c>
      <c r="I57" s="2">
        <v>1</v>
      </c>
    </row>
    <row r="58" spans="1:9" x14ac:dyDescent="0.2">
      <c r="A58" s="2" t="s">
        <v>395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2" t="s">
        <v>395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2">
      <c r="A60" s="2" t="s">
        <v>395</v>
      </c>
      <c r="B60" s="2">
        <v>10</v>
      </c>
      <c r="C60" s="2">
        <v>4</v>
      </c>
      <c r="D60" s="2">
        <v>3</v>
      </c>
      <c r="E60" s="2">
        <v>0</v>
      </c>
      <c r="F60" s="2">
        <v>1</v>
      </c>
      <c r="G60" s="2">
        <v>0</v>
      </c>
      <c r="H60" s="2">
        <v>4</v>
      </c>
      <c r="I60" s="2">
        <v>2</v>
      </c>
    </row>
    <row r="61" spans="1:9" x14ac:dyDescent="0.2">
      <c r="A61" s="2" t="s">
        <v>396</v>
      </c>
      <c r="B61" s="2">
        <v>42</v>
      </c>
      <c r="C61" s="2">
        <v>25</v>
      </c>
      <c r="D61" s="2">
        <v>13</v>
      </c>
      <c r="E61" s="2">
        <v>6</v>
      </c>
      <c r="F61" s="2">
        <v>1</v>
      </c>
      <c r="G61" s="2">
        <v>5</v>
      </c>
      <c r="H61" s="2">
        <v>7</v>
      </c>
      <c r="I61" s="2">
        <v>10</v>
      </c>
    </row>
    <row r="62" spans="1:9" x14ac:dyDescent="0.2">
      <c r="A62" s="2" t="s">
        <v>397</v>
      </c>
      <c r="B62" s="2">
        <v>2</v>
      </c>
      <c r="C62" s="2">
        <v>2</v>
      </c>
      <c r="D62" s="2">
        <v>1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</row>
    <row r="63" spans="1:9" x14ac:dyDescent="0.2">
      <c r="A63" s="2" t="s">
        <v>398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2" t="s">
        <v>397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2" t="s">
        <v>397</v>
      </c>
      <c r="B65" s="2">
        <v>373</v>
      </c>
      <c r="C65" s="2">
        <v>299</v>
      </c>
      <c r="D65" s="2">
        <v>121</v>
      </c>
      <c r="E65" s="2">
        <v>56</v>
      </c>
      <c r="F65" s="2">
        <v>26</v>
      </c>
      <c r="G65" s="2">
        <v>96</v>
      </c>
      <c r="H65" s="2">
        <v>28</v>
      </c>
      <c r="I65" s="2">
        <v>46</v>
      </c>
    </row>
    <row r="66" spans="1:9" x14ac:dyDescent="0.2">
      <c r="A66" s="2" t="s">
        <v>399</v>
      </c>
      <c r="B66" s="2">
        <v>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3</v>
      </c>
    </row>
    <row r="67" spans="1:9" x14ac:dyDescent="0.2">
      <c r="A67" s="2" t="s">
        <v>400</v>
      </c>
      <c r="B67" s="2">
        <v>1</v>
      </c>
      <c r="C67" s="2">
        <v>1</v>
      </c>
      <c r="D67" s="2">
        <v>0</v>
      </c>
      <c r="E67" s="2">
        <v>0</v>
      </c>
      <c r="F67" s="2">
        <v>0</v>
      </c>
      <c r="G67" s="2">
        <v>1</v>
      </c>
      <c r="H67" s="2">
        <v>0</v>
      </c>
      <c r="I67" s="2">
        <v>0</v>
      </c>
    </row>
    <row r="68" spans="1:9" x14ac:dyDescent="0.2">
      <c r="A68" s="2" t="s">
        <v>401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2">
      <c r="A69" s="2" t="s">
        <v>402</v>
      </c>
      <c r="B69" s="2">
        <v>18</v>
      </c>
      <c r="C69" s="2">
        <v>7</v>
      </c>
      <c r="D69" s="2">
        <v>1</v>
      </c>
      <c r="E69" s="2">
        <v>2</v>
      </c>
      <c r="F69" s="2">
        <v>1</v>
      </c>
      <c r="G69" s="2">
        <v>3</v>
      </c>
      <c r="H69" s="2">
        <v>4</v>
      </c>
      <c r="I69" s="2">
        <v>7</v>
      </c>
    </row>
    <row r="70" spans="1:9" x14ac:dyDescent="0.2">
      <c r="A70" s="2" t="s">
        <v>403</v>
      </c>
      <c r="B70" s="2">
        <v>49</v>
      </c>
      <c r="C70" s="2">
        <v>27</v>
      </c>
      <c r="D70" s="2">
        <v>18</v>
      </c>
      <c r="E70" s="2">
        <v>0</v>
      </c>
      <c r="F70" s="2">
        <v>1</v>
      </c>
      <c r="G70" s="2">
        <v>8</v>
      </c>
      <c r="H70" s="2">
        <v>14</v>
      </c>
      <c r="I70" s="2">
        <v>8</v>
      </c>
    </row>
    <row r="71" spans="1:9" x14ac:dyDescent="0.2">
      <c r="A71" s="2" t="s">
        <v>404</v>
      </c>
      <c r="B71" s="2">
        <v>21</v>
      </c>
      <c r="C71" s="2">
        <v>11</v>
      </c>
      <c r="D71" s="2">
        <v>2</v>
      </c>
      <c r="E71" s="2">
        <v>3</v>
      </c>
      <c r="F71" s="2">
        <v>3</v>
      </c>
      <c r="G71" s="2">
        <v>3</v>
      </c>
      <c r="H71" s="2">
        <v>6</v>
      </c>
      <c r="I71" s="2">
        <v>4</v>
      </c>
    </row>
    <row r="72" spans="1:9" x14ac:dyDescent="0.2">
      <c r="A72" s="2" t="s">
        <v>405</v>
      </c>
      <c r="B72" s="2">
        <v>10</v>
      </c>
      <c r="C72" s="2">
        <v>7</v>
      </c>
      <c r="D72" s="2">
        <v>2</v>
      </c>
      <c r="E72" s="2">
        <v>4</v>
      </c>
      <c r="F72" s="2">
        <v>1</v>
      </c>
      <c r="G72" s="2">
        <v>0</v>
      </c>
      <c r="H72" s="2">
        <v>2</v>
      </c>
      <c r="I72" s="2">
        <v>1</v>
      </c>
    </row>
    <row r="73" spans="1:9" x14ac:dyDescent="0.2">
      <c r="A73" s="2" t="s">
        <v>406</v>
      </c>
      <c r="B73" s="2">
        <v>16</v>
      </c>
      <c r="C73" s="2">
        <v>9</v>
      </c>
      <c r="D73" s="2">
        <v>3</v>
      </c>
      <c r="E73" s="2">
        <v>2</v>
      </c>
      <c r="F73" s="2">
        <v>0</v>
      </c>
      <c r="G73" s="2">
        <v>4</v>
      </c>
      <c r="H73" s="2">
        <v>3</v>
      </c>
      <c r="I73" s="2">
        <v>4</v>
      </c>
    </row>
    <row r="74" spans="1:9" x14ac:dyDescent="0.2">
      <c r="A74" s="2" t="s">
        <v>407</v>
      </c>
      <c r="B74" s="2">
        <v>3</v>
      </c>
      <c r="C74" s="2">
        <v>1</v>
      </c>
      <c r="D74" s="2">
        <v>0</v>
      </c>
      <c r="E74" s="2">
        <v>0</v>
      </c>
      <c r="F74" s="2">
        <v>0</v>
      </c>
      <c r="G74" s="2">
        <v>1</v>
      </c>
      <c r="H74" s="2">
        <v>2</v>
      </c>
      <c r="I74" s="2">
        <v>0</v>
      </c>
    </row>
    <row r="75" spans="1:9" x14ac:dyDescent="0.2">
      <c r="A75" s="2" t="s">
        <v>408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2">
      <c r="A76" s="2" t="s">
        <v>409</v>
      </c>
      <c r="B76" s="2">
        <v>2</v>
      </c>
      <c r="C76" s="2">
        <v>1</v>
      </c>
      <c r="D76" s="2">
        <v>0</v>
      </c>
      <c r="E76" s="2">
        <v>1</v>
      </c>
      <c r="F76" s="2">
        <v>0</v>
      </c>
      <c r="G76" s="2">
        <v>0</v>
      </c>
      <c r="H76" s="2">
        <v>0</v>
      </c>
      <c r="I76" s="2">
        <v>1</v>
      </c>
    </row>
    <row r="77" spans="1:9" x14ac:dyDescent="0.2">
      <c r="A77" s="2" t="s">
        <v>410</v>
      </c>
      <c r="B77" s="2">
        <v>33</v>
      </c>
      <c r="C77" s="2">
        <v>21</v>
      </c>
      <c r="D77" s="2">
        <v>9</v>
      </c>
      <c r="E77" s="2">
        <v>4</v>
      </c>
      <c r="F77" s="2">
        <v>1</v>
      </c>
      <c r="G77" s="2">
        <v>7</v>
      </c>
      <c r="H77" s="2">
        <v>5</v>
      </c>
      <c r="I77" s="2">
        <v>7</v>
      </c>
    </row>
    <row r="78" spans="1:9" x14ac:dyDescent="0.2">
      <c r="A78" s="2" t="s">
        <v>411</v>
      </c>
      <c r="B78" s="2">
        <v>65</v>
      </c>
      <c r="C78" s="2">
        <v>31</v>
      </c>
      <c r="D78" s="2">
        <v>15</v>
      </c>
      <c r="E78" s="2">
        <v>7</v>
      </c>
      <c r="F78" s="2">
        <v>6</v>
      </c>
      <c r="G78" s="2">
        <v>3</v>
      </c>
      <c r="H78" s="2">
        <v>11</v>
      </c>
      <c r="I78" s="2">
        <v>23</v>
      </c>
    </row>
    <row r="79" spans="1:9" x14ac:dyDescent="0.2">
      <c r="A79" s="2" t="s">
        <v>412</v>
      </c>
      <c r="B79" s="2">
        <v>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1</v>
      </c>
      <c r="I79" s="2">
        <v>0</v>
      </c>
    </row>
    <row r="80" spans="1:9" x14ac:dyDescent="0.2">
      <c r="A80" s="2" t="s">
        <v>413</v>
      </c>
      <c r="B80" s="2">
        <v>7</v>
      </c>
      <c r="C80" s="2">
        <v>2</v>
      </c>
      <c r="D80" s="2">
        <v>2</v>
      </c>
      <c r="E80" s="2">
        <v>0</v>
      </c>
      <c r="F80" s="2">
        <v>0</v>
      </c>
      <c r="G80" s="2">
        <v>0</v>
      </c>
      <c r="H80" s="2">
        <v>2</v>
      </c>
      <c r="I80" s="2">
        <v>3</v>
      </c>
    </row>
    <row r="81" spans="1:9" x14ac:dyDescent="0.2">
      <c r="A81" s="2" t="s">
        <v>414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2" t="s">
        <v>415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2" t="s">
        <v>416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2" t="s">
        <v>417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2" t="s">
        <v>418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2" t="s">
        <v>333</v>
      </c>
      <c r="B86" s="2">
        <v>8</v>
      </c>
      <c r="C86" s="2">
        <v>6</v>
      </c>
      <c r="D86" s="2">
        <v>2</v>
      </c>
      <c r="E86" s="2">
        <v>0</v>
      </c>
      <c r="F86" s="2">
        <v>0</v>
      </c>
      <c r="G86" s="2">
        <v>4</v>
      </c>
      <c r="H86" s="2">
        <v>0</v>
      </c>
      <c r="I86" s="2">
        <v>2</v>
      </c>
    </row>
    <row r="87" spans="1:9" x14ac:dyDescent="0.2">
      <c r="A87" s="2" t="s">
        <v>333</v>
      </c>
      <c r="B87" s="2">
        <v>1</v>
      </c>
      <c r="C87" s="2">
        <v>1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2">
      <c r="A88" s="2" t="s">
        <v>419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2" t="s">
        <v>420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">
      <c r="A90" s="2" t="s">
        <v>421</v>
      </c>
      <c r="B90" s="2">
        <v>4</v>
      </c>
      <c r="C90" s="2">
        <v>2</v>
      </c>
      <c r="D90" s="2">
        <v>1</v>
      </c>
      <c r="E90" s="2">
        <v>1</v>
      </c>
      <c r="F90" s="2">
        <v>0</v>
      </c>
      <c r="G90" s="2">
        <v>0</v>
      </c>
      <c r="H90" s="2">
        <v>2</v>
      </c>
      <c r="I90" s="2">
        <v>0</v>
      </c>
    </row>
    <row r="91" spans="1:9" x14ac:dyDescent="0.2">
      <c r="A91" s="2" t="s">
        <v>422</v>
      </c>
      <c r="B91" s="2">
        <v>58</v>
      </c>
      <c r="C91" s="2">
        <v>42</v>
      </c>
      <c r="D91" s="2">
        <v>14</v>
      </c>
      <c r="E91" s="2">
        <v>10</v>
      </c>
      <c r="F91" s="2">
        <v>2</v>
      </c>
      <c r="G91" s="2">
        <v>16</v>
      </c>
      <c r="H91" s="2">
        <v>2</v>
      </c>
      <c r="I91" s="2">
        <v>14</v>
      </c>
    </row>
    <row r="92" spans="1:9" x14ac:dyDescent="0.2">
      <c r="A92" s="2" t="s">
        <v>423</v>
      </c>
      <c r="B92" s="2">
        <v>453</v>
      </c>
      <c r="C92" s="2">
        <v>324</v>
      </c>
      <c r="D92" s="2">
        <v>157</v>
      </c>
      <c r="E92" s="2">
        <v>49</v>
      </c>
      <c r="F92" s="2">
        <v>14</v>
      </c>
      <c r="G92" s="2">
        <v>104</v>
      </c>
      <c r="H92" s="2">
        <v>44</v>
      </c>
      <c r="I92" s="2">
        <v>85</v>
      </c>
    </row>
    <row r="93" spans="1:9" x14ac:dyDescent="0.2">
      <c r="A93" s="2" t="s">
        <v>424</v>
      </c>
      <c r="B93" s="2">
        <v>14</v>
      </c>
      <c r="C93" s="2">
        <v>7</v>
      </c>
      <c r="D93" s="2">
        <v>7</v>
      </c>
      <c r="E93" s="2">
        <v>0</v>
      </c>
      <c r="F93" s="2">
        <v>0</v>
      </c>
      <c r="G93" s="2">
        <v>0</v>
      </c>
      <c r="H93" s="2">
        <v>2</v>
      </c>
      <c r="I93" s="2">
        <v>5</v>
      </c>
    </row>
    <row r="94" spans="1:9" x14ac:dyDescent="0.2">
      <c r="A94" s="2" t="s">
        <v>425</v>
      </c>
      <c r="B94" s="2">
        <v>70</v>
      </c>
      <c r="C94" s="2">
        <v>39</v>
      </c>
      <c r="D94" s="2">
        <v>13</v>
      </c>
      <c r="E94" s="2">
        <v>1</v>
      </c>
      <c r="F94" s="2">
        <v>3</v>
      </c>
      <c r="G94" s="2">
        <v>22</v>
      </c>
      <c r="H94" s="2">
        <v>5</v>
      </c>
      <c r="I94" s="2">
        <v>26</v>
      </c>
    </row>
    <row r="95" spans="1:9" x14ac:dyDescent="0.2">
      <c r="A95" s="2" t="s">
        <v>321</v>
      </c>
      <c r="B95" s="2">
        <v>45</v>
      </c>
      <c r="C95" s="2">
        <v>28</v>
      </c>
      <c r="D95" s="2">
        <v>13</v>
      </c>
      <c r="E95" s="2">
        <v>7</v>
      </c>
      <c r="F95" s="2">
        <v>3</v>
      </c>
      <c r="G95" s="2">
        <v>5</v>
      </c>
      <c r="H95" s="2">
        <v>5</v>
      </c>
      <c r="I95" s="2">
        <v>12</v>
      </c>
    </row>
    <row r="96" spans="1:9" x14ac:dyDescent="0.2">
      <c r="A96" s="2" t="s">
        <v>426</v>
      </c>
      <c r="B96" s="2">
        <v>31</v>
      </c>
      <c r="C96" s="2">
        <v>16</v>
      </c>
      <c r="D96" s="2">
        <v>4</v>
      </c>
      <c r="E96" s="2">
        <v>5</v>
      </c>
      <c r="F96" s="2">
        <v>4</v>
      </c>
      <c r="G96" s="2">
        <v>3</v>
      </c>
      <c r="H96" s="2">
        <v>1</v>
      </c>
      <c r="I96" s="2">
        <v>14</v>
      </c>
    </row>
    <row r="97" spans="1:9" x14ac:dyDescent="0.2">
      <c r="A97" s="2" t="s">
        <v>427</v>
      </c>
      <c r="B97" s="2">
        <v>102</v>
      </c>
      <c r="C97" s="2">
        <v>90</v>
      </c>
      <c r="D97" s="2">
        <v>19</v>
      </c>
      <c r="E97" s="2">
        <v>64</v>
      </c>
      <c r="F97" s="2">
        <v>7</v>
      </c>
      <c r="G97" s="2">
        <v>0</v>
      </c>
      <c r="H97" s="2">
        <v>2</v>
      </c>
      <c r="I97" s="2">
        <v>10</v>
      </c>
    </row>
    <row r="98" spans="1:9" x14ac:dyDescent="0.2">
      <c r="A98" s="2" t="s">
        <v>428</v>
      </c>
      <c r="B98" s="2">
        <v>7</v>
      </c>
      <c r="C98" s="2">
        <v>6</v>
      </c>
      <c r="D98" s="2">
        <v>5</v>
      </c>
      <c r="E98" s="2">
        <v>0</v>
      </c>
      <c r="F98" s="2">
        <v>1</v>
      </c>
      <c r="G98" s="2">
        <v>0</v>
      </c>
      <c r="H98" s="2">
        <v>0</v>
      </c>
      <c r="I98" s="2">
        <v>1</v>
      </c>
    </row>
    <row r="99" spans="1:9" x14ac:dyDescent="0.2">
      <c r="A99" s="2" t="s">
        <v>429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2" t="s">
        <v>430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">
      <c r="A101" s="2" t="s">
        <v>431</v>
      </c>
      <c r="B101" s="2">
        <v>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2</v>
      </c>
      <c r="I101" s="2">
        <v>0</v>
      </c>
    </row>
    <row r="102" spans="1:9" x14ac:dyDescent="0.2">
      <c r="A102" s="2" t="s">
        <v>432</v>
      </c>
      <c r="B102" s="2">
        <v>27</v>
      </c>
      <c r="C102" s="2">
        <v>12</v>
      </c>
      <c r="D102" s="2">
        <v>4</v>
      </c>
      <c r="E102" s="2">
        <v>1</v>
      </c>
      <c r="F102" s="2">
        <v>2</v>
      </c>
      <c r="G102" s="2">
        <v>5</v>
      </c>
      <c r="H102" s="2">
        <v>4</v>
      </c>
      <c r="I102" s="2">
        <v>11</v>
      </c>
    </row>
    <row r="103" spans="1:9" x14ac:dyDescent="0.2">
      <c r="A103" s="2" t="s">
        <v>433</v>
      </c>
      <c r="B103" s="2">
        <v>4</v>
      </c>
      <c r="C103" s="2">
        <v>4</v>
      </c>
      <c r="D103" s="2">
        <v>1</v>
      </c>
      <c r="E103" s="2">
        <v>2</v>
      </c>
      <c r="F103" s="2">
        <v>0</v>
      </c>
      <c r="G103" s="2">
        <v>1</v>
      </c>
      <c r="H103" s="2">
        <v>0</v>
      </c>
      <c r="I103" s="2">
        <v>0</v>
      </c>
    </row>
    <row r="104" spans="1:9" x14ac:dyDescent="0.2">
      <c r="A104" s="2" t="s">
        <v>434</v>
      </c>
      <c r="B104" s="2">
        <v>1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1</v>
      </c>
      <c r="I104" s="2">
        <v>0</v>
      </c>
    </row>
    <row r="105" spans="1:9" x14ac:dyDescent="0.2">
      <c r="A105" s="2" t="s">
        <v>435</v>
      </c>
      <c r="B105" s="2">
        <v>13</v>
      </c>
      <c r="C105" s="2">
        <v>8</v>
      </c>
      <c r="D105" s="2">
        <v>4</v>
      </c>
      <c r="E105" s="2">
        <v>1</v>
      </c>
      <c r="F105" s="2">
        <v>2</v>
      </c>
      <c r="G105" s="2">
        <v>1</v>
      </c>
      <c r="H105" s="2">
        <v>1</v>
      </c>
      <c r="I105" s="2">
        <v>4</v>
      </c>
    </row>
    <row r="106" spans="1:9" x14ac:dyDescent="0.2">
      <c r="A106" s="2" t="s">
        <v>436</v>
      </c>
      <c r="B106" s="2">
        <v>1</v>
      </c>
      <c r="C106" s="2">
        <v>1</v>
      </c>
      <c r="D106" s="2">
        <v>0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2" t="s">
        <v>437</v>
      </c>
      <c r="B107" s="2">
        <v>96</v>
      </c>
      <c r="C107" s="2">
        <v>51</v>
      </c>
      <c r="D107" s="2">
        <v>24</v>
      </c>
      <c r="E107" s="2">
        <v>4</v>
      </c>
      <c r="F107" s="2">
        <v>5</v>
      </c>
      <c r="G107" s="2">
        <v>18</v>
      </c>
      <c r="H107" s="2">
        <v>6</v>
      </c>
      <c r="I107" s="2">
        <v>39</v>
      </c>
    </row>
    <row r="108" spans="1:9" x14ac:dyDescent="0.2">
      <c r="A108" s="2" t="s">
        <v>438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2" t="s">
        <v>439</v>
      </c>
      <c r="B109" s="2">
        <v>2</v>
      </c>
      <c r="C109" s="2">
        <v>2</v>
      </c>
      <c r="D109" s="2">
        <v>1</v>
      </c>
      <c r="E109" s="2">
        <v>0</v>
      </c>
      <c r="F109" s="2">
        <v>1</v>
      </c>
      <c r="G109" s="2">
        <v>0</v>
      </c>
      <c r="H109" s="2">
        <v>0</v>
      </c>
      <c r="I109" s="2">
        <v>0</v>
      </c>
    </row>
    <row r="110" spans="1:9" x14ac:dyDescent="0.2">
      <c r="A110" s="2" t="s">
        <v>440</v>
      </c>
      <c r="B110" s="2">
        <v>9</v>
      </c>
      <c r="C110" s="2">
        <v>4</v>
      </c>
      <c r="D110" s="2">
        <v>2</v>
      </c>
      <c r="E110" s="2">
        <v>2</v>
      </c>
      <c r="F110" s="2">
        <v>0</v>
      </c>
      <c r="G110" s="2">
        <v>0</v>
      </c>
      <c r="H110" s="2">
        <v>0</v>
      </c>
      <c r="I110" s="2">
        <v>5</v>
      </c>
    </row>
    <row r="111" spans="1:9" x14ac:dyDescent="0.2">
      <c r="A111" s="2" t="s">
        <v>441</v>
      </c>
      <c r="B111" s="2">
        <v>4</v>
      </c>
      <c r="C111" s="2">
        <v>2</v>
      </c>
      <c r="D111" s="2">
        <v>0</v>
      </c>
      <c r="E111" s="2">
        <v>0</v>
      </c>
      <c r="F111" s="2">
        <v>2</v>
      </c>
      <c r="G111" s="2">
        <v>0</v>
      </c>
      <c r="H111" s="2">
        <v>2</v>
      </c>
      <c r="I111" s="2">
        <v>0</v>
      </c>
    </row>
    <row r="112" spans="1:9" x14ac:dyDescent="0.2">
      <c r="A112" s="2" t="s">
        <v>442</v>
      </c>
      <c r="B112" s="2">
        <v>6</v>
      </c>
      <c r="C112" s="2">
        <v>4</v>
      </c>
      <c r="D112" s="2">
        <v>2</v>
      </c>
      <c r="E112" s="2">
        <v>0</v>
      </c>
      <c r="F112" s="2">
        <v>0</v>
      </c>
      <c r="G112" s="2">
        <v>2</v>
      </c>
      <c r="H112" s="2">
        <v>2</v>
      </c>
      <c r="I112" s="2">
        <v>0</v>
      </c>
    </row>
    <row r="113" spans="1:9" x14ac:dyDescent="0.2">
      <c r="A113" s="2" t="s">
        <v>443</v>
      </c>
      <c r="B113" s="2">
        <v>2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2</v>
      </c>
    </row>
    <row r="114" spans="1:9" x14ac:dyDescent="0.2">
      <c r="A114" s="2" t="s">
        <v>444</v>
      </c>
      <c r="B114" s="2">
        <v>3</v>
      </c>
      <c r="C114" s="2">
        <v>3</v>
      </c>
      <c r="D114" s="2">
        <v>2</v>
      </c>
      <c r="E114" s="2">
        <v>0</v>
      </c>
      <c r="F114" s="2">
        <v>0</v>
      </c>
      <c r="G114" s="2">
        <v>1</v>
      </c>
      <c r="H114" s="2">
        <v>0</v>
      </c>
      <c r="I114" s="2">
        <v>0</v>
      </c>
    </row>
    <row r="115" spans="1:9" x14ac:dyDescent="0.2">
      <c r="A115" s="2" t="s">
        <v>445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2" t="s">
        <v>446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2" t="s">
        <v>447</v>
      </c>
      <c r="B117" s="2">
        <v>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2</v>
      </c>
      <c r="I117" s="2">
        <v>0</v>
      </c>
    </row>
    <row r="118" spans="1:9" x14ac:dyDescent="0.2">
      <c r="A118" s="2" t="s">
        <v>448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2" t="s">
        <v>449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2" t="s">
        <v>450</v>
      </c>
      <c r="B120" s="2">
        <v>2</v>
      </c>
      <c r="C120" s="2">
        <v>2</v>
      </c>
      <c r="D120" s="2">
        <v>0</v>
      </c>
      <c r="E120" s="2">
        <v>0</v>
      </c>
      <c r="F120" s="2">
        <v>0</v>
      </c>
      <c r="G120" s="2">
        <v>2</v>
      </c>
      <c r="H120" s="2">
        <v>0</v>
      </c>
      <c r="I120" s="2">
        <v>0</v>
      </c>
    </row>
    <row r="121" spans="1:9" x14ac:dyDescent="0.2">
      <c r="A121" s="2" t="s">
        <v>451</v>
      </c>
      <c r="B121" s="2">
        <v>3</v>
      </c>
      <c r="C121" s="2">
        <v>2</v>
      </c>
      <c r="D121" s="2">
        <v>0</v>
      </c>
      <c r="E121" s="2">
        <v>0</v>
      </c>
      <c r="F121" s="2">
        <v>0</v>
      </c>
      <c r="G121" s="2">
        <v>2</v>
      </c>
      <c r="H121" s="2">
        <v>0</v>
      </c>
      <c r="I121" s="2">
        <v>1</v>
      </c>
    </row>
    <row r="122" spans="1:9" x14ac:dyDescent="0.2">
      <c r="A122" s="2" t="s">
        <v>452</v>
      </c>
      <c r="B122" s="2">
        <v>5</v>
      </c>
      <c r="C122" s="2">
        <v>5</v>
      </c>
      <c r="D122" s="2">
        <v>4</v>
      </c>
      <c r="E122" s="2">
        <v>1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2" t="s">
        <v>453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2" t="s">
        <v>454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9" x14ac:dyDescent="0.2">
      <c r="A125" s="2" t="s">
        <v>455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2" t="s">
        <v>456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2" t="s">
        <v>457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2" t="s">
        <v>458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2" t="s">
        <v>459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</row>
    <row r="130" spans="1:9" x14ac:dyDescent="0.2">
      <c r="A130" s="2" t="s">
        <v>460</v>
      </c>
      <c r="B130" s="2">
        <v>18</v>
      </c>
      <c r="C130" s="2">
        <v>12</v>
      </c>
      <c r="D130" s="2">
        <v>6</v>
      </c>
      <c r="E130" s="2">
        <v>3</v>
      </c>
      <c r="F130" s="2">
        <v>1</v>
      </c>
      <c r="G130" s="2">
        <v>2</v>
      </c>
      <c r="H130" s="2">
        <v>4</v>
      </c>
      <c r="I130" s="2">
        <v>2</v>
      </c>
    </row>
    <row r="131" spans="1:9" x14ac:dyDescent="0.2">
      <c r="A131" s="2" t="s">
        <v>461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2" t="s">
        <v>462</v>
      </c>
      <c r="B132" s="2">
        <v>1</v>
      </c>
      <c r="C132" s="2">
        <v>1</v>
      </c>
      <c r="D132" s="2">
        <v>0</v>
      </c>
      <c r="E132" s="2">
        <v>0</v>
      </c>
      <c r="F132" s="2">
        <v>1</v>
      </c>
      <c r="G132" s="2">
        <v>0</v>
      </c>
      <c r="H132" s="2">
        <v>0</v>
      </c>
      <c r="I132" s="2">
        <v>0</v>
      </c>
    </row>
    <row r="133" spans="1:9" x14ac:dyDescent="0.2">
      <c r="A133" s="2" t="s">
        <v>463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">
      <c r="A134" s="2" t="s">
        <v>464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2" t="s">
        <v>465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">
      <c r="A136" s="2" t="s">
        <v>466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2" t="s">
        <v>467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</row>
    <row r="138" spans="1:9" x14ac:dyDescent="0.2">
      <c r="A138" s="2" t="s">
        <v>468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">
      <c r="A139" s="2" t="s">
        <v>469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2" t="s">
        <v>463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</row>
    <row r="141" spans="1:9" x14ac:dyDescent="0.2">
      <c r="A141" s="2" t="s">
        <v>464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</row>
    <row r="142" spans="1:9" x14ac:dyDescent="0.2">
      <c r="A142" s="2" t="s">
        <v>465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</row>
    <row r="143" spans="1:9" x14ac:dyDescent="0.2">
      <c r="A143" s="2" t="s">
        <v>470</v>
      </c>
      <c r="B143" s="2">
        <v>25</v>
      </c>
      <c r="C143" s="2">
        <v>14</v>
      </c>
      <c r="D143" s="2">
        <v>6</v>
      </c>
      <c r="E143" s="2">
        <v>2</v>
      </c>
      <c r="F143" s="2">
        <v>0</v>
      </c>
      <c r="G143" s="2">
        <v>6</v>
      </c>
      <c r="H143" s="2">
        <v>2</v>
      </c>
      <c r="I143" s="2">
        <v>9</v>
      </c>
    </row>
    <row r="144" spans="1:9" x14ac:dyDescent="0.2">
      <c r="A144" s="2" t="s">
        <v>471</v>
      </c>
      <c r="B144" s="2">
        <v>6</v>
      </c>
      <c r="C144" s="2">
        <v>5</v>
      </c>
      <c r="D144" s="2">
        <v>2</v>
      </c>
      <c r="E144" s="2">
        <v>3</v>
      </c>
      <c r="F144" s="2">
        <v>0</v>
      </c>
      <c r="G144" s="2">
        <v>0</v>
      </c>
      <c r="H144" s="2">
        <v>0</v>
      </c>
      <c r="I144" s="2">
        <v>1</v>
      </c>
    </row>
    <row r="145" spans="1:9" x14ac:dyDescent="0.2">
      <c r="A145" s="2" t="s">
        <v>472</v>
      </c>
      <c r="B145" s="2">
        <v>5</v>
      </c>
      <c r="C145" s="2">
        <v>2</v>
      </c>
      <c r="D145" s="2">
        <v>0</v>
      </c>
      <c r="E145" s="2">
        <v>0</v>
      </c>
      <c r="F145" s="2">
        <v>0</v>
      </c>
      <c r="G145" s="2">
        <v>2</v>
      </c>
      <c r="H145" s="2">
        <v>2</v>
      </c>
      <c r="I145" s="2">
        <v>1</v>
      </c>
    </row>
    <row r="146" spans="1:9" x14ac:dyDescent="0.2">
      <c r="A146" s="2" t="s">
        <v>473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">
      <c r="A147" s="2" t="s">
        <v>474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</row>
    <row r="148" spans="1:9" x14ac:dyDescent="0.2">
      <c r="A148" s="2" t="s">
        <v>475</v>
      </c>
      <c r="B148" s="2">
        <v>46</v>
      </c>
      <c r="C148" s="2">
        <v>40</v>
      </c>
      <c r="D148" s="2">
        <v>1</v>
      </c>
      <c r="E148" s="2">
        <v>35</v>
      </c>
      <c r="F148" s="2">
        <v>1</v>
      </c>
      <c r="G148" s="2">
        <v>3</v>
      </c>
      <c r="H148" s="2">
        <v>2</v>
      </c>
      <c r="I148" s="2">
        <v>4</v>
      </c>
    </row>
    <row r="149" spans="1:9" x14ac:dyDescent="0.2">
      <c r="A149" s="2" t="s">
        <v>476</v>
      </c>
      <c r="B149" s="2">
        <v>3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1</v>
      </c>
      <c r="I149" s="2">
        <v>2</v>
      </c>
    </row>
    <row r="150" spans="1:9" x14ac:dyDescent="0.2">
      <c r="A150" s="2" t="s">
        <v>477</v>
      </c>
      <c r="B150" s="2">
        <v>1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1</v>
      </c>
    </row>
    <row r="151" spans="1:9" x14ac:dyDescent="0.2">
      <c r="A151" s="2" t="s">
        <v>478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</row>
    <row r="152" spans="1:9" x14ac:dyDescent="0.2">
      <c r="A152" s="2" t="s">
        <v>479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</row>
    <row r="153" spans="1:9" x14ac:dyDescent="0.2">
      <c r="A153" s="2" t="s">
        <v>480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</row>
    <row r="154" spans="1:9" x14ac:dyDescent="0.2">
      <c r="A154" s="2" t="s">
        <v>481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</row>
    <row r="155" spans="1:9" x14ac:dyDescent="0.2">
      <c r="A155" s="2" t="s">
        <v>482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</row>
    <row r="156" spans="1:9" x14ac:dyDescent="0.2">
      <c r="A156" s="2" t="s">
        <v>483</v>
      </c>
      <c r="B156" s="2">
        <v>40</v>
      </c>
      <c r="C156" s="2">
        <v>33</v>
      </c>
      <c r="D156" s="2">
        <v>6</v>
      </c>
      <c r="E156" s="2">
        <v>27</v>
      </c>
      <c r="F156" s="2">
        <v>0</v>
      </c>
      <c r="G156" s="2">
        <v>0</v>
      </c>
      <c r="H156" s="2">
        <v>4</v>
      </c>
      <c r="I156" s="2">
        <v>3</v>
      </c>
    </row>
    <row r="157" spans="1:9" x14ac:dyDescent="0.2">
      <c r="A157" s="2" t="s">
        <v>484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</row>
    <row r="158" spans="1:9" x14ac:dyDescent="0.2">
      <c r="A158" s="2" t="s">
        <v>297</v>
      </c>
      <c r="B158" s="2">
        <v>20</v>
      </c>
      <c r="C158" s="2">
        <v>15</v>
      </c>
      <c r="D158" s="2">
        <v>4</v>
      </c>
      <c r="E158" s="2">
        <v>9</v>
      </c>
      <c r="F158" s="2">
        <v>0</v>
      </c>
      <c r="G158" s="2">
        <v>2</v>
      </c>
      <c r="H158" s="2">
        <v>2</v>
      </c>
      <c r="I158" s="2">
        <v>3</v>
      </c>
    </row>
    <row r="159" spans="1:9" x14ac:dyDescent="0.2">
      <c r="A159" s="2" t="s">
        <v>485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</row>
    <row r="160" spans="1:9" x14ac:dyDescent="0.2">
      <c r="A160" s="2" t="s">
        <v>486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">
      <c r="A161" s="2" t="s">
        <v>487</v>
      </c>
      <c r="B161" s="2">
        <v>2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1</v>
      </c>
      <c r="I161" s="2">
        <v>1</v>
      </c>
    </row>
    <row r="162" spans="1:9" x14ac:dyDescent="0.2">
      <c r="A162" s="2" t="s">
        <v>488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</row>
    <row r="163" spans="1:9" x14ac:dyDescent="0.2">
      <c r="A163" s="2" t="s">
        <v>489</v>
      </c>
      <c r="B163" s="2">
        <v>8</v>
      </c>
      <c r="C163" s="2">
        <v>8</v>
      </c>
      <c r="D163" s="2">
        <v>3</v>
      </c>
      <c r="E163" s="2">
        <v>2</v>
      </c>
      <c r="F163" s="2">
        <v>3</v>
      </c>
      <c r="G163" s="2">
        <v>0</v>
      </c>
      <c r="H163" s="2">
        <v>0</v>
      </c>
      <c r="I163" s="2">
        <v>0</v>
      </c>
    </row>
    <row r="164" spans="1:9" x14ac:dyDescent="0.2">
      <c r="A164" s="2" t="s">
        <v>490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</row>
    <row r="165" spans="1:9" x14ac:dyDescent="0.2">
      <c r="A165" s="2" t="s">
        <v>491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</row>
    <row r="166" spans="1:9" x14ac:dyDescent="0.2">
      <c r="A166" s="2" t="s">
        <v>492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x14ac:dyDescent="0.2">
      <c r="A167" s="2" t="s">
        <v>493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</row>
    <row r="168" spans="1:9" x14ac:dyDescent="0.2">
      <c r="A168" s="2" t="s">
        <v>494</v>
      </c>
      <c r="B168" s="2">
        <v>7</v>
      </c>
      <c r="C168" s="2">
        <v>5</v>
      </c>
      <c r="D168" s="2">
        <v>2</v>
      </c>
      <c r="E168" s="2">
        <v>3</v>
      </c>
      <c r="F168" s="2">
        <v>0</v>
      </c>
      <c r="G168" s="2">
        <v>0</v>
      </c>
      <c r="H168" s="2">
        <v>1</v>
      </c>
      <c r="I168" s="2">
        <v>1</v>
      </c>
    </row>
    <row r="169" spans="1:9" x14ac:dyDescent="0.2">
      <c r="A169" s="2" t="s">
        <v>495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">
      <c r="A170" s="2" t="s">
        <v>496</v>
      </c>
      <c r="B170" s="2">
        <v>1</v>
      </c>
      <c r="C170" s="2">
        <v>1</v>
      </c>
      <c r="D170" s="2">
        <v>1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</row>
    <row r="171" spans="1:9" x14ac:dyDescent="0.2">
      <c r="A171" s="2" t="s">
        <v>497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</row>
    <row r="172" spans="1:9" x14ac:dyDescent="0.2">
      <c r="A172" s="2" t="s">
        <v>498</v>
      </c>
      <c r="B172" s="2">
        <v>1</v>
      </c>
      <c r="C172" s="2">
        <v>1</v>
      </c>
      <c r="D172" s="2">
        <v>0</v>
      </c>
      <c r="E172" s="2">
        <v>0</v>
      </c>
      <c r="F172" s="2">
        <v>1</v>
      </c>
      <c r="G172" s="2">
        <v>0</v>
      </c>
      <c r="H172" s="2">
        <v>0</v>
      </c>
      <c r="I172" s="2">
        <v>0</v>
      </c>
    </row>
    <row r="173" spans="1:9" x14ac:dyDescent="0.2">
      <c r="A173" s="2" t="s">
        <v>499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">
      <c r="A174" s="2" t="s">
        <v>495</v>
      </c>
      <c r="B174" s="2">
        <v>27</v>
      </c>
      <c r="C174" s="2">
        <v>12</v>
      </c>
      <c r="D174" s="2">
        <v>7</v>
      </c>
      <c r="E174" s="2">
        <v>2</v>
      </c>
      <c r="F174" s="2">
        <v>3</v>
      </c>
      <c r="G174" s="2">
        <v>0</v>
      </c>
      <c r="H174" s="2">
        <v>0</v>
      </c>
      <c r="I174" s="2">
        <v>15</v>
      </c>
    </row>
    <row r="175" spans="1:9" x14ac:dyDescent="0.2">
      <c r="A175" s="2" t="s">
        <v>500</v>
      </c>
      <c r="B175" s="2">
        <v>4</v>
      </c>
      <c r="C175" s="2">
        <v>3</v>
      </c>
      <c r="D175" s="2">
        <v>0</v>
      </c>
      <c r="E175" s="2">
        <v>0</v>
      </c>
      <c r="F175" s="2">
        <v>3</v>
      </c>
      <c r="G175" s="2">
        <v>0</v>
      </c>
      <c r="H175" s="2">
        <v>1</v>
      </c>
      <c r="I175" s="2">
        <v>0</v>
      </c>
    </row>
    <row r="176" spans="1:9" x14ac:dyDescent="0.2">
      <c r="A176" s="2" t="s">
        <v>501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">
      <c r="A177" s="2" t="s">
        <v>502</v>
      </c>
      <c r="B177" s="2">
        <v>9</v>
      </c>
      <c r="C177" s="2">
        <v>7</v>
      </c>
      <c r="D177" s="2">
        <v>5</v>
      </c>
      <c r="E177" s="2">
        <v>0</v>
      </c>
      <c r="F177" s="2">
        <v>1</v>
      </c>
      <c r="G177" s="2">
        <v>1</v>
      </c>
      <c r="H177" s="2">
        <v>0</v>
      </c>
      <c r="I177" s="2">
        <v>2</v>
      </c>
    </row>
    <row r="178" spans="1:9" x14ac:dyDescent="0.2">
      <c r="A178" s="2" t="s">
        <v>292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">
      <c r="A179" s="2" t="s">
        <v>503</v>
      </c>
      <c r="B179" s="2">
        <v>8</v>
      </c>
      <c r="C179" s="2">
        <v>5</v>
      </c>
      <c r="D179" s="2">
        <v>3</v>
      </c>
      <c r="E179" s="2">
        <v>0</v>
      </c>
      <c r="F179" s="2">
        <v>1</v>
      </c>
      <c r="G179" s="2">
        <v>1</v>
      </c>
      <c r="H179" s="2">
        <v>0</v>
      </c>
      <c r="I179" s="2">
        <v>3</v>
      </c>
    </row>
    <row r="180" spans="1:9" x14ac:dyDescent="0.2">
      <c r="A180" s="2" t="s">
        <v>504</v>
      </c>
      <c r="B180" s="2">
        <v>62</v>
      </c>
      <c r="C180" s="2">
        <v>42</v>
      </c>
      <c r="D180" s="2">
        <v>12</v>
      </c>
      <c r="E180" s="2">
        <v>28</v>
      </c>
      <c r="F180" s="2">
        <v>0</v>
      </c>
      <c r="G180" s="2">
        <v>2</v>
      </c>
      <c r="H180" s="2">
        <v>2</v>
      </c>
      <c r="I180" s="2">
        <v>18</v>
      </c>
    </row>
    <row r="181" spans="1:9" x14ac:dyDescent="0.2">
      <c r="A181" s="2" t="s">
        <v>78</v>
      </c>
      <c r="B181" s="2">
        <v>351</v>
      </c>
      <c r="C181" s="2">
        <v>210</v>
      </c>
      <c r="D181" s="2">
        <v>101</v>
      </c>
      <c r="E181" s="2">
        <v>50</v>
      </c>
      <c r="F181" s="2">
        <v>7</v>
      </c>
      <c r="G181" s="2">
        <v>52</v>
      </c>
      <c r="H181" s="2">
        <v>28</v>
      </c>
      <c r="I181" s="2">
        <v>113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08C9-B603-41F9-A2FF-64307357DE10}">
  <dimension ref="A1:I46"/>
  <sheetViews>
    <sheetView view="pageBreakPreview" zoomScale="110" zoomScaleNormal="120" zoomScaleSheetLayoutView="110" workbookViewId="0">
      <selection sqref="A1:AA1048576"/>
    </sheetView>
  </sheetViews>
  <sheetFormatPr defaultColWidth="9.109375" defaultRowHeight="10.199999999999999" x14ac:dyDescent="0.2"/>
  <cols>
    <col min="1" max="1" width="12" style="11" customWidth="1"/>
    <col min="2" max="16384" width="9.109375" style="1"/>
  </cols>
  <sheetData>
    <row r="1" spans="1:9" x14ac:dyDescent="0.2">
      <c r="A1" s="7" t="s">
        <v>655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612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7" t="s">
        <v>30</v>
      </c>
      <c r="B5" s="2">
        <v>1817</v>
      </c>
      <c r="C5" s="2">
        <v>1114</v>
      </c>
      <c r="D5" s="2">
        <v>433</v>
      </c>
      <c r="E5" s="2">
        <v>388</v>
      </c>
      <c r="F5" s="2">
        <v>90</v>
      </c>
      <c r="G5" s="2">
        <v>203</v>
      </c>
      <c r="H5" s="2">
        <v>177</v>
      </c>
      <c r="I5" s="2">
        <v>526</v>
      </c>
    </row>
    <row r="6" spans="1:9" x14ac:dyDescent="0.2">
      <c r="A6" s="7" t="s">
        <v>654</v>
      </c>
      <c r="B6" s="36">
        <f t="shared" ref="B6:I6" si="0">B4/B5</f>
        <v>3.7116125481563018</v>
      </c>
      <c r="C6" s="36">
        <f t="shared" si="0"/>
        <v>3.3985637342908439</v>
      </c>
      <c r="D6" s="36">
        <f t="shared" si="0"/>
        <v>3.7505773672055427</v>
      </c>
      <c r="E6" s="36">
        <f t="shared" si="0"/>
        <v>2.7268041237113403</v>
      </c>
      <c r="F6" s="36">
        <f t="shared" si="0"/>
        <v>3.2888888888888888</v>
      </c>
      <c r="G6" s="36">
        <f t="shared" si="0"/>
        <v>3.9802955665024631</v>
      </c>
      <c r="H6" s="36">
        <f t="shared" si="0"/>
        <v>2.7457627118644066</v>
      </c>
      <c r="I6" s="36">
        <f t="shared" si="0"/>
        <v>4.6996197718631176</v>
      </c>
    </row>
    <row r="7" spans="1:9" x14ac:dyDescent="0.2">
      <c r="A7" s="7" t="s">
        <v>31</v>
      </c>
      <c r="B7" s="2">
        <v>682</v>
      </c>
      <c r="C7" s="2">
        <v>382</v>
      </c>
      <c r="D7" s="2">
        <v>178</v>
      </c>
      <c r="E7" s="2">
        <v>103</v>
      </c>
      <c r="F7" s="2">
        <v>24</v>
      </c>
      <c r="G7" s="2">
        <v>77</v>
      </c>
      <c r="H7" s="2">
        <v>53</v>
      </c>
      <c r="I7" s="2">
        <v>247</v>
      </c>
    </row>
    <row r="8" spans="1:9" x14ac:dyDescent="0.2">
      <c r="A8" s="7" t="s">
        <v>32</v>
      </c>
      <c r="B8" s="2">
        <v>1753</v>
      </c>
      <c r="C8" s="2">
        <v>890</v>
      </c>
      <c r="D8" s="2">
        <v>407</v>
      </c>
      <c r="E8" s="2">
        <v>210</v>
      </c>
      <c r="F8" s="2">
        <v>57</v>
      </c>
      <c r="G8" s="2">
        <v>216</v>
      </c>
      <c r="H8" s="2">
        <v>93</v>
      </c>
      <c r="I8" s="2">
        <v>770</v>
      </c>
    </row>
    <row r="9" spans="1:9" x14ac:dyDescent="0.2">
      <c r="A9" s="7" t="s">
        <v>33</v>
      </c>
      <c r="B9" s="2">
        <v>64</v>
      </c>
      <c r="C9" s="2">
        <v>31</v>
      </c>
      <c r="D9" s="2">
        <v>16</v>
      </c>
      <c r="E9" s="2">
        <v>8</v>
      </c>
      <c r="F9" s="2">
        <v>2</v>
      </c>
      <c r="G9" s="2">
        <v>5</v>
      </c>
      <c r="H9" s="2">
        <v>0</v>
      </c>
      <c r="I9" s="2">
        <v>33</v>
      </c>
    </row>
    <row r="10" spans="1:9" x14ac:dyDescent="0.2">
      <c r="A10" s="7" t="s">
        <v>34</v>
      </c>
      <c r="B10" s="2">
        <v>324</v>
      </c>
      <c r="C10" s="2">
        <v>174</v>
      </c>
      <c r="D10" s="2">
        <v>91</v>
      </c>
      <c r="E10" s="2">
        <v>25</v>
      </c>
      <c r="F10" s="2">
        <v>13</v>
      </c>
      <c r="G10" s="2">
        <v>45</v>
      </c>
      <c r="H10" s="2">
        <v>31</v>
      </c>
      <c r="I10" s="2">
        <v>119</v>
      </c>
    </row>
    <row r="11" spans="1:9" x14ac:dyDescent="0.2">
      <c r="A11" s="7" t="s">
        <v>35</v>
      </c>
      <c r="B11" s="2">
        <v>75</v>
      </c>
      <c r="C11" s="2">
        <v>41</v>
      </c>
      <c r="D11" s="2">
        <v>25</v>
      </c>
      <c r="E11" s="2">
        <v>7</v>
      </c>
      <c r="F11" s="2">
        <v>0</v>
      </c>
      <c r="G11" s="2">
        <v>9</v>
      </c>
      <c r="H11" s="2">
        <v>2</v>
      </c>
      <c r="I11" s="2">
        <v>32</v>
      </c>
    </row>
    <row r="12" spans="1:9" x14ac:dyDescent="0.2">
      <c r="A12" s="7" t="s">
        <v>36</v>
      </c>
      <c r="B12" s="2">
        <v>193</v>
      </c>
      <c r="C12" s="2">
        <v>46</v>
      </c>
      <c r="D12" s="2">
        <v>21</v>
      </c>
      <c r="E12" s="2">
        <v>20</v>
      </c>
      <c r="F12" s="2">
        <v>1</v>
      </c>
      <c r="G12" s="2">
        <v>4</v>
      </c>
      <c r="H12" s="2">
        <v>13</v>
      </c>
      <c r="I12" s="2">
        <v>134</v>
      </c>
    </row>
    <row r="13" spans="1:9" x14ac:dyDescent="0.2">
      <c r="A13" s="7" t="s">
        <v>37</v>
      </c>
      <c r="B13" s="2">
        <v>1493</v>
      </c>
      <c r="C13" s="2">
        <v>882</v>
      </c>
      <c r="D13" s="2">
        <v>412</v>
      </c>
      <c r="E13" s="2">
        <v>242</v>
      </c>
      <c r="F13" s="2">
        <v>55</v>
      </c>
      <c r="G13" s="2">
        <v>173</v>
      </c>
      <c r="H13" s="2">
        <v>82</v>
      </c>
      <c r="I13" s="2">
        <v>529</v>
      </c>
    </row>
    <row r="14" spans="1:9" x14ac:dyDescent="0.2">
      <c r="A14" s="7" t="s">
        <v>656</v>
      </c>
      <c r="B14" s="2">
        <v>77</v>
      </c>
      <c r="C14" s="2">
        <v>66</v>
      </c>
      <c r="D14" s="2">
        <v>16</v>
      </c>
      <c r="E14" s="2">
        <v>25</v>
      </c>
      <c r="F14" s="2">
        <v>5</v>
      </c>
      <c r="G14" s="2">
        <v>20</v>
      </c>
      <c r="H14" s="2">
        <v>4</v>
      </c>
      <c r="I14" s="2">
        <v>7</v>
      </c>
    </row>
    <row r="15" spans="1:9" x14ac:dyDescent="0.2">
      <c r="A15" s="7" t="s">
        <v>38</v>
      </c>
      <c r="B15" s="2">
        <v>159</v>
      </c>
      <c r="C15" s="2">
        <v>112</v>
      </c>
      <c r="D15" s="2">
        <v>9</v>
      </c>
      <c r="E15" s="2">
        <v>22</v>
      </c>
      <c r="F15" s="2">
        <v>36</v>
      </c>
      <c r="G15" s="2">
        <v>45</v>
      </c>
      <c r="H15" s="2">
        <v>19</v>
      </c>
      <c r="I15" s="2">
        <v>28</v>
      </c>
    </row>
    <row r="16" spans="1:9" x14ac:dyDescent="0.2">
      <c r="A16" s="7" t="s">
        <v>657</v>
      </c>
      <c r="B16" s="2">
        <v>71</v>
      </c>
      <c r="C16" s="2">
        <v>28</v>
      </c>
      <c r="D16" s="2">
        <v>9</v>
      </c>
      <c r="E16" s="2">
        <v>5</v>
      </c>
      <c r="F16" s="2">
        <v>6</v>
      </c>
      <c r="G16" s="2">
        <v>8</v>
      </c>
      <c r="H16" s="2">
        <v>9</v>
      </c>
      <c r="I16" s="2">
        <v>34</v>
      </c>
    </row>
    <row r="17" spans="1:9" x14ac:dyDescent="0.2">
      <c r="A17" s="7" t="s">
        <v>39</v>
      </c>
      <c r="B17" s="2">
        <v>36</v>
      </c>
      <c r="C17" s="2">
        <v>20</v>
      </c>
      <c r="D17" s="2">
        <v>7</v>
      </c>
      <c r="E17" s="2">
        <v>3</v>
      </c>
      <c r="F17" s="2">
        <v>7</v>
      </c>
      <c r="G17" s="2">
        <v>3</v>
      </c>
      <c r="H17" s="2">
        <v>3</v>
      </c>
      <c r="I17" s="2">
        <v>13</v>
      </c>
    </row>
    <row r="18" spans="1:9" x14ac:dyDescent="0.2">
      <c r="A18" s="7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7" t="s">
        <v>651</v>
      </c>
      <c r="B19" s="2">
        <v>3469</v>
      </c>
      <c r="C19" s="2">
        <v>2077</v>
      </c>
      <c r="D19" s="2">
        <v>841</v>
      </c>
      <c r="E19" s="2">
        <v>628</v>
      </c>
      <c r="F19" s="2">
        <v>171</v>
      </c>
      <c r="G19" s="2">
        <v>437</v>
      </c>
      <c r="H19" s="2">
        <v>230</v>
      </c>
      <c r="I19" s="2">
        <v>1162</v>
      </c>
    </row>
    <row r="20" spans="1:9" x14ac:dyDescent="0.2">
      <c r="A20" s="7" t="s">
        <v>30</v>
      </c>
      <c r="B20" s="2">
        <v>1252</v>
      </c>
      <c r="C20" s="2">
        <v>844</v>
      </c>
      <c r="D20" s="2">
        <v>333</v>
      </c>
      <c r="E20" s="2">
        <v>293</v>
      </c>
      <c r="F20" s="2">
        <v>71</v>
      </c>
      <c r="G20" s="2">
        <v>147</v>
      </c>
      <c r="H20" s="2">
        <v>108</v>
      </c>
      <c r="I20" s="2">
        <v>300</v>
      </c>
    </row>
    <row r="21" spans="1:9" x14ac:dyDescent="0.2">
      <c r="A21" s="7" t="s">
        <v>31</v>
      </c>
      <c r="B21" s="2">
        <v>91</v>
      </c>
      <c r="C21" s="2">
        <v>26</v>
      </c>
      <c r="D21" s="2">
        <v>12</v>
      </c>
      <c r="E21" s="2">
        <v>6</v>
      </c>
      <c r="F21" s="2">
        <v>4</v>
      </c>
      <c r="G21" s="2">
        <v>4</v>
      </c>
      <c r="H21" s="2">
        <v>3</v>
      </c>
      <c r="I21" s="2">
        <v>62</v>
      </c>
    </row>
    <row r="22" spans="1:9" x14ac:dyDescent="0.2">
      <c r="A22" s="7" t="s">
        <v>32</v>
      </c>
      <c r="B22" s="2">
        <v>863</v>
      </c>
      <c r="C22" s="2">
        <v>439</v>
      </c>
      <c r="D22" s="2">
        <v>192</v>
      </c>
      <c r="E22" s="2">
        <v>110</v>
      </c>
      <c r="F22" s="2">
        <v>32</v>
      </c>
      <c r="G22" s="2">
        <v>105</v>
      </c>
      <c r="H22" s="2">
        <v>42</v>
      </c>
      <c r="I22" s="2">
        <v>382</v>
      </c>
    </row>
    <row r="23" spans="1:9" x14ac:dyDescent="0.2">
      <c r="A23" s="7" t="s">
        <v>33</v>
      </c>
      <c r="B23" s="2">
        <v>29</v>
      </c>
      <c r="C23" s="2">
        <v>14</v>
      </c>
      <c r="D23" s="2">
        <v>6</v>
      </c>
      <c r="E23" s="2">
        <v>4</v>
      </c>
      <c r="F23" s="2">
        <v>1</v>
      </c>
      <c r="G23" s="2">
        <v>3</v>
      </c>
      <c r="H23" s="2">
        <v>0</v>
      </c>
      <c r="I23" s="2">
        <v>15</v>
      </c>
    </row>
    <row r="24" spans="1:9" x14ac:dyDescent="0.2">
      <c r="A24" s="7" t="s">
        <v>34</v>
      </c>
      <c r="B24" s="2">
        <v>179</v>
      </c>
      <c r="C24" s="2">
        <v>102</v>
      </c>
      <c r="D24" s="2">
        <v>53</v>
      </c>
      <c r="E24" s="2">
        <v>21</v>
      </c>
      <c r="F24" s="2">
        <v>6</v>
      </c>
      <c r="G24" s="2">
        <v>22</v>
      </c>
      <c r="H24" s="2">
        <v>18</v>
      </c>
      <c r="I24" s="2">
        <v>59</v>
      </c>
    </row>
    <row r="25" spans="1:9" x14ac:dyDescent="0.2">
      <c r="A25" s="7" t="s">
        <v>35</v>
      </c>
      <c r="B25" s="2">
        <v>22</v>
      </c>
      <c r="C25" s="2">
        <v>15</v>
      </c>
      <c r="D25" s="2">
        <v>9</v>
      </c>
      <c r="E25" s="2">
        <v>1</v>
      </c>
      <c r="F25" s="2">
        <v>0</v>
      </c>
      <c r="G25" s="2">
        <v>5</v>
      </c>
      <c r="H25" s="2">
        <v>0</v>
      </c>
      <c r="I25" s="2">
        <v>7</v>
      </c>
    </row>
    <row r="26" spans="1:9" x14ac:dyDescent="0.2">
      <c r="A26" s="7" t="s">
        <v>36</v>
      </c>
      <c r="B26" s="2">
        <v>89</v>
      </c>
      <c r="C26" s="2">
        <v>20</v>
      </c>
      <c r="D26" s="2">
        <v>10</v>
      </c>
      <c r="E26" s="2">
        <v>8</v>
      </c>
      <c r="F26" s="2">
        <v>1</v>
      </c>
      <c r="G26" s="2">
        <v>1</v>
      </c>
      <c r="H26" s="2">
        <v>4</v>
      </c>
      <c r="I26" s="2">
        <v>65</v>
      </c>
    </row>
    <row r="27" spans="1:9" x14ac:dyDescent="0.2">
      <c r="A27" s="7" t="s">
        <v>37</v>
      </c>
      <c r="B27" s="2">
        <v>760</v>
      </c>
      <c r="C27" s="2">
        <v>473</v>
      </c>
      <c r="D27" s="2">
        <v>208</v>
      </c>
      <c r="E27" s="2">
        <v>141</v>
      </c>
      <c r="F27" s="2">
        <v>29</v>
      </c>
      <c r="G27" s="2">
        <v>95</v>
      </c>
      <c r="H27" s="2">
        <v>42</v>
      </c>
      <c r="I27" s="2">
        <v>245</v>
      </c>
    </row>
    <row r="28" spans="1:9" x14ac:dyDescent="0.2">
      <c r="A28" s="7" t="s">
        <v>656</v>
      </c>
      <c r="B28" s="2">
        <v>54</v>
      </c>
      <c r="C28" s="2">
        <v>48</v>
      </c>
      <c r="D28" s="2">
        <v>7</v>
      </c>
      <c r="E28" s="2">
        <v>22</v>
      </c>
      <c r="F28" s="2">
        <v>3</v>
      </c>
      <c r="G28" s="2">
        <v>16</v>
      </c>
      <c r="H28" s="2">
        <v>2</v>
      </c>
      <c r="I28" s="2">
        <v>4</v>
      </c>
    </row>
    <row r="29" spans="1:9" x14ac:dyDescent="0.2">
      <c r="A29" s="7" t="s">
        <v>38</v>
      </c>
      <c r="B29" s="2">
        <v>103</v>
      </c>
      <c r="C29" s="2">
        <v>84</v>
      </c>
      <c r="D29" s="2">
        <v>5</v>
      </c>
      <c r="E29" s="2">
        <v>19</v>
      </c>
      <c r="F29" s="2">
        <v>22</v>
      </c>
      <c r="G29" s="2">
        <v>38</v>
      </c>
      <c r="H29" s="2">
        <v>10</v>
      </c>
      <c r="I29" s="2">
        <v>9</v>
      </c>
    </row>
    <row r="30" spans="1:9" x14ac:dyDescent="0.2">
      <c r="A30" s="7" t="s">
        <v>657</v>
      </c>
      <c r="B30" s="2">
        <v>12</v>
      </c>
      <c r="C30" s="2">
        <v>2</v>
      </c>
      <c r="D30" s="2">
        <v>1</v>
      </c>
      <c r="E30" s="2">
        <v>1</v>
      </c>
      <c r="F30" s="2">
        <v>0</v>
      </c>
      <c r="G30" s="2">
        <v>0</v>
      </c>
      <c r="H30" s="2">
        <v>1</v>
      </c>
      <c r="I30" s="2">
        <v>9</v>
      </c>
    </row>
    <row r="31" spans="1:9" x14ac:dyDescent="0.2">
      <c r="A31" s="7" t="s">
        <v>39</v>
      </c>
      <c r="B31" s="2">
        <v>15</v>
      </c>
      <c r="C31" s="2">
        <v>10</v>
      </c>
      <c r="D31" s="2">
        <v>5</v>
      </c>
      <c r="E31" s="2">
        <v>2</v>
      </c>
      <c r="F31" s="2">
        <v>2</v>
      </c>
      <c r="G31" s="2">
        <v>1</v>
      </c>
      <c r="H31" s="2">
        <v>0</v>
      </c>
      <c r="I31" s="2">
        <v>5</v>
      </c>
    </row>
    <row r="32" spans="1:9" x14ac:dyDescent="0.2">
      <c r="A32" s="7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7" t="s">
        <v>652</v>
      </c>
      <c r="B33" s="2">
        <v>3275</v>
      </c>
      <c r="C33" s="2">
        <v>1709</v>
      </c>
      <c r="D33" s="2">
        <v>783</v>
      </c>
      <c r="E33" s="2">
        <v>430</v>
      </c>
      <c r="F33" s="2">
        <v>125</v>
      </c>
      <c r="G33" s="2">
        <v>371</v>
      </c>
      <c r="H33" s="2">
        <v>256</v>
      </c>
      <c r="I33" s="2">
        <v>1310</v>
      </c>
    </row>
    <row r="34" spans="1:9" x14ac:dyDescent="0.2">
      <c r="A34" s="7" t="s">
        <v>30</v>
      </c>
      <c r="B34" s="2">
        <v>565</v>
      </c>
      <c r="C34" s="2">
        <v>270</v>
      </c>
      <c r="D34" s="2">
        <v>100</v>
      </c>
      <c r="E34" s="2">
        <v>95</v>
      </c>
      <c r="F34" s="2">
        <v>19</v>
      </c>
      <c r="G34" s="2">
        <v>56</v>
      </c>
      <c r="H34" s="2">
        <v>69</v>
      </c>
      <c r="I34" s="2">
        <v>226</v>
      </c>
    </row>
    <row r="35" spans="1:9" x14ac:dyDescent="0.2">
      <c r="A35" s="7" t="s">
        <v>31</v>
      </c>
      <c r="B35" s="2">
        <v>591</v>
      </c>
      <c r="C35" s="2">
        <v>356</v>
      </c>
      <c r="D35" s="2">
        <v>166</v>
      </c>
      <c r="E35" s="2">
        <v>97</v>
      </c>
      <c r="F35" s="2">
        <v>20</v>
      </c>
      <c r="G35" s="2">
        <v>73</v>
      </c>
      <c r="H35" s="2">
        <v>50</v>
      </c>
      <c r="I35" s="2">
        <v>185</v>
      </c>
    </row>
    <row r="36" spans="1:9" x14ac:dyDescent="0.2">
      <c r="A36" s="7" t="s">
        <v>32</v>
      </c>
      <c r="B36" s="2">
        <v>890</v>
      </c>
      <c r="C36" s="2">
        <v>451</v>
      </c>
      <c r="D36" s="2">
        <v>215</v>
      </c>
      <c r="E36" s="2">
        <v>100</v>
      </c>
      <c r="F36" s="2">
        <v>25</v>
      </c>
      <c r="G36" s="2">
        <v>111</v>
      </c>
      <c r="H36" s="2">
        <v>51</v>
      </c>
      <c r="I36" s="2">
        <v>388</v>
      </c>
    </row>
    <row r="37" spans="1:9" x14ac:dyDescent="0.2">
      <c r="A37" s="7" t="s">
        <v>33</v>
      </c>
      <c r="B37" s="2">
        <v>35</v>
      </c>
      <c r="C37" s="2">
        <v>17</v>
      </c>
      <c r="D37" s="2">
        <v>10</v>
      </c>
      <c r="E37" s="2">
        <v>4</v>
      </c>
      <c r="F37" s="2">
        <v>1</v>
      </c>
      <c r="G37" s="2">
        <v>2</v>
      </c>
      <c r="H37" s="2">
        <v>0</v>
      </c>
      <c r="I37" s="2">
        <v>18</v>
      </c>
    </row>
    <row r="38" spans="1:9" x14ac:dyDescent="0.2">
      <c r="A38" s="7" t="s">
        <v>34</v>
      </c>
      <c r="B38" s="2">
        <v>145</v>
      </c>
      <c r="C38" s="2">
        <v>72</v>
      </c>
      <c r="D38" s="2">
        <v>38</v>
      </c>
      <c r="E38" s="2">
        <v>4</v>
      </c>
      <c r="F38" s="2">
        <v>7</v>
      </c>
      <c r="G38" s="2">
        <v>23</v>
      </c>
      <c r="H38" s="2">
        <v>13</v>
      </c>
      <c r="I38" s="2">
        <v>60</v>
      </c>
    </row>
    <row r="39" spans="1:9" x14ac:dyDescent="0.2">
      <c r="A39" s="7" t="s">
        <v>35</v>
      </c>
      <c r="B39" s="2">
        <v>53</v>
      </c>
      <c r="C39" s="2">
        <v>26</v>
      </c>
      <c r="D39" s="2">
        <v>16</v>
      </c>
      <c r="E39" s="2">
        <v>6</v>
      </c>
      <c r="F39" s="2">
        <v>0</v>
      </c>
      <c r="G39" s="2">
        <v>4</v>
      </c>
      <c r="H39" s="2">
        <v>2</v>
      </c>
      <c r="I39" s="2">
        <v>25</v>
      </c>
    </row>
    <row r="40" spans="1:9" x14ac:dyDescent="0.2">
      <c r="A40" s="7" t="s">
        <v>36</v>
      </c>
      <c r="B40" s="2">
        <v>104</v>
      </c>
      <c r="C40" s="2">
        <v>26</v>
      </c>
      <c r="D40" s="2">
        <v>11</v>
      </c>
      <c r="E40" s="2">
        <v>12</v>
      </c>
      <c r="F40" s="2">
        <v>0</v>
      </c>
      <c r="G40" s="2">
        <v>3</v>
      </c>
      <c r="H40" s="2">
        <v>9</v>
      </c>
      <c r="I40" s="2">
        <v>69</v>
      </c>
    </row>
    <row r="41" spans="1:9" x14ac:dyDescent="0.2">
      <c r="A41" s="7" t="s">
        <v>37</v>
      </c>
      <c r="B41" s="2">
        <v>733</v>
      </c>
      <c r="C41" s="2">
        <v>409</v>
      </c>
      <c r="D41" s="2">
        <v>204</v>
      </c>
      <c r="E41" s="2">
        <v>101</v>
      </c>
      <c r="F41" s="2">
        <v>26</v>
      </c>
      <c r="G41" s="2">
        <v>78</v>
      </c>
      <c r="H41" s="2">
        <v>40</v>
      </c>
      <c r="I41" s="2">
        <v>284</v>
      </c>
    </row>
    <row r="42" spans="1:9" x14ac:dyDescent="0.2">
      <c r="A42" s="7" t="s">
        <v>656</v>
      </c>
      <c r="B42" s="2">
        <v>23</v>
      </c>
      <c r="C42" s="2">
        <v>18</v>
      </c>
      <c r="D42" s="2">
        <v>9</v>
      </c>
      <c r="E42" s="2">
        <v>3</v>
      </c>
      <c r="F42" s="2">
        <v>2</v>
      </c>
      <c r="G42" s="2">
        <v>4</v>
      </c>
      <c r="H42" s="2">
        <v>2</v>
      </c>
      <c r="I42" s="2">
        <v>3</v>
      </c>
    </row>
    <row r="43" spans="1:9" x14ac:dyDescent="0.2">
      <c r="A43" s="7" t="s">
        <v>38</v>
      </c>
      <c r="B43" s="2">
        <v>56</v>
      </c>
      <c r="C43" s="2">
        <v>28</v>
      </c>
      <c r="D43" s="2">
        <v>4</v>
      </c>
      <c r="E43" s="2">
        <v>3</v>
      </c>
      <c r="F43" s="2">
        <v>14</v>
      </c>
      <c r="G43" s="2">
        <v>7</v>
      </c>
      <c r="H43" s="2">
        <v>9</v>
      </c>
      <c r="I43" s="2">
        <v>19</v>
      </c>
    </row>
    <row r="44" spans="1:9" x14ac:dyDescent="0.2">
      <c r="A44" s="7" t="s">
        <v>657</v>
      </c>
      <c r="B44" s="2">
        <v>59</v>
      </c>
      <c r="C44" s="2">
        <v>26</v>
      </c>
      <c r="D44" s="2">
        <v>8</v>
      </c>
      <c r="E44" s="2">
        <v>4</v>
      </c>
      <c r="F44" s="2">
        <v>6</v>
      </c>
      <c r="G44" s="2">
        <v>8</v>
      </c>
      <c r="H44" s="2">
        <v>8</v>
      </c>
      <c r="I44" s="2">
        <v>25</v>
      </c>
    </row>
    <row r="45" spans="1:9" x14ac:dyDescent="0.2">
      <c r="A45" s="13" t="s">
        <v>39</v>
      </c>
      <c r="B45" s="12">
        <v>21</v>
      </c>
      <c r="C45" s="12">
        <v>10</v>
      </c>
      <c r="D45" s="12">
        <v>2</v>
      </c>
      <c r="E45" s="12">
        <v>1</v>
      </c>
      <c r="F45" s="12">
        <v>5</v>
      </c>
      <c r="G45" s="12">
        <v>2</v>
      </c>
      <c r="H45" s="12">
        <v>3</v>
      </c>
      <c r="I45" s="12">
        <v>8</v>
      </c>
    </row>
    <row r="46" spans="1:9" x14ac:dyDescent="0.2">
      <c r="A46" s="1"/>
    </row>
  </sheetData>
  <mergeCells count="1">
    <mergeCell ref="B2:I2"/>
  </mergeCells>
  <pageMargins left="0.7" right="0.7" top="0.75" bottom="0.75" header="0.3" footer="0.3"/>
  <pageSetup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54B8-FCFD-4118-87D5-DEE557E6B2B5}">
  <dimension ref="A1:I60"/>
  <sheetViews>
    <sheetView view="pageBreakPreview" topLeftCell="A59" zoomScale="125" zoomScaleNormal="120" zoomScaleSheetLayoutView="125" workbookViewId="0">
      <selection activeCell="J59" sqref="J1:L1048576"/>
    </sheetView>
  </sheetViews>
  <sheetFormatPr defaultColWidth="9.109375" defaultRowHeight="10.199999999999999" customHeight="1" x14ac:dyDescent="0.2"/>
  <cols>
    <col min="1" max="16384" width="9.109375" style="1"/>
  </cols>
  <sheetData>
    <row r="1" spans="1:9" ht="10.199999999999999" customHeight="1" x14ac:dyDescent="0.2">
      <c r="A1" s="2" t="s">
        <v>814</v>
      </c>
      <c r="B1" s="2"/>
      <c r="C1" s="2"/>
      <c r="D1" s="2"/>
      <c r="E1" s="2"/>
      <c r="F1" s="2"/>
      <c r="G1" s="2"/>
      <c r="H1" s="2"/>
      <c r="I1" s="2"/>
    </row>
    <row r="2" spans="1:9" ht="10.199999999999999" customHeight="1" x14ac:dyDescent="0.2">
      <c r="A2" s="8" t="s">
        <v>812</v>
      </c>
      <c r="B2" s="47" t="s">
        <v>3</v>
      </c>
      <c r="C2" s="47"/>
      <c r="D2" s="47"/>
      <c r="E2" s="47"/>
      <c r="F2" s="47"/>
      <c r="G2" s="47"/>
      <c r="H2" s="47"/>
      <c r="I2" s="44"/>
    </row>
    <row r="3" spans="1:9" s="6" customFormat="1" ht="10.199999999999999" customHeight="1" x14ac:dyDescent="0.2">
      <c r="A3" s="9" t="s">
        <v>813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ht="10.199999999999999" customHeight="1" x14ac:dyDescent="0.2">
      <c r="A4" s="2" t="s">
        <v>752</v>
      </c>
      <c r="B4" s="2"/>
      <c r="C4" s="2"/>
      <c r="D4" s="2"/>
      <c r="E4" s="2"/>
      <c r="F4" s="2"/>
      <c r="G4" s="2"/>
      <c r="H4" s="2"/>
      <c r="I4" s="2"/>
    </row>
    <row r="5" spans="1:9" ht="10.199999999999999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9" ht="10.199999999999999" customHeight="1" x14ac:dyDescent="0.2">
      <c r="A6" s="2" t="s">
        <v>650</v>
      </c>
      <c r="B6" s="2">
        <v>4715</v>
      </c>
      <c r="C6" s="2">
        <v>2774</v>
      </c>
      <c r="D6" s="2">
        <v>1157</v>
      </c>
      <c r="E6" s="2">
        <v>792</v>
      </c>
      <c r="F6" s="2">
        <v>232</v>
      </c>
      <c r="G6" s="2">
        <v>593</v>
      </c>
      <c r="H6" s="2">
        <v>404</v>
      </c>
      <c r="I6" s="2">
        <v>1537</v>
      </c>
    </row>
    <row r="7" spans="1:9" ht="10.199999999999999" customHeight="1" x14ac:dyDescent="0.2">
      <c r="A7" s="2" t="s">
        <v>810</v>
      </c>
      <c r="B7" s="2">
        <v>2047</v>
      </c>
      <c r="C7" s="2">
        <v>1331</v>
      </c>
      <c r="D7" s="2">
        <v>530</v>
      </c>
      <c r="E7" s="2">
        <v>333</v>
      </c>
      <c r="F7" s="2">
        <v>124</v>
      </c>
      <c r="G7" s="2">
        <v>344</v>
      </c>
      <c r="H7" s="2">
        <v>250</v>
      </c>
      <c r="I7" s="2">
        <v>466</v>
      </c>
    </row>
    <row r="8" spans="1:9" ht="10.199999999999999" customHeight="1" x14ac:dyDescent="0.2">
      <c r="A8" s="2" t="s">
        <v>811</v>
      </c>
      <c r="B8" s="2">
        <v>2668</v>
      </c>
      <c r="C8" s="2">
        <v>1443</v>
      </c>
      <c r="D8" s="2">
        <v>627</v>
      </c>
      <c r="E8" s="2">
        <v>459</v>
      </c>
      <c r="F8" s="2">
        <v>108</v>
      </c>
      <c r="G8" s="2">
        <v>249</v>
      </c>
      <c r="H8" s="2">
        <v>154</v>
      </c>
      <c r="I8" s="2">
        <v>1071</v>
      </c>
    </row>
    <row r="9" spans="1:9" ht="10.199999999999999" customHeigh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ht="10.199999999999999" customHeight="1" x14ac:dyDescent="0.2">
      <c r="A10" s="2" t="s">
        <v>28</v>
      </c>
      <c r="B10" s="2">
        <v>2475</v>
      </c>
      <c r="C10" s="2">
        <v>1583</v>
      </c>
      <c r="D10" s="2">
        <v>628</v>
      </c>
      <c r="E10" s="2">
        <v>485</v>
      </c>
      <c r="F10" s="2">
        <v>135</v>
      </c>
      <c r="G10" s="2">
        <v>335</v>
      </c>
      <c r="H10" s="2">
        <v>197</v>
      </c>
      <c r="I10" s="2">
        <v>695</v>
      </c>
    </row>
    <row r="11" spans="1:9" ht="10.199999999999999" customHeight="1" x14ac:dyDescent="0.2">
      <c r="A11" s="2" t="s">
        <v>810</v>
      </c>
      <c r="B11" s="2">
        <v>1334</v>
      </c>
      <c r="C11" s="2">
        <v>893</v>
      </c>
      <c r="D11" s="2">
        <v>344</v>
      </c>
      <c r="E11" s="2">
        <v>247</v>
      </c>
      <c r="F11" s="2">
        <v>82</v>
      </c>
      <c r="G11" s="2">
        <v>220</v>
      </c>
      <c r="H11" s="2">
        <v>133</v>
      </c>
      <c r="I11" s="2">
        <v>308</v>
      </c>
    </row>
    <row r="12" spans="1:9" ht="10.199999999999999" customHeight="1" x14ac:dyDescent="0.2">
      <c r="A12" s="2" t="s">
        <v>811</v>
      </c>
      <c r="B12" s="2">
        <v>1141</v>
      </c>
      <c r="C12" s="2">
        <v>690</v>
      </c>
      <c r="D12" s="2">
        <v>284</v>
      </c>
      <c r="E12" s="2">
        <v>238</v>
      </c>
      <c r="F12" s="2">
        <v>53</v>
      </c>
      <c r="G12" s="2">
        <v>115</v>
      </c>
      <c r="H12" s="2">
        <v>64</v>
      </c>
      <c r="I12" s="2">
        <v>387</v>
      </c>
    </row>
    <row r="13" spans="1:9" ht="10.199999999999999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0.199999999999999" customHeight="1" x14ac:dyDescent="0.2">
      <c r="A14" s="2" t="s">
        <v>29</v>
      </c>
      <c r="B14" s="2">
        <v>2240</v>
      </c>
      <c r="C14" s="2">
        <v>1191</v>
      </c>
      <c r="D14" s="2">
        <v>529</v>
      </c>
      <c r="E14" s="2">
        <v>307</v>
      </c>
      <c r="F14" s="2">
        <v>97</v>
      </c>
      <c r="G14" s="2">
        <v>258</v>
      </c>
      <c r="H14" s="2">
        <v>207</v>
      </c>
      <c r="I14" s="2">
        <v>842</v>
      </c>
    </row>
    <row r="15" spans="1:9" ht="10.199999999999999" customHeight="1" x14ac:dyDescent="0.2">
      <c r="A15" s="2" t="s">
        <v>810</v>
      </c>
      <c r="B15" s="2">
        <v>713</v>
      </c>
      <c r="C15" s="2">
        <v>438</v>
      </c>
      <c r="D15" s="2">
        <v>186</v>
      </c>
      <c r="E15" s="2">
        <v>86</v>
      </c>
      <c r="F15" s="2">
        <v>42</v>
      </c>
      <c r="G15" s="2">
        <v>124</v>
      </c>
      <c r="H15" s="2">
        <v>117</v>
      </c>
      <c r="I15" s="2">
        <v>158</v>
      </c>
    </row>
    <row r="16" spans="1:9" ht="10.199999999999999" customHeight="1" x14ac:dyDescent="0.2">
      <c r="A16" s="2" t="s">
        <v>811</v>
      </c>
      <c r="B16" s="2">
        <v>1527</v>
      </c>
      <c r="C16" s="2">
        <v>753</v>
      </c>
      <c r="D16" s="2">
        <v>343</v>
      </c>
      <c r="E16" s="2">
        <v>221</v>
      </c>
      <c r="F16" s="2">
        <v>55</v>
      </c>
      <c r="G16" s="2">
        <v>134</v>
      </c>
      <c r="H16" s="2">
        <v>90</v>
      </c>
      <c r="I16" s="2">
        <v>684</v>
      </c>
    </row>
    <row r="17" spans="1:9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0.199999999999999" customHeight="1" x14ac:dyDescent="0.2">
      <c r="A18" s="2" t="s">
        <v>753</v>
      </c>
      <c r="B18" s="2"/>
      <c r="C18" s="2"/>
      <c r="D18" s="2"/>
      <c r="E18" s="2"/>
      <c r="F18" s="2"/>
      <c r="G18" s="2"/>
      <c r="H18" s="2"/>
      <c r="I18" s="2"/>
    </row>
    <row r="19" spans="1:9" ht="10.199999999999999" customHeight="1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ht="10.199999999999999" customHeight="1" x14ac:dyDescent="0.2">
      <c r="A20" s="2" t="s">
        <v>650</v>
      </c>
      <c r="B20" s="2">
        <v>2047</v>
      </c>
      <c r="C20" s="2">
        <v>1331</v>
      </c>
      <c r="D20" s="2">
        <v>530</v>
      </c>
      <c r="E20" s="2">
        <v>333</v>
      </c>
      <c r="F20" s="2">
        <v>124</v>
      </c>
      <c r="G20" s="2">
        <v>344</v>
      </c>
      <c r="H20" s="2">
        <v>250</v>
      </c>
      <c r="I20" s="2">
        <v>466</v>
      </c>
    </row>
    <row r="21" spans="1:9" ht="10.199999999999999" customHeight="1" x14ac:dyDescent="0.2">
      <c r="A21" s="2" t="s">
        <v>505</v>
      </c>
      <c r="B21" s="2">
        <v>126</v>
      </c>
      <c r="C21" s="2">
        <v>83</v>
      </c>
      <c r="D21" s="2">
        <v>36</v>
      </c>
      <c r="E21" s="2">
        <v>9</v>
      </c>
      <c r="F21" s="2">
        <v>19</v>
      </c>
      <c r="G21" s="2">
        <v>19</v>
      </c>
      <c r="H21" s="2">
        <v>15</v>
      </c>
      <c r="I21" s="2">
        <v>28</v>
      </c>
    </row>
    <row r="22" spans="1:9" ht="10.199999999999999" customHeight="1" x14ac:dyDescent="0.2">
      <c r="A22" s="2" t="s">
        <v>506</v>
      </c>
      <c r="B22" s="2">
        <v>212</v>
      </c>
      <c r="C22" s="2">
        <v>134</v>
      </c>
      <c r="D22" s="2">
        <v>50</v>
      </c>
      <c r="E22" s="2">
        <v>49</v>
      </c>
      <c r="F22" s="2">
        <v>9</v>
      </c>
      <c r="G22" s="2">
        <v>26</v>
      </c>
      <c r="H22" s="2">
        <v>24</v>
      </c>
      <c r="I22" s="2">
        <v>54</v>
      </c>
    </row>
    <row r="23" spans="1:9" ht="10.199999999999999" customHeight="1" x14ac:dyDescent="0.2">
      <c r="A23" s="2" t="s">
        <v>507</v>
      </c>
      <c r="B23" s="2">
        <v>206</v>
      </c>
      <c r="C23" s="2">
        <v>169</v>
      </c>
      <c r="D23" s="2">
        <v>47</v>
      </c>
      <c r="E23" s="2">
        <v>78</v>
      </c>
      <c r="F23" s="2">
        <v>10</v>
      </c>
      <c r="G23" s="2">
        <v>34</v>
      </c>
      <c r="H23" s="2">
        <v>14</v>
      </c>
      <c r="I23" s="2">
        <v>23</v>
      </c>
    </row>
    <row r="24" spans="1:9" ht="10.199999999999999" customHeight="1" x14ac:dyDescent="0.2">
      <c r="A24" s="2" t="s">
        <v>508</v>
      </c>
      <c r="B24" s="2">
        <v>416</v>
      </c>
      <c r="C24" s="2">
        <v>214</v>
      </c>
      <c r="D24" s="2">
        <v>73</v>
      </c>
      <c r="E24" s="2">
        <v>24</v>
      </c>
      <c r="F24" s="2">
        <v>39</v>
      </c>
      <c r="G24" s="2">
        <v>78</v>
      </c>
      <c r="H24" s="2">
        <v>57</v>
      </c>
      <c r="I24" s="2">
        <v>145</v>
      </c>
    </row>
    <row r="25" spans="1:9" ht="10.199999999999999" customHeight="1" x14ac:dyDescent="0.2">
      <c r="A25" s="2" t="s">
        <v>509</v>
      </c>
      <c r="B25" s="2">
        <v>1087</v>
      </c>
      <c r="C25" s="2">
        <v>731</v>
      </c>
      <c r="D25" s="2">
        <v>324</v>
      </c>
      <c r="E25" s="2">
        <v>173</v>
      </c>
      <c r="F25" s="2">
        <v>47</v>
      </c>
      <c r="G25" s="2">
        <v>187</v>
      </c>
      <c r="H25" s="2">
        <v>140</v>
      </c>
      <c r="I25" s="2">
        <v>216</v>
      </c>
    </row>
    <row r="26" spans="1:9" ht="10.199999999999999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ht="10.199999999999999" customHeight="1" x14ac:dyDescent="0.2">
      <c r="A27" s="2" t="s">
        <v>28</v>
      </c>
      <c r="B27" s="2">
        <v>1334</v>
      </c>
      <c r="C27" s="2">
        <v>893</v>
      </c>
      <c r="D27" s="2">
        <v>344</v>
      </c>
      <c r="E27" s="2">
        <v>247</v>
      </c>
      <c r="F27" s="2">
        <v>82</v>
      </c>
      <c r="G27" s="2">
        <v>220</v>
      </c>
      <c r="H27" s="2">
        <v>133</v>
      </c>
      <c r="I27" s="2">
        <v>308</v>
      </c>
    </row>
    <row r="28" spans="1:9" ht="10.199999999999999" customHeight="1" x14ac:dyDescent="0.2">
      <c r="A28" s="2" t="s">
        <v>505</v>
      </c>
      <c r="B28" s="2">
        <v>74</v>
      </c>
      <c r="C28" s="2">
        <v>50</v>
      </c>
      <c r="D28" s="2">
        <v>20</v>
      </c>
      <c r="E28" s="2">
        <v>2</v>
      </c>
      <c r="F28" s="2">
        <v>14</v>
      </c>
      <c r="G28" s="2">
        <v>14</v>
      </c>
      <c r="H28" s="2">
        <v>6</v>
      </c>
      <c r="I28" s="2">
        <v>18</v>
      </c>
    </row>
    <row r="29" spans="1:9" ht="10.199999999999999" customHeight="1" x14ac:dyDescent="0.2">
      <c r="A29" s="2" t="s">
        <v>506</v>
      </c>
      <c r="B29" s="2">
        <v>143</v>
      </c>
      <c r="C29" s="2">
        <v>98</v>
      </c>
      <c r="D29" s="2">
        <v>37</v>
      </c>
      <c r="E29" s="2">
        <v>41</v>
      </c>
      <c r="F29" s="2">
        <v>3</v>
      </c>
      <c r="G29" s="2">
        <v>17</v>
      </c>
      <c r="H29" s="2">
        <v>9</v>
      </c>
      <c r="I29" s="2">
        <v>36</v>
      </c>
    </row>
    <row r="30" spans="1:9" ht="10.199999999999999" customHeight="1" x14ac:dyDescent="0.2">
      <c r="A30" s="2" t="s">
        <v>507</v>
      </c>
      <c r="B30" s="2">
        <v>135</v>
      </c>
      <c r="C30" s="2">
        <v>107</v>
      </c>
      <c r="D30" s="2">
        <v>25</v>
      </c>
      <c r="E30" s="2">
        <v>59</v>
      </c>
      <c r="F30" s="2">
        <v>7</v>
      </c>
      <c r="G30" s="2">
        <v>16</v>
      </c>
      <c r="H30" s="2">
        <v>12</v>
      </c>
      <c r="I30" s="2">
        <v>16</v>
      </c>
    </row>
    <row r="31" spans="1:9" ht="10.199999999999999" customHeight="1" x14ac:dyDescent="0.2">
      <c r="A31" s="2" t="s">
        <v>508</v>
      </c>
      <c r="B31" s="2">
        <v>266</v>
      </c>
      <c r="C31" s="2">
        <v>136</v>
      </c>
      <c r="D31" s="2">
        <v>51</v>
      </c>
      <c r="E31" s="2">
        <v>16</v>
      </c>
      <c r="F31" s="2">
        <v>27</v>
      </c>
      <c r="G31" s="2">
        <v>42</v>
      </c>
      <c r="H31" s="2">
        <v>29</v>
      </c>
      <c r="I31" s="2">
        <v>101</v>
      </c>
    </row>
    <row r="32" spans="1:9" ht="10.199999999999999" customHeight="1" x14ac:dyDescent="0.2">
      <c r="A32" s="2" t="s">
        <v>509</v>
      </c>
      <c r="B32" s="2">
        <v>716</v>
      </c>
      <c r="C32" s="2">
        <v>502</v>
      </c>
      <c r="D32" s="2">
        <v>211</v>
      </c>
      <c r="E32" s="2">
        <v>129</v>
      </c>
      <c r="F32" s="2">
        <v>31</v>
      </c>
      <c r="G32" s="2">
        <v>131</v>
      </c>
      <c r="H32" s="2">
        <v>77</v>
      </c>
      <c r="I32" s="2">
        <v>137</v>
      </c>
    </row>
    <row r="33" spans="1:9" ht="10.199999999999999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0.199999999999999" customHeight="1" x14ac:dyDescent="0.2">
      <c r="A34" s="2" t="s">
        <v>29</v>
      </c>
      <c r="B34" s="2">
        <v>713</v>
      </c>
      <c r="C34" s="2">
        <v>438</v>
      </c>
      <c r="D34" s="2">
        <v>186</v>
      </c>
      <c r="E34" s="2">
        <v>86</v>
      </c>
      <c r="F34" s="2">
        <v>42</v>
      </c>
      <c r="G34" s="2">
        <v>124</v>
      </c>
      <c r="H34" s="2">
        <v>117</v>
      </c>
      <c r="I34" s="2">
        <v>158</v>
      </c>
    </row>
    <row r="35" spans="1:9" ht="10.199999999999999" customHeight="1" x14ac:dyDescent="0.2">
      <c r="A35" s="2" t="s">
        <v>505</v>
      </c>
      <c r="B35" s="2">
        <v>52</v>
      </c>
      <c r="C35" s="2">
        <v>33</v>
      </c>
      <c r="D35" s="2">
        <v>16</v>
      </c>
      <c r="E35" s="2">
        <v>7</v>
      </c>
      <c r="F35" s="2">
        <v>5</v>
      </c>
      <c r="G35" s="2">
        <v>5</v>
      </c>
      <c r="H35" s="2">
        <v>9</v>
      </c>
      <c r="I35" s="2">
        <v>10</v>
      </c>
    </row>
    <row r="36" spans="1:9" ht="10.199999999999999" customHeight="1" x14ac:dyDescent="0.2">
      <c r="A36" s="2" t="s">
        <v>506</v>
      </c>
      <c r="B36" s="2">
        <v>69</v>
      </c>
      <c r="C36" s="2">
        <v>36</v>
      </c>
      <c r="D36" s="2">
        <v>13</v>
      </c>
      <c r="E36" s="2">
        <v>8</v>
      </c>
      <c r="F36" s="2">
        <v>6</v>
      </c>
      <c r="G36" s="2">
        <v>9</v>
      </c>
      <c r="H36" s="2">
        <v>15</v>
      </c>
      <c r="I36" s="2">
        <v>18</v>
      </c>
    </row>
    <row r="37" spans="1:9" ht="10.199999999999999" customHeight="1" x14ac:dyDescent="0.2">
      <c r="A37" s="2" t="s">
        <v>507</v>
      </c>
      <c r="B37" s="2">
        <v>71</v>
      </c>
      <c r="C37" s="2">
        <v>62</v>
      </c>
      <c r="D37" s="2">
        <v>22</v>
      </c>
      <c r="E37" s="2">
        <v>19</v>
      </c>
      <c r="F37" s="2">
        <v>3</v>
      </c>
      <c r="G37" s="2">
        <v>18</v>
      </c>
      <c r="H37" s="2">
        <v>2</v>
      </c>
      <c r="I37" s="2">
        <v>7</v>
      </c>
    </row>
    <row r="38" spans="1:9" ht="10.199999999999999" customHeight="1" x14ac:dyDescent="0.2">
      <c r="A38" s="2" t="s">
        <v>508</v>
      </c>
      <c r="B38" s="2">
        <v>150</v>
      </c>
      <c r="C38" s="2">
        <v>78</v>
      </c>
      <c r="D38" s="2">
        <v>22</v>
      </c>
      <c r="E38" s="2">
        <v>8</v>
      </c>
      <c r="F38" s="2">
        <v>12</v>
      </c>
      <c r="G38" s="2">
        <v>36</v>
      </c>
      <c r="H38" s="2">
        <v>28</v>
      </c>
      <c r="I38" s="2">
        <v>44</v>
      </c>
    </row>
    <row r="39" spans="1:9" ht="10.199999999999999" customHeight="1" x14ac:dyDescent="0.2">
      <c r="A39" s="2" t="s">
        <v>509</v>
      </c>
      <c r="B39" s="2">
        <v>371</v>
      </c>
      <c r="C39" s="2">
        <v>229</v>
      </c>
      <c r="D39" s="2">
        <v>113</v>
      </c>
      <c r="E39" s="2">
        <v>44</v>
      </c>
      <c r="F39" s="2">
        <v>16</v>
      </c>
      <c r="G39" s="2">
        <v>56</v>
      </c>
      <c r="H39" s="2">
        <v>63</v>
      </c>
      <c r="I39" s="2">
        <v>79</v>
      </c>
    </row>
    <row r="40" spans="1:9" ht="10.199999999999999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0.199999999999999" customHeight="1" x14ac:dyDescent="0.2">
      <c r="A41" s="2" t="s">
        <v>754</v>
      </c>
      <c r="B41" s="2"/>
      <c r="C41" s="2"/>
      <c r="D41" s="2"/>
      <c r="E41" s="2"/>
      <c r="F41" s="2"/>
      <c r="G41" s="2"/>
      <c r="H41" s="2"/>
      <c r="I41" s="2"/>
    </row>
    <row r="42" spans="1:9" ht="10.199999999999999" customHeight="1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0.199999999999999" customHeight="1" x14ac:dyDescent="0.2">
      <c r="A43" s="2" t="s">
        <v>650</v>
      </c>
      <c r="B43" s="2">
        <v>2047</v>
      </c>
      <c r="C43" s="2">
        <v>1331</v>
      </c>
      <c r="D43" s="2">
        <v>530</v>
      </c>
      <c r="E43" s="2">
        <v>333</v>
      </c>
      <c r="F43" s="2">
        <v>124</v>
      </c>
      <c r="G43" s="2">
        <v>344</v>
      </c>
      <c r="H43" s="2">
        <v>250</v>
      </c>
      <c r="I43" s="2">
        <v>466</v>
      </c>
    </row>
    <row r="44" spans="1:9" ht="10.199999999999999" customHeight="1" x14ac:dyDescent="0.2">
      <c r="A44" s="2" t="s">
        <v>262</v>
      </c>
      <c r="B44" s="2">
        <v>51</v>
      </c>
      <c r="C44" s="2">
        <v>18</v>
      </c>
      <c r="D44" s="2">
        <v>8</v>
      </c>
      <c r="E44" s="2">
        <v>5</v>
      </c>
      <c r="F44" s="2">
        <v>0</v>
      </c>
      <c r="G44" s="2">
        <v>5</v>
      </c>
      <c r="H44" s="2">
        <v>17</v>
      </c>
      <c r="I44" s="2">
        <v>16</v>
      </c>
    </row>
    <row r="45" spans="1:9" ht="10.199999999999999" customHeight="1" x14ac:dyDescent="0.2">
      <c r="A45" s="2" t="s">
        <v>263</v>
      </c>
      <c r="B45" s="2">
        <v>383</v>
      </c>
      <c r="C45" s="2">
        <v>270</v>
      </c>
      <c r="D45" s="2">
        <v>125</v>
      </c>
      <c r="E45" s="2">
        <v>55</v>
      </c>
      <c r="F45" s="2">
        <v>25</v>
      </c>
      <c r="G45" s="2">
        <v>65</v>
      </c>
      <c r="H45" s="2">
        <v>56</v>
      </c>
      <c r="I45" s="2">
        <v>57</v>
      </c>
    </row>
    <row r="46" spans="1:9" ht="10.199999999999999" customHeight="1" x14ac:dyDescent="0.2">
      <c r="A46" s="2" t="s">
        <v>264</v>
      </c>
      <c r="B46" s="2">
        <v>1443</v>
      </c>
      <c r="C46" s="2">
        <v>955</v>
      </c>
      <c r="D46" s="2">
        <v>386</v>
      </c>
      <c r="E46" s="2">
        <v>247</v>
      </c>
      <c r="F46" s="2">
        <v>88</v>
      </c>
      <c r="G46" s="2">
        <v>234</v>
      </c>
      <c r="H46" s="2">
        <v>156</v>
      </c>
      <c r="I46" s="2">
        <v>332</v>
      </c>
    </row>
    <row r="47" spans="1:9" ht="10.199999999999999" customHeight="1" x14ac:dyDescent="0.2">
      <c r="A47" s="2" t="s">
        <v>265</v>
      </c>
      <c r="B47" s="2">
        <v>170</v>
      </c>
      <c r="C47" s="2">
        <v>88</v>
      </c>
      <c r="D47" s="2">
        <v>11</v>
      </c>
      <c r="E47" s="2">
        <v>26</v>
      </c>
      <c r="F47" s="2">
        <v>11</v>
      </c>
      <c r="G47" s="2">
        <v>40</v>
      </c>
      <c r="H47" s="2">
        <v>21</v>
      </c>
      <c r="I47" s="2">
        <v>61</v>
      </c>
    </row>
    <row r="48" spans="1:9" ht="10.199999999999999" customHeight="1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0.199999999999999" customHeight="1" x14ac:dyDescent="0.2">
      <c r="A49" s="2" t="s">
        <v>651</v>
      </c>
      <c r="B49" s="2">
        <v>1334</v>
      </c>
      <c r="C49" s="2">
        <v>893</v>
      </c>
      <c r="D49" s="2">
        <v>344</v>
      </c>
      <c r="E49" s="2">
        <v>247</v>
      </c>
      <c r="F49" s="2">
        <v>82</v>
      </c>
      <c r="G49" s="2">
        <v>220</v>
      </c>
      <c r="H49" s="2">
        <v>133</v>
      </c>
      <c r="I49" s="2">
        <v>308</v>
      </c>
    </row>
    <row r="50" spans="1:9" ht="10.199999999999999" customHeight="1" x14ac:dyDescent="0.2">
      <c r="A50" s="2" t="s">
        <v>262</v>
      </c>
      <c r="B50" s="2">
        <v>24</v>
      </c>
      <c r="C50" s="2">
        <v>11</v>
      </c>
      <c r="D50" s="2">
        <v>4</v>
      </c>
      <c r="E50" s="2">
        <v>3</v>
      </c>
      <c r="F50" s="2">
        <v>0</v>
      </c>
      <c r="G50" s="2">
        <v>4</v>
      </c>
      <c r="H50" s="2">
        <v>5</v>
      </c>
      <c r="I50" s="2">
        <v>8</v>
      </c>
    </row>
    <row r="51" spans="1:9" ht="10.199999999999999" customHeight="1" x14ac:dyDescent="0.2">
      <c r="A51" s="2" t="s">
        <v>263</v>
      </c>
      <c r="B51" s="2">
        <v>221</v>
      </c>
      <c r="C51" s="2">
        <v>154</v>
      </c>
      <c r="D51" s="2">
        <v>73</v>
      </c>
      <c r="E51" s="2">
        <v>39</v>
      </c>
      <c r="F51" s="2">
        <v>9</v>
      </c>
      <c r="G51" s="2">
        <v>33</v>
      </c>
      <c r="H51" s="2">
        <v>30</v>
      </c>
      <c r="I51" s="2">
        <v>37</v>
      </c>
    </row>
    <row r="52" spans="1:9" ht="10.199999999999999" customHeight="1" x14ac:dyDescent="0.2">
      <c r="A52" s="2" t="s">
        <v>264</v>
      </c>
      <c r="B52" s="2">
        <v>954</v>
      </c>
      <c r="C52" s="2">
        <v>654</v>
      </c>
      <c r="D52" s="2">
        <v>257</v>
      </c>
      <c r="E52" s="2">
        <v>182</v>
      </c>
      <c r="F52" s="2">
        <v>63</v>
      </c>
      <c r="G52" s="2">
        <v>152</v>
      </c>
      <c r="H52" s="2">
        <v>82</v>
      </c>
      <c r="I52" s="2">
        <v>218</v>
      </c>
    </row>
    <row r="53" spans="1:9" ht="10.199999999999999" customHeight="1" x14ac:dyDescent="0.2">
      <c r="A53" s="2" t="s">
        <v>265</v>
      </c>
      <c r="B53" s="2">
        <v>135</v>
      </c>
      <c r="C53" s="2">
        <v>74</v>
      </c>
      <c r="D53" s="2">
        <v>10</v>
      </c>
      <c r="E53" s="2">
        <v>23</v>
      </c>
      <c r="F53" s="2">
        <v>10</v>
      </c>
      <c r="G53" s="2">
        <v>31</v>
      </c>
      <c r="H53" s="2">
        <v>16</v>
      </c>
      <c r="I53" s="2">
        <v>45</v>
      </c>
    </row>
    <row r="54" spans="1:9" ht="10.199999999999999" customHeight="1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ht="10.199999999999999" customHeight="1" x14ac:dyDescent="0.2">
      <c r="A55" s="2" t="s">
        <v>667</v>
      </c>
      <c r="B55" s="2">
        <v>713</v>
      </c>
      <c r="C55" s="2">
        <v>438</v>
      </c>
      <c r="D55" s="2">
        <v>186</v>
      </c>
      <c r="E55" s="2">
        <v>86</v>
      </c>
      <c r="F55" s="2">
        <v>42</v>
      </c>
      <c r="G55" s="2">
        <v>124</v>
      </c>
      <c r="H55" s="2">
        <v>117</v>
      </c>
      <c r="I55" s="2">
        <v>158</v>
      </c>
    </row>
    <row r="56" spans="1:9" ht="10.199999999999999" customHeight="1" x14ac:dyDescent="0.2">
      <c r="A56" s="2" t="s">
        <v>262</v>
      </c>
      <c r="B56" s="2">
        <v>27</v>
      </c>
      <c r="C56" s="2">
        <v>7</v>
      </c>
      <c r="D56" s="2">
        <v>4</v>
      </c>
      <c r="E56" s="2">
        <v>2</v>
      </c>
      <c r="F56" s="2">
        <v>0</v>
      </c>
      <c r="G56" s="2">
        <v>1</v>
      </c>
      <c r="H56" s="2">
        <v>12</v>
      </c>
      <c r="I56" s="2">
        <v>8</v>
      </c>
    </row>
    <row r="57" spans="1:9" ht="10.199999999999999" customHeight="1" x14ac:dyDescent="0.2">
      <c r="A57" s="2" t="s">
        <v>263</v>
      </c>
      <c r="B57" s="2">
        <v>162</v>
      </c>
      <c r="C57" s="2">
        <v>116</v>
      </c>
      <c r="D57" s="2">
        <v>52</v>
      </c>
      <c r="E57" s="2">
        <v>16</v>
      </c>
      <c r="F57" s="2">
        <v>16</v>
      </c>
      <c r="G57" s="2">
        <v>32</v>
      </c>
      <c r="H57" s="2">
        <v>26</v>
      </c>
      <c r="I57" s="2">
        <v>20</v>
      </c>
    </row>
    <row r="58" spans="1:9" ht="10.199999999999999" customHeight="1" x14ac:dyDescent="0.2">
      <c r="A58" s="2" t="s">
        <v>264</v>
      </c>
      <c r="B58" s="2">
        <v>489</v>
      </c>
      <c r="C58" s="2">
        <v>301</v>
      </c>
      <c r="D58" s="2">
        <v>129</v>
      </c>
      <c r="E58" s="2">
        <v>65</v>
      </c>
      <c r="F58" s="2">
        <v>25</v>
      </c>
      <c r="G58" s="2">
        <v>82</v>
      </c>
      <c r="H58" s="2">
        <v>74</v>
      </c>
      <c r="I58" s="2">
        <v>114</v>
      </c>
    </row>
    <row r="59" spans="1:9" ht="10.199999999999999" customHeight="1" x14ac:dyDescent="0.2">
      <c r="A59" s="2" t="s">
        <v>265</v>
      </c>
      <c r="B59" s="2">
        <v>35</v>
      </c>
      <c r="C59" s="2">
        <v>14</v>
      </c>
      <c r="D59" s="2">
        <v>1</v>
      </c>
      <c r="E59" s="2">
        <v>3</v>
      </c>
      <c r="F59" s="2">
        <v>1</v>
      </c>
      <c r="G59" s="2">
        <v>9</v>
      </c>
      <c r="H59" s="2">
        <v>5</v>
      </c>
      <c r="I59" s="2">
        <v>16</v>
      </c>
    </row>
    <row r="60" spans="1:9" x14ac:dyDescent="0.2">
      <c r="A60" s="38" t="s">
        <v>642</v>
      </c>
      <c r="B60" s="38"/>
      <c r="C60" s="38"/>
      <c r="D60" s="38"/>
      <c r="E60" s="38"/>
      <c r="F60" s="38"/>
      <c r="G60" s="38"/>
      <c r="H60" s="38"/>
      <c r="I60" s="38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73D0-3784-449D-8601-B9F1FB620B9E}">
  <dimension ref="A1:L23"/>
  <sheetViews>
    <sheetView view="pageBreakPreview" zoomScale="125" zoomScaleNormal="100" zoomScaleSheetLayoutView="125" workbookViewId="0">
      <selection sqref="A1:AA1048576"/>
    </sheetView>
  </sheetViews>
  <sheetFormatPr defaultColWidth="9.109375" defaultRowHeight="10.199999999999999" x14ac:dyDescent="0.2"/>
  <cols>
    <col min="1" max="1" width="14.44140625" style="1" customWidth="1"/>
    <col min="2" max="16384" width="9.109375" style="1"/>
  </cols>
  <sheetData>
    <row r="1" spans="1:9" x14ac:dyDescent="0.2">
      <c r="A1" s="2" t="s">
        <v>751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7" t="s">
        <v>3</v>
      </c>
      <c r="C2" s="47"/>
      <c r="D2" s="47"/>
      <c r="E2" s="47"/>
      <c r="F2" s="47"/>
      <c r="G2" s="47"/>
      <c r="H2" s="47"/>
      <c r="I2" s="44"/>
    </row>
    <row r="3" spans="1:9" s="6" customFormat="1" x14ac:dyDescent="0.2">
      <c r="A3" s="9" t="s">
        <v>750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745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2" t="s">
        <v>510</v>
      </c>
      <c r="B5" s="2">
        <v>4815</v>
      </c>
      <c r="C5" s="2">
        <v>2853</v>
      </c>
      <c r="D5" s="2">
        <v>1227</v>
      </c>
      <c r="E5" s="2">
        <v>832</v>
      </c>
      <c r="F5" s="2">
        <v>217</v>
      </c>
      <c r="G5" s="2">
        <v>577</v>
      </c>
      <c r="H5" s="2">
        <v>123</v>
      </c>
      <c r="I5" s="2">
        <v>1839</v>
      </c>
    </row>
    <row r="6" spans="1:9" x14ac:dyDescent="0.2">
      <c r="A6" s="2" t="s">
        <v>511</v>
      </c>
      <c r="B6" s="2">
        <v>694</v>
      </c>
      <c r="C6" s="2">
        <v>459</v>
      </c>
      <c r="D6" s="2">
        <v>203</v>
      </c>
      <c r="E6" s="2">
        <v>96</v>
      </c>
      <c r="F6" s="2">
        <v>39</v>
      </c>
      <c r="G6" s="2">
        <v>121</v>
      </c>
      <c r="H6" s="2">
        <v>4</v>
      </c>
      <c r="I6" s="2">
        <v>231</v>
      </c>
    </row>
    <row r="7" spans="1:9" x14ac:dyDescent="0.2">
      <c r="A7" s="2" t="s">
        <v>512</v>
      </c>
      <c r="B7" s="2">
        <v>610</v>
      </c>
      <c r="C7" s="2">
        <v>232</v>
      </c>
      <c r="D7" s="2">
        <v>86</v>
      </c>
      <c r="E7" s="2">
        <v>73</v>
      </c>
      <c r="F7" s="2">
        <v>12</v>
      </c>
      <c r="G7" s="2">
        <v>61</v>
      </c>
      <c r="H7" s="2">
        <v>193</v>
      </c>
      <c r="I7" s="2">
        <v>185</v>
      </c>
    </row>
    <row r="8" spans="1:9" x14ac:dyDescent="0.2">
      <c r="A8" s="2" t="s">
        <v>513</v>
      </c>
      <c r="B8" s="2">
        <v>625</v>
      </c>
      <c r="C8" s="2">
        <v>242</v>
      </c>
      <c r="D8" s="2">
        <v>108</v>
      </c>
      <c r="E8" s="2">
        <v>57</v>
      </c>
      <c r="F8" s="2">
        <v>28</v>
      </c>
      <c r="G8" s="2">
        <v>49</v>
      </c>
      <c r="H8" s="2">
        <v>166</v>
      </c>
      <c r="I8" s="2">
        <v>217</v>
      </c>
    </row>
    <row r="9" spans="1:9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2" t="s">
        <v>28</v>
      </c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0</v>
      </c>
      <c r="B11" s="2">
        <v>3469</v>
      </c>
      <c r="C11" s="2">
        <v>2077</v>
      </c>
      <c r="D11" s="2">
        <v>841</v>
      </c>
      <c r="E11" s="2">
        <v>628</v>
      </c>
      <c r="F11" s="2">
        <v>171</v>
      </c>
      <c r="G11" s="2">
        <v>437</v>
      </c>
      <c r="H11" s="2">
        <v>230</v>
      </c>
      <c r="I11" s="2">
        <v>1162</v>
      </c>
    </row>
    <row r="12" spans="1:9" x14ac:dyDescent="0.2">
      <c r="A12" s="2" t="s">
        <v>510</v>
      </c>
      <c r="B12" s="2">
        <v>2503</v>
      </c>
      <c r="C12" s="2">
        <v>1574</v>
      </c>
      <c r="D12" s="2">
        <v>631</v>
      </c>
      <c r="E12" s="2">
        <v>504</v>
      </c>
      <c r="F12" s="2">
        <v>127</v>
      </c>
      <c r="G12" s="2">
        <v>312</v>
      </c>
      <c r="H12" s="2">
        <v>65</v>
      </c>
      <c r="I12" s="2">
        <v>864</v>
      </c>
    </row>
    <row r="13" spans="1:9" x14ac:dyDescent="0.2">
      <c r="A13" s="2" t="s">
        <v>511</v>
      </c>
      <c r="B13" s="2">
        <v>372</v>
      </c>
      <c r="C13" s="2">
        <v>240</v>
      </c>
      <c r="D13" s="2">
        <v>106</v>
      </c>
      <c r="E13" s="2">
        <v>56</v>
      </c>
      <c r="F13" s="2">
        <v>22</v>
      </c>
      <c r="G13" s="2">
        <v>56</v>
      </c>
      <c r="H13" s="2">
        <v>3</v>
      </c>
      <c r="I13" s="2">
        <v>129</v>
      </c>
    </row>
    <row r="14" spans="1:9" x14ac:dyDescent="0.2">
      <c r="A14" s="2" t="s">
        <v>512</v>
      </c>
      <c r="B14" s="2">
        <v>307</v>
      </c>
      <c r="C14" s="2">
        <v>154</v>
      </c>
      <c r="D14" s="2">
        <v>56</v>
      </c>
      <c r="E14" s="2">
        <v>51</v>
      </c>
      <c r="F14" s="2">
        <v>6</v>
      </c>
      <c r="G14" s="2">
        <v>41</v>
      </c>
      <c r="H14" s="2">
        <v>87</v>
      </c>
      <c r="I14" s="2">
        <v>66</v>
      </c>
    </row>
    <row r="15" spans="1:9" x14ac:dyDescent="0.2">
      <c r="A15" s="2" t="s">
        <v>513</v>
      </c>
      <c r="B15" s="2">
        <v>287</v>
      </c>
      <c r="C15" s="2">
        <v>109</v>
      </c>
      <c r="D15" s="2">
        <v>48</v>
      </c>
      <c r="E15" s="2">
        <v>17</v>
      </c>
      <c r="F15" s="2">
        <v>16</v>
      </c>
      <c r="G15" s="2">
        <v>28</v>
      </c>
      <c r="H15" s="2">
        <v>75</v>
      </c>
      <c r="I15" s="2">
        <v>103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12" x14ac:dyDescent="0.2">
      <c r="A17" s="2" t="s">
        <v>29</v>
      </c>
      <c r="B17" s="2"/>
      <c r="C17" s="2"/>
      <c r="D17" s="2"/>
      <c r="E17" s="2"/>
      <c r="F17" s="2"/>
      <c r="G17" s="2"/>
      <c r="H17" s="2"/>
      <c r="I17" s="2"/>
    </row>
    <row r="18" spans="1:12" x14ac:dyDescent="0.2">
      <c r="A18" s="2" t="s">
        <v>0</v>
      </c>
      <c r="B18" s="2">
        <v>3275</v>
      </c>
      <c r="C18" s="2">
        <v>1709</v>
      </c>
      <c r="D18" s="2">
        <v>783</v>
      </c>
      <c r="E18" s="2">
        <v>430</v>
      </c>
      <c r="F18" s="2">
        <v>125</v>
      </c>
      <c r="G18" s="2">
        <v>371</v>
      </c>
      <c r="H18" s="2">
        <v>256</v>
      </c>
      <c r="I18" s="2">
        <v>1310</v>
      </c>
    </row>
    <row r="19" spans="1:12" x14ac:dyDescent="0.2">
      <c r="A19" s="2" t="s">
        <v>510</v>
      </c>
      <c r="B19" s="2">
        <v>2312</v>
      </c>
      <c r="C19" s="2">
        <v>1279</v>
      </c>
      <c r="D19" s="2">
        <v>596</v>
      </c>
      <c r="E19" s="2">
        <v>328</v>
      </c>
      <c r="F19" s="2">
        <v>90</v>
      </c>
      <c r="G19" s="2">
        <v>265</v>
      </c>
      <c r="H19" s="2">
        <v>58</v>
      </c>
      <c r="I19" s="2">
        <v>975</v>
      </c>
    </row>
    <row r="20" spans="1:12" x14ac:dyDescent="0.2">
      <c r="A20" s="2" t="s">
        <v>511</v>
      </c>
      <c r="B20" s="2">
        <v>322</v>
      </c>
      <c r="C20" s="2">
        <v>219</v>
      </c>
      <c r="D20" s="2">
        <v>97</v>
      </c>
      <c r="E20" s="2">
        <v>40</v>
      </c>
      <c r="F20" s="2">
        <v>17</v>
      </c>
      <c r="G20" s="2">
        <v>65</v>
      </c>
      <c r="H20" s="2">
        <v>1</v>
      </c>
      <c r="I20" s="2">
        <v>102</v>
      </c>
    </row>
    <row r="21" spans="1:12" x14ac:dyDescent="0.2">
      <c r="A21" s="2" t="s">
        <v>512</v>
      </c>
      <c r="B21" s="2">
        <v>303</v>
      </c>
      <c r="C21" s="2">
        <v>78</v>
      </c>
      <c r="D21" s="2">
        <v>30</v>
      </c>
      <c r="E21" s="2">
        <v>22</v>
      </c>
      <c r="F21" s="2">
        <v>6</v>
      </c>
      <c r="G21" s="2">
        <v>20</v>
      </c>
      <c r="H21" s="2">
        <v>106</v>
      </c>
      <c r="I21" s="2">
        <v>119</v>
      </c>
    </row>
    <row r="22" spans="1:12" x14ac:dyDescent="0.2">
      <c r="A22" s="12" t="s">
        <v>513</v>
      </c>
      <c r="B22" s="12">
        <v>338</v>
      </c>
      <c r="C22" s="12">
        <v>133</v>
      </c>
      <c r="D22" s="12">
        <v>60</v>
      </c>
      <c r="E22" s="12">
        <v>40</v>
      </c>
      <c r="F22" s="12">
        <v>12</v>
      </c>
      <c r="G22" s="12">
        <v>21</v>
      </c>
      <c r="H22" s="12">
        <v>91</v>
      </c>
      <c r="I22" s="12">
        <v>114</v>
      </c>
    </row>
    <row r="23" spans="1:12" x14ac:dyDescent="0.2">
      <c r="A23" s="43"/>
      <c r="B23" s="43"/>
      <c r="C23" s="43"/>
      <c r="D23" s="43" t="s">
        <v>642</v>
      </c>
      <c r="E23" s="43"/>
      <c r="F23" s="43"/>
      <c r="G23" s="43"/>
      <c r="H23" s="43"/>
      <c r="I23" s="43"/>
      <c r="J23" s="43"/>
      <c r="K23" s="43"/>
      <c r="L23" s="43"/>
    </row>
  </sheetData>
  <mergeCells count="3">
    <mergeCell ref="A23:C23"/>
    <mergeCell ref="D23:L23"/>
    <mergeCell ref="B2:I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AE8E-2E2A-4764-B637-EF3B92BA3D00}">
  <dimension ref="A1:I43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6" style="11" customWidth="1"/>
    <col min="2" max="16384" width="9.109375" style="1"/>
  </cols>
  <sheetData>
    <row r="1" spans="1:9" x14ac:dyDescent="0.2">
      <c r="A1" s="7" t="s">
        <v>706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21" t="s">
        <v>704</v>
      </c>
      <c r="B2" s="47" t="s">
        <v>3</v>
      </c>
      <c r="C2" s="47"/>
      <c r="D2" s="47"/>
      <c r="E2" s="47"/>
      <c r="F2" s="47"/>
      <c r="G2" s="47"/>
      <c r="H2" s="47"/>
      <c r="I2" s="44"/>
    </row>
    <row r="3" spans="1:9" s="6" customFormat="1" x14ac:dyDescent="0.2">
      <c r="A3" s="21" t="s">
        <v>705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7" t="s">
        <v>701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7"/>
      <c r="B5" s="2"/>
      <c r="C5" s="2"/>
      <c r="D5" s="2"/>
      <c r="E5" s="2"/>
      <c r="F5" s="2"/>
      <c r="G5" s="2"/>
      <c r="H5" s="2"/>
      <c r="I5" s="2"/>
    </row>
    <row r="6" spans="1:9" x14ac:dyDescent="0.2">
      <c r="A6" s="7" t="s">
        <v>650</v>
      </c>
      <c r="B6" s="2">
        <v>1817</v>
      </c>
      <c r="C6" s="2">
        <v>1114</v>
      </c>
      <c r="D6" s="2">
        <v>433</v>
      </c>
      <c r="E6" s="2">
        <v>388</v>
      </c>
      <c r="F6" s="2">
        <v>90</v>
      </c>
      <c r="G6" s="2">
        <v>203</v>
      </c>
      <c r="H6" s="2">
        <v>177</v>
      </c>
      <c r="I6" s="2">
        <v>526</v>
      </c>
    </row>
    <row r="7" spans="1:9" x14ac:dyDescent="0.2">
      <c r="A7" s="7">
        <v>1</v>
      </c>
      <c r="B7" s="2">
        <v>475</v>
      </c>
      <c r="C7" s="2">
        <v>316</v>
      </c>
      <c r="D7" s="2">
        <v>106</v>
      </c>
      <c r="E7" s="2">
        <v>146</v>
      </c>
      <c r="F7" s="2">
        <v>28</v>
      </c>
      <c r="G7" s="2">
        <v>36</v>
      </c>
      <c r="H7" s="2">
        <v>48</v>
      </c>
      <c r="I7" s="2">
        <v>111</v>
      </c>
    </row>
    <row r="8" spans="1:9" x14ac:dyDescent="0.2">
      <c r="A8" s="7">
        <v>2</v>
      </c>
      <c r="B8" s="2">
        <v>257</v>
      </c>
      <c r="C8" s="2">
        <v>157</v>
      </c>
      <c r="D8" s="2">
        <v>54</v>
      </c>
      <c r="E8" s="2">
        <v>66</v>
      </c>
      <c r="F8" s="2">
        <v>8</v>
      </c>
      <c r="G8" s="2">
        <v>29</v>
      </c>
      <c r="H8" s="2">
        <v>42</v>
      </c>
      <c r="I8" s="2">
        <v>58</v>
      </c>
    </row>
    <row r="9" spans="1:9" x14ac:dyDescent="0.2">
      <c r="A9" s="7">
        <v>3</v>
      </c>
      <c r="B9" s="2">
        <v>268</v>
      </c>
      <c r="C9" s="2">
        <v>166</v>
      </c>
      <c r="D9" s="2">
        <v>64</v>
      </c>
      <c r="E9" s="2">
        <v>61</v>
      </c>
      <c r="F9" s="2">
        <v>10</v>
      </c>
      <c r="G9" s="2">
        <v>31</v>
      </c>
      <c r="H9" s="2">
        <v>37</v>
      </c>
      <c r="I9" s="2">
        <v>65</v>
      </c>
    </row>
    <row r="10" spans="1:9" x14ac:dyDescent="0.2">
      <c r="A10" s="7">
        <v>4</v>
      </c>
      <c r="B10" s="2">
        <v>244</v>
      </c>
      <c r="C10" s="2">
        <v>160</v>
      </c>
      <c r="D10" s="2">
        <v>67</v>
      </c>
      <c r="E10" s="2">
        <v>42</v>
      </c>
      <c r="F10" s="2">
        <v>24</v>
      </c>
      <c r="G10" s="2">
        <v>27</v>
      </c>
      <c r="H10" s="2">
        <v>27</v>
      </c>
      <c r="I10" s="2">
        <v>57</v>
      </c>
    </row>
    <row r="11" spans="1:9" x14ac:dyDescent="0.2">
      <c r="A11" s="7">
        <v>5</v>
      </c>
      <c r="B11" s="2">
        <v>194</v>
      </c>
      <c r="C11" s="2">
        <v>126</v>
      </c>
      <c r="D11" s="2">
        <v>49</v>
      </c>
      <c r="E11" s="2">
        <v>40</v>
      </c>
      <c r="F11" s="2">
        <v>6</v>
      </c>
      <c r="G11" s="2">
        <v>31</v>
      </c>
      <c r="H11" s="2">
        <v>14</v>
      </c>
      <c r="I11" s="2">
        <v>54</v>
      </c>
    </row>
    <row r="12" spans="1:9" x14ac:dyDescent="0.2">
      <c r="A12" s="7">
        <v>6</v>
      </c>
      <c r="B12" s="2">
        <v>110</v>
      </c>
      <c r="C12" s="2">
        <v>72</v>
      </c>
      <c r="D12" s="2">
        <v>33</v>
      </c>
      <c r="E12" s="2">
        <v>17</v>
      </c>
      <c r="F12" s="2">
        <v>9</v>
      </c>
      <c r="G12" s="2">
        <v>13</v>
      </c>
      <c r="H12" s="2">
        <v>2</v>
      </c>
      <c r="I12" s="2">
        <v>36</v>
      </c>
    </row>
    <row r="13" spans="1:9" x14ac:dyDescent="0.2">
      <c r="A13" s="7">
        <v>7</v>
      </c>
      <c r="B13" s="2">
        <v>102</v>
      </c>
      <c r="C13" s="2">
        <v>55</v>
      </c>
      <c r="D13" s="2">
        <v>25</v>
      </c>
      <c r="E13" s="2">
        <v>9</v>
      </c>
      <c r="F13" s="2">
        <v>1</v>
      </c>
      <c r="G13" s="2">
        <v>20</v>
      </c>
      <c r="H13" s="2">
        <v>3</v>
      </c>
      <c r="I13" s="2">
        <v>44</v>
      </c>
    </row>
    <row r="14" spans="1:9" x14ac:dyDescent="0.2">
      <c r="A14" s="7">
        <v>8</v>
      </c>
      <c r="B14" s="2">
        <v>52</v>
      </c>
      <c r="C14" s="2">
        <v>24</v>
      </c>
      <c r="D14" s="2">
        <v>12</v>
      </c>
      <c r="E14" s="2">
        <v>1</v>
      </c>
      <c r="F14" s="2">
        <v>3</v>
      </c>
      <c r="G14" s="2">
        <v>8</v>
      </c>
      <c r="H14" s="2">
        <v>4</v>
      </c>
      <c r="I14" s="2">
        <v>24</v>
      </c>
    </row>
    <row r="15" spans="1:9" x14ac:dyDescent="0.2">
      <c r="A15" s="7">
        <v>9</v>
      </c>
      <c r="B15" s="2">
        <v>42</v>
      </c>
      <c r="C15" s="2">
        <v>18</v>
      </c>
      <c r="D15" s="2">
        <v>10</v>
      </c>
      <c r="E15" s="2">
        <v>4</v>
      </c>
      <c r="F15" s="2">
        <v>0</v>
      </c>
      <c r="G15" s="2">
        <v>4</v>
      </c>
      <c r="H15" s="2">
        <v>0</v>
      </c>
      <c r="I15" s="2">
        <v>24</v>
      </c>
    </row>
    <row r="16" spans="1:9" x14ac:dyDescent="0.2">
      <c r="A16" s="7">
        <v>10</v>
      </c>
      <c r="B16" s="2">
        <v>45</v>
      </c>
      <c r="C16" s="2">
        <v>13</v>
      </c>
      <c r="D16" s="2">
        <v>7</v>
      </c>
      <c r="E16" s="2">
        <v>2</v>
      </c>
      <c r="F16" s="2">
        <v>0</v>
      </c>
      <c r="G16" s="2">
        <v>4</v>
      </c>
      <c r="H16" s="2">
        <v>0</v>
      </c>
      <c r="I16" s="2">
        <v>32</v>
      </c>
    </row>
    <row r="17" spans="1:9" x14ac:dyDescent="0.2">
      <c r="A17" s="7">
        <v>11</v>
      </c>
      <c r="B17" s="2">
        <v>12</v>
      </c>
      <c r="C17" s="2">
        <v>4</v>
      </c>
      <c r="D17" s="2">
        <v>3</v>
      </c>
      <c r="E17" s="2">
        <v>0</v>
      </c>
      <c r="F17" s="2">
        <v>1</v>
      </c>
      <c r="G17" s="2">
        <v>0</v>
      </c>
      <c r="H17" s="2">
        <v>0</v>
      </c>
      <c r="I17" s="2">
        <v>8</v>
      </c>
    </row>
    <row r="18" spans="1:9" x14ac:dyDescent="0.2">
      <c r="A18" s="7">
        <v>12</v>
      </c>
      <c r="B18" s="2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5</v>
      </c>
    </row>
    <row r="19" spans="1:9" x14ac:dyDescent="0.2">
      <c r="A19" s="7">
        <v>13</v>
      </c>
      <c r="B19" s="2">
        <v>2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1</v>
      </c>
    </row>
    <row r="20" spans="1:9" x14ac:dyDescent="0.2">
      <c r="A20" s="7">
        <v>14</v>
      </c>
      <c r="B20" s="2">
        <v>2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</row>
    <row r="21" spans="1:9" x14ac:dyDescent="0.2">
      <c r="A21" s="7" t="s">
        <v>514</v>
      </c>
      <c r="B21" s="2">
        <v>7</v>
      </c>
      <c r="C21" s="2">
        <v>1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6</v>
      </c>
    </row>
    <row r="22" spans="1:9" s="5" customFormat="1" x14ac:dyDescent="0.2">
      <c r="A22" s="10" t="s">
        <v>258</v>
      </c>
      <c r="B22" s="4">
        <v>3.7</v>
      </c>
      <c r="C22" s="4">
        <v>3.4</v>
      </c>
      <c r="D22" s="4">
        <v>3.8</v>
      </c>
      <c r="E22" s="4">
        <v>2.7</v>
      </c>
      <c r="F22" s="4">
        <v>3.3</v>
      </c>
      <c r="G22" s="4">
        <v>4</v>
      </c>
      <c r="H22" s="4">
        <v>2.7</v>
      </c>
      <c r="I22" s="4">
        <v>4.7</v>
      </c>
    </row>
    <row r="23" spans="1:9" s="5" customFormat="1" ht="9" customHeight="1" x14ac:dyDescent="0.2">
      <c r="A23" s="10" t="s">
        <v>27</v>
      </c>
      <c r="B23" s="4">
        <v>3.7</v>
      </c>
      <c r="C23" s="4">
        <v>3.5</v>
      </c>
      <c r="D23" s="4">
        <v>3.9</v>
      </c>
      <c r="E23" s="4">
        <v>2.7</v>
      </c>
      <c r="F23" s="4">
        <v>3.9</v>
      </c>
      <c r="G23" s="4">
        <v>4.2</v>
      </c>
      <c r="H23" s="4">
        <v>3</v>
      </c>
      <c r="I23" s="4">
        <v>4.5</v>
      </c>
    </row>
    <row r="24" spans="1:9" s="5" customFormat="1" ht="9" customHeight="1" x14ac:dyDescent="0.2">
      <c r="A24" s="10"/>
      <c r="B24" s="4"/>
      <c r="C24" s="4"/>
      <c r="D24" s="4"/>
      <c r="E24" s="4"/>
      <c r="F24" s="4"/>
      <c r="G24" s="4"/>
      <c r="H24" s="4"/>
      <c r="I24" s="4"/>
    </row>
    <row r="25" spans="1:9" s="5" customFormat="1" ht="9" customHeight="1" x14ac:dyDescent="0.2">
      <c r="A25" s="10" t="s">
        <v>702</v>
      </c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7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7" t="s">
        <v>650</v>
      </c>
      <c r="B27" s="2">
        <v>1859</v>
      </c>
      <c r="C27" s="2">
        <v>1126</v>
      </c>
      <c r="D27" s="2">
        <v>442</v>
      </c>
      <c r="E27" s="2">
        <v>388</v>
      </c>
      <c r="F27" s="2">
        <v>90</v>
      </c>
      <c r="G27" s="2">
        <v>206</v>
      </c>
      <c r="H27" s="2">
        <v>177</v>
      </c>
      <c r="I27" s="2">
        <v>556</v>
      </c>
    </row>
    <row r="28" spans="1:9" x14ac:dyDescent="0.2">
      <c r="A28" s="7" t="s">
        <v>515</v>
      </c>
      <c r="B28" s="2">
        <v>378</v>
      </c>
      <c r="C28" s="2">
        <v>185</v>
      </c>
      <c r="D28" s="2">
        <v>91</v>
      </c>
      <c r="E28" s="2">
        <v>44</v>
      </c>
      <c r="F28" s="2">
        <v>23</v>
      </c>
      <c r="G28" s="2">
        <v>27</v>
      </c>
      <c r="H28" s="2">
        <v>44</v>
      </c>
      <c r="I28" s="2">
        <v>149</v>
      </c>
    </row>
    <row r="29" spans="1:9" x14ac:dyDescent="0.2">
      <c r="A29" s="7" t="s">
        <v>516</v>
      </c>
      <c r="B29" s="2">
        <v>240</v>
      </c>
      <c r="C29" s="2">
        <v>130</v>
      </c>
      <c r="D29" s="2">
        <v>38</v>
      </c>
      <c r="E29" s="2">
        <v>79</v>
      </c>
      <c r="F29" s="2">
        <v>5</v>
      </c>
      <c r="G29" s="2">
        <v>8</v>
      </c>
      <c r="H29" s="2">
        <v>18</v>
      </c>
      <c r="I29" s="2">
        <v>92</v>
      </c>
    </row>
    <row r="30" spans="1:9" x14ac:dyDescent="0.2">
      <c r="A30" s="7" t="s">
        <v>517</v>
      </c>
      <c r="B30" s="2">
        <v>69</v>
      </c>
      <c r="C30" s="2">
        <v>57</v>
      </c>
      <c r="D30" s="2">
        <v>29</v>
      </c>
      <c r="E30" s="2">
        <v>14</v>
      </c>
      <c r="F30" s="2">
        <v>8</v>
      </c>
      <c r="G30" s="2">
        <v>6</v>
      </c>
      <c r="H30" s="2">
        <v>1</v>
      </c>
      <c r="I30" s="2">
        <v>11</v>
      </c>
    </row>
    <row r="31" spans="1:9" x14ac:dyDescent="0.2">
      <c r="A31" s="7" t="s">
        <v>518</v>
      </c>
      <c r="B31" s="2">
        <v>125</v>
      </c>
      <c r="C31" s="2">
        <v>95</v>
      </c>
      <c r="D31" s="2">
        <v>44</v>
      </c>
      <c r="E31" s="2">
        <v>17</v>
      </c>
      <c r="F31" s="2">
        <v>13</v>
      </c>
      <c r="G31" s="2">
        <v>21</v>
      </c>
      <c r="H31" s="2">
        <v>23</v>
      </c>
      <c r="I31" s="2">
        <v>7</v>
      </c>
    </row>
    <row r="32" spans="1:9" x14ac:dyDescent="0.2">
      <c r="A32" s="7" t="s">
        <v>519</v>
      </c>
      <c r="B32" s="2">
        <v>312</v>
      </c>
      <c r="C32" s="2">
        <v>217</v>
      </c>
      <c r="D32" s="2">
        <v>81</v>
      </c>
      <c r="E32" s="2">
        <v>89</v>
      </c>
      <c r="F32" s="2">
        <v>9</v>
      </c>
      <c r="G32" s="2">
        <v>38</v>
      </c>
      <c r="H32" s="2">
        <v>32</v>
      </c>
      <c r="I32" s="2">
        <v>63</v>
      </c>
    </row>
    <row r="33" spans="1:9" x14ac:dyDescent="0.2">
      <c r="A33" s="7" t="s">
        <v>520</v>
      </c>
      <c r="B33" s="2">
        <v>274</v>
      </c>
      <c r="C33" s="2">
        <v>137</v>
      </c>
      <c r="D33" s="2">
        <v>54</v>
      </c>
      <c r="E33" s="2">
        <v>33</v>
      </c>
      <c r="F33" s="2">
        <v>11</v>
      </c>
      <c r="G33" s="2">
        <v>39</v>
      </c>
      <c r="H33" s="2">
        <v>18</v>
      </c>
      <c r="I33" s="2">
        <v>119</v>
      </c>
    </row>
    <row r="34" spans="1:9" x14ac:dyDescent="0.2">
      <c r="A34" s="7" t="s">
        <v>521</v>
      </c>
      <c r="B34" s="2">
        <v>273</v>
      </c>
      <c r="C34" s="2">
        <v>161</v>
      </c>
      <c r="D34" s="2">
        <v>75</v>
      </c>
      <c r="E34" s="2">
        <v>37</v>
      </c>
      <c r="F34" s="2">
        <v>12</v>
      </c>
      <c r="G34" s="2">
        <v>37</v>
      </c>
      <c r="H34" s="2">
        <v>26</v>
      </c>
      <c r="I34" s="2">
        <v>86</v>
      </c>
    </row>
    <row r="35" spans="1:9" x14ac:dyDescent="0.2">
      <c r="A35" s="7" t="s">
        <v>522</v>
      </c>
      <c r="B35" s="2">
        <v>64</v>
      </c>
      <c r="C35" s="2">
        <v>44</v>
      </c>
      <c r="D35" s="2">
        <v>6</v>
      </c>
      <c r="E35" s="2">
        <v>15</v>
      </c>
      <c r="F35" s="2">
        <v>2</v>
      </c>
      <c r="G35" s="2">
        <v>21</v>
      </c>
      <c r="H35" s="2">
        <v>11</v>
      </c>
      <c r="I35" s="2">
        <v>9</v>
      </c>
    </row>
    <row r="36" spans="1:9" x14ac:dyDescent="0.2">
      <c r="A36" s="7" t="s">
        <v>513</v>
      </c>
      <c r="B36" s="2">
        <v>124</v>
      </c>
      <c r="C36" s="2">
        <v>100</v>
      </c>
      <c r="D36" s="2">
        <v>24</v>
      </c>
      <c r="E36" s="2">
        <v>60</v>
      </c>
      <c r="F36" s="2">
        <v>7</v>
      </c>
      <c r="G36" s="2">
        <v>9</v>
      </c>
      <c r="H36" s="2">
        <v>4</v>
      </c>
      <c r="I36" s="2">
        <v>20</v>
      </c>
    </row>
    <row r="37" spans="1:9" x14ac:dyDescent="0.2">
      <c r="A37" s="7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7" t="s">
        <v>703</v>
      </c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7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7" t="s">
        <v>658</v>
      </c>
      <c r="B40" s="2">
        <v>618</v>
      </c>
      <c r="C40" s="2">
        <v>315</v>
      </c>
      <c r="D40" s="2">
        <v>129</v>
      </c>
      <c r="E40" s="2">
        <v>123</v>
      </c>
      <c r="F40" s="2">
        <v>28</v>
      </c>
      <c r="G40" s="2">
        <v>35</v>
      </c>
      <c r="H40" s="2">
        <v>62</v>
      </c>
      <c r="I40" s="2">
        <v>241</v>
      </c>
    </row>
    <row r="41" spans="1:9" x14ac:dyDescent="0.2">
      <c r="A41" s="7" t="s">
        <v>523</v>
      </c>
      <c r="B41" s="2">
        <v>26</v>
      </c>
      <c r="C41" s="2">
        <v>16</v>
      </c>
      <c r="D41" s="2">
        <v>12</v>
      </c>
      <c r="E41" s="2">
        <v>2</v>
      </c>
      <c r="F41" s="2">
        <v>1</v>
      </c>
      <c r="G41" s="2">
        <v>1</v>
      </c>
      <c r="H41" s="2">
        <v>3</v>
      </c>
      <c r="I41" s="2">
        <v>7</v>
      </c>
    </row>
    <row r="42" spans="1:9" x14ac:dyDescent="0.2">
      <c r="A42" s="13" t="s">
        <v>524</v>
      </c>
      <c r="B42" s="12">
        <v>592</v>
      </c>
      <c r="C42" s="12">
        <v>299</v>
      </c>
      <c r="D42" s="12">
        <v>117</v>
      </c>
      <c r="E42" s="12">
        <v>121</v>
      </c>
      <c r="F42" s="12">
        <v>27</v>
      </c>
      <c r="G42" s="12">
        <v>34</v>
      </c>
      <c r="H42" s="12">
        <v>59</v>
      </c>
      <c r="I42" s="12">
        <v>234</v>
      </c>
    </row>
    <row r="43" spans="1:9" x14ac:dyDescent="0.2">
      <c r="A43" s="43" t="s">
        <v>642</v>
      </c>
      <c r="B43" s="43"/>
      <c r="C43" s="43"/>
      <c r="D43" s="43"/>
      <c r="E43" s="43"/>
      <c r="F43" s="43"/>
      <c r="G43" s="43"/>
      <c r="H43" s="43"/>
      <c r="I43" s="43"/>
    </row>
  </sheetData>
  <mergeCells count="2">
    <mergeCell ref="B2:I2"/>
    <mergeCell ref="A43:I4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9280-B05A-4CD0-AB03-3FFC2BFF6035}">
  <dimension ref="A1:I35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5.33203125" style="1" customWidth="1"/>
    <col min="2" max="16384" width="9.109375" style="1"/>
  </cols>
  <sheetData>
    <row r="1" spans="1:9" x14ac:dyDescent="0.2">
      <c r="A1" s="2" t="s">
        <v>710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708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709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525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1859</v>
      </c>
      <c r="C6" s="2">
        <v>1126</v>
      </c>
      <c r="D6" s="2">
        <v>442</v>
      </c>
      <c r="E6" s="2">
        <v>388</v>
      </c>
      <c r="F6" s="2">
        <v>90</v>
      </c>
      <c r="G6" s="2">
        <v>206</v>
      </c>
      <c r="H6" s="2">
        <v>177</v>
      </c>
      <c r="I6" s="2">
        <v>556</v>
      </c>
    </row>
    <row r="7" spans="1:9" x14ac:dyDescent="0.2">
      <c r="A7" s="2" t="s">
        <v>526</v>
      </c>
      <c r="B7" s="2">
        <v>58</v>
      </c>
      <c r="C7" s="2">
        <v>20</v>
      </c>
      <c r="D7" s="2">
        <v>12</v>
      </c>
      <c r="E7" s="2">
        <v>4</v>
      </c>
      <c r="F7" s="2">
        <v>2</v>
      </c>
      <c r="G7" s="2">
        <v>2</v>
      </c>
      <c r="H7" s="2">
        <v>19</v>
      </c>
      <c r="I7" s="2">
        <v>19</v>
      </c>
    </row>
    <row r="8" spans="1:9" x14ac:dyDescent="0.2">
      <c r="A8" s="2" t="s">
        <v>527</v>
      </c>
      <c r="B8" s="2">
        <v>111</v>
      </c>
      <c r="C8" s="2">
        <v>35</v>
      </c>
      <c r="D8" s="2">
        <v>14</v>
      </c>
      <c r="E8" s="2">
        <v>5</v>
      </c>
      <c r="F8" s="2">
        <v>6</v>
      </c>
      <c r="G8" s="2">
        <v>10</v>
      </c>
      <c r="H8" s="2">
        <v>16</v>
      </c>
      <c r="I8" s="2">
        <v>60</v>
      </c>
    </row>
    <row r="9" spans="1:9" x14ac:dyDescent="0.2">
      <c r="A9" s="2" t="s">
        <v>528</v>
      </c>
      <c r="B9" s="2">
        <v>1481</v>
      </c>
      <c r="C9" s="2">
        <v>950</v>
      </c>
      <c r="D9" s="2">
        <v>373</v>
      </c>
      <c r="E9" s="2">
        <v>349</v>
      </c>
      <c r="F9" s="2">
        <v>66</v>
      </c>
      <c r="G9" s="2">
        <v>162</v>
      </c>
      <c r="H9" s="2">
        <v>130</v>
      </c>
      <c r="I9" s="2">
        <v>401</v>
      </c>
    </row>
    <row r="10" spans="1:9" x14ac:dyDescent="0.2">
      <c r="A10" s="2" t="s">
        <v>529</v>
      </c>
      <c r="B10" s="2">
        <v>209</v>
      </c>
      <c r="C10" s="2">
        <v>121</v>
      </c>
      <c r="D10" s="2">
        <v>43</v>
      </c>
      <c r="E10" s="2">
        <v>30</v>
      </c>
      <c r="F10" s="2">
        <v>16</v>
      </c>
      <c r="G10" s="2">
        <v>32</v>
      </c>
      <c r="H10" s="2">
        <v>12</v>
      </c>
      <c r="I10" s="2">
        <v>76</v>
      </c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707</v>
      </c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2" t="s">
        <v>650</v>
      </c>
      <c r="B14" s="2">
        <v>1481</v>
      </c>
      <c r="C14" s="2">
        <v>950</v>
      </c>
      <c r="D14" s="2">
        <v>373</v>
      </c>
      <c r="E14" s="2">
        <v>349</v>
      </c>
      <c r="F14" s="2">
        <v>66</v>
      </c>
      <c r="G14" s="2">
        <v>162</v>
      </c>
      <c r="H14" s="2">
        <v>130</v>
      </c>
      <c r="I14" s="2">
        <v>401</v>
      </c>
    </row>
    <row r="15" spans="1:9" x14ac:dyDescent="0.2">
      <c r="A15" s="2" t="s">
        <v>712</v>
      </c>
      <c r="B15" s="2">
        <v>3</v>
      </c>
      <c r="C15" s="2">
        <v>3</v>
      </c>
      <c r="D15" s="2">
        <v>2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2" t="s">
        <v>713</v>
      </c>
      <c r="B16" s="2">
        <v>102</v>
      </c>
      <c r="C16" s="2">
        <v>93</v>
      </c>
      <c r="D16" s="2">
        <v>16</v>
      </c>
      <c r="E16" s="2">
        <v>69</v>
      </c>
      <c r="F16" s="2">
        <v>2</v>
      </c>
      <c r="G16" s="2">
        <v>6</v>
      </c>
      <c r="H16" s="2">
        <v>2</v>
      </c>
      <c r="I16" s="2">
        <v>7</v>
      </c>
    </row>
    <row r="17" spans="1:9" x14ac:dyDescent="0.2">
      <c r="A17" s="2" t="s">
        <v>714</v>
      </c>
      <c r="B17" s="2">
        <v>63</v>
      </c>
      <c r="C17" s="2">
        <v>40</v>
      </c>
      <c r="D17" s="2">
        <v>27</v>
      </c>
      <c r="E17" s="2">
        <v>4</v>
      </c>
      <c r="F17" s="2">
        <v>4</v>
      </c>
      <c r="G17" s="2">
        <v>5</v>
      </c>
      <c r="H17" s="2">
        <v>0</v>
      </c>
      <c r="I17" s="2">
        <v>23</v>
      </c>
    </row>
    <row r="18" spans="1:9" x14ac:dyDescent="0.2">
      <c r="A18" s="2" t="s">
        <v>715</v>
      </c>
      <c r="B18" s="2">
        <v>67</v>
      </c>
      <c r="C18" s="2">
        <v>41</v>
      </c>
      <c r="D18" s="2">
        <v>14</v>
      </c>
      <c r="E18" s="2">
        <v>19</v>
      </c>
      <c r="F18" s="2">
        <v>6</v>
      </c>
      <c r="G18" s="2">
        <v>2</v>
      </c>
      <c r="H18" s="2">
        <v>5</v>
      </c>
      <c r="I18" s="2">
        <v>21</v>
      </c>
    </row>
    <row r="19" spans="1:9" x14ac:dyDescent="0.2">
      <c r="A19" s="2" t="s">
        <v>716</v>
      </c>
      <c r="B19" s="2">
        <v>152</v>
      </c>
      <c r="C19" s="2">
        <v>126</v>
      </c>
      <c r="D19" s="2">
        <v>34</v>
      </c>
      <c r="E19" s="2">
        <v>69</v>
      </c>
      <c r="F19" s="2">
        <v>16</v>
      </c>
      <c r="G19" s="2">
        <v>7</v>
      </c>
      <c r="H19" s="2">
        <v>7</v>
      </c>
      <c r="I19" s="2">
        <v>19</v>
      </c>
    </row>
    <row r="20" spans="1:9" x14ac:dyDescent="0.2">
      <c r="A20" s="2" t="s">
        <v>717</v>
      </c>
      <c r="B20" s="2">
        <v>259</v>
      </c>
      <c r="C20" s="2">
        <v>161</v>
      </c>
      <c r="D20" s="2">
        <v>56</v>
      </c>
      <c r="E20" s="2">
        <v>57</v>
      </c>
      <c r="F20" s="2">
        <v>11</v>
      </c>
      <c r="G20" s="2">
        <v>37</v>
      </c>
      <c r="H20" s="2">
        <v>17</v>
      </c>
      <c r="I20" s="2">
        <v>81</v>
      </c>
    </row>
    <row r="21" spans="1:9" x14ac:dyDescent="0.2">
      <c r="A21" s="2" t="s">
        <v>718</v>
      </c>
      <c r="B21" s="2">
        <v>278</v>
      </c>
      <c r="C21" s="2">
        <v>170</v>
      </c>
      <c r="D21" s="2">
        <v>79</v>
      </c>
      <c r="E21" s="2">
        <v>52</v>
      </c>
      <c r="F21" s="2">
        <v>12</v>
      </c>
      <c r="G21" s="2">
        <v>27</v>
      </c>
      <c r="H21" s="2">
        <v>24</v>
      </c>
      <c r="I21" s="2">
        <v>84</v>
      </c>
    </row>
    <row r="22" spans="1:9" x14ac:dyDescent="0.2">
      <c r="A22" s="2" t="s">
        <v>719</v>
      </c>
      <c r="B22" s="2">
        <v>212</v>
      </c>
      <c r="C22" s="2">
        <v>119</v>
      </c>
      <c r="D22" s="2">
        <v>55</v>
      </c>
      <c r="E22" s="2">
        <v>24</v>
      </c>
      <c r="F22" s="2">
        <v>7</v>
      </c>
      <c r="G22" s="2">
        <v>33</v>
      </c>
      <c r="H22" s="2">
        <v>25</v>
      </c>
      <c r="I22" s="2">
        <v>68</v>
      </c>
    </row>
    <row r="23" spans="1:9" x14ac:dyDescent="0.2">
      <c r="A23" s="2" t="s">
        <v>720</v>
      </c>
      <c r="B23" s="2">
        <v>118</v>
      </c>
      <c r="C23" s="2">
        <v>79</v>
      </c>
      <c r="D23" s="2">
        <v>33</v>
      </c>
      <c r="E23" s="2">
        <v>18</v>
      </c>
      <c r="F23" s="2">
        <v>2</v>
      </c>
      <c r="G23" s="2">
        <v>26</v>
      </c>
      <c r="H23" s="2">
        <v>20</v>
      </c>
      <c r="I23" s="2">
        <v>19</v>
      </c>
    </row>
    <row r="24" spans="1:9" x14ac:dyDescent="0.2">
      <c r="A24" s="2" t="s">
        <v>721</v>
      </c>
      <c r="B24" s="2">
        <v>62</v>
      </c>
      <c r="C24" s="2">
        <v>39</v>
      </c>
      <c r="D24" s="2">
        <v>25</v>
      </c>
      <c r="E24" s="2">
        <v>7</v>
      </c>
      <c r="F24" s="2">
        <v>0</v>
      </c>
      <c r="G24" s="2">
        <v>7</v>
      </c>
      <c r="H24" s="2">
        <v>7</v>
      </c>
      <c r="I24" s="2">
        <v>16</v>
      </c>
    </row>
    <row r="25" spans="1:9" x14ac:dyDescent="0.2">
      <c r="A25" s="2" t="s">
        <v>722</v>
      </c>
      <c r="B25" s="2">
        <v>80</v>
      </c>
      <c r="C25" s="2">
        <v>34</v>
      </c>
      <c r="D25" s="2">
        <v>13</v>
      </c>
      <c r="E25" s="2">
        <v>10</v>
      </c>
      <c r="F25" s="2">
        <v>1</v>
      </c>
      <c r="G25" s="2">
        <v>10</v>
      </c>
      <c r="H25" s="2">
        <v>0</v>
      </c>
      <c r="I25" s="2">
        <v>46</v>
      </c>
    </row>
    <row r="26" spans="1:9" x14ac:dyDescent="0.2">
      <c r="A26" s="2" t="s">
        <v>723</v>
      </c>
      <c r="B26" s="2">
        <v>85</v>
      </c>
      <c r="C26" s="2">
        <v>45</v>
      </c>
      <c r="D26" s="2">
        <v>19</v>
      </c>
      <c r="E26" s="2">
        <v>19</v>
      </c>
      <c r="F26" s="2">
        <v>5</v>
      </c>
      <c r="G26" s="2">
        <v>2</v>
      </c>
      <c r="H26" s="2">
        <v>23</v>
      </c>
      <c r="I26" s="2">
        <v>17</v>
      </c>
    </row>
    <row r="27" spans="1:9" x14ac:dyDescent="0.2">
      <c r="A27" s="2" t="s">
        <v>27</v>
      </c>
      <c r="B27" s="37">
        <v>634</v>
      </c>
      <c r="C27" s="37">
        <v>606.5</v>
      </c>
      <c r="D27" s="37">
        <v>647.5</v>
      </c>
      <c r="E27" s="37">
        <v>521.9</v>
      </c>
      <c r="F27" s="37">
        <v>545.5</v>
      </c>
      <c r="G27" s="37">
        <v>688.9</v>
      </c>
      <c r="H27" s="37">
        <v>740</v>
      </c>
      <c r="I27" s="37">
        <v>658.9</v>
      </c>
    </row>
    <row r="28" spans="1:9" x14ac:dyDescent="0.2">
      <c r="A28" s="2" t="s">
        <v>258</v>
      </c>
      <c r="B28" s="37">
        <v>637.5</v>
      </c>
      <c r="C28" s="37">
        <v>606.79999999999995</v>
      </c>
      <c r="D28" s="37">
        <v>648.9</v>
      </c>
      <c r="E28" s="37">
        <v>534.79999999999995</v>
      </c>
      <c r="F28" s="37">
        <v>587.6</v>
      </c>
      <c r="G28" s="37">
        <v>672.9</v>
      </c>
      <c r="H28" s="37">
        <v>774</v>
      </c>
      <c r="I28" s="37">
        <v>666</v>
      </c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 t="s">
        <v>711</v>
      </c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 t="s">
        <v>650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2" t="s">
        <v>530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2" t="s">
        <v>531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</row>
    <row r="35" spans="1:9" x14ac:dyDescent="0.2">
      <c r="A35" s="43" t="s">
        <v>642</v>
      </c>
      <c r="B35" s="43"/>
      <c r="C35" s="43"/>
      <c r="D35" s="43"/>
      <c r="E35" s="43"/>
      <c r="F35" s="43"/>
      <c r="G35" s="43"/>
      <c r="H35" s="43"/>
      <c r="I35" s="43"/>
    </row>
  </sheetData>
  <mergeCells count="2">
    <mergeCell ref="B2:I2"/>
    <mergeCell ref="A35:I3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E448-7D76-46A7-9DBA-8FA86943D679}">
  <dimension ref="A1:I25"/>
  <sheetViews>
    <sheetView view="pageBreakPreview" zoomScale="125" zoomScaleNormal="100" zoomScaleSheetLayoutView="125" workbookViewId="0">
      <selection sqref="A1:AA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2" t="s">
        <v>727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725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726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532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650</v>
      </c>
      <c r="B6" s="2">
        <v>1859</v>
      </c>
      <c r="C6" s="2">
        <v>1126</v>
      </c>
      <c r="D6" s="2">
        <v>442</v>
      </c>
      <c r="E6" s="2">
        <v>388</v>
      </c>
      <c r="F6" s="2">
        <v>90</v>
      </c>
      <c r="G6" s="2">
        <v>206</v>
      </c>
      <c r="H6" s="2">
        <v>177</v>
      </c>
      <c r="I6" s="2">
        <v>556</v>
      </c>
    </row>
    <row r="7" spans="1:9" x14ac:dyDescent="0.2">
      <c r="A7" s="2" t="s">
        <v>533</v>
      </c>
      <c r="B7" s="2">
        <v>28</v>
      </c>
      <c r="C7" s="2">
        <v>23</v>
      </c>
      <c r="D7" s="2">
        <v>16</v>
      </c>
      <c r="E7" s="2">
        <v>4</v>
      </c>
      <c r="F7" s="2">
        <v>3</v>
      </c>
      <c r="G7" s="2">
        <v>0</v>
      </c>
      <c r="H7" s="2">
        <v>3</v>
      </c>
      <c r="I7" s="2">
        <v>2</v>
      </c>
    </row>
    <row r="8" spans="1:9" x14ac:dyDescent="0.2">
      <c r="A8" s="2" t="s">
        <v>534</v>
      </c>
      <c r="B8" s="2">
        <v>117</v>
      </c>
      <c r="C8" s="2">
        <v>58</v>
      </c>
      <c r="D8" s="2">
        <v>16</v>
      </c>
      <c r="E8" s="2">
        <v>20</v>
      </c>
      <c r="F8" s="2">
        <v>11</v>
      </c>
      <c r="G8" s="2">
        <v>11</v>
      </c>
      <c r="H8" s="2">
        <v>11</v>
      </c>
      <c r="I8" s="2">
        <v>48</v>
      </c>
    </row>
    <row r="9" spans="1:9" x14ac:dyDescent="0.2">
      <c r="A9" s="2" t="s">
        <v>535</v>
      </c>
      <c r="B9" s="2">
        <v>130</v>
      </c>
      <c r="C9" s="2">
        <v>70</v>
      </c>
      <c r="D9" s="2">
        <v>29</v>
      </c>
      <c r="E9" s="2">
        <v>30</v>
      </c>
      <c r="F9" s="2">
        <v>8</v>
      </c>
      <c r="G9" s="2">
        <v>3</v>
      </c>
      <c r="H9" s="2">
        <v>25</v>
      </c>
      <c r="I9" s="2">
        <v>35</v>
      </c>
    </row>
    <row r="10" spans="1:9" x14ac:dyDescent="0.2">
      <c r="A10" s="2" t="s">
        <v>536</v>
      </c>
      <c r="B10" s="2">
        <v>365</v>
      </c>
      <c r="C10" s="2">
        <v>224</v>
      </c>
      <c r="D10" s="2">
        <v>75</v>
      </c>
      <c r="E10" s="2">
        <v>113</v>
      </c>
      <c r="F10" s="2">
        <v>15</v>
      </c>
      <c r="G10" s="2">
        <v>21</v>
      </c>
      <c r="H10" s="2">
        <v>38</v>
      </c>
      <c r="I10" s="2">
        <v>103</v>
      </c>
    </row>
    <row r="11" spans="1:9" x14ac:dyDescent="0.2">
      <c r="A11" s="2" t="s">
        <v>537</v>
      </c>
      <c r="B11" s="2">
        <v>255</v>
      </c>
      <c r="C11" s="2">
        <v>131</v>
      </c>
      <c r="D11" s="2">
        <v>38</v>
      </c>
      <c r="E11" s="2">
        <v>78</v>
      </c>
      <c r="F11" s="2">
        <v>5</v>
      </c>
      <c r="G11" s="2">
        <v>10</v>
      </c>
      <c r="H11" s="2">
        <v>16</v>
      </c>
      <c r="I11" s="2">
        <v>108</v>
      </c>
    </row>
    <row r="12" spans="1:9" x14ac:dyDescent="0.2">
      <c r="A12" s="2" t="s">
        <v>538</v>
      </c>
      <c r="B12" s="2">
        <v>74</v>
      </c>
      <c r="C12" s="2">
        <v>41</v>
      </c>
      <c r="D12" s="2">
        <v>9</v>
      </c>
      <c r="E12" s="2">
        <v>25</v>
      </c>
      <c r="F12" s="2">
        <v>3</v>
      </c>
      <c r="G12" s="2">
        <v>4</v>
      </c>
      <c r="H12" s="2">
        <v>11</v>
      </c>
      <c r="I12" s="2">
        <v>22</v>
      </c>
    </row>
    <row r="13" spans="1:9" x14ac:dyDescent="0.2">
      <c r="A13" s="2" t="s">
        <v>539</v>
      </c>
      <c r="B13" s="2">
        <v>8</v>
      </c>
      <c r="C13" s="2">
        <v>1</v>
      </c>
      <c r="D13" s="2">
        <v>1</v>
      </c>
      <c r="E13" s="2">
        <v>0</v>
      </c>
      <c r="F13" s="2">
        <v>0</v>
      </c>
      <c r="G13" s="2">
        <v>0</v>
      </c>
      <c r="H13" s="2">
        <v>5</v>
      </c>
      <c r="I13" s="2">
        <v>2</v>
      </c>
    </row>
    <row r="14" spans="1:9" x14ac:dyDescent="0.2">
      <c r="A14" s="2" t="s">
        <v>540</v>
      </c>
      <c r="B14" s="2">
        <v>9</v>
      </c>
      <c r="C14" s="2">
        <v>7</v>
      </c>
      <c r="D14" s="2">
        <v>3</v>
      </c>
      <c r="E14" s="2">
        <v>1</v>
      </c>
      <c r="F14" s="2">
        <v>1</v>
      </c>
      <c r="G14" s="2">
        <v>2</v>
      </c>
      <c r="H14" s="2">
        <v>2</v>
      </c>
      <c r="I14" s="2">
        <v>0</v>
      </c>
    </row>
    <row r="15" spans="1:9" x14ac:dyDescent="0.2">
      <c r="A15" s="2" t="s">
        <v>541</v>
      </c>
      <c r="B15" s="2">
        <v>873</v>
      </c>
      <c r="C15" s="2">
        <v>571</v>
      </c>
      <c r="D15" s="2">
        <v>255</v>
      </c>
      <c r="E15" s="2">
        <v>117</v>
      </c>
      <c r="F15" s="2">
        <v>44</v>
      </c>
      <c r="G15" s="2">
        <v>155</v>
      </c>
      <c r="H15" s="2">
        <v>66</v>
      </c>
      <c r="I15" s="2">
        <v>236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 t="s">
        <v>724</v>
      </c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 t="s">
        <v>650</v>
      </c>
      <c r="B19" s="2">
        <v>1859</v>
      </c>
      <c r="C19" s="2">
        <v>1126</v>
      </c>
      <c r="D19" s="2">
        <v>442</v>
      </c>
      <c r="E19" s="2">
        <v>388</v>
      </c>
      <c r="F19" s="2">
        <v>90</v>
      </c>
      <c r="G19" s="2">
        <v>206</v>
      </c>
      <c r="H19" s="2">
        <v>177</v>
      </c>
      <c r="I19" s="2">
        <v>556</v>
      </c>
    </row>
    <row r="20" spans="1:9" x14ac:dyDescent="0.2">
      <c r="A20" s="2" t="s">
        <v>542</v>
      </c>
      <c r="B20" s="2">
        <v>542</v>
      </c>
      <c r="C20" s="2">
        <v>342</v>
      </c>
      <c r="D20" s="2">
        <v>131</v>
      </c>
      <c r="E20" s="2">
        <v>117</v>
      </c>
      <c r="F20" s="2">
        <v>21</v>
      </c>
      <c r="G20" s="2">
        <v>73</v>
      </c>
      <c r="H20" s="2">
        <v>42</v>
      </c>
      <c r="I20" s="2">
        <v>158</v>
      </c>
    </row>
    <row r="21" spans="1:9" x14ac:dyDescent="0.2">
      <c r="A21" s="2" t="s">
        <v>543</v>
      </c>
      <c r="B21" s="2">
        <v>839</v>
      </c>
      <c r="C21" s="2">
        <v>533</v>
      </c>
      <c r="D21" s="2">
        <v>203</v>
      </c>
      <c r="E21" s="2">
        <v>199</v>
      </c>
      <c r="F21" s="2">
        <v>55</v>
      </c>
      <c r="G21" s="2">
        <v>76</v>
      </c>
      <c r="H21" s="2">
        <v>56</v>
      </c>
      <c r="I21" s="2">
        <v>250</v>
      </c>
    </row>
    <row r="22" spans="1:9" x14ac:dyDescent="0.2">
      <c r="A22" s="2" t="s">
        <v>534</v>
      </c>
      <c r="B22" s="2">
        <v>353</v>
      </c>
      <c r="C22" s="2">
        <v>197</v>
      </c>
      <c r="D22" s="2">
        <v>86</v>
      </c>
      <c r="E22" s="2">
        <v>60</v>
      </c>
      <c r="F22" s="2">
        <v>12</v>
      </c>
      <c r="G22" s="2">
        <v>39</v>
      </c>
      <c r="H22" s="2">
        <v>42</v>
      </c>
      <c r="I22" s="2">
        <v>114</v>
      </c>
    </row>
    <row r="23" spans="1:9" x14ac:dyDescent="0.2">
      <c r="A23" s="2" t="s">
        <v>544</v>
      </c>
      <c r="B23" s="2">
        <v>54</v>
      </c>
      <c r="C23" s="2">
        <v>27</v>
      </c>
      <c r="D23" s="2">
        <v>10</v>
      </c>
      <c r="E23" s="2">
        <v>7</v>
      </c>
      <c r="F23" s="2">
        <v>2</v>
      </c>
      <c r="G23" s="2">
        <v>8</v>
      </c>
      <c r="H23" s="2">
        <v>6</v>
      </c>
      <c r="I23" s="2">
        <v>21</v>
      </c>
    </row>
    <row r="24" spans="1:9" x14ac:dyDescent="0.2">
      <c r="A24" s="12" t="s">
        <v>545</v>
      </c>
      <c r="B24" s="12">
        <v>71</v>
      </c>
      <c r="C24" s="12">
        <v>27</v>
      </c>
      <c r="D24" s="12">
        <v>12</v>
      </c>
      <c r="E24" s="12">
        <v>5</v>
      </c>
      <c r="F24" s="12">
        <v>0</v>
      </c>
      <c r="G24" s="12">
        <v>10</v>
      </c>
      <c r="H24" s="12">
        <v>31</v>
      </c>
      <c r="I24" s="12">
        <v>13</v>
      </c>
    </row>
    <row r="25" spans="1:9" x14ac:dyDescent="0.2">
      <c r="A25" s="43" t="s">
        <v>642</v>
      </c>
      <c r="B25" s="43"/>
      <c r="C25" s="43"/>
      <c r="D25" s="43"/>
      <c r="E25" s="43"/>
      <c r="F25" s="43"/>
      <c r="G25" s="43"/>
      <c r="H25" s="43"/>
      <c r="I25" s="43"/>
    </row>
  </sheetData>
  <mergeCells count="2">
    <mergeCell ref="B2:I2"/>
    <mergeCell ref="A25:I2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8752-9E15-469E-A49E-CF3F036F115B}">
  <dimension ref="A1:I57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1.88671875" style="11" customWidth="1"/>
    <col min="2" max="16384" width="9.109375" style="1"/>
  </cols>
  <sheetData>
    <row r="1" spans="1:9" x14ac:dyDescent="0.2">
      <c r="A1" s="7" t="s">
        <v>736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734</v>
      </c>
      <c r="B2" s="47" t="s">
        <v>3</v>
      </c>
      <c r="C2" s="47"/>
      <c r="D2" s="47"/>
      <c r="E2" s="47"/>
      <c r="F2" s="47"/>
      <c r="G2" s="47"/>
      <c r="H2" s="47"/>
      <c r="I2" s="44"/>
    </row>
    <row r="3" spans="1:9" x14ac:dyDescent="0.2">
      <c r="A3" s="9" t="s">
        <v>735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7" t="s">
        <v>733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7"/>
      <c r="B5" s="2"/>
      <c r="C5" s="2"/>
      <c r="D5" s="2"/>
      <c r="E5" s="2"/>
      <c r="F5" s="2"/>
      <c r="G5" s="2"/>
      <c r="H5" s="2"/>
      <c r="I5" s="2"/>
    </row>
    <row r="6" spans="1:9" x14ac:dyDescent="0.2">
      <c r="A6" s="7" t="s">
        <v>650</v>
      </c>
      <c r="B6" s="2">
        <v>1859</v>
      </c>
      <c r="C6" s="2">
        <v>1126</v>
      </c>
      <c r="D6" s="2">
        <v>442</v>
      </c>
      <c r="E6" s="2">
        <v>388</v>
      </c>
      <c r="F6" s="2">
        <v>90</v>
      </c>
      <c r="G6" s="2">
        <v>206</v>
      </c>
      <c r="H6" s="2">
        <v>177</v>
      </c>
      <c r="I6" s="2">
        <v>556</v>
      </c>
    </row>
    <row r="7" spans="1:9" x14ac:dyDescent="0.2">
      <c r="A7" s="7" t="s">
        <v>546</v>
      </c>
      <c r="B7" s="2">
        <v>768</v>
      </c>
      <c r="C7" s="2">
        <v>463</v>
      </c>
      <c r="D7" s="2">
        <v>178</v>
      </c>
      <c r="E7" s="2">
        <v>194</v>
      </c>
      <c r="F7" s="2">
        <v>24</v>
      </c>
      <c r="G7" s="2">
        <v>67</v>
      </c>
      <c r="H7" s="2">
        <v>44</v>
      </c>
      <c r="I7" s="2">
        <v>261</v>
      </c>
    </row>
    <row r="8" spans="1:9" x14ac:dyDescent="0.2">
      <c r="A8" s="7" t="s">
        <v>547</v>
      </c>
      <c r="B8" s="2">
        <v>514</v>
      </c>
      <c r="C8" s="2">
        <v>295</v>
      </c>
      <c r="D8" s="2">
        <v>113</v>
      </c>
      <c r="E8" s="2">
        <v>75</v>
      </c>
      <c r="F8" s="2">
        <v>23</v>
      </c>
      <c r="G8" s="2">
        <v>84</v>
      </c>
      <c r="H8" s="2">
        <v>68</v>
      </c>
      <c r="I8" s="2">
        <v>151</v>
      </c>
    </row>
    <row r="9" spans="1:9" x14ac:dyDescent="0.2">
      <c r="A9" s="7" t="s">
        <v>548</v>
      </c>
      <c r="B9" s="2">
        <v>4</v>
      </c>
      <c r="C9" s="2">
        <v>3</v>
      </c>
      <c r="D9" s="2">
        <v>1</v>
      </c>
      <c r="E9" s="2">
        <v>2</v>
      </c>
      <c r="F9" s="2">
        <v>0</v>
      </c>
      <c r="G9" s="2">
        <v>0</v>
      </c>
      <c r="H9" s="2">
        <v>0</v>
      </c>
      <c r="I9" s="2">
        <v>1</v>
      </c>
    </row>
    <row r="10" spans="1:9" x14ac:dyDescent="0.2">
      <c r="A10" s="7" t="s">
        <v>549</v>
      </c>
      <c r="B10" s="2">
        <v>557</v>
      </c>
      <c r="C10" s="2">
        <v>353</v>
      </c>
      <c r="D10" s="2">
        <v>138</v>
      </c>
      <c r="E10" s="2">
        <v>117</v>
      </c>
      <c r="F10" s="2">
        <v>43</v>
      </c>
      <c r="G10" s="2">
        <v>55</v>
      </c>
      <c r="H10" s="2">
        <v>62</v>
      </c>
      <c r="I10" s="2">
        <v>142</v>
      </c>
    </row>
    <row r="11" spans="1:9" x14ac:dyDescent="0.2">
      <c r="A11" s="7" t="s">
        <v>513</v>
      </c>
      <c r="B11" s="2">
        <v>16</v>
      </c>
      <c r="C11" s="2">
        <v>12</v>
      </c>
      <c r="D11" s="2">
        <v>12</v>
      </c>
      <c r="E11" s="2">
        <v>0</v>
      </c>
      <c r="F11" s="2">
        <v>0</v>
      </c>
      <c r="G11" s="2">
        <v>0</v>
      </c>
      <c r="H11" s="2">
        <v>3</v>
      </c>
      <c r="I11" s="2">
        <v>1</v>
      </c>
    </row>
    <row r="12" spans="1:9" x14ac:dyDescent="0.2">
      <c r="A12" s="7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7" t="s">
        <v>732</v>
      </c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7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7" t="s">
        <v>650</v>
      </c>
      <c r="B15" s="2">
        <v>1859</v>
      </c>
      <c r="C15" s="2">
        <v>1126</v>
      </c>
      <c r="D15" s="2">
        <v>442</v>
      </c>
      <c r="E15" s="2">
        <v>388</v>
      </c>
      <c r="F15" s="2">
        <v>90</v>
      </c>
      <c r="G15" s="2">
        <v>206</v>
      </c>
      <c r="H15" s="2">
        <v>177</v>
      </c>
      <c r="I15" s="2">
        <v>556</v>
      </c>
    </row>
    <row r="16" spans="1:9" x14ac:dyDescent="0.2">
      <c r="A16" s="7" t="s">
        <v>546</v>
      </c>
      <c r="B16" s="2">
        <v>933</v>
      </c>
      <c r="C16" s="2">
        <v>637</v>
      </c>
      <c r="D16" s="2">
        <v>230</v>
      </c>
      <c r="E16" s="2">
        <v>236</v>
      </c>
      <c r="F16" s="2">
        <v>28</v>
      </c>
      <c r="G16" s="2">
        <v>143</v>
      </c>
      <c r="H16" s="2">
        <v>93</v>
      </c>
      <c r="I16" s="2">
        <v>203</v>
      </c>
    </row>
    <row r="17" spans="1:9" x14ac:dyDescent="0.2">
      <c r="A17" s="7" t="s">
        <v>548</v>
      </c>
      <c r="B17" s="2">
        <v>186</v>
      </c>
      <c r="C17" s="2">
        <v>99</v>
      </c>
      <c r="D17" s="2">
        <v>46</v>
      </c>
      <c r="E17" s="2">
        <v>40</v>
      </c>
      <c r="F17" s="2">
        <v>8</v>
      </c>
      <c r="G17" s="2">
        <v>5</v>
      </c>
      <c r="H17" s="2">
        <v>19</v>
      </c>
      <c r="I17" s="2">
        <v>68</v>
      </c>
    </row>
    <row r="18" spans="1:9" x14ac:dyDescent="0.2">
      <c r="A18" s="7" t="s">
        <v>549</v>
      </c>
      <c r="B18" s="2">
        <v>639</v>
      </c>
      <c r="C18" s="2">
        <v>358</v>
      </c>
      <c r="D18" s="2">
        <v>145</v>
      </c>
      <c r="E18" s="2">
        <v>108</v>
      </c>
      <c r="F18" s="2">
        <v>54</v>
      </c>
      <c r="G18" s="2">
        <v>51</v>
      </c>
      <c r="H18" s="2">
        <v>51</v>
      </c>
      <c r="I18" s="2">
        <v>230</v>
      </c>
    </row>
    <row r="19" spans="1:9" x14ac:dyDescent="0.2">
      <c r="A19" s="7" t="s">
        <v>550</v>
      </c>
      <c r="B19" s="2">
        <v>51</v>
      </c>
      <c r="C19" s="2">
        <v>6</v>
      </c>
      <c r="D19" s="2">
        <v>4</v>
      </c>
      <c r="E19" s="2">
        <v>0</v>
      </c>
      <c r="F19" s="2">
        <v>0</v>
      </c>
      <c r="G19" s="2">
        <v>2</v>
      </c>
      <c r="H19" s="2">
        <v>3</v>
      </c>
      <c r="I19" s="2">
        <v>42</v>
      </c>
    </row>
    <row r="20" spans="1:9" x14ac:dyDescent="0.2">
      <c r="A20" s="7" t="s">
        <v>513</v>
      </c>
      <c r="B20" s="2">
        <v>50</v>
      </c>
      <c r="C20" s="2">
        <v>26</v>
      </c>
      <c r="D20" s="2">
        <v>17</v>
      </c>
      <c r="E20" s="2">
        <v>4</v>
      </c>
      <c r="F20" s="2">
        <v>0</v>
      </c>
      <c r="G20" s="2">
        <v>5</v>
      </c>
      <c r="H20" s="2">
        <v>11</v>
      </c>
      <c r="I20" s="2">
        <v>13</v>
      </c>
    </row>
    <row r="21" spans="1:9" x14ac:dyDescent="0.2">
      <c r="A21" s="7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7" t="s">
        <v>731</v>
      </c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7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7" t="s">
        <v>650</v>
      </c>
      <c r="B24" s="2">
        <v>1859</v>
      </c>
      <c r="C24" s="2">
        <v>1126</v>
      </c>
      <c r="D24" s="2">
        <v>442</v>
      </c>
      <c r="E24" s="2">
        <v>388</v>
      </c>
      <c r="F24" s="2">
        <v>90</v>
      </c>
      <c r="G24" s="2">
        <v>206</v>
      </c>
      <c r="H24" s="2">
        <v>177</v>
      </c>
      <c r="I24" s="2">
        <v>556</v>
      </c>
    </row>
    <row r="25" spans="1:9" x14ac:dyDescent="0.2">
      <c r="A25" s="7" t="s">
        <v>551</v>
      </c>
      <c r="B25" s="2">
        <v>1510</v>
      </c>
      <c r="C25" s="2">
        <v>892</v>
      </c>
      <c r="D25" s="2">
        <v>356</v>
      </c>
      <c r="E25" s="2">
        <v>288</v>
      </c>
      <c r="F25" s="2">
        <v>74</v>
      </c>
      <c r="G25" s="2">
        <v>174</v>
      </c>
      <c r="H25" s="2">
        <v>150</v>
      </c>
      <c r="I25" s="2">
        <v>468</v>
      </c>
    </row>
    <row r="26" spans="1:9" x14ac:dyDescent="0.2">
      <c r="A26" s="7" t="s">
        <v>730</v>
      </c>
      <c r="B26" s="2">
        <v>344</v>
      </c>
      <c r="C26" s="2">
        <v>231</v>
      </c>
      <c r="D26" s="2">
        <v>84</v>
      </c>
      <c r="E26" s="2">
        <v>99</v>
      </c>
      <c r="F26" s="2">
        <v>16</v>
      </c>
      <c r="G26" s="2">
        <v>32</v>
      </c>
      <c r="H26" s="2">
        <v>27</v>
      </c>
      <c r="I26" s="2">
        <v>86</v>
      </c>
    </row>
    <row r="27" spans="1:9" x14ac:dyDescent="0.2">
      <c r="A27" s="7" t="s">
        <v>513</v>
      </c>
      <c r="B27" s="2">
        <v>5</v>
      </c>
      <c r="C27" s="2">
        <v>3</v>
      </c>
      <c r="D27" s="2">
        <v>2</v>
      </c>
      <c r="E27" s="2">
        <v>1</v>
      </c>
      <c r="F27" s="2">
        <v>0</v>
      </c>
      <c r="G27" s="2">
        <v>0</v>
      </c>
      <c r="H27" s="2">
        <v>0</v>
      </c>
      <c r="I27" s="2">
        <v>2</v>
      </c>
    </row>
    <row r="28" spans="1:9" x14ac:dyDescent="0.2">
      <c r="A28" s="7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7" t="s">
        <v>729</v>
      </c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7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7" t="s">
        <v>650</v>
      </c>
      <c r="B31" s="2">
        <v>1859</v>
      </c>
      <c r="C31" s="2">
        <v>1126</v>
      </c>
      <c r="D31" s="2">
        <v>442</v>
      </c>
      <c r="E31" s="2">
        <v>388</v>
      </c>
      <c r="F31" s="2">
        <v>90</v>
      </c>
      <c r="G31" s="2">
        <v>206</v>
      </c>
      <c r="H31" s="2">
        <v>177</v>
      </c>
      <c r="I31" s="2">
        <v>556</v>
      </c>
    </row>
    <row r="32" spans="1:9" x14ac:dyDescent="0.2">
      <c r="A32" s="7">
        <v>1</v>
      </c>
      <c r="B32" s="2">
        <v>277</v>
      </c>
      <c r="C32" s="2">
        <v>173</v>
      </c>
      <c r="D32" s="2">
        <v>37</v>
      </c>
      <c r="E32" s="2">
        <v>105</v>
      </c>
      <c r="F32" s="2">
        <v>8</v>
      </c>
      <c r="G32" s="2">
        <v>23</v>
      </c>
      <c r="H32" s="2">
        <v>15</v>
      </c>
      <c r="I32" s="2">
        <v>89</v>
      </c>
    </row>
    <row r="33" spans="1:9" x14ac:dyDescent="0.2">
      <c r="A33" s="7">
        <v>2</v>
      </c>
      <c r="B33" s="2">
        <v>276</v>
      </c>
      <c r="C33" s="2">
        <v>174</v>
      </c>
      <c r="D33" s="2">
        <v>50</v>
      </c>
      <c r="E33" s="2">
        <v>71</v>
      </c>
      <c r="F33" s="2">
        <v>6</v>
      </c>
      <c r="G33" s="2">
        <v>47</v>
      </c>
      <c r="H33" s="2">
        <v>12</v>
      </c>
      <c r="I33" s="2">
        <v>90</v>
      </c>
    </row>
    <row r="34" spans="1:9" x14ac:dyDescent="0.2">
      <c r="A34" s="7">
        <v>3</v>
      </c>
      <c r="B34" s="2">
        <v>348</v>
      </c>
      <c r="C34" s="2">
        <v>243</v>
      </c>
      <c r="D34" s="2">
        <v>89</v>
      </c>
      <c r="E34" s="2">
        <v>84</v>
      </c>
      <c r="F34" s="2">
        <v>20</v>
      </c>
      <c r="G34" s="2">
        <v>50</v>
      </c>
      <c r="H34" s="2">
        <v>38</v>
      </c>
      <c r="I34" s="2">
        <v>67</v>
      </c>
    </row>
    <row r="35" spans="1:9" x14ac:dyDescent="0.2">
      <c r="A35" s="7">
        <v>4</v>
      </c>
      <c r="B35" s="2">
        <v>450</v>
      </c>
      <c r="C35" s="2">
        <v>273</v>
      </c>
      <c r="D35" s="2">
        <v>139</v>
      </c>
      <c r="E35" s="2">
        <v>68</v>
      </c>
      <c r="F35" s="2">
        <v>24</v>
      </c>
      <c r="G35" s="2">
        <v>42</v>
      </c>
      <c r="H35" s="2">
        <v>58</v>
      </c>
      <c r="I35" s="2">
        <v>119</v>
      </c>
    </row>
    <row r="36" spans="1:9" x14ac:dyDescent="0.2">
      <c r="A36" s="7">
        <v>5</v>
      </c>
      <c r="B36" s="2">
        <v>236</v>
      </c>
      <c r="C36" s="2">
        <v>127</v>
      </c>
      <c r="D36" s="2">
        <v>49</v>
      </c>
      <c r="E36" s="2">
        <v>40</v>
      </c>
      <c r="F36" s="2">
        <v>20</v>
      </c>
      <c r="G36" s="2">
        <v>18</v>
      </c>
      <c r="H36" s="2">
        <v>12</v>
      </c>
      <c r="I36" s="2">
        <v>97</v>
      </c>
    </row>
    <row r="37" spans="1:9" x14ac:dyDescent="0.2">
      <c r="A37" s="7">
        <v>6</v>
      </c>
      <c r="B37" s="2">
        <v>124</v>
      </c>
      <c r="C37" s="2">
        <v>69</v>
      </c>
      <c r="D37" s="2">
        <v>43</v>
      </c>
      <c r="E37" s="2">
        <v>7</v>
      </c>
      <c r="F37" s="2">
        <v>6</v>
      </c>
      <c r="G37" s="2">
        <v>13</v>
      </c>
      <c r="H37" s="2">
        <v>17</v>
      </c>
      <c r="I37" s="2">
        <v>38</v>
      </c>
    </row>
    <row r="38" spans="1:9" x14ac:dyDescent="0.2">
      <c r="A38" s="7">
        <v>7</v>
      </c>
      <c r="B38" s="2">
        <v>58</v>
      </c>
      <c r="C38" s="2">
        <v>20</v>
      </c>
      <c r="D38" s="2">
        <v>15</v>
      </c>
      <c r="E38" s="2">
        <v>2</v>
      </c>
      <c r="F38" s="2">
        <v>0</v>
      </c>
      <c r="G38" s="2">
        <v>3</v>
      </c>
      <c r="H38" s="2">
        <v>16</v>
      </c>
      <c r="I38" s="2">
        <v>22</v>
      </c>
    </row>
    <row r="39" spans="1:9" x14ac:dyDescent="0.2">
      <c r="A39" s="7">
        <v>8</v>
      </c>
      <c r="B39" s="2">
        <v>25</v>
      </c>
      <c r="C39" s="2">
        <v>18</v>
      </c>
      <c r="D39" s="2">
        <v>10</v>
      </c>
      <c r="E39" s="2">
        <v>6</v>
      </c>
      <c r="F39" s="2">
        <v>0</v>
      </c>
      <c r="G39" s="2">
        <v>2</v>
      </c>
      <c r="H39" s="2">
        <v>5</v>
      </c>
      <c r="I39" s="2">
        <v>2</v>
      </c>
    </row>
    <row r="40" spans="1:9" x14ac:dyDescent="0.2">
      <c r="A40" s="7">
        <v>9</v>
      </c>
      <c r="B40" s="2">
        <v>65</v>
      </c>
      <c r="C40" s="2">
        <v>29</v>
      </c>
      <c r="D40" s="2">
        <v>10</v>
      </c>
      <c r="E40" s="2">
        <v>5</v>
      </c>
      <c r="F40" s="2">
        <v>6</v>
      </c>
      <c r="G40" s="2">
        <v>8</v>
      </c>
      <c r="H40" s="2">
        <v>4</v>
      </c>
      <c r="I40" s="2">
        <v>32</v>
      </c>
    </row>
    <row r="41" spans="1:9" x14ac:dyDescent="0.2">
      <c r="A41" s="7">
        <v>10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s="5" customFormat="1" x14ac:dyDescent="0.2">
      <c r="A42" s="10" t="s">
        <v>27</v>
      </c>
      <c r="B42" s="4">
        <v>4.0999999999999996</v>
      </c>
      <c r="C42" s="4">
        <v>3.9</v>
      </c>
      <c r="D42" s="4">
        <v>4.3</v>
      </c>
      <c r="E42" s="4">
        <v>3.2</v>
      </c>
      <c r="F42" s="4">
        <v>4.5</v>
      </c>
      <c r="G42" s="4">
        <v>3.7</v>
      </c>
      <c r="H42" s="4">
        <v>4.4000000000000004</v>
      </c>
      <c r="I42" s="4">
        <v>4.3</v>
      </c>
    </row>
    <row r="43" spans="1:9" s="5" customFormat="1" x14ac:dyDescent="0.2">
      <c r="A43" s="10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7" t="s">
        <v>728</v>
      </c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7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7" t="s">
        <v>650</v>
      </c>
      <c r="B46" s="2">
        <v>1859</v>
      </c>
      <c r="C46" s="2">
        <v>1126</v>
      </c>
      <c r="D46" s="2">
        <v>442</v>
      </c>
      <c r="E46" s="2">
        <v>388</v>
      </c>
      <c r="F46" s="2">
        <v>90</v>
      </c>
      <c r="G46" s="2">
        <v>206</v>
      </c>
      <c r="H46" s="2">
        <v>177</v>
      </c>
      <c r="I46" s="2">
        <v>556</v>
      </c>
    </row>
    <row r="47" spans="1:9" x14ac:dyDescent="0.2">
      <c r="A47" s="7">
        <v>1</v>
      </c>
      <c r="B47" s="2">
        <v>713</v>
      </c>
      <c r="C47" s="2">
        <v>453</v>
      </c>
      <c r="D47" s="2">
        <v>146</v>
      </c>
      <c r="E47" s="2">
        <v>208</v>
      </c>
      <c r="F47" s="2">
        <v>24</v>
      </c>
      <c r="G47" s="2">
        <v>75</v>
      </c>
      <c r="H47" s="2">
        <v>53</v>
      </c>
      <c r="I47" s="2">
        <v>207</v>
      </c>
    </row>
    <row r="48" spans="1:9" x14ac:dyDescent="0.2">
      <c r="A48" s="7">
        <v>2</v>
      </c>
      <c r="B48" s="2">
        <v>650</v>
      </c>
      <c r="C48" s="2">
        <v>401</v>
      </c>
      <c r="D48" s="2">
        <v>175</v>
      </c>
      <c r="E48" s="2">
        <v>116</v>
      </c>
      <c r="F48" s="2">
        <v>28</v>
      </c>
      <c r="G48" s="2">
        <v>82</v>
      </c>
      <c r="H48" s="2">
        <v>71</v>
      </c>
      <c r="I48" s="2">
        <v>178</v>
      </c>
    </row>
    <row r="49" spans="1:9" x14ac:dyDescent="0.2">
      <c r="A49" s="7">
        <v>3</v>
      </c>
      <c r="B49" s="2">
        <v>283</v>
      </c>
      <c r="C49" s="2">
        <v>168</v>
      </c>
      <c r="D49" s="2">
        <v>73</v>
      </c>
      <c r="E49" s="2">
        <v>48</v>
      </c>
      <c r="F49" s="2">
        <v>22</v>
      </c>
      <c r="G49" s="2">
        <v>25</v>
      </c>
      <c r="H49" s="2">
        <v>24</v>
      </c>
      <c r="I49" s="2">
        <v>91</v>
      </c>
    </row>
    <row r="50" spans="1:9" x14ac:dyDescent="0.2">
      <c r="A50" s="7">
        <v>4</v>
      </c>
      <c r="B50" s="2">
        <v>114</v>
      </c>
      <c r="C50" s="2">
        <v>69</v>
      </c>
      <c r="D50" s="2">
        <v>35</v>
      </c>
      <c r="E50" s="2">
        <v>11</v>
      </c>
      <c r="F50" s="2">
        <v>10</v>
      </c>
      <c r="G50" s="2">
        <v>13</v>
      </c>
      <c r="H50" s="2">
        <v>22</v>
      </c>
      <c r="I50" s="2">
        <v>23</v>
      </c>
    </row>
    <row r="51" spans="1:9" x14ac:dyDescent="0.2">
      <c r="A51" s="7">
        <v>5</v>
      </c>
      <c r="B51" s="2">
        <v>41</v>
      </c>
      <c r="C51" s="2">
        <v>11</v>
      </c>
      <c r="D51" s="2">
        <v>8</v>
      </c>
      <c r="E51" s="2">
        <v>0</v>
      </c>
      <c r="F51" s="2">
        <v>0</v>
      </c>
      <c r="G51" s="2">
        <v>3</v>
      </c>
      <c r="H51" s="2">
        <v>3</v>
      </c>
      <c r="I51" s="2">
        <v>27</v>
      </c>
    </row>
    <row r="52" spans="1:9" x14ac:dyDescent="0.2">
      <c r="A52" s="7">
        <v>6</v>
      </c>
      <c r="B52" s="2">
        <v>6</v>
      </c>
      <c r="C52" s="2">
        <v>3</v>
      </c>
      <c r="D52" s="2">
        <v>0</v>
      </c>
      <c r="E52" s="2">
        <v>0</v>
      </c>
      <c r="F52" s="2">
        <v>0</v>
      </c>
      <c r="G52" s="2">
        <v>3</v>
      </c>
      <c r="H52" s="2">
        <v>0</v>
      </c>
      <c r="I52" s="2">
        <v>3</v>
      </c>
    </row>
    <row r="53" spans="1:9" x14ac:dyDescent="0.2">
      <c r="A53" s="7">
        <v>7</v>
      </c>
      <c r="B53" s="2">
        <v>2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2</v>
      </c>
      <c r="I53" s="2">
        <v>0</v>
      </c>
    </row>
    <row r="54" spans="1:9" x14ac:dyDescent="0.2">
      <c r="A54" s="7">
        <v>8</v>
      </c>
      <c r="B54" s="2">
        <v>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2</v>
      </c>
    </row>
    <row r="55" spans="1:9" x14ac:dyDescent="0.2">
      <c r="A55" s="7">
        <v>9</v>
      </c>
      <c r="B55" s="2">
        <v>48</v>
      </c>
      <c r="C55" s="2">
        <v>21</v>
      </c>
      <c r="D55" s="2">
        <v>5</v>
      </c>
      <c r="E55" s="2">
        <v>5</v>
      </c>
      <c r="F55" s="2">
        <v>6</v>
      </c>
      <c r="G55" s="2">
        <v>5</v>
      </c>
      <c r="H55" s="2">
        <v>2</v>
      </c>
      <c r="I55" s="2">
        <v>25</v>
      </c>
    </row>
    <row r="56" spans="1:9" s="5" customFormat="1" x14ac:dyDescent="0.2">
      <c r="A56" s="33" t="s">
        <v>27</v>
      </c>
      <c r="B56" s="34">
        <v>2.2999999999999998</v>
      </c>
      <c r="C56" s="34">
        <v>2.2999999999999998</v>
      </c>
      <c r="D56" s="34">
        <v>2.4</v>
      </c>
      <c r="E56" s="34">
        <v>1.9</v>
      </c>
      <c r="F56" s="34">
        <v>2.8</v>
      </c>
      <c r="G56" s="34">
        <v>2.2999999999999998</v>
      </c>
      <c r="H56" s="34">
        <v>2.5</v>
      </c>
      <c r="I56" s="34">
        <v>2.4</v>
      </c>
    </row>
    <row r="57" spans="1:9" x14ac:dyDescent="0.2">
      <c r="A57" s="43" t="s">
        <v>642</v>
      </c>
      <c r="B57" s="43"/>
      <c r="C57" s="43"/>
      <c r="D57" s="43"/>
      <c r="E57" s="43"/>
      <c r="F57" s="43"/>
      <c r="G57" s="43"/>
      <c r="H57" s="43"/>
      <c r="I57" s="43"/>
    </row>
  </sheetData>
  <mergeCells count="2">
    <mergeCell ref="B2:I2"/>
    <mergeCell ref="A57:I5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24CF-03E1-48D0-A1CA-0101FEFF4461}">
  <dimension ref="A1:I38"/>
  <sheetViews>
    <sheetView view="pageBreakPreview" zoomScale="125" zoomScaleNormal="100" zoomScaleSheetLayoutView="125" workbookViewId="0">
      <selection activeCell="AA1" sqref="A1:AA1048576"/>
    </sheetView>
  </sheetViews>
  <sheetFormatPr defaultColWidth="9.109375" defaultRowHeight="10.199999999999999" x14ac:dyDescent="0.2"/>
  <cols>
    <col min="1" max="1" width="18.88671875" style="1" customWidth="1"/>
    <col min="2" max="9" width="8.44140625" style="1" customWidth="1"/>
    <col min="10" max="16384" width="9.109375" style="1"/>
  </cols>
  <sheetData>
    <row r="1" spans="1:9" x14ac:dyDescent="0.2">
      <c r="A1" s="1" t="s">
        <v>749</v>
      </c>
    </row>
    <row r="2" spans="1:9" x14ac:dyDescent="0.2">
      <c r="A2" s="8"/>
      <c r="B2" s="47" t="s">
        <v>3</v>
      </c>
      <c r="C2" s="47"/>
      <c r="D2" s="47"/>
      <c r="E2" s="47"/>
      <c r="F2" s="47"/>
      <c r="G2" s="47"/>
      <c r="H2" s="47"/>
      <c r="I2" s="44"/>
    </row>
    <row r="3" spans="1:9" x14ac:dyDescent="0.2">
      <c r="A3" s="9" t="s">
        <v>747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1" t="s">
        <v>552</v>
      </c>
    </row>
    <row r="6" spans="1:9" x14ac:dyDescent="0.2">
      <c r="A6" s="1" t="s">
        <v>0</v>
      </c>
      <c r="B6" s="1">
        <v>1859</v>
      </c>
      <c r="C6" s="1">
        <v>1126</v>
      </c>
      <c r="D6" s="1">
        <v>442</v>
      </c>
      <c r="E6" s="1">
        <v>388</v>
      </c>
      <c r="F6" s="1">
        <v>90</v>
      </c>
      <c r="G6" s="1">
        <v>206</v>
      </c>
      <c r="H6" s="1">
        <v>177</v>
      </c>
      <c r="I6" s="1">
        <v>556</v>
      </c>
    </row>
    <row r="7" spans="1:9" x14ac:dyDescent="0.2">
      <c r="A7" s="1" t="s">
        <v>553</v>
      </c>
      <c r="B7" s="1">
        <v>1600</v>
      </c>
      <c r="C7" s="1">
        <v>994</v>
      </c>
      <c r="D7" s="1">
        <v>395</v>
      </c>
      <c r="E7" s="1">
        <v>321</v>
      </c>
      <c r="F7" s="1">
        <v>85</v>
      </c>
      <c r="G7" s="1">
        <v>193</v>
      </c>
      <c r="H7" s="1">
        <v>122</v>
      </c>
      <c r="I7" s="1">
        <v>484</v>
      </c>
    </row>
    <row r="8" spans="1:9" x14ac:dyDescent="0.2">
      <c r="A8" s="1" t="s">
        <v>554</v>
      </c>
      <c r="B8" s="1">
        <v>190</v>
      </c>
      <c r="C8" s="1">
        <v>87</v>
      </c>
      <c r="D8" s="1">
        <v>42</v>
      </c>
      <c r="E8" s="1">
        <v>29</v>
      </c>
      <c r="F8" s="1">
        <v>4</v>
      </c>
      <c r="G8" s="1">
        <v>12</v>
      </c>
      <c r="H8" s="1">
        <v>55</v>
      </c>
      <c r="I8" s="1">
        <v>48</v>
      </c>
    </row>
    <row r="9" spans="1:9" x14ac:dyDescent="0.2">
      <c r="A9" s="1" t="s">
        <v>555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1</v>
      </c>
    </row>
    <row r="10" spans="1:9" x14ac:dyDescent="0.2">
      <c r="A10" s="1" t="s">
        <v>556</v>
      </c>
      <c r="B10" s="1">
        <v>3</v>
      </c>
      <c r="C10" s="1">
        <v>2</v>
      </c>
      <c r="D10" s="1">
        <v>0</v>
      </c>
      <c r="E10" s="1">
        <v>2</v>
      </c>
      <c r="F10" s="1">
        <v>0</v>
      </c>
      <c r="G10" s="1">
        <v>0</v>
      </c>
      <c r="H10" s="1">
        <v>0</v>
      </c>
      <c r="I10" s="1">
        <v>1</v>
      </c>
    </row>
    <row r="11" spans="1:9" x14ac:dyDescent="0.2">
      <c r="A11" s="1" t="s">
        <v>557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558</v>
      </c>
      <c r="B12" s="1">
        <v>65</v>
      </c>
      <c r="C12" s="1">
        <v>43</v>
      </c>
      <c r="D12" s="1">
        <v>5</v>
      </c>
      <c r="E12" s="1">
        <v>36</v>
      </c>
      <c r="F12" s="1">
        <v>1</v>
      </c>
      <c r="G12" s="1">
        <v>1</v>
      </c>
      <c r="H12" s="1">
        <v>0</v>
      </c>
      <c r="I12" s="1">
        <v>22</v>
      </c>
    </row>
    <row r="14" spans="1:9" x14ac:dyDescent="0.2">
      <c r="A14" s="1" t="s">
        <v>559</v>
      </c>
    </row>
    <row r="16" spans="1:9" x14ac:dyDescent="0.2">
      <c r="A16" s="1" t="s">
        <v>0</v>
      </c>
      <c r="B16" s="1">
        <v>1790</v>
      </c>
      <c r="C16" s="1">
        <v>1081</v>
      </c>
      <c r="D16" s="1">
        <v>437</v>
      </c>
      <c r="E16" s="1">
        <v>350</v>
      </c>
      <c r="F16" s="1">
        <v>89</v>
      </c>
      <c r="G16" s="1">
        <v>205</v>
      </c>
      <c r="H16" s="1">
        <v>177</v>
      </c>
      <c r="I16" s="1">
        <v>532</v>
      </c>
    </row>
    <row r="17" spans="1:9" x14ac:dyDescent="0.2">
      <c r="A17" s="1" t="s">
        <v>560</v>
      </c>
      <c r="B17" s="1">
        <v>1504</v>
      </c>
      <c r="C17" s="1">
        <v>859</v>
      </c>
      <c r="D17" s="1">
        <v>401</v>
      </c>
      <c r="E17" s="1">
        <v>234</v>
      </c>
      <c r="F17" s="1">
        <v>57</v>
      </c>
      <c r="G17" s="1">
        <v>167</v>
      </c>
      <c r="H17" s="1">
        <v>150</v>
      </c>
      <c r="I17" s="1">
        <v>495</v>
      </c>
    </row>
    <row r="18" spans="1:9" x14ac:dyDescent="0.2">
      <c r="A18" s="1" t="s">
        <v>561</v>
      </c>
      <c r="B18" s="1">
        <v>273</v>
      </c>
      <c r="C18" s="1">
        <v>217</v>
      </c>
      <c r="D18" s="1">
        <v>36</v>
      </c>
      <c r="E18" s="1">
        <v>116</v>
      </c>
      <c r="F18" s="1">
        <v>28</v>
      </c>
      <c r="G18" s="1">
        <v>37</v>
      </c>
      <c r="H18" s="1">
        <v>23</v>
      </c>
      <c r="I18" s="1">
        <v>33</v>
      </c>
    </row>
    <row r="19" spans="1:9" x14ac:dyDescent="0.2">
      <c r="A19" s="1" t="s">
        <v>562</v>
      </c>
      <c r="B19" s="1">
        <v>11</v>
      </c>
      <c r="C19" s="1">
        <v>4</v>
      </c>
      <c r="D19" s="1">
        <v>0</v>
      </c>
      <c r="E19" s="1">
        <v>0</v>
      </c>
      <c r="F19" s="1">
        <v>4</v>
      </c>
      <c r="G19" s="1">
        <v>0</v>
      </c>
      <c r="H19" s="1">
        <v>3</v>
      </c>
      <c r="I19" s="1">
        <v>4</v>
      </c>
    </row>
    <row r="20" spans="1:9" x14ac:dyDescent="0.2">
      <c r="A20" s="1" t="s">
        <v>563</v>
      </c>
      <c r="B20" s="1">
        <v>2</v>
      </c>
      <c r="C20" s="1">
        <v>1</v>
      </c>
      <c r="D20" s="1">
        <v>0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</row>
    <row r="22" spans="1:9" x14ac:dyDescent="0.2">
      <c r="A22" s="1" t="s">
        <v>564</v>
      </c>
    </row>
    <row r="24" spans="1:9" x14ac:dyDescent="0.2">
      <c r="A24" s="1" t="s">
        <v>0</v>
      </c>
      <c r="B24" s="1">
        <v>1859</v>
      </c>
      <c r="C24" s="1">
        <v>1126</v>
      </c>
      <c r="D24" s="1">
        <v>442</v>
      </c>
      <c r="E24" s="1">
        <v>388</v>
      </c>
      <c r="F24" s="1">
        <v>90</v>
      </c>
      <c r="G24" s="1">
        <v>206</v>
      </c>
      <c r="H24" s="1">
        <v>177</v>
      </c>
      <c r="I24" s="1">
        <v>556</v>
      </c>
    </row>
    <row r="25" spans="1:9" x14ac:dyDescent="0.2">
      <c r="A25" s="1" t="s">
        <v>553</v>
      </c>
      <c r="B25" s="1">
        <v>1688</v>
      </c>
      <c r="C25" s="1">
        <v>1027</v>
      </c>
      <c r="D25" s="1">
        <v>418</v>
      </c>
      <c r="E25" s="1">
        <v>334</v>
      </c>
      <c r="F25" s="1">
        <v>83</v>
      </c>
      <c r="G25" s="1">
        <v>192</v>
      </c>
      <c r="H25" s="1">
        <v>145</v>
      </c>
      <c r="I25" s="1">
        <v>516</v>
      </c>
    </row>
    <row r="26" spans="1:9" x14ac:dyDescent="0.2">
      <c r="A26" s="1" t="s">
        <v>554</v>
      </c>
      <c r="B26" s="1">
        <v>123</v>
      </c>
      <c r="C26" s="1">
        <v>51</v>
      </c>
      <c r="D26" s="1">
        <v>20</v>
      </c>
      <c r="E26" s="1">
        <v>18</v>
      </c>
      <c r="F26" s="1">
        <v>6</v>
      </c>
      <c r="G26" s="1">
        <v>7</v>
      </c>
      <c r="H26" s="1">
        <v>32</v>
      </c>
      <c r="I26" s="1">
        <v>40</v>
      </c>
    </row>
    <row r="27" spans="1:9" x14ac:dyDescent="0.2">
      <c r="A27" s="1" t="s">
        <v>565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">
      <c r="A28" s="1" t="s">
        <v>229</v>
      </c>
      <c r="B28" s="1">
        <v>48</v>
      </c>
      <c r="C28" s="1">
        <v>48</v>
      </c>
      <c r="D28" s="1">
        <v>4</v>
      </c>
      <c r="E28" s="1">
        <v>36</v>
      </c>
      <c r="F28" s="1">
        <v>1</v>
      </c>
      <c r="G28" s="1">
        <v>7</v>
      </c>
      <c r="H28" s="1">
        <v>0</v>
      </c>
      <c r="I28" s="1">
        <v>0</v>
      </c>
    </row>
    <row r="30" spans="1:9" x14ac:dyDescent="0.2">
      <c r="A30" s="1" t="s">
        <v>566</v>
      </c>
    </row>
    <row r="32" spans="1:9" x14ac:dyDescent="0.2">
      <c r="A32" s="1" t="s">
        <v>0</v>
      </c>
      <c r="B32" s="1">
        <v>1859</v>
      </c>
      <c r="C32" s="1">
        <v>1126</v>
      </c>
      <c r="D32" s="1">
        <v>442</v>
      </c>
      <c r="E32" s="1">
        <v>388</v>
      </c>
      <c r="F32" s="1">
        <v>90</v>
      </c>
      <c r="G32" s="1">
        <v>206</v>
      </c>
      <c r="H32" s="1">
        <v>177</v>
      </c>
      <c r="I32" s="1">
        <v>556</v>
      </c>
    </row>
    <row r="33" spans="1:9" x14ac:dyDescent="0.2">
      <c r="A33" s="1" t="s">
        <v>553</v>
      </c>
      <c r="B33" s="1">
        <v>1484</v>
      </c>
      <c r="C33" s="1">
        <v>899</v>
      </c>
      <c r="D33" s="1">
        <v>372</v>
      </c>
      <c r="E33" s="1">
        <v>275</v>
      </c>
      <c r="F33" s="1">
        <v>79</v>
      </c>
      <c r="G33" s="1">
        <v>173</v>
      </c>
      <c r="H33" s="1">
        <v>130</v>
      </c>
      <c r="I33" s="1">
        <v>455</v>
      </c>
    </row>
    <row r="34" spans="1:9" x14ac:dyDescent="0.2">
      <c r="A34" s="1" t="s">
        <v>554</v>
      </c>
      <c r="B34" s="1">
        <v>135</v>
      </c>
      <c r="C34" s="1">
        <v>55</v>
      </c>
      <c r="D34" s="1">
        <v>26</v>
      </c>
      <c r="E34" s="1">
        <v>19</v>
      </c>
      <c r="F34" s="1">
        <v>4</v>
      </c>
      <c r="G34" s="1">
        <v>6</v>
      </c>
      <c r="H34" s="1">
        <v>35</v>
      </c>
      <c r="I34" s="1">
        <v>45</v>
      </c>
    </row>
    <row r="35" spans="1:9" x14ac:dyDescent="0.2">
      <c r="A35" s="1" t="s">
        <v>565</v>
      </c>
      <c r="B35" s="1">
        <v>2</v>
      </c>
      <c r="C35" s="1">
        <v>1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1</v>
      </c>
    </row>
    <row r="36" spans="1:9" x14ac:dyDescent="0.2">
      <c r="A36" s="1" t="s">
        <v>567</v>
      </c>
      <c r="B36" s="1">
        <v>34</v>
      </c>
      <c r="C36" s="1">
        <v>34</v>
      </c>
      <c r="D36" s="1">
        <v>0</v>
      </c>
      <c r="E36" s="1">
        <v>33</v>
      </c>
      <c r="F36" s="1">
        <v>0</v>
      </c>
      <c r="G36" s="1">
        <v>1</v>
      </c>
      <c r="H36" s="1">
        <v>0</v>
      </c>
      <c r="I36" s="1">
        <v>0</v>
      </c>
    </row>
    <row r="37" spans="1:9" x14ac:dyDescent="0.2">
      <c r="A37" s="12" t="s">
        <v>568</v>
      </c>
      <c r="B37" s="12">
        <v>204</v>
      </c>
      <c r="C37" s="12">
        <v>137</v>
      </c>
      <c r="D37" s="12">
        <v>44</v>
      </c>
      <c r="E37" s="12">
        <v>60</v>
      </c>
      <c r="F37" s="12">
        <v>7</v>
      </c>
      <c r="G37" s="12">
        <v>26</v>
      </c>
      <c r="H37" s="12">
        <v>12</v>
      </c>
      <c r="I37" s="12">
        <v>55</v>
      </c>
    </row>
    <row r="38" spans="1:9" x14ac:dyDescent="0.2">
      <c r="A38" s="43" t="s">
        <v>642</v>
      </c>
      <c r="B38" s="43"/>
      <c r="C38" s="43"/>
      <c r="D38" s="43"/>
      <c r="E38" s="43"/>
      <c r="F38" s="43"/>
      <c r="G38" s="43"/>
      <c r="H38" s="43"/>
      <c r="I38" s="43"/>
    </row>
  </sheetData>
  <mergeCells count="2">
    <mergeCell ref="B2:I2"/>
    <mergeCell ref="A38:I3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839B-3D3A-4B9F-AF97-CE3FB1C54A54}">
  <dimension ref="A1:I60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" width="17.6640625" style="1" customWidth="1"/>
    <col min="2" max="9" width="8.44140625" style="1" customWidth="1"/>
    <col min="10" max="16384" width="9.109375" style="1"/>
  </cols>
  <sheetData>
    <row r="1" spans="1:9" x14ac:dyDescent="0.2">
      <c r="A1" s="2" t="s">
        <v>748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746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747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2" t="s">
        <v>569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2" t="s">
        <v>0</v>
      </c>
      <c r="B6" s="2">
        <v>1859</v>
      </c>
      <c r="C6" s="2">
        <v>1126</v>
      </c>
      <c r="D6" s="2">
        <v>442</v>
      </c>
      <c r="E6" s="2">
        <v>388</v>
      </c>
      <c r="F6" s="2">
        <v>90</v>
      </c>
      <c r="G6" s="2">
        <v>206</v>
      </c>
      <c r="H6" s="2">
        <v>177</v>
      </c>
      <c r="I6" s="2">
        <v>556</v>
      </c>
    </row>
    <row r="7" spans="1:9" x14ac:dyDescent="0.2">
      <c r="A7" s="2" t="s">
        <v>570</v>
      </c>
      <c r="B7" s="2">
        <v>1752</v>
      </c>
      <c r="C7" s="2">
        <v>1075</v>
      </c>
      <c r="D7" s="2">
        <v>422</v>
      </c>
      <c r="E7" s="2">
        <v>367</v>
      </c>
      <c r="F7" s="2">
        <v>88</v>
      </c>
      <c r="G7" s="2">
        <v>198</v>
      </c>
      <c r="H7" s="2">
        <v>165</v>
      </c>
      <c r="I7" s="2">
        <v>512</v>
      </c>
    </row>
    <row r="8" spans="1:9" x14ac:dyDescent="0.2">
      <c r="A8" s="2" t="s">
        <v>571</v>
      </c>
      <c r="B8" s="2">
        <v>86</v>
      </c>
      <c r="C8" s="2">
        <v>34</v>
      </c>
      <c r="D8" s="2">
        <v>9</v>
      </c>
      <c r="E8" s="2">
        <v>18</v>
      </c>
      <c r="F8" s="2">
        <v>1</v>
      </c>
      <c r="G8" s="2">
        <v>6</v>
      </c>
      <c r="H8" s="2">
        <v>12</v>
      </c>
      <c r="I8" s="2">
        <v>40</v>
      </c>
    </row>
    <row r="9" spans="1:9" x14ac:dyDescent="0.2">
      <c r="A9" s="2" t="s">
        <v>572</v>
      </c>
      <c r="B9" s="2">
        <v>21</v>
      </c>
      <c r="C9" s="2">
        <v>17</v>
      </c>
      <c r="D9" s="2">
        <v>11</v>
      </c>
      <c r="E9" s="2">
        <v>3</v>
      </c>
      <c r="F9" s="2">
        <v>1</v>
      </c>
      <c r="G9" s="2">
        <v>2</v>
      </c>
      <c r="H9" s="2">
        <v>0</v>
      </c>
      <c r="I9" s="2">
        <v>4</v>
      </c>
    </row>
    <row r="10" spans="1:9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">
      <c r="A11" s="2" t="s">
        <v>573</v>
      </c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">
      <c r="A13" s="2" t="s">
        <v>745</v>
      </c>
      <c r="B13" s="2">
        <v>1838</v>
      </c>
      <c r="C13" s="2">
        <v>1109</v>
      </c>
      <c r="D13" s="2">
        <v>431</v>
      </c>
      <c r="E13" s="2">
        <v>385</v>
      </c>
      <c r="F13" s="2">
        <v>89</v>
      </c>
      <c r="G13" s="2">
        <v>204</v>
      </c>
      <c r="H13" s="2">
        <v>177</v>
      </c>
      <c r="I13" s="2">
        <v>552</v>
      </c>
    </row>
    <row r="14" spans="1:9" x14ac:dyDescent="0.2">
      <c r="A14" s="2" t="s">
        <v>560</v>
      </c>
      <c r="B14" s="2">
        <v>1588</v>
      </c>
      <c r="C14" s="2">
        <v>936</v>
      </c>
      <c r="D14" s="2">
        <v>397</v>
      </c>
      <c r="E14" s="2">
        <v>306</v>
      </c>
      <c r="F14" s="2">
        <v>65</v>
      </c>
      <c r="G14" s="2">
        <v>168</v>
      </c>
      <c r="H14" s="2">
        <v>146</v>
      </c>
      <c r="I14" s="2">
        <v>506</v>
      </c>
    </row>
    <row r="15" spans="1:9" x14ac:dyDescent="0.2">
      <c r="A15" s="2" t="s">
        <v>561</v>
      </c>
      <c r="B15" s="2">
        <v>246</v>
      </c>
      <c r="C15" s="2">
        <v>172</v>
      </c>
      <c r="D15" s="2">
        <v>34</v>
      </c>
      <c r="E15" s="2">
        <v>78</v>
      </c>
      <c r="F15" s="2">
        <v>24</v>
      </c>
      <c r="G15" s="2">
        <v>36</v>
      </c>
      <c r="H15" s="2">
        <v>31</v>
      </c>
      <c r="I15" s="2">
        <v>43</v>
      </c>
    </row>
    <row r="16" spans="1:9" x14ac:dyDescent="0.2">
      <c r="A16" s="2" t="s">
        <v>574</v>
      </c>
      <c r="B16" s="2">
        <v>1</v>
      </c>
      <c r="C16" s="2">
        <v>1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 t="s">
        <v>549</v>
      </c>
      <c r="B17" s="2">
        <v>3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3</v>
      </c>
    </row>
    <row r="18" spans="1:9" x14ac:dyDescent="0.2">
      <c r="A18" s="2" t="s">
        <v>513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 t="s">
        <v>575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 t="s">
        <v>745</v>
      </c>
      <c r="B22" s="2">
        <v>1859</v>
      </c>
      <c r="C22" s="2">
        <v>1126</v>
      </c>
      <c r="D22" s="2">
        <v>442</v>
      </c>
      <c r="E22" s="2">
        <v>388</v>
      </c>
      <c r="F22" s="2">
        <v>90</v>
      </c>
      <c r="G22" s="2">
        <v>206</v>
      </c>
      <c r="H22" s="2">
        <v>177</v>
      </c>
      <c r="I22" s="2">
        <v>556</v>
      </c>
    </row>
    <row r="23" spans="1:9" x14ac:dyDescent="0.2">
      <c r="A23" s="2" t="s">
        <v>576</v>
      </c>
      <c r="B23" s="2">
        <v>908</v>
      </c>
      <c r="C23" s="2">
        <v>537</v>
      </c>
      <c r="D23" s="2">
        <v>216</v>
      </c>
      <c r="E23" s="2">
        <v>132</v>
      </c>
      <c r="F23" s="2">
        <v>60</v>
      </c>
      <c r="G23" s="2">
        <v>129</v>
      </c>
      <c r="H23" s="2">
        <v>139</v>
      </c>
      <c r="I23" s="2">
        <v>232</v>
      </c>
    </row>
    <row r="24" spans="1:9" x14ac:dyDescent="0.2">
      <c r="A24" s="2" t="s">
        <v>577</v>
      </c>
      <c r="B24" s="2">
        <v>951</v>
      </c>
      <c r="C24" s="2">
        <v>589</v>
      </c>
      <c r="D24" s="2">
        <v>226</v>
      </c>
      <c r="E24" s="2">
        <v>256</v>
      </c>
      <c r="F24" s="2">
        <v>30</v>
      </c>
      <c r="G24" s="2">
        <v>77</v>
      </c>
      <c r="H24" s="2">
        <v>38</v>
      </c>
      <c r="I24" s="2">
        <v>324</v>
      </c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 t="s">
        <v>578</v>
      </c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">
        <v>650</v>
      </c>
      <c r="B28" s="2">
        <v>1859</v>
      </c>
      <c r="C28" s="2">
        <v>1126</v>
      </c>
      <c r="D28" s="2">
        <v>442</v>
      </c>
      <c r="E28" s="2">
        <v>388</v>
      </c>
      <c r="F28" s="2">
        <v>90</v>
      </c>
      <c r="G28" s="2">
        <v>206</v>
      </c>
      <c r="H28" s="2">
        <v>177</v>
      </c>
      <c r="I28" s="2">
        <v>556</v>
      </c>
    </row>
    <row r="29" spans="1:9" x14ac:dyDescent="0.2">
      <c r="A29" s="2" t="s">
        <v>744</v>
      </c>
      <c r="B29" s="2">
        <v>1660</v>
      </c>
      <c r="C29" s="2">
        <v>988</v>
      </c>
      <c r="D29" s="2">
        <v>421</v>
      </c>
      <c r="E29" s="2">
        <v>282</v>
      </c>
      <c r="F29" s="2">
        <v>88</v>
      </c>
      <c r="G29" s="2">
        <v>197</v>
      </c>
      <c r="H29" s="2">
        <v>170</v>
      </c>
      <c r="I29" s="2">
        <v>502</v>
      </c>
    </row>
    <row r="30" spans="1:9" x14ac:dyDescent="0.2">
      <c r="A30" s="2" t="s">
        <v>561</v>
      </c>
      <c r="B30" s="2">
        <v>51</v>
      </c>
      <c r="C30" s="2">
        <v>47</v>
      </c>
      <c r="D30" s="2">
        <v>2</v>
      </c>
      <c r="E30" s="2">
        <v>40</v>
      </c>
      <c r="F30" s="2">
        <v>1</v>
      </c>
      <c r="G30" s="2">
        <v>4</v>
      </c>
      <c r="H30" s="2">
        <v>0</v>
      </c>
      <c r="I30" s="2">
        <v>4</v>
      </c>
    </row>
    <row r="31" spans="1:9" x14ac:dyDescent="0.2">
      <c r="A31" s="2" t="s">
        <v>579</v>
      </c>
      <c r="B31" s="2">
        <v>148</v>
      </c>
      <c r="C31" s="2">
        <v>91</v>
      </c>
      <c r="D31" s="2">
        <v>19</v>
      </c>
      <c r="E31" s="2">
        <v>66</v>
      </c>
      <c r="F31" s="2">
        <v>1</v>
      </c>
      <c r="G31" s="2">
        <v>5</v>
      </c>
      <c r="H31" s="2">
        <v>7</v>
      </c>
      <c r="I31" s="2">
        <v>50</v>
      </c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 t="s">
        <v>580</v>
      </c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 t="s">
        <v>650</v>
      </c>
      <c r="B35" s="2">
        <v>1859</v>
      </c>
      <c r="C35" s="2">
        <v>1126</v>
      </c>
      <c r="D35" s="2">
        <v>442</v>
      </c>
      <c r="E35" s="2">
        <v>388</v>
      </c>
      <c r="F35" s="2">
        <v>90</v>
      </c>
      <c r="G35" s="2">
        <v>206</v>
      </c>
      <c r="H35" s="2">
        <v>177</v>
      </c>
      <c r="I35" s="2">
        <v>556</v>
      </c>
    </row>
    <row r="36" spans="1:9" x14ac:dyDescent="0.2">
      <c r="A36" s="2" t="s">
        <v>581</v>
      </c>
      <c r="B36" s="2">
        <v>1777</v>
      </c>
      <c r="C36" s="2">
        <v>1086</v>
      </c>
      <c r="D36" s="2">
        <v>424</v>
      </c>
      <c r="E36" s="2">
        <v>377</v>
      </c>
      <c r="F36" s="2">
        <v>89</v>
      </c>
      <c r="G36" s="2">
        <v>196</v>
      </c>
      <c r="H36" s="2">
        <v>171</v>
      </c>
      <c r="I36" s="2">
        <v>520</v>
      </c>
    </row>
    <row r="37" spans="1:9" x14ac:dyDescent="0.2">
      <c r="A37" s="2" t="s">
        <v>582</v>
      </c>
      <c r="B37" s="2">
        <v>82</v>
      </c>
      <c r="C37" s="2">
        <v>40</v>
      </c>
      <c r="D37" s="2">
        <v>18</v>
      </c>
      <c r="E37" s="2">
        <v>11</v>
      </c>
      <c r="F37" s="2">
        <v>1</v>
      </c>
      <c r="G37" s="2">
        <v>10</v>
      </c>
      <c r="H37" s="2">
        <v>6</v>
      </c>
      <c r="I37" s="2">
        <v>36</v>
      </c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 t="s">
        <v>583</v>
      </c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 t="s">
        <v>658</v>
      </c>
      <c r="B41" s="2">
        <v>1859</v>
      </c>
      <c r="C41" s="2">
        <v>1126</v>
      </c>
      <c r="D41" s="2">
        <v>442</v>
      </c>
      <c r="E41" s="2">
        <v>388</v>
      </c>
      <c r="F41" s="2">
        <v>90</v>
      </c>
      <c r="G41" s="2">
        <v>206</v>
      </c>
      <c r="H41" s="2">
        <v>177</v>
      </c>
      <c r="I41" s="2">
        <v>556</v>
      </c>
    </row>
    <row r="42" spans="1:9" x14ac:dyDescent="0.2">
      <c r="A42" s="2" t="s">
        <v>584</v>
      </c>
      <c r="B42" s="2">
        <v>1672</v>
      </c>
      <c r="C42" s="2">
        <v>970</v>
      </c>
      <c r="D42" s="2">
        <v>405</v>
      </c>
      <c r="E42" s="2">
        <v>301</v>
      </c>
      <c r="F42" s="2">
        <v>83</v>
      </c>
      <c r="G42" s="2">
        <v>181</v>
      </c>
      <c r="H42" s="2">
        <v>166</v>
      </c>
      <c r="I42" s="2">
        <v>536</v>
      </c>
    </row>
    <row r="43" spans="1:9" x14ac:dyDescent="0.2">
      <c r="A43" s="2" t="s">
        <v>585</v>
      </c>
      <c r="B43" s="2">
        <v>22</v>
      </c>
      <c r="C43" s="2">
        <v>8</v>
      </c>
      <c r="D43" s="2">
        <v>0</v>
      </c>
      <c r="E43" s="2">
        <v>2</v>
      </c>
      <c r="F43" s="2">
        <v>2</v>
      </c>
      <c r="G43" s="2">
        <v>4</v>
      </c>
      <c r="H43" s="2">
        <v>0</v>
      </c>
      <c r="I43" s="2">
        <v>14</v>
      </c>
    </row>
    <row r="44" spans="1:9" x14ac:dyDescent="0.2">
      <c r="A44" s="2" t="s">
        <v>586</v>
      </c>
      <c r="B44" s="2">
        <v>113</v>
      </c>
      <c r="C44" s="2">
        <v>102</v>
      </c>
      <c r="D44" s="2">
        <v>35</v>
      </c>
      <c r="E44" s="2">
        <v>50</v>
      </c>
      <c r="F44" s="2">
        <v>5</v>
      </c>
      <c r="G44" s="2">
        <v>12</v>
      </c>
      <c r="H44" s="2">
        <v>6</v>
      </c>
      <c r="I44" s="2">
        <v>5</v>
      </c>
    </row>
    <row r="45" spans="1:9" x14ac:dyDescent="0.2">
      <c r="A45" s="2" t="s">
        <v>587</v>
      </c>
      <c r="B45" s="2">
        <v>2</v>
      </c>
      <c r="C45" s="2">
        <v>2</v>
      </c>
      <c r="D45" s="2">
        <v>0</v>
      </c>
      <c r="E45" s="2">
        <v>2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2" t="s">
        <v>513</v>
      </c>
      <c r="B46" s="2">
        <v>50</v>
      </c>
      <c r="C46" s="2">
        <v>44</v>
      </c>
      <c r="D46" s="2">
        <v>2</v>
      </c>
      <c r="E46" s="2">
        <v>33</v>
      </c>
      <c r="F46" s="2">
        <v>0</v>
      </c>
      <c r="G46" s="2">
        <v>9</v>
      </c>
      <c r="H46" s="2">
        <v>5</v>
      </c>
      <c r="I46" s="2">
        <v>1</v>
      </c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 t="s">
        <v>588</v>
      </c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 t="s">
        <v>658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2" t="s">
        <v>589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 t="s">
        <v>590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 t="s">
        <v>591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 t="s">
        <v>650</v>
      </c>
      <c r="B56" s="2">
        <v>1859</v>
      </c>
      <c r="C56" s="2">
        <v>1126</v>
      </c>
      <c r="D56" s="2">
        <v>442</v>
      </c>
      <c r="E56" s="2">
        <v>388</v>
      </c>
      <c r="F56" s="2">
        <v>90</v>
      </c>
      <c r="G56" s="2">
        <v>206</v>
      </c>
      <c r="H56" s="2">
        <v>177</v>
      </c>
      <c r="I56" s="2">
        <v>556</v>
      </c>
    </row>
    <row r="57" spans="1:9" x14ac:dyDescent="0.2">
      <c r="A57" s="2" t="s">
        <v>592</v>
      </c>
      <c r="B57" s="2">
        <v>1625</v>
      </c>
      <c r="C57" s="2">
        <v>935</v>
      </c>
      <c r="D57" s="2">
        <v>389</v>
      </c>
      <c r="E57" s="2">
        <v>286</v>
      </c>
      <c r="F57" s="2">
        <v>77</v>
      </c>
      <c r="G57" s="2">
        <v>183</v>
      </c>
      <c r="H57" s="2">
        <v>169</v>
      </c>
      <c r="I57" s="2">
        <v>521</v>
      </c>
    </row>
    <row r="58" spans="1:9" x14ac:dyDescent="0.2">
      <c r="A58" s="2" t="s">
        <v>593</v>
      </c>
      <c r="B58" s="2">
        <v>80</v>
      </c>
      <c r="C58" s="2">
        <v>65</v>
      </c>
      <c r="D58" s="2">
        <v>9</v>
      </c>
      <c r="E58" s="2">
        <v>43</v>
      </c>
      <c r="F58" s="2">
        <v>7</v>
      </c>
      <c r="G58" s="2">
        <v>6</v>
      </c>
      <c r="H58" s="2">
        <v>2</v>
      </c>
      <c r="I58" s="2">
        <v>13</v>
      </c>
    </row>
    <row r="59" spans="1:9" x14ac:dyDescent="0.2">
      <c r="A59" s="12" t="s">
        <v>594</v>
      </c>
      <c r="B59" s="12">
        <v>154</v>
      </c>
      <c r="C59" s="12">
        <v>126</v>
      </c>
      <c r="D59" s="12">
        <v>44</v>
      </c>
      <c r="E59" s="12">
        <v>59</v>
      </c>
      <c r="F59" s="12">
        <v>6</v>
      </c>
      <c r="G59" s="12">
        <v>17</v>
      </c>
      <c r="H59" s="12">
        <v>6</v>
      </c>
      <c r="I59" s="12">
        <v>22</v>
      </c>
    </row>
    <row r="60" spans="1:9" x14ac:dyDescent="0.2">
      <c r="A60" s="43" t="s">
        <v>642</v>
      </c>
      <c r="B60" s="43"/>
      <c r="C60" s="43"/>
      <c r="D60" s="43"/>
      <c r="E60" s="43"/>
      <c r="F60" s="43"/>
      <c r="G60" s="43"/>
      <c r="H60" s="43"/>
      <c r="I60" s="43"/>
    </row>
  </sheetData>
  <mergeCells count="2">
    <mergeCell ref="B2:I2"/>
    <mergeCell ref="A60:I60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3C1A-D24C-4845-A6EA-2929F5CD7211}">
  <dimension ref="A1:I56"/>
  <sheetViews>
    <sheetView view="pageBreakPreview" zoomScale="125" zoomScaleNormal="120" zoomScaleSheetLayoutView="125" workbookViewId="0">
      <selection sqref="A1:AA1048576"/>
    </sheetView>
  </sheetViews>
  <sheetFormatPr defaultColWidth="9.109375" defaultRowHeight="10.199999999999999" x14ac:dyDescent="0.2"/>
  <cols>
    <col min="1" max="16384" width="9.109375" style="1"/>
  </cols>
  <sheetData>
    <row r="1" spans="1:9" x14ac:dyDescent="0.2">
      <c r="A1" s="1" t="s">
        <v>743</v>
      </c>
    </row>
    <row r="2" spans="1:9" x14ac:dyDescent="0.2">
      <c r="A2" s="3" t="s">
        <v>737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738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1" t="s">
        <v>739</v>
      </c>
    </row>
    <row r="6" spans="1:9" x14ac:dyDescent="0.2">
      <c r="A6" s="1" t="s">
        <v>650</v>
      </c>
      <c r="B6" s="1">
        <v>1859</v>
      </c>
      <c r="C6" s="1">
        <v>1126</v>
      </c>
      <c r="D6" s="1">
        <v>442</v>
      </c>
      <c r="E6" s="1">
        <v>388</v>
      </c>
      <c r="F6" s="1">
        <v>90</v>
      </c>
      <c r="G6" s="1">
        <v>206</v>
      </c>
      <c r="H6" s="1">
        <v>177</v>
      </c>
      <c r="I6" s="1">
        <v>556</v>
      </c>
    </row>
    <row r="7" spans="1:9" x14ac:dyDescent="0.2">
      <c r="A7" s="1" t="s">
        <v>76</v>
      </c>
      <c r="B7" s="1">
        <v>959</v>
      </c>
      <c r="C7" s="1">
        <v>617</v>
      </c>
      <c r="D7" s="1">
        <v>233</v>
      </c>
      <c r="E7" s="1">
        <v>264</v>
      </c>
      <c r="F7" s="1">
        <v>31</v>
      </c>
      <c r="G7" s="1">
        <v>89</v>
      </c>
      <c r="H7" s="1">
        <v>80</v>
      </c>
      <c r="I7" s="1">
        <v>262</v>
      </c>
    </row>
    <row r="8" spans="1:9" x14ac:dyDescent="0.2">
      <c r="A8" s="1" t="s">
        <v>242</v>
      </c>
      <c r="B8" s="1">
        <v>709</v>
      </c>
      <c r="C8" s="1">
        <v>397</v>
      </c>
      <c r="D8" s="1">
        <v>172</v>
      </c>
      <c r="E8" s="1">
        <v>102</v>
      </c>
      <c r="F8" s="1">
        <v>31</v>
      </c>
      <c r="G8" s="1">
        <v>92</v>
      </c>
      <c r="H8" s="1">
        <v>61</v>
      </c>
      <c r="I8" s="1">
        <v>251</v>
      </c>
    </row>
    <row r="9" spans="1:9" x14ac:dyDescent="0.2">
      <c r="A9" s="1" t="s">
        <v>243</v>
      </c>
      <c r="B9" s="1">
        <v>136</v>
      </c>
      <c r="C9" s="1">
        <v>80</v>
      </c>
      <c r="D9" s="1">
        <v>27</v>
      </c>
      <c r="E9" s="1">
        <v>14</v>
      </c>
      <c r="F9" s="1">
        <v>20</v>
      </c>
      <c r="G9" s="1">
        <v>19</v>
      </c>
      <c r="H9" s="1">
        <v>25</v>
      </c>
      <c r="I9" s="1">
        <v>31</v>
      </c>
    </row>
    <row r="10" spans="1:9" x14ac:dyDescent="0.2">
      <c r="A10" s="1" t="s">
        <v>244</v>
      </c>
      <c r="B10" s="1">
        <v>43</v>
      </c>
      <c r="C10" s="1">
        <v>26</v>
      </c>
      <c r="D10" s="1">
        <v>9</v>
      </c>
      <c r="E10" s="1">
        <v>8</v>
      </c>
      <c r="F10" s="1">
        <v>5</v>
      </c>
      <c r="G10" s="1">
        <v>4</v>
      </c>
      <c r="H10" s="1">
        <v>10</v>
      </c>
      <c r="I10" s="1">
        <v>7</v>
      </c>
    </row>
    <row r="11" spans="1:9" x14ac:dyDescent="0.2">
      <c r="A11" s="1" t="s">
        <v>245</v>
      </c>
      <c r="B11" s="1">
        <v>10</v>
      </c>
      <c r="C11" s="1">
        <v>4</v>
      </c>
      <c r="D11" s="1">
        <v>1</v>
      </c>
      <c r="E11" s="1">
        <v>0</v>
      </c>
      <c r="F11" s="1">
        <v>1</v>
      </c>
      <c r="G11" s="1">
        <v>2</v>
      </c>
      <c r="H11" s="1">
        <v>1</v>
      </c>
      <c r="I11" s="1">
        <v>5</v>
      </c>
    </row>
    <row r="12" spans="1:9" x14ac:dyDescent="0.2">
      <c r="A12" s="1" t="s">
        <v>246</v>
      </c>
      <c r="B12" s="1">
        <v>2</v>
      </c>
      <c r="C12" s="1">
        <v>2</v>
      </c>
      <c r="D12" s="1">
        <v>0</v>
      </c>
      <c r="E12" s="1">
        <v>0</v>
      </c>
      <c r="F12" s="1">
        <v>2</v>
      </c>
      <c r="G12" s="1">
        <v>0</v>
      </c>
      <c r="H12" s="1">
        <v>0</v>
      </c>
      <c r="I12" s="1">
        <v>0</v>
      </c>
    </row>
    <row r="13" spans="1:9" x14ac:dyDescent="0.2">
      <c r="A13" s="1" t="s">
        <v>247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1" t="s">
        <v>248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2">
      <c r="A15" s="1" t="s">
        <v>249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250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s="5" customFormat="1" x14ac:dyDescent="0.2">
      <c r="A17" s="5" t="s">
        <v>27</v>
      </c>
      <c r="B17" s="5">
        <v>1</v>
      </c>
      <c r="C17" s="5">
        <v>0.9</v>
      </c>
      <c r="D17" s="5">
        <v>0.9</v>
      </c>
      <c r="E17" s="5">
        <v>0.7</v>
      </c>
      <c r="F17" s="5">
        <v>1.5</v>
      </c>
      <c r="G17" s="5">
        <v>1.2</v>
      </c>
      <c r="H17" s="5">
        <v>1.1000000000000001</v>
      </c>
      <c r="I17" s="5">
        <v>1.1000000000000001</v>
      </c>
    </row>
    <row r="19" spans="1:9" x14ac:dyDescent="0.2">
      <c r="A19" s="1" t="s">
        <v>740</v>
      </c>
    </row>
    <row r="21" spans="1:9" x14ac:dyDescent="0.2">
      <c r="A21" s="1" t="s">
        <v>650</v>
      </c>
      <c r="B21" s="1">
        <v>1859</v>
      </c>
      <c r="C21" s="1">
        <v>1126</v>
      </c>
      <c r="D21" s="1">
        <v>442</v>
      </c>
      <c r="E21" s="1">
        <v>388</v>
      </c>
      <c r="F21" s="1">
        <v>90</v>
      </c>
      <c r="G21" s="1">
        <v>206</v>
      </c>
      <c r="H21" s="1">
        <v>177</v>
      </c>
      <c r="I21" s="1">
        <v>556</v>
      </c>
    </row>
    <row r="22" spans="1:9" x14ac:dyDescent="0.2">
      <c r="A22" s="1" t="s">
        <v>595</v>
      </c>
      <c r="B22" s="1">
        <v>1816</v>
      </c>
      <c r="C22" s="1">
        <v>1083</v>
      </c>
      <c r="D22" s="1">
        <v>441</v>
      </c>
      <c r="E22" s="1">
        <v>346</v>
      </c>
      <c r="F22" s="1">
        <v>90</v>
      </c>
      <c r="G22" s="1">
        <v>206</v>
      </c>
      <c r="H22" s="1">
        <v>177</v>
      </c>
      <c r="I22" s="1">
        <v>556</v>
      </c>
    </row>
    <row r="23" spans="1:9" x14ac:dyDescent="0.2">
      <c r="A23" s="1" t="s">
        <v>596</v>
      </c>
      <c r="B23" s="1">
        <v>43</v>
      </c>
      <c r="C23" s="1">
        <v>43</v>
      </c>
      <c r="D23" s="1">
        <v>1</v>
      </c>
      <c r="E23" s="1">
        <v>42</v>
      </c>
      <c r="F23" s="1">
        <v>0</v>
      </c>
      <c r="G23" s="1">
        <v>0</v>
      </c>
      <c r="H23" s="1">
        <v>0</v>
      </c>
      <c r="I23" s="1">
        <v>0</v>
      </c>
    </row>
    <row r="25" spans="1:9" x14ac:dyDescent="0.2">
      <c r="A25" s="1" t="s">
        <v>741</v>
      </c>
    </row>
    <row r="27" spans="1:9" x14ac:dyDescent="0.2">
      <c r="A27" s="1" t="s">
        <v>650</v>
      </c>
      <c r="B27" s="1">
        <v>1859</v>
      </c>
      <c r="C27" s="1">
        <v>1126</v>
      </c>
      <c r="D27" s="1">
        <v>442</v>
      </c>
      <c r="E27" s="1">
        <v>388</v>
      </c>
      <c r="F27" s="1">
        <v>90</v>
      </c>
      <c r="G27" s="1">
        <v>206</v>
      </c>
      <c r="H27" s="1">
        <v>177</v>
      </c>
      <c r="I27" s="1">
        <v>556</v>
      </c>
    </row>
    <row r="28" spans="1:9" x14ac:dyDescent="0.2">
      <c r="A28" s="1" t="s">
        <v>597</v>
      </c>
      <c r="B28" s="1">
        <v>1546</v>
      </c>
      <c r="C28" s="1">
        <v>950</v>
      </c>
      <c r="D28" s="1">
        <v>375</v>
      </c>
      <c r="E28" s="1">
        <v>307</v>
      </c>
      <c r="F28" s="1">
        <v>81</v>
      </c>
      <c r="G28" s="1">
        <v>187</v>
      </c>
      <c r="H28" s="1">
        <v>166</v>
      </c>
      <c r="I28" s="1">
        <v>430</v>
      </c>
    </row>
    <row r="29" spans="1:9" x14ac:dyDescent="0.2">
      <c r="A29" s="1" t="s">
        <v>598</v>
      </c>
      <c r="B29" s="1">
        <v>313</v>
      </c>
      <c r="C29" s="1">
        <v>176</v>
      </c>
      <c r="D29" s="1">
        <v>67</v>
      </c>
      <c r="E29" s="1">
        <v>81</v>
      </c>
      <c r="F29" s="1">
        <v>9</v>
      </c>
      <c r="G29" s="1">
        <v>19</v>
      </c>
      <c r="H29" s="1">
        <v>11</v>
      </c>
      <c r="I29" s="1">
        <v>126</v>
      </c>
    </row>
    <row r="31" spans="1:9" x14ac:dyDescent="0.2">
      <c r="A31" s="1" t="s">
        <v>599</v>
      </c>
    </row>
    <row r="33" spans="1:9" x14ac:dyDescent="0.2">
      <c r="A33" s="1" t="s">
        <v>650</v>
      </c>
      <c r="B33" s="1">
        <v>1305</v>
      </c>
      <c r="C33" s="1">
        <v>777</v>
      </c>
      <c r="D33" s="1">
        <v>312</v>
      </c>
      <c r="E33" s="1">
        <v>247</v>
      </c>
      <c r="F33" s="1">
        <v>70</v>
      </c>
      <c r="G33" s="1">
        <v>148</v>
      </c>
      <c r="H33" s="1">
        <v>150</v>
      </c>
      <c r="I33" s="1">
        <v>378</v>
      </c>
    </row>
    <row r="34" spans="1:9" x14ac:dyDescent="0.2">
      <c r="A34" s="1" t="s">
        <v>600</v>
      </c>
      <c r="B34" s="1">
        <v>794</v>
      </c>
      <c r="C34" s="1">
        <v>451</v>
      </c>
      <c r="D34" s="1">
        <v>175</v>
      </c>
      <c r="E34" s="1">
        <v>131</v>
      </c>
      <c r="F34" s="1">
        <v>43</v>
      </c>
      <c r="G34" s="1">
        <v>102</v>
      </c>
      <c r="H34" s="1">
        <v>128</v>
      </c>
      <c r="I34" s="1">
        <v>215</v>
      </c>
    </row>
    <row r="35" spans="1:9" x14ac:dyDescent="0.2">
      <c r="A35" s="1" t="s">
        <v>601</v>
      </c>
      <c r="B35" s="1">
        <v>511</v>
      </c>
      <c r="C35" s="1">
        <v>326</v>
      </c>
      <c r="D35" s="1">
        <v>137</v>
      </c>
      <c r="E35" s="1">
        <v>116</v>
      </c>
      <c r="F35" s="1">
        <v>27</v>
      </c>
      <c r="G35" s="1">
        <v>46</v>
      </c>
      <c r="H35" s="1">
        <v>22</v>
      </c>
      <c r="I35" s="1">
        <v>163</v>
      </c>
    </row>
    <row r="37" spans="1:9" x14ac:dyDescent="0.2">
      <c r="A37" s="1" t="s">
        <v>742</v>
      </c>
    </row>
    <row r="39" spans="1:9" x14ac:dyDescent="0.2">
      <c r="A39" s="1" t="s">
        <v>658</v>
      </c>
      <c r="B39" s="1">
        <v>1859</v>
      </c>
      <c r="C39" s="1">
        <v>1126</v>
      </c>
      <c r="D39" s="1">
        <v>442</v>
      </c>
      <c r="E39" s="1">
        <v>388</v>
      </c>
      <c r="F39" s="1">
        <v>90</v>
      </c>
      <c r="G39" s="1">
        <v>206</v>
      </c>
      <c r="H39" s="1">
        <v>177</v>
      </c>
      <c r="I39" s="1">
        <v>556</v>
      </c>
    </row>
    <row r="40" spans="1:9" x14ac:dyDescent="0.2">
      <c r="A40" s="1" t="s">
        <v>602</v>
      </c>
      <c r="B40" s="1">
        <v>74</v>
      </c>
      <c r="C40" s="1">
        <v>47</v>
      </c>
      <c r="D40" s="1">
        <v>22</v>
      </c>
      <c r="E40" s="1">
        <v>11</v>
      </c>
      <c r="F40" s="1">
        <v>2</v>
      </c>
      <c r="G40" s="1">
        <v>12</v>
      </c>
      <c r="H40" s="1">
        <v>10</v>
      </c>
      <c r="I40" s="1">
        <v>17</v>
      </c>
    </row>
    <row r="41" spans="1:9" x14ac:dyDescent="0.2">
      <c r="A41" s="1" t="s">
        <v>603</v>
      </c>
      <c r="B41" s="1">
        <v>136</v>
      </c>
      <c r="C41" s="1">
        <v>61</v>
      </c>
      <c r="D41" s="1">
        <v>24</v>
      </c>
      <c r="E41" s="1">
        <v>19</v>
      </c>
      <c r="F41" s="1">
        <v>9</v>
      </c>
      <c r="G41" s="1">
        <v>9</v>
      </c>
      <c r="H41" s="1">
        <v>19</v>
      </c>
      <c r="I41" s="1">
        <v>56</v>
      </c>
    </row>
    <row r="42" spans="1:9" x14ac:dyDescent="0.2">
      <c r="A42" s="1" t="s">
        <v>604</v>
      </c>
      <c r="B42" s="1">
        <v>123</v>
      </c>
      <c r="C42" s="1">
        <v>104</v>
      </c>
      <c r="D42" s="1">
        <v>34</v>
      </c>
      <c r="E42" s="1">
        <v>53</v>
      </c>
      <c r="F42" s="1">
        <v>10</v>
      </c>
      <c r="G42" s="1">
        <v>7</v>
      </c>
      <c r="H42" s="1">
        <v>10</v>
      </c>
      <c r="I42" s="1">
        <v>9</v>
      </c>
    </row>
    <row r="43" spans="1:9" x14ac:dyDescent="0.2">
      <c r="A43" s="1" t="s">
        <v>605</v>
      </c>
      <c r="B43" s="1">
        <v>1526</v>
      </c>
      <c r="C43" s="1">
        <v>914</v>
      </c>
      <c r="D43" s="1">
        <v>362</v>
      </c>
      <c r="E43" s="1">
        <v>305</v>
      </c>
      <c r="F43" s="1">
        <v>69</v>
      </c>
      <c r="G43" s="1">
        <v>178</v>
      </c>
      <c r="H43" s="1">
        <v>138</v>
      </c>
      <c r="I43" s="1">
        <v>474</v>
      </c>
    </row>
    <row r="45" spans="1:9" x14ac:dyDescent="0.2">
      <c r="A45" s="1" t="s">
        <v>606</v>
      </c>
    </row>
    <row r="47" spans="1:9" x14ac:dyDescent="0.2">
      <c r="A47" s="1" t="s">
        <v>0</v>
      </c>
      <c r="B47" s="1">
        <v>1859</v>
      </c>
      <c r="C47" s="1">
        <v>1126</v>
      </c>
      <c r="D47" s="1">
        <v>442</v>
      </c>
      <c r="E47" s="1">
        <v>388</v>
      </c>
      <c r="F47" s="1">
        <v>90</v>
      </c>
      <c r="G47" s="1">
        <v>206</v>
      </c>
      <c r="H47" s="1">
        <v>177</v>
      </c>
      <c r="I47" s="1">
        <v>556</v>
      </c>
    </row>
    <row r="48" spans="1:9" x14ac:dyDescent="0.2">
      <c r="A48" s="1" t="s">
        <v>607</v>
      </c>
      <c r="B48" s="1">
        <v>1192</v>
      </c>
      <c r="C48" s="1">
        <v>661</v>
      </c>
      <c r="D48" s="1">
        <v>275</v>
      </c>
      <c r="E48" s="1">
        <v>187</v>
      </c>
      <c r="F48" s="1">
        <v>79</v>
      </c>
      <c r="G48" s="1">
        <v>120</v>
      </c>
      <c r="H48" s="1">
        <v>142</v>
      </c>
      <c r="I48" s="1">
        <v>389</v>
      </c>
    </row>
    <row r="49" spans="1:9" x14ac:dyDescent="0.2">
      <c r="A49" s="1" t="s">
        <v>608</v>
      </c>
      <c r="B49" s="1">
        <v>667</v>
      </c>
      <c r="C49" s="1">
        <v>465</v>
      </c>
      <c r="D49" s="1">
        <v>167</v>
      </c>
      <c r="E49" s="1">
        <v>201</v>
      </c>
      <c r="F49" s="1">
        <v>11</v>
      </c>
      <c r="G49" s="1">
        <v>86</v>
      </c>
      <c r="H49" s="1">
        <v>35</v>
      </c>
      <c r="I49" s="1">
        <v>167</v>
      </c>
    </row>
    <row r="51" spans="1:9" x14ac:dyDescent="0.2">
      <c r="A51" s="1" t="s">
        <v>609</v>
      </c>
    </row>
    <row r="53" spans="1:9" x14ac:dyDescent="0.2">
      <c r="A53" s="1" t="s">
        <v>0</v>
      </c>
      <c r="B53" s="1">
        <v>1859</v>
      </c>
      <c r="C53" s="1">
        <v>1126</v>
      </c>
      <c r="D53" s="1">
        <v>442</v>
      </c>
      <c r="E53" s="1">
        <v>388</v>
      </c>
      <c r="F53" s="1">
        <v>90</v>
      </c>
      <c r="G53" s="1">
        <v>206</v>
      </c>
      <c r="H53" s="1">
        <v>177</v>
      </c>
      <c r="I53" s="1">
        <v>556</v>
      </c>
    </row>
    <row r="54" spans="1:9" x14ac:dyDescent="0.2">
      <c r="A54" s="1" t="s">
        <v>610</v>
      </c>
      <c r="B54" s="1">
        <v>1190</v>
      </c>
      <c r="C54" s="1">
        <v>721</v>
      </c>
      <c r="D54" s="1">
        <v>304</v>
      </c>
      <c r="E54" s="1">
        <v>217</v>
      </c>
      <c r="F54" s="1">
        <v>74</v>
      </c>
      <c r="G54" s="1">
        <v>126</v>
      </c>
      <c r="H54" s="1">
        <v>144</v>
      </c>
      <c r="I54" s="1">
        <v>325</v>
      </c>
    </row>
    <row r="55" spans="1:9" x14ac:dyDescent="0.2">
      <c r="A55" s="12" t="s">
        <v>611</v>
      </c>
      <c r="B55" s="12">
        <v>669</v>
      </c>
      <c r="C55" s="12">
        <v>405</v>
      </c>
      <c r="D55" s="12">
        <v>138</v>
      </c>
      <c r="E55" s="12">
        <v>171</v>
      </c>
      <c r="F55" s="12">
        <v>16</v>
      </c>
      <c r="G55" s="12">
        <v>80</v>
      </c>
      <c r="H55" s="12">
        <v>33</v>
      </c>
      <c r="I55" s="12">
        <v>231</v>
      </c>
    </row>
    <row r="56" spans="1:9" x14ac:dyDescent="0.2">
      <c r="A56" s="43" t="s">
        <v>642</v>
      </c>
      <c r="B56" s="43"/>
      <c r="C56" s="43"/>
      <c r="D56" s="43"/>
      <c r="E56" s="43"/>
      <c r="F56" s="43"/>
      <c r="G56" s="43"/>
      <c r="H56" s="43"/>
      <c r="I56" s="43"/>
    </row>
  </sheetData>
  <mergeCells count="2">
    <mergeCell ref="B2:I2"/>
    <mergeCell ref="A56:I5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735B-4D44-4F1A-856B-6D62D0765A42}">
  <dimension ref="A1:Z131"/>
  <sheetViews>
    <sheetView view="pageBreakPreview" zoomScale="125" zoomScaleNormal="100" zoomScaleSheetLayoutView="125" workbookViewId="0">
      <selection activeCell="N1" sqref="N1:N1048576"/>
    </sheetView>
  </sheetViews>
  <sheetFormatPr defaultColWidth="8.88671875" defaultRowHeight="10.199999999999999" x14ac:dyDescent="0.2"/>
  <cols>
    <col min="1" max="1" width="6.88671875" style="11" customWidth="1"/>
    <col min="2" max="13" width="6.88671875" style="1" customWidth="1"/>
    <col min="14" max="14" width="6.88671875" style="11" customWidth="1"/>
    <col min="15" max="26" width="6.88671875" style="1" customWidth="1"/>
    <col min="27" max="16384" width="8.88671875" style="1"/>
  </cols>
  <sheetData>
    <row r="1" spans="1:26" x14ac:dyDescent="0.2">
      <c r="A1" s="11" t="s">
        <v>823</v>
      </c>
      <c r="N1" s="11" t="s">
        <v>823</v>
      </c>
    </row>
    <row r="2" spans="1:26" x14ac:dyDescent="0.2">
      <c r="A2" s="8"/>
      <c r="B2" s="47" t="s">
        <v>0</v>
      </c>
      <c r="C2" s="47"/>
      <c r="D2" s="47"/>
      <c r="E2" s="47" t="s">
        <v>4</v>
      </c>
      <c r="F2" s="47"/>
      <c r="G2" s="47"/>
      <c r="H2" s="47" t="s">
        <v>5</v>
      </c>
      <c r="I2" s="47"/>
      <c r="J2" s="47"/>
      <c r="K2" s="47" t="s">
        <v>6</v>
      </c>
      <c r="L2" s="47"/>
      <c r="M2" s="44"/>
      <c r="N2" s="8"/>
      <c r="O2" s="47" t="s">
        <v>7</v>
      </c>
      <c r="P2" s="47"/>
      <c r="Q2" s="16"/>
      <c r="R2" s="47" t="s">
        <v>8</v>
      </c>
      <c r="S2" s="47"/>
      <c r="T2" s="47"/>
      <c r="U2" s="47" t="s">
        <v>9</v>
      </c>
      <c r="V2" s="47"/>
      <c r="W2" s="47"/>
      <c r="X2" s="47" t="s">
        <v>10</v>
      </c>
      <c r="Y2" s="47"/>
      <c r="Z2" s="44"/>
    </row>
    <row r="3" spans="1:26" s="6" customFormat="1" x14ac:dyDescent="0.2">
      <c r="A3" s="9" t="s">
        <v>643</v>
      </c>
      <c r="B3" s="17" t="s">
        <v>0</v>
      </c>
      <c r="C3" s="17" t="s">
        <v>616</v>
      </c>
      <c r="D3" s="17" t="s">
        <v>617</v>
      </c>
      <c r="E3" s="17" t="s">
        <v>0</v>
      </c>
      <c r="F3" s="17" t="s">
        <v>616</v>
      </c>
      <c r="G3" s="17" t="s">
        <v>617</v>
      </c>
      <c r="H3" s="17" t="s">
        <v>0</v>
      </c>
      <c r="I3" s="17" t="s">
        <v>616</v>
      </c>
      <c r="J3" s="17" t="s">
        <v>617</v>
      </c>
      <c r="K3" s="17" t="s">
        <v>0</v>
      </c>
      <c r="L3" s="17" t="s">
        <v>616</v>
      </c>
      <c r="M3" s="18" t="s">
        <v>617</v>
      </c>
      <c r="N3" s="9" t="s">
        <v>643</v>
      </c>
      <c r="O3" s="17" t="s">
        <v>0</v>
      </c>
      <c r="P3" s="17" t="s">
        <v>616</v>
      </c>
      <c r="Q3" s="17" t="s">
        <v>617</v>
      </c>
      <c r="R3" s="17" t="s">
        <v>0</v>
      </c>
      <c r="S3" s="17" t="s">
        <v>616</v>
      </c>
      <c r="T3" s="17" t="s">
        <v>617</v>
      </c>
      <c r="U3" s="17" t="s">
        <v>0</v>
      </c>
      <c r="V3" s="17" t="s">
        <v>616</v>
      </c>
      <c r="W3" s="17" t="s">
        <v>617</v>
      </c>
      <c r="X3" s="17" t="s">
        <v>0</v>
      </c>
      <c r="Y3" s="17" t="s">
        <v>616</v>
      </c>
      <c r="Z3" s="18" t="s">
        <v>617</v>
      </c>
    </row>
    <row r="5" spans="1:26" x14ac:dyDescent="0.2">
      <c r="A5" s="11" t="s">
        <v>650</v>
      </c>
      <c r="B5" s="1">
        <v>6743</v>
      </c>
      <c r="C5" s="1">
        <v>3468</v>
      </c>
      <c r="D5" s="1">
        <v>3275</v>
      </c>
      <c r="E5" s="1">
        <v>3786</v>
      </c>
      <c r="F5" s="1">
        <v>2077</v>
      </c>
      <c r="G5" s="1">
        <v>1709</v>
      </c>
      <c r="H5" s="1">
        <v>1624</v>
      </c>
      <c r="I5" s="1">
        <v>841</v>
      </c>
      <c r="J5" s="1">
        <v>783</v>
      </c>
      <c r="K5" s="1">
        <v>1058</v>
      </c>
      <c r="L5" s="1">
        <v>628</v>
      </c>
      <c r="M5" s="1">
        <v>430</v>
      </c>
      <c r="N5" s="11" t="s">
        <v>650</v>
      </c>
      <c r="O5" s="1">
        <v>296</v>
      </c>
      <c r="P5" s="1">
        <v>171</v>
      </c>
      <c r="Q5" s="1">
        <v>125</v>
      </c>
      <c r="R5" s="1">
        <v>808</v>
      </c>
      <c r="S5" s="1">
        <v>437</v>
      </c>
      <c r="T5" s="1">
        <v>371</v>
      </c>
      <c r="U5" s="1">
        <v>486</v>
      </c>
      <c r="V5" s="1">
        <v>230</v>
      </c>
      <c r="W5" s="1">
        <v>256</v>
      </c>
      <c r="X5" s="1">
        <v>2471</v>
      </c>
      <c r="Y5" s="1">
        <v>1161</v>
      </c>
      <c r="Z5" s="1">
        <v>1310</v>
      </c>
    </row>
    <row r="6" spans="1:26" x14ac:dyDescent="0.2">
      <c r="A6" s="11" t="s">
        <v>13</v>
      </c>
      <c r="B6" s="1">
        <v>817</v>
      </c>
      <c r="C6" s="1">
        <v>405</v>
      </c>
      <c r="D6" s="1">
        <v>412</v>
      </c>
      <c r="E6" s="1">
        <v>471</v>
      </c>
      <c r="F6" s="1">
        <v>238</v>
      </c>
      <c r="G6" s="1">
        <v>233</v>
      </c>
      <c r="H6" s="1">
        <v>202</v>
      </c>
      <c r="I6" s="1">
        <v>96</v>
      </c>
      <c r="J6" s="1">
        <v>106</v>
      </c>
      <c r="K6" s="1">
        <v>120</v>
      </c>
      <c r="L6" s="1">
        <v>74</v>
      </c>
      <c r="M6" s="1">
        <v>46</v>
      </c>
      <c r="N6" s="11" t="s">
        <v>13</v>
      </c>
      <c r="O6" s="1">
        <v>33</v>
      </c>
      <c r="P6" s="1">
        <v>19</v>
      </c>
      <c r="Q6" s="1">
        <v>14</v>
      </c>
      <c r="R6" s="1">
        <v>116</v>
      </c>
      <c r="S6" s="1">
        <v>49</v>
      </c>
      <c r="T6" s="1">
        <v>67</v>
      </c>
      <c r="U6" s="1">
        <v>18</v>
      </c>
      <c r="V6" s="1">
        <v>5</v>
      </c>
      <c r="W6" s="1">
        <v>13</v>
      </c>
      <c r="X6" s="1">
        <v>328</v>
      </c>
      <c r="Y6" s="1">
        <v>162</v>
      </c>
      <c r="Z6" s="1">
        <v>166</v>
      </c>
    </row>
    <row r="7" spans="1:26" x14ac:dyDescent="0.2">
      <c r="A7" s="11" t="s">
        <v>618</v>
      </c>
      <c r="B7" s="1">
        <v>556</v>
      </c>
      <c r="C7" s="1">
        <v>266</v>
      </c>
      <c r="D7" s="1">
        <v>290</v>
      </c>
      <c r="E7" s="1">
        <v>272</v>
      </c>
      <c r="F7" s="1">
        <v>127</v>
      </c>
      <c r="G7" s="1">
        <v>145</v>
      </c>
      <c r="H7" s="1">
        <v>135</v>
      </c>
      <c r="I7" s="1">
        <v>59</v>
      </c>
      <c r="J7" s="1">
        <v>76</v>
      </c>
      <c r="K7" s="1">
        <v>75</v>
      </c>
      <c r="L7" s="1">
        <v>30</v>
      </c>
      <c r="M7" s="1">
        <v>45</v>
      </c>
      <c r="N7" s="11" t="s">
        <v>618</v>
      </c>
      <c r="O7" s="1">
        <v>19</v>
      </c>
      <c r="P7" s="1">
        <v>8</v>
      </c>
      <c r="Q7" s="1">
        <v>11</v>
      </c>
      <c r="R7" s="1">
        <v>43</v>
      </c>
      <c r="S7" s="1">
        <v>30</v>
      </c>
      <c r="T7" s="1">
        <v>13</v>
      </c>
      <c r="U7" s="1">
        <v>13</v>
      </c>
      <c r="V7" s="1">
        <v>9</v>
      </c>
      <c r="W7" s="1">
        <v>4</v>
      </c>
      <c r="X7" s="1">
        <v>271</v>
      </c>
      <c r="Y7" s="1">
        <v>130</v>
      </c>
      <c r="Z7" s="1">
        <v>141</v>
      </c>
    </row>
    <row r="8" spans="1:26" x14ac:dyDescent="0.2">
      <c r="A8" s="11" t="s">
        <v>619</v>
      </c>
      <c r="B8" s="1">
        <v>527</v>
      </c>
      <c r="C8" s="1">
        <v>271</v>
      </c>
      <c r="D8" s="1">
        <v>256</v>
      </c>
      <c r="E8" s="1">
        <v>230</v>
      </c>
      <c r="F8" s="1">
        <v>109</v>
      </c>
      <c r="G8" s="1">
        <v>121</v>
      </c>
      <c r="H8" s="1">
        <v>107</v>
      </c>
      <c r="I8" s="1">
        <v>52</v>
      </c>
      <c r="J8" s="1">
        <v>55</v>
      </c>
      <c r="K8" s="1">
        <v>60</v>
      </c>
      <c r="L8" s="1">
        <v>30</v>
      </c>
      <c r="M8" s="1">
        <v>30</v>
      </c>
      <c r="N8" s="11" t="s">
        <v>619</v>
      </c>
      <c r="O8" s="1">
        <v>12</v>
      </c>
      <c r="P8" s="1">
        <v>9</v>
      </c>
      <c r="Q8" s="1">
        <v>3</v>
      </c>
      <c r="R8" s="1">
        <v>51</v>
      </c>
      <c r="S8" s="1">
        <v>18</v>
      </c>
      <c r="T8" s="1">
        <v>33</v>
      </c>
      <c r="U8" s="1">
        <v>23</v>
      </c>
      <c r="V8" s="1">
        <v>11</v>
      </c>
      <c r="W8" s="1">
        <v>12</v>
      </c>
      <c r="X8" s="1">
        <v>274</v>
      </c>
      <c r="Y8" s="1">
        <v>151</v>
      </c>
      <c r="Z8" s="1">
        <v>123</v>
      </c>
    </row>
    <row r="9" spans="1:26" x14ac:dyDescent="0.2">
      <c r="A9" s="11" t="s">
        <v>14</v>
      </c>
      <c r="B9" s="1">
        <v>797</v>
      </c>
      <c r="C9" s="1">
        <v>407</v>
      </c>
      <c r="D9" s="1">
        <v>390</v>
      </c>
      <c r="E9" s="1">
        <v>376</v>
      </c>
      <c r="F9" s="1">
        <v>213</v>
      </c>
      <c r="G9" s="1">
        <v>163</v>
      </c>
      <c r="H9" s="1">
        <v>181</v>
      </c>
      <c r="I9" s="1">
        <v>101</v>
      </c>
      <c r="J9" s="1">
        <v>80</v>
      </c>
      <c r="K9" s="1">
        <v>79</v>
      </c>
      <c r="L9" s="1">
        <v>45</v>
      </c>
      <c r="M9" s="1">
        <v>34</v>
      </c>
      <c r="N9" s="11" t="s">
        <v>14</v>
      </c>
      <c r="O9" s="1">
        <v>26</v>
      </c>
      <c r="P9" s="1">
        <v>12</v>
      </c>
      <c r="Q9" s="1">
        <v>14</v>
      </c>
      <c r="R9" s="1">
        <v>90</v>
      </c>
      <c r="S9" s="1">
        <v>55</v>
      </c>
      <c r="T9" s="1">
        <v>35</v>
      </c>
      <c r="U9" s="1">
        <v>72</v>
      </c>
      <c r="V9" s="1">
        <v>33</v>
      </c>
      <c r="W9" s="1">
        <v>39</v>
      </c>
      <c r="X9" s="1">
        <v>349</v>
      </c>
      <c r="Y9" s="1">
        <v>161</v>
      </c>
      <c r="Z9" s="1">
        <v>188</v>
      </c>
    </row>
    <row r="10" spans="1:26" x14ac:dyDescent="0.2">
      <c r="A10" s="11" t="s">
        <v>15</v>
      </c>
      <c r="B10" s="1">
        <v>1253</v>
      </c>
      <c r="C10" s="1">
        <v>605</v>
      </c>
      <c r="D10" s="1">
        <v>648</v>
      </c>
      <c r="E10" s="1">
        <v>747</v>
      </c>
      <c r="F10" s="1">
        <v>408</v>
      </c>
      <c r="G10" s="1">
        <v>339</v>
      </c>
      <c r="H10" s="1">
        <v>277</v>
      </c>
      <c r="I10" s="1">
        <v>139</v>
      </c>
      <c r="J10" s="1">
        <v>138</v>
      </c>
      <c r="K10" s="1">
        <v>190</v>
      </c>
      <c r="L10" s="1">
        <v>105</v>
      </c>
      <c r="M10" s="1">
        <v>85</v>
      </c>
      <c r="N10" s="11" t="s">
        <v>15</v>
      </c>
      <c r="O10" s="1">
        <v>96</v>
      </c>
      <c r="P10" s="1">
        <v>59</v>
      </c>
      <c r="Q10" s="1">
        <v>37</v>
      </c>
      <c r="R10" s="1">
        <v>184</v>
      </c>
      <c r="S10" s="1">
        <v>105</v>
      </c>
      <c r="T10" s="1">
        <v>79</v>
      </c>
      <c r="U10" s="1">
        <v>96</v>
      </c>
      <c r="V10" s="1">
        <v>36</v>
      </c>
      <c r="W10" s="1">
        <v>60</v>
      </c>
      <c r="X10" s="1">
        <v>410</v>
      </c>
      <c r="Y10" s="1">
        <v>161</v>
      </c>
      <c r="Z10" s="1">
        <v>249</v>
      </c>
    </row>
    <row r="11" spans="1:26" x14ac:dyDescent="0.2">
      <c r="A11" s="11" t="s">
        <v>16</v>
      </c>
      <c r="B11" s="1">
        <v>960</v>
      </c>
      <c r="C11" s="1">
        <v>565</v>
      </c>
      <c r="D11" s="1">
        <v>395</v>
      </c>
      <c r="E11" s="1">
        <v>647</v>
      </c>
      <c r="F11" s="1">
        <v>392</v>
      </c>
      <c r="G11" s="1">
        <v>255</v>
      </c>
      <c r="H11" s="1">
        <v>272</v>
      </c>
      <c r="I11" s="1">
        <v>167</v>
      </c>
      <c r="J11" s="1">
        <v>105</v>
      </c>
      <c r="K11" s="1">
        <v>183</v>
      </c>
      <c r="L11" s="1">
        <v>122</v>
      </c>
      <c r="M11" s="1">
        <v>61</v>
      </c>
      <c r="N11" s="11" t="s">
        <v>16</v>
      </c>
      <c r="O11" s="1">
        <v>58</v>
      </c>
      <c r="P11" s="1">
        <v>30</v>
      </c>
      <c r="Q11" s="1">
        <v>28</v>
      </c>
      <c r="R11" s="1">
        <v>134</v>
      </c>
      <c r="S11" s="1">
        <v>73</v>
      </c>
      <c r="T11" s="1">
        <v>61</v>
      </c>
      <c r="U11" s="1">
        <v>52</v>
      </c>
      <c r="V11" s="1">
        <v>32</v>
      </c>
      <c r="W11" s="1">
        <v>20</v>
      </c>
      <c r="X11" s="1">
        <v>261</v>
      </c>
      <c r="Y11" s="1">
        <v>141</v>
      </c>
      <c r="Z11" s="1">
        <v>120</v>
      </c>
    </row>
    <row r="12" spans="1:26" x14ac:dyDescent="0.2">
      <c r="A12" s="11" t="s">
        <v>17</v>
      </c>
      <c r="B12" s="1">
        <v>578</v>
      </c>
      <c r="C12" s="1">
        <v>327</v>
      </c>
      <c r="D12" s="1">
        <v>251</v>
      </c>
      <c r="E12" s="1">
        <v>388</v>
      </c>
      <c r="F12" s="1">
        <v>240</v>
      </c>
      <c r="G12" s="1">
        <v>148</v>
      </c>
      <c r="H12" s="1">
        <v>133</v>
      </c>
      <c r="I12" s="1">
        <v>74</v>
      </c>
      <c r="J12" s="1">
        <v>59</v>
      </c>
      <c r="K12" s="1">
        <v>153</v>
      </c>
      <c r="L12" s="1">
        <v>93</v>
      </c>
      <c r="M12" s="1">
        <v>60</v>
      </c>
      <c r="N12" s="11" t="s">
        <v>17</v>
      </c>
      <c r="O12" s="1">
        <v>29</v>
      </c>
      <c r="P12" s="1">
        <v>21</v>
      </c>
      <c r="Q12" s="1">
        <v>8</v>
      </c>
      <c r="R12" s="1">
        <v>73</v>
      </c>
      <c r="S12" s="1">
        <v>52</v>
      </c>
      <c r="T12" s="1">
        <v>21</v>
      </c>
      <c r="U12" s="1">
        <v>52</v>
      </c>
      <c r="V12" s="1">
        <v>21</v>
      </c>
      <c r="W12" s="1">
        <v>31</v>
      </c>
      <c r="X12" s="1">
        <v>138</v>
      </c>
      <c r="Y12" s="1">
        <v>66</v>
      </c>
      <c r="Z12" s="1">
        <v>72</v>
      </c>
    </row>
    <row r="13" spans="1:26" x14ac:dyDescent="0.2">
      <c r="A13" s="11" t="s">
        <v>18</v>
      </c>
      <c r="B13" s="1">
        <v>360</v>
      </c>
      <c r="C13" s="1">
        <v>197</v>
      </c>
      <c r="D13" s="1">
        <v>163</v>
      </c>
      <c r="E13" s="1">
        <v>209</v>
      </c>
      <c r="F13" s="1">
        <v>127</v>
      </c>
      <c r="G13" s="1">
        <v>82</v>
      </c>
      <c r="H13" s="1">
        <v>95</v>
      </c>
      <c r="I13" s="1">
        <v>54</v>
      </c>
      <c r="J13" s="1">
        <v>41</v>
      </c>
      <c r="K13" s="1">
        <v>69</v>
      </c>
      <c r="L13" s="1">
        <v>47</v>
      </c>
      <c r="M13" s="1">
        <v>22</v>
      </c>
      <c r="N13" s="11" t="s">
        <v>18</v>
      </c>
      <c r="O13" s="1">
        <v>8</v>
      </c>
      <c r="P13" s="1">
        <v>6</v>
      </c>
      <c r="Q13" s="1">
        <v>2</v>
      </c>
      <c r="R13" s="1">
        <v>37</v>
      </c>
      <c r="S13" s="1">
        <v>20</v>
      </c>
      <c r="T13" s="1">
        <v>17</v>
      </c>
      <c r="U13" s="1">
        <v>32</v>
      </c>
      <c r="V13" s="1">
        <v>19</v>
      </c>
      <c r="W13" s="1">
        <v>13</v>
      </c>
      <c r="X13" s="1">
        <v>119</v>
      </c>
      <c r="Y13" s="1">
        <v>51</v>
      </c>
      <c r="Z13" s="1">
        <v>68</v>
      </c>
    </row>
    <row r="14" spans="1:26" x14ac:dyDescent="0.2">
      <c r="A14" s="11" t="s">
        <v>19</v>
      </c>
      <c r="B14" s="1">
        <v>273</v>
      </c>
      <c r="C14" s="1">
        <v>137</v>
      </c>
      <c r="D14" s="1">
        <v>136</v>
      </c>
      <c r="E14" s="1">
        <v>158</v>
      </c>
      <c r="F14" s="1">
        <v>79</v>
      </c>
      <c r="G14" s="1">
        <v>79</v>
      </c>
      <c r="H14" s="1">
        <v>73</v>
      </c>
      <c r="I14" s="1">
        <v>33</v>
      </c>
      <c r="J14" s="1">
        <v>40</v>
      </c>
      <c r="K14" s="1">
        <v>45</v>
      </c>
      <c r="L14" s="1">
        <v>29</v>
      </c>
      <c r="M14" s="1">
        <v>16</v>
      </c>
      <c r="N14" s="11" t="s">
        <v>19</v>
      </c>
      <c r="O14" s="1">
        <v>7</v>
      </c>
      <c r="P14" s="1">
        <v>4</v>
      </c>
      <c r="Q14" s="1">
        <v>3</v>
      </c>
      <c r="R14" s="1">
        <v>33</v>
      </c>
      <c r="S14" s="1">
        <v>13</v>
      </c>
      <c r="T14" s="1">
        <v>20</v>
      </c>
      <c r="U14" s="1">
        <v>38</v>
      </c>
      <c r="V14" s="1">
        <v>21</v>
      </c>
      <c r="W14" s="1">
        <v>17</v>
      </c>
      <c r="X14" s="1">
        <v>77</v>
      </c>
      <c r="Y14" s="1">
        <v>37</v>
      </c>
      <c r="Z14" s="1">
        <v>40</v>
      </c>
    </row>
    <row r="15" spans="1:26" x14ac:dyDescent="0.2">
      <c r="A15" s="11" t="s">
        <v>20</v>
      </c>
      <c r="B15" s="1">
        <v>202</v>
      </c>
      <c r="C15" s="1">
        <v>88</v>
      </c>
      <c r="D15" s="1">
        <v>114</v>
      </c>
      <c r="E15" s="1">
        <v>97</v>
      </c>
      <c r="F15" s="1">
        <v>45</v>
      </c>
      <c r="G15" s="1">
        <v>52</v>
      </c>
      <c r="H15" s="1">
        <v>40</v>
      </c>
      <c r="I15" s="1">
        <v>14</v>
      </c>
      <c r="J15" s="1">
        <v>26</v>
      </c>
      <c r="K15" s="1">
        <v>36</v>
      </c>
      <c r="L15" s="1">
        <v>24</v>
      </c>
      <c r="M15" s="1">
        <v>12</v>
      </c>
      <c r="N15" s="11" t="s">
        <v>20</v>
      </c>
      <c r="O15" s="1">
        <v>4</v>
      </c>
      <c r="P15" s="1">
        <v>2</v>
      </c>
      <c r="Q15" s="1">
        <v>2</v>
      </c>
      <c r="R15" s="1">
        <v>17</v>
      </c>
      <c r="S15" s="1">
        <v>5</v>
      </c>
      <c r="T15" s="1">
        <v>12</v>
      </c>
      <c r="U15" s="1">
        <v>29</v>
      </c>
      <c r="V15" s="1">
        <v>19</v>
      </c>
      <c r="W15" s="1">
        <v>10</v>
      </c>
      <c r="X15" s="1">
        <v>76</v>
      </c>
      <c r="Y15" s="1">
        <v>24</v>
      </c>
      <c r="Z15" s="1">
        <v>52</v>
      </c>
    </row>
    <row r="16" spans="1:26" x14ac:dyDescent="0.2">
      <c r="A16" s="11" t="s">
        <v>21</v>
      </c>
      <c r="B16" s="1">
        <v>138</v>
      </c>
      <c r="C16" s="1">
        <v>66</v>
      </c>
      <c r="D16" s="1">
        <v>72</v>
      </c>
      <c r="E16" s="1">
        <v>64</v>
      </c>
      <c r="F16" s="1">
        <v>37</v>
      </c>
      <c r="G16" s="1">
        <v>27</v>
      </c>
      <c r="H16" s="1">
        <v>42</v>
      </c>
      <c r="I16" s="1">
        <v>25</v>
      </c>
      <c r="J16" s="1">
        <v>17</v>
      </c>
      <c r="K16" s="1">
        <v>14</v>
      </c>
      <c r="L16" s="1">
        <v>9</v>
      </c>
      <c r="M16" s="1">
        <v>5</v>
      </c>
      <c r="N16" s="11" t="s">
        <v>21</v>
      </c>
      <c r="O16" s="1">
        <v>2</v>
      </c>
      <c r="P16" s="1">
        <v>1</v>
      </c>
      <c r="Q16" s="1">
        <v>1</v>
      </c>
      <c r="R16" s="1">
        <v>6</v>
      </c>
      <c r="S16" s="1">
        <v>2</v>
      </c>
      <c r="T16" s="1">
        <v>4</v>
      </c>
      <c r="U16" s="1">
        <v>24</v>
      </c>
      <c r="V16" s="1">
        <v>5</v>
      </c>
      <c r="W16" s="1">
        <v>19</v>
      </c>
      <c r="X16" s="1">
        <v>50</v>
      </c>
      <c r="Y16" s="1">
        <v>24</v>
      </c>
      <c r="Z16" s="1">
        <v>26</v>
      </c>
    </row>
    <row r="17" spans="1:26" x14ac:dyDescent="0.2">
      <c r="A17" s="11" t="s">
        <v>22</v>
      </c>
      <c r="B17" s="1">
        <v>87</v>
      </c>
      <c r="C17" s="1">
        <v>48</v>
      </c>
      <c r="D17" s="1">
        <v>39</v>
      </c>
      <c r="E17" s="1">
        <v>37</v>
      </c>
      <c r="F17" s="1">
        <v>21</v>
      </c>
      <c r="G17" s="1">
        <v>16</v>
      </c>
      <c r="H17" s="1">
        <v>15</v>
      </c>
      <c r="I17" s="1">
        <v>7</v>
      </c>
      <c r="J17" s="1">
        <v>8</v>
      </c>
      <c r="K17" s="1">
        <v>11</v>
      </c>
      <c r="L17" s="1">
        <v>7</v>
      </c>
      <c r="M17" s="1">
        <v>4</v>
      </c>
      <c r="N17" s="11" t="s">
        <v>22</v>
      </c>
      <c r="O17" s="1">
        <v>2</v>
      </c>
      <c r="P17" s="1">
        <v>0</v>
      </c>
      <c r="Q17" s="1">
        <v>2</v>
      </c>
      <c r="R17" s="1">
        <v>9</v>
      </c>
      <c r="S17" s="1">
        <v>7</v>
      </c>
      <c r="T17" s="1">
        <v>2</v>
      </c>
      <c r="U17" s="1">
        <v>10</v>
      </c>
      <c r="V17" s="1">
        <v>7</v>
      </c>
      <c r="W17" s="1">
        <v>3</v>
      </c>
      <c r="X17" s="1">
        <v>40</v>
      </c>
      <c r="Y17" s="1">
        <v>20</v>
      </c>
      <c r="Z17" s="1">
        <v>20</v>
      </c>
    </row>
    <row r="18" spans="1:26" x14ac:dyDescent="0.2">
      <c r="A18" s="11" t="s">
        <v>23</v>
      </c>
      <c r="B18" s="1">
        <v>83</v>
      </c>
      <c r="C18" s="1">
        <v>34</v>
      </c>
      <c r="D18" s="1">
        <v>49</v>
      </c>
      <c r="E18" s="1">
        <v>39</v>
      </c>
      <c r="F18" s="1">
        <v>18</v>
      </c>
      <c r="G18" s="1">
        <v>21</v>
      </c>
      <c r="H18" s="1">
        <v>18</v>
      </c>
      <c r="I18" s="1">
        <v>7</v>
      </c>
      <c r="J18" s="1">
        <v>11</v>
      </c>
      <c r="K18" s="1">
        <v>11</v>
      </c>
      <c r="L18" s="1">
        <v>6</v>
      </c>
      <c r="M18" s="1">
        <v>5</v>
      </c>
      <c r="N18" s="11" t="s">
        <v>23</v>
      </c>
      <c r="O18" s="1">
        <v>0</v>
      </c>
      <c r="P18" s="1">
        <v>0</v>
      </c>
      <c r="Q18" s="1">
        <v>0</v>
      </c>
      <c r="R18" s="1">
        <v>10</v>
      </c>
      <c r="S18" s="1">
        <v>5</v>
      </c>
      <c r="T18" s="1">
        <v>5</v>
      </c>
      <c r="U18" s="1">
        <v>10</v>
      </c>
      <c r="V18" s="1">
        <v>4</v>
      </c>
      <c r="W18" s="1">
        <v>6</v>
      </c>
      <c r="X18" s="1">
        <v>34</v>
      </c>
      <c r="Y18" s="1">
        <v>12</v>
      </c>
      <c r="Z18" s="1">
        <v>22</v>
      </c>
    </row>
    <row r="19" spans="1:26" x14ac:dyDescent="0.2">
      <c r="A19" s="11" t="s">
        <v>24</v>
      </c>
      <c r="B19" s="1">
        <v>56</v>
      </c>
      <c r="C19" s="1">
        <v>29</v>
      </c>
      <c r="D19" s="1">
        <v>27</v>
      </c>
      <c r="E19" s="1">
        <v>26</v>
      </c>
      <c r="F19" s="1">
        <v>13</v>
      </c>
      <c r="G19" s="1">
        <v>13</v>
      </c>
      <c r="H19" s="1">
        <v>14</v>
      </c>
      <c r="I19" s="1">
        <v>5</v>
      </c>
      <c r="J19" s="1">
        <v>9</v>
      </c>
      <c r="K19" s="1">
        <v>9</v>
      </c>
      <c r="L19" s="1">
        <v>6</v>
      </c>
      <c r="M19" s="1">
        <v>3</v>
      </c>
      <c r="N19" s="11" t="s">
        <v>24</v>
      </c>
      <c r="O19" s="1">
        <v>0</v>
      </c>
      <c r="P19" s="1">
        <v>0</v>
      </c>
      <c r="Q19" s="1">
        <v>0</v>
      </c>
      <c r="R19" s="1">
        <v>3</v>
      </c>
      <c r="S19" s="1">
        <v>2</v>
      </c>
      <c r="T19" s="1">
        <v>1</v>
      </c>
      <c r="U19" s="1">
        <v>13</v>
      </c>
      <c r="V19" s="1">
        <v>5</v>
      </c>
      <c r="W19" s="1">
        <v>8</v>
      </c>
      <c r="X19" s="1">
        <v>17</v>
      </c>
      <c r="Y19" s="1">
        <v>11</v>
      </c>
      <c r="Z19" s="1">
        <v>6</v>
      </c>
    </row>
    <row r="20" spans="1:26" x14ac:dyDescent="0.2">
      <c r="A20" s="11" t="s">
        <v>25</v>
      </c>
      <c r="B20" s="1">
        <v>24</v>
      </c>
      <c r="C20" s="1">
        <v>11</v>
      </c>
      <c r="D20" s="1">
        <v>13</v>
      </c>
      <c r="E20" s="1">
        <v>10</v>
      </c>
      <c r="F20" s="1">
        <v>5</v>
      </c>
      <c r="G20" s="1">
        <v>5</v>
      </c>
      <c r="H20" s="1">
        <v>7</v>
      </c>
      <c r="I20" s="1">
        <v>4</v>
      </c>
      <c r="J20" s="1">
        <v>3</v>
      </c>
      <c r="K20" s="1">
        <v>1</v>
      </c>
      <c r="L20" s="1">
        <v>0</v>
      </c>
      <c r="M20" s="1">
        <v>1</v>
      </c>
      <c r="N20" s="11" t="s">
        <v>25</v>
      </c>
      <c r="O20" s="1">
        <v>0</v>
      </c>
      <c r="P20" s="1">
        <v>0</v>
      </c>
      <c r="Q20" s="1">
        <v>0</v>
      </c>
      <c r="R20" s="1">
        <v>2</v>
      </c>
      <c r="S20" s="1">
        <v>1</v>
      </c>
      <c r="T20" s="1">
        <v>1</v>
      </c>
      <c r="U20" s="1">
        <v>3</v>
      </c>
      <c r="V20" s="1">
        <v>3</v>
      </c>
      <c r="W20" s="1">
        <v>0</v>
      </c>
      <c r="X20" s="1">
        <v>11</v>
      </c>
      <c r="Y20" s="1">
        <v>3</v>
      </c>
      <c r="Z20" s="1">
        <v>8</v>
      </c>
    </row>
    <row r="21" spans="1:26" x14ac:dyDescent="0.2">
      <c r="A21" s="11" t="s">
        <v>26</v>
      </c>
      <c r="B21" s="1">
        <v>32</v>
      </c>
      <c r="C21" s="1">
        <v>12</v>
      </c>
      <c r="D21" s="1">
        <v>20</v>
      </c>
      <c r="E21" s="1">
        <v>15</v>
      </c>
      <c r="F21" s="1">
        <v>5</v>
      </c>
      <c r="G21" s="1">
        <v>10</v>
      </c>
      <c r="H21" s="1">
        <v>13</v>
      </c>
      <c r="I21" s="1">
        <v>4</v>
      </c>
      <c r="J21" s="1">
        <v>9</v>
      </c>
      <c r="K21" s="1">
        <v>2</v>
      </c>
      <c r="L21" s="1">
        <v>1</v>
      </c>
      <c r="M21" s="1">
        <v>1</v>
      </c>
      <c r="N21" s="11" t="s">
        <v>26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1</v>
      </c>
      <c r="X21" s="1">
        <v>16</v>
      </c>
      <c r="Y21" s="1">
        <v>7</v>
      </c>
      <c r="Z21" s="1">
        <v>9</v>
      </c>
    </row>
    <row r="22" spans="1:26" s="5" customFormat="1" x14ac:dyDescent="0.2">
      <c r="A22" s="28" t="s">
        <v>27</v>
      </c>
      <c r="B22" s="5">
        <v>22.7</v>
      </c>
      <c r="C22" s="5">
        <v>23.2</v>
      </c>
      <c r="D22" s="5">
        <v>22.2</v>
      </c>
      <c r="E22" s="5">
        <v>23.6</v>
      </c>
      <c r="F22" s="5">
        <v>24.3</v>
      </c>
      <c r="G22" s="5">
        <v>22.8</v>
      </c>
      <c r="H22" s="5">
        <v>23.4</v>
      </c>
      <c r="I22" s="5">
        <v>24</v>
      </c>
      <c r="J22" s="5">
        <v>22.7</v>
      </c>
      <c r="K22" s="5">
        <v>25.1</v>
      </c>
      <c r="L22" s="5">
        <v>26.2</v>
      </c>
      <c r="M22" s="5">
        <v>23.5</v>
      </c>
      <c r="N22" s="28" t="s">
        <v>27</v>
      </c>
      <c r="O22" s="5">
        <v>23</v>
      </c>
      <c r="P22" s="5">
        <v>23.2</v>
      </c>
      <c r="Q22" s="5">
        <v>22.8</v>
      </c>
      <c r="R22" s="5">
        <v>22.8</v>
      </c>
      <c r="S22" s="5">
        <v>23.2</v>
      </c>
      <c r="T22" s="5">
        <v>22.4</v>
      </c>
      <c r="U22" s="5">
        <v>27</v>
      </c>
      <c r="V22" s="5">
        <v>28.3</v>
      </c>
      <c r="W22" s="5">
        <v>25</v>
      </c>
      <c r="X22" s="5">
        <v>20.2</v>
      </c>
      <c r="Y22" s="5">
        <v>19.3</v>
      </c>
      <c r="Z22" s="5">
        <v>20.7</v>
      </c>
    </row>
    <row r="24" spans="1:26" x14ac:dyDescent="0.2">
      <c r="A24" s="11" t="s">
        <v>650</v>
      </c>
      <c r="B24" s="1">
        <v>6743</v>
      </c>
      <c r="C24" s="1">
        <v>3468</v>
      </c>
      <c r="D24" s="1">
        <v>3275</v>
      </c>
      <c r="E24" s="1">
        <v>3786</v>
      </c>
      <c r="F24" s="1">
        <v>2077</v>
      </c>
      <c r="G24" s="1">
        <v>1709</v>
      </c>
      <c r="H24" s="1">
        <v>1624</v>
      </c>
      <c r="I24" s="1">
        <v>841</v>
      </c>
      <c r="J24" s="1">
        <v>783</v>
      </c>
      <c r="K24" s="1">
        <v>1058</v>
      </c>
      <c r="L24" s="1">
        <v>628</v>
      </c>
      <c r="M24" s="1">
        <v>430</v>
      </c>
      <c r="N24" s="11" t="s">
        <v>650</v>
      </c>
      <c r="O24" s="1">
        <v>296</v>
      </c>
      <c r="P24" s="1">
        <v>171</v>
      </c>
      <c r="Q24" s="1">
        <v>125</v>
      </c>
      <c r="R24" s="1">
        <v>808</v>
      </c>
      <c r="S24" s="1">
        <v>437</v>
      </c>
      <c r="T24" s="1">
        <v>371</v>
      </c>
      <c r="U24" s="1">
        <v>486</v>
      </c>
      <c r="V24" s="1">
        <v>230</v>
      </c>
      <c r="W24" s="1">
        <v>256</v>
      </c>
      <c r="X24" s="1">
        <v>2471</v>
      </c>
      <c r="Y24" s="1">
        <v>1161</v>
      </c>
      <c r="Z24" s="1">
        <v>1310</v>
      </c>
    </row>
    <row r="25" spans="1:26" x14ac:dyDescent="0.2">
      <c r="A25" s="11">
        <v>0</v>
      </c>
      <c r="B25" s="1">
        <v>145</v>
      </c>
      <c r="C25" s="1">
        <v>79</v>
      </c>
      <c r="D25" s="1">
        <v>66</v>
      </c>
      <c r="E25" s="1">
        <v>82</v>
      </c>
      <c r="F25" s="1">
        <v>45</v>
      </c>
      <c r="G25" s="1">
        <v>37</v>
      </c>
      <c r="H25" s="1">
        <v>38</v>
      </c>
      <c r="I25" s="1">
        <v>24</v>
      </c>
      <c r="J25" s="1">
        <v>14</v>
      </c>
      <c r="K25" s="1">
        <v>26</v>
      </c>
      <c r="L25" s="1">
        <v>16</v>
      </c>
      <c r="M25" s="1">
        <v>10</v>
      </c>
      <c r="N25" s="11">
        <v>0</v>
      </c>
      <c r="O25" s="1">
        <v>5</v>
      </c>
      <c r="P25" s="1">
        <v>1</v>
      </c>
      <c r="Q25" s="1">
        <v>4</v>
      </c>
      <c r="R25" s="1">
        <v>13</v>
      </c>
      <c r="S25" s="1">
        <v>4</v>
      </c>
      <c r="T25" s="1">
        <v>9</v>
      </c>
      <c r="U25" s="1">
        <v>3</v>
      </c>
      <c r="V25" s="1">
        <v>0</v>
      </c>
      <c r="W25" s="1">
        <v>3</v>
      </c>
      <c r="X25" s="1">
        <v>60</v>
      </c>
      <c r="Y25" s="1">
        <v>34</v>
      </c>
      <c r="Z25" s="1">
        <v>26</v>
      </c>
    </row>
    <row r="26" spans="1:26" x14ac:dyDescent="0.2">
      <c r="A26" s="11">
        <v>1</v>
      </c>
      <c r="B26" s="1">
        <v>166</v>
      </c>
      <c r="C26" s="1">
        <v>72</v>
      </c>
      <c r="D26" s="1">
        <v>94</v>
      </c>
      <c r="E26" s="1">
        <v>100</v>
      </c>
      <c r="F26" s="1">
        <v>41</v>
      </c>
      <c r="G26" s="1">
        <v>59</v>
      </c>
      <c r="H26" s="1">
        <v>53</v>
      </c>
      <c r="I26" s="1">
        <v>20</v>
      </c>
      <c r="J26" s="1">
        <v>33</v>
      </c>
      <c r="K26" s="1">
        <v>16</v>
      </c>
      <c r="L26" s="1">
        <v>8</v>
      </c>
      <c r="M26" s="1">
        <v>8</v>
      </c>
      <c r="N26" s="11">
        <v>1</v>
      </c>
      <c r="O26" s="1">
        <v>5</v>
      </c>
      <c r="P26" s="1">
        <v>2</v>
      </c>
      <c r="Q26" s="1">
        <v>3</v>
      </c>
      <c r="R26" s="1">
        <v>26</v>
      </c>
      <c r="S26" s="1">
        <v>11</v>
      </c>
      <c r="T26" s="1">
        <v>15</v>
      </c>
      <c r="U26" s="1">
        <v>3</v>
      </c>
      <c r="V26" s="1">
        <v>2</v>
      </c>
      <c r="W26" s="1">
        <v>1</v>
      </c>
      <c r="X26" s="1">
        <v>63</v>
      </c>
      <c r="Y26" s="1">
        <v>29</v>
      </c>
      <c r="Z26" s="1">
        <v>34</v>
      </c>
    </row>
    <row r="27" spans="1:26" x14ac:dyDescent="0.2">
      <c r="A27" s="11">
        <v>2</v>
      </c>
      <c r="B27" s="1">
        <v>184</v>
      </c>
      <c r="C27" s="1">
        <v>99</v>
      </c>
      <c r="D27" s="1">
        <v>85</v>
      </c>
      <c r="E27" s="1">
        <v>94</v>
      </c>
      <c r="F27" s="1">
        <v>53</v>
      </c>
      <c r="G27" s="1">
        <v>41</v>
      </c>
      <c r="H27" s="1">
        <v>34</v>
      </c>
      <c r="I27" s="1">
        <v>16</v>
      </c>
      <c r="J27" s="1">
        <v>18</v>
      </c>
      <c r="K27" s="1">
        <v>21</v>
      </c>
      <c r="L27" s="1">
        <v>19</v>
      </c>
      <c r="M27" s="1">
        <v>2</v>
      </c>
      <c r="N27" s="11">
        <v>2</v>
      </c>
      <c r="O27" s="1">
        <v>10</v>
      </c>
      <c r="P27" s="1">
        <v>8</v>
      </c>
      <c r="Q27" s="1">
        <v>2</v>
      </c>
      <c r="R27" s="1">
        <v>29</v>
      </c>
      <c r="S27" s="1">
        <v>10</v>
      </c>
      <c r="T27" s="1">
        <v>19</v>
      </c>
      <c r="U27" s="1">
        <v>4</v>
      </c>
      <c r="V27" s="1">
        <v>1</v>
      </c>
      <c r="W27" s="1">
        <v>3</v>
      </c>
      <c r="X27" s="1">
        <v>86</v>
      </c>
      <c r="Y27" s="1">
        <v>45</v>
      </c>
      <c r="Z27" s="1">
        <v>41</v>
      </c>
    </row>
    <row r="28" spans="1:26" x14ac:dyDescent="0.2">
      <c r="A28" s="11">
        <v>3</v>
      </c>
      <c r="B28" s="1">
        <v>165</v>
      </c>
      <c r="C28" s="1">
        <v>84</v>
      </c>
      <c r="D28" s="1">
        <v>81</v>
      </c>
      <c r="E28" s="1">
        <v>108</v>
      </c>
      <c r="F28" s="1">
        <v>60</v>
      </c>
      <c r="G28" s="1">
        <v>48</v>
      </c>
      <c r="H28" s="1">
        <v>44</v>
      </c>
      <c r="I28" s="1">
        <v>24</v>
      </c>
      <c r="J28" s="1">
        <v>20</v>
      </c>
      <c r="K28" s="1">
        <v>29</v>
      </c>
      <c r="L28" s="1">
        <v>16</v>
      </c>
      <c r="M28" s="1">
        <v>13</v>
      </c>
      <c r="N28" s="11">
        <v>3</v>
      </c>
      <c r="O28" s="1">
        <v>9</v>
      </c>
      <c r="P28" s="1">
        <v>6</v>
      </c>
      <c r="Q28" s="1">
        <v>3</v>
      </c>
      <c r="R28" s="1">
        <v>26</v>
      </c>
      <c r="S28" s="1">
        <v>14</v>
      </c>
      <c r="T28" s="1">
        <v>12</v>
      </c>
      <c r="U28" s="1">
        <v>5</v>
      </c>
      <c r="V28" s="1">
        <v>2</v>
      </c>
      <c r="W28" s="1">
        <v>3</v>
      </c>
      <c r="X28" s="1">
        <v>52</v>
      </c>
      <c r="Y28" s="1">
        <v>22</v>
      </c>
      <c r="Z28" s="1">
        <v>30</v>
      </c>
    </row>
    <row r="29" spans="1:26" x14ac:dyDescent="0.2">
      <c r="A29" s="11">
        <v>4</v>
      </c>
      <c r="B29" s="1">
        <v>157</v>
      </c>
      <c r="C29" s="1">
        <v>71</v>
      </c>
      <c r="D29" s="1">
        <v>86</v>
      </c>
      <c r="E29" s="1">
        <v>87</v>
      </c>
      <c r="F29" s="1">
        <v>39</v>
      </c>
      <c r="G29" s="1">
        <v>48</v>
      </c>
      <c r="H29" s="1">
        <v>33</v>
      </c>
      <c r="I29" s="1">
        <v>12</v>
      </c>
      <c r="J29" s="1">
        <v>21</v>
      </c>
      <c r="K29" s="1">
        <v>28</v>
      </c>
      <c r="L29" s="1">
        <v>15</v>
      </c>
      <c r="M29" s="1">
        <v>13</v>
      </c>
      <c r="N29" s="11">
        <v>4</v>
      </c>
      <c r="O29" s="1">
        <v>4</v>
      </c>
      <c r="P29" s="1">
        <v>2</v>
      </c>
      <c r="Q29" s="1">
        <v>2</v>
      </c>
      <c r="R29" s="1">
        <v>22</v>
      </c>
      <c r="S29" s="1">
        <v>10</v>
      </c>
      <c r="T29" s="1">
        <v>12</v>
      </c>
      <c r="U29" s="1">
        <v>3</v>
      </c>
      <c r="V29" s="1">
        <v>0</v>
      </c>
      <c r="W29" s="1">
        <v>3</v>
      </c>
      <c r="X29" s="1">
        <v>67</v>
      </c>
      <c r="Y29" s="1">
        <v>32</v>
      </c>
      <c r="Z29" s="1">
        <v>35</v>
      </c>
    </row>
    <row r="30" spans="1:26" x14ac:dyDescent="0.2">
      <c r="A30" s="11">
        <v>5</v>
      </c>
      <c r="B30" s="1">
        <v>127</v>
      </c>
      <c r="C30" s="1">
        <v>58</v>
      </c>
      <c r="D30" s="1">
        <v>69</v>
      </c>
      <c r="E30" s="1">
        <v>67</v>
      </c>
      <c r="F30" s="1">
        <v>35</v>
      </c>
      <c r="G30" s="1">
        <v>32</v>
      </c>
      <c r="H30" s="1">
        <v>28</v>
      </c>
      <c r="I30" s="1">
        <v>13</v>
      </c>
      <c r="J30" s="1">
        <v>15</v>
      </c>
      <c r="K30" s="1">
        <v>25</v>
      </c>
      <c r="L30" s="1">
        <v>11</v>
      </c>
      <c r="M30" s="1">
        <v>14</v>
      </c>
      <c r="N30" s="11">
        <v>5</v>
      </c>
      <c r="O30" s="1">
        <v>3</v>
      </c>
      <c r="P30" s="1">
        <v>2</v>
      </c>
      <c r="Q30" s="1">
        <v>1</v>
      </c>
      <c r="R30" s="1">
        <v>11</v>
      </c>
      <c r="S30" s="1">
        <v>9</v>
      </c>
      <c r="T30" s="1">
        <v>2</v>
      </c>
      <c r="U30" s="1">
        <v>0</v>
      </c>
      <c r="V30" s="1">
        <v>0</v>
      </c>
      <c r="W30" s="1">
        <v>0</v>
      </c>
      <c r="X30" s="1">
        <v>60</v>
      </c>
      <c r="Y30" s="1">
        <v>23</v>
      </c>
      <c r="Z30" s="1">
        <v>37</v>
      </c>
    </row>
    <row r="31" spans="1:26" x14ac:dyDescent="0.2">
      <c r="A31" s="11">
        <v>6</v>
      </c>
      <c r="B31" s="1">
        <v>110</v>
      </c>
      <c r="C31" s="1">
        <v>48</v>
      </c>
      <c r="D31" s="1">
        <v>62</v>
      </c>
      <c r="E31" s="1">
        <v>54</v>
      </c>
      <c r="F31" s="1">
        <v>27</v>
      </c>
      <c r="G31" s="1">
        <v>27</v>
      </c>
      <c r="H31" s="1">
        <v>22</v>
      </c>
      <c r="I31" s="1">
        <v>10</v>
      </c>
      <c r="J31" s="1">
        <v>12</v>
      </c>
      <c r="K31" s="1">
        <v>13</v>
      </c>
      <c r="L31" s="1">
        <v>4</v>
      </c>
      <c r="M31" s="1">
        <v>9</v>
      </c>
      <c r="N31" s="11">
        <v>6</v>
      </c>
      <c r="O31" s="1">
        <v>7</v>
      </c>
      <c r="P31" s="1">
        <v>4</v>
      </c>
      <c r="Q31" s="1">
        <v>3</v>
      </c>
      <c r="R31" s="1">
        <v>12</v>
      </c>
      <c r="S31" s="1">
        <v>9</v>
      </c>
      <c r="T31" s="1">
        <v>3</v>
      </c>
      <c r="U31" s="1">
        <v>5</v>
      </c>
      <c r="V31" s="1">
        <v>3</v>
      </c>
      <c r="W31" s="1">
        <v>2</v>
      </c>
      <c r="X31" s="1">
        <v>51</v>
      </c>
      <c r="Y31" s="1">
        <v>18</v>
      </c>
      <c r="Z31" s="1">
        <v>33</v>
      </c>
    </row>
    <row r="32" spans="1:26" x14ac:dyDescent="0.2">
      <c r="A32" s="11">
        <v>7</v>
      </c>
      <c r="B32" s="1">
        <v>102</v>
      </c>
      <c r="C32" s="1">
        <v>45</v>
      </c>
      <c r="D32" s="1">
        <v>57</v>
      </c>
      <c r="E32" s="1">
        <v>51</v>
      </c>
      <c r="F32" s="1">
        <v>17</v>
      </c>
      <c r="G32" s="1">
        <v>34</v>
      </c>
      <c r="H32" s="1">
        <v>23</v>
      </c>
      <c r="I32" s="1">
        <v>8</v>
      </c>
      <c r="J32" s="1">
        <v>15</v>
      </c>
      <c r="K32" s="1">
        <v>19</v>
      </c>
      <c r="L32" s="1">
        <v>5</v>
      </c>
      <c r="M32" s="1">
        <v>14</v>
      </c>
      <c r="N32" s="11">
        <v>7</v>
      </c>
      <c r="O32" s="1">
        <v>4</v>
      </c>
      <c r="P32" s="1">
        <v>1</v>
      </c>
      <c r="Q32" s="1">
        <v>3</v>
      </c>
      <c r="R32" s="1">
        <v>5</v>
      </c>
      <c r="S32" s="1">
        <v>3</v>
      </c>
      <c r="T32" s="1">
        <v>2</v>
      </c>
      <c r="U32" s="1">
        <v>1</v>
      </c>
      <c r="V32" s="1">
        <v>1</v>
      </c>
      <c r="W32" s="1">
        <v>0</v>
      </c>
      <c r="X32" s="1">
        <v>50</v>
      </c>
      <c r="Y32" s="1">
        <v>27</v>
      </c>
      <c r="Z32" s="1">
        <v>23</v>
      </c>
    </row>
    <row r="33" spans="1:26" x14ac:dyDescent="0.2">
      <c r="A33" s="11">
        <v>8</v>
      </c>
      <c r="B33" s="1">
        <v>98</v>
      </c>
      <c r="C33" s="1">
        <v>58</v>
      </c>
      <c r="D33" s="1">
        <v>40</v>
      </c>
      <c r="E33" s="1">
        <v>36</v>
      </c>
      <c r="F33" s="1">
        <v>22</v>
      </c>
      <c r="G33" s="1">
        <v>14</v>
      </c>
      <c r="H33" s="1">
        <v>17</v>
      </c>
      <c r="I33" s="1">
        <v>11</v>
      </c>
      <c r="J33" s="1">
        <v>6</v>
      </c>
      <c r="K33" s="1">
        <v>10</v>
      </c>
      <c r="L33" s="1">
        <v>6</v>
      </c>
      <c r="M33" s="1">
        <v>4</v>
      </c>
      <c r="N33" s="11">
        <v>8</v>
      </c>
      <c r="O33" s="1">
        <v>2</v>
      </c>
      <c r="P33" s="1">
        <v>0</v>
      </c>
      <c r="Q33" s="1">
        <v>2</v>
      </c>
      <c r="R33" s="1">
        <v>7</v>
      </c>
      <c r="S33" s="1">
        <v>5</v>
      </c>
      <c r="T33" s="1">
        <v>2</v>
      </c>
      <c r="U33" s="1">
        <v>3</v>
      </c>
      <c r="V33" s="1">
        <v>2</v>
      </c>
      <c r="W33" s="1">
        <v>1</v>
      </c>
      <c r="X33" s="1">
        <v>59</v>
      </c>
      <c r="Y33" s="1">
        <v>34</v>
      </c>
      <c r="Z33" s="1">
        <v>25</v>
      </c>
    </row>
    <row r="34" spans="1:26" x14ac:dyDescent="0.2">
      <c r="A34" s="11">
        <v>9</v>
      </c>
      <c r="B34" s="1">
        <v>119</v>
      </c>
      <c r="C34" s="1">
        <v>57</v>
      </c>
      <c r="D34" s="1">
        <v>62</v>
      </c>
      <c r="E34" s="1">
        <v>64</v>
      </c>
      <c r="F34" s="1">
        <v>26</v>
      </c>
      <c r="G34" s="1">
        <v>38</v>
      </c>
      <c r="H34" s="1">
        <v>45</v>
      </c>
      <c r="I34" s="1">
        <v>17</v>
      </c>
      <c r="J34" s="1">
        <v>28</v>
      </c>
      <c r="K34" s="1">
        <v>8</v>
      </c>
      <c r="L34" s="1">
        <v>4</v>
      </c>
      <c r="M34" s="1">
        <v>4</v>
      </c>
      <c r="N34" s="11">
        <v>9</v>
      </c>
      <c r="O34" s="1">
        <v>3</v>
      </c>
      <c r="P34" s="1">
        <v>1</v>
      </c>
      <c r="Q34" s="1">
        <v>2</v>
      </c>
      <c r="R34" s="1">
        <v>8</v>
      </c>
      <c r="S34" s="1">
        <v>4</v>
      </c>
      <c r="T34" s="1">
        <v>4</v>
      </c>
      <c r="U34" s="1">
        <v>4</v>
      </c>
      <c r="V34" s="1">
        <v>3</v>
      </c>
      <c r="W34" s="1">
        <v>1</v>
      </c>
      <c r="X34" s="1">
        <v>51</v>
      </c>
      <c r="Y34" s="1">
        <v>28</v>
      </c>
      <c r="Z34" s="1">
        <v>23</v>
      </c>
    </row>
    <row r="35" spans="1:26" x14ac:dyDescent="0.2">
      <c r="A35" s="11">
        <v>10</v>
      </c>
      <c r="B35" s="1">
        <v>110</v>
      </c>
      <c r="C35" s="1">
        <v>59</v>
      </c>
      <c r="D35" s="1">
        <v>51</v>
      </c>
      <c r="E35" s="1">
        <v>54</v>
      </c>
      <c r="F35" s="1">
        <v>25</v>
      </c>
      <c r="G35" s="1">
        <v>29</v>
      </c>
      <c r="H35" s="1">
        <v>25</v>
      </c>
      <c r="I35" s="1">
        <v>11</v>
      </c>
      <c r="J35" s="1">
        <v>14</v>
      </c>
      <c r="K35" s="1">
        <v>15</v>
      </c>
      <c r="L35" s="1">
        <v>6</v>
      </c>
      <c r="M35" s="1">
        <v>9</v>
      </c>
      <c r="N35" s="11">
        <v>10</v>
      </c>
      <c r="O35" s="1">
        <v>5</v>
      </c>
      <c r="P35" s="1">
        <v>4</v>
      </c>
      <c r="Q35" s="1">
        <v>1</v>
      </c>
      <c r="R35" s="1">
        <v>9</v>
      </c>
      <c r="S35" s="1">
        <v>4</v>
      </c>
      <c r="T35" s="1">
        <v>5</v>
      </c>
      <c r="U35" s="1">
        <v>4</v>
      </c>
      <c r="V35" s="1">
        <v>2</v>
      </c>
      <c r="W35" s="1">
        <v>2</v>
      </c>
      <c r="X35" s="1">
        <v>52</v>
      </c>
      <c r="Y35" s="1">
        <v>32</v>
      </c>
      <c r="Z35" s="1">
        <v>20</v>
      </c>
    </row>
    <row r="36" spans="1:26" x14ac:dyDescent="0.2">
      <c r="A36" s="11">
        <v>11</v>
      </c>
      <c r="B36" s="1">
        <v>115</v>
      </c>
      <c r="C36" s="1">
        <v>60</v>
      </c>
      <c r="D36" s="1">
        <v>55</v>
      </c>
      <c r="E36" s="1">
        <v>46</v>
      </c>
      <c r="F36" s="1">
        <v>20</v>
      </c>
      <c r="G36" s="1">
        <v>26</v>
      </c>
      <c r="H36" s="1">
        <v>18</v>
      </c>
      <c r="I36" s="1">
        <v>7</v>
      </c>
      <c r="J36" s="1">
        <v>11</v>
      </c>
      <c r="K36" s="1">
        <v>19</v>
      </c>
      <c r="L36" s="1">
        <v>9</v>
      </c>
      <c r="M36" s="1">
        <v>10</v>
      </c>
      <c r="N36" s="11">
        <v>11</v>
      </c>
      <c r="O36" s="1">
        <v>2</v>
      </c>
      <c r="P36" s="1">
        <v>1</v>
      </c>
      <c r="Q36" s="1">
        <v>1</v>
      </c>
      <c r="R36" s="1">
        <v>7</v>
      </c>
      <c r="S36" s="1">
        <v>3</v>
      </c>
      <c r="T36" s="1">
        <v>4</v>
      </c>
      <c r="U36" s="1">
        <v>9</v>
      </c>
      <c r="V36" s="1">
        <v>6</v>
      </c>
      <c r="W36" s="1">
        <v>3</v>
      </c>
      <c r="X36" s="1">
        <v>60</v>
      </c>
      <c r="Y36" s="1">
        <v>34</v>
      </c>
      <c r="Z36" s="1">
        <v>26</v>
      </c>
    </row>
    <row r="37" spans="1:26" x14ac:dyDescent="0.2">
      <c r="A37" s="11">
        <v>12</v>
      </c>
      <c r="B37" s="1">
        <v>90</v>
      </c>
      <c r="C37" s="1">
        <v>41</v>
      </c>
      <c r="D37" s="1">
        <v>49</v>
      </c>
      <c r="E37" s="1">
        <v>35</v>
      </c>
      <c r="F37" s="1">
        <v>17</v>
      </c>
      <c r="G37" s="1">
        <v>18</v>
      </c>
      <c r="H37" s="1">
        <v>16</v>
      </c>
      <c r="I37" s="1">
        <v>7</v>
      </c>
      <c r="J37" s="1">
        <v>9</v>
      </c>
      <c r="K37" s="1">
        <v>11</v>
      </c>
      <c r="L37" s="1">
        <v>6</v>
      </c>
      <c r="M37" s="1">
        <v>5</v>
      </c>
      <c r="N37" s="11">
        <v>12</v>
      </c>
      <c r="O37" s="1">
        <v>2</v>
      </c>
      <c r="P37" s="1">
        <v>2</v>
      </c>
      <c r="Q37" s="1">
        <v>0</v>
      </c>
      <c r="R37" s="1">
        <v>6</v>
      </c>
      <c r="S37" s="1">
        <v>2</v>
      </c>
      <c r="T37" s="1">
        <v>4</v>
      </c>
      <c r="U37" s="1">
        <v>4</v>
      </c>
      <c r="V37" s="1">
        <v>0</v>
      </c>
      <c r="W37" s="1">
        <v>4</v>
      </c>
      <c r="X37" s="1">
        <v>51</v>
      </c>
      <c r="Y37" s="1">
        <v>24</v>
      </c>
      <c r="Z37" s="1">
        <v>27</v>
      </c>
    </row>
    <row r="38" spans="1:26" x14ac:dyDescent="0.2">
      <c r="A38" s="11">
        <v>13</v>
      </c>
      <c r="B38" s="1">
        <v>90</v>
      </c>
      <c r="C38" s="1">
        <v>51</v>
      </c>
      <c r="D38" s="1">
        <v>39</v>
      </c>
      <c r="E38" s="1">
        <v>39</v>
      </c>
      <c r="F38" s="1">
        <v>24</v>
      </c>
      <c r="G38" s="1">
        <v>15</v>
      </c>
      <c r="H38" s="1">
        <v>23</v>
      </c>
      <c r="I38" s="1">
        <v>19</v>
      </c>
      <c r="J38" s="1">
        <v>4</v>
      </c>
      <c r="K38" s="1">
        <v>5</v>
      </c>
      <c r="L38" s="1">
        <v>2</v>
      </c>
      <c r="M38" s="1">
        <v>3</v>
      </c>
      <c r="N38" s="11">
        <v>13</v>
      </c>
      <c r="O38" s="1">
        <v>1</v>
      </c>
      <c r="P38" s="1">
        <v>0</v>
      </c>
      <c r="Q38" s="1">
        <v>1</v>
      </c>
      <c r="R38" s="1">
        <v>10</v>
      </c>
      <c r="S38" s="1">
        <v>3</v>
      </c>
      <c r="T38" s="1">
        <v>7</v>
      </c>
      <c r="U38" s="1">
        <v>4</v>
      </c>
      <c r="V38" s="1">
        <v>2</v>
      </c>
      <c r="W38" s="1">
        <v>2</v>
      </c>
      <c r="X38" s="1">
        <v>47</v>
      </c>
      <c r="Y38" s="1">
        <v>25</v>
      </c>
      <c r="Z38" s="1">
        <v>22</v>
      </c>
    </row>
    <row r="39" spans="1:26" x14ac:dyDescent="0.2">
      <c r="A39" s="11">
        <v>14</v>
      </c>
      <c r="B39" s="1">
        <v>122</v>
      </c>
      <c r="C39" s="1">
        <v>60</v>
      </c>
      <c r="D39" s="1">
        <v>62</v>
      </c>
      <c r="E39" s="1">
        <v>56</v>
      </c>
      <c r="F39" s="1">
        <v>23</v>
      </c>
      <c r="G39" s="1">
        <v>33</v>
      </c>
      <c r="H39" s="1">
        <v>25</v>
      </c>
      <c r="I39" s="1">
        <v>8</v>
      </c>
      <c r="J39" s="1">
        <v>17</v>
      </c>
      <c r="K39" s="1">
        <v>10</v>
      </c>
      <c r="L39" s="1">
        <v>7</v>
      </c>
      <c r="M39" s="1">
        <v>3</v>
      </c>
      <c r="N39" s="11">
        <v>14</v>
      </c>
      <c r="O39" s="1">
        <v>2</v>
      </c>
      <c r="P39" s="1">
        <v>2</v>
      </c>
      <c r="Q39" s="1">
        <v>0</v>
      </c>
      <c r="R39" s="1">
        <v>19</v>
      </c>
      <c r="S39" s="1">
        <v>6</v>
      </c>
      <c r="T39" s="1">
        <v>13</v>
      </c>
      <c r="U39" s="1">
        <v>2</v>
      </c>
      <c r="V39" s="1">
        <v>1</v>
      </c>
      <c r="W39" s="1">
        <v>1</v>
      </c>
      <c r="X39" s="1">
        <v>64</v>
      </c>
      <c r="Y39" s="1">
        <v>36</v>
      </c>
      <c r="Z39" s="1">
        <v>28</v>
      </c>
    </row>
    <row r="40" spans="1:26" x14ac:dyDescent="0.2">
      <c r="A40" s="11">
        <v>15</v>
      </c>
      <c r="B40" s="1">
        <v>129</v>
      </c>
      <c r="C40" s="1">
        <v>52</v>
      </c>
      <c r="D40" s="1">
        <v>77</v>
      </c>
      <c r="E40" s="1">
        <v>39</v>
      </c>
      <c r="F40" s="1">
        <v>20</v>
      </c>
      <c r="G40" s="1">
        <v>19</v>
      </c>
      <c r="H40" s="1">
        <v>23</v>
      </c>
      <c r="I40" s="1">
        <v>6</v>
      </c>
      <c r="J40" s="1">
        <v>17</v>
      </c>
      <c r="K40" s="1">
        <v>11</v>
      </c>
      <c r="L40" s="1">
        <v>9</v>
      </c>
      <c r="M40" s="1">
        <v>2</v>
      </c>
      <c r="N40" s="11">
        <v>15</v>
      </c>
      <c r="O40" s="1">
        <v>0</v>
      </c>
      <c r="P40" s="1">
        <v>0</v>
      </c>
      <c r="Q40" s="1">
        <v>0</v>
      </c>
      <c r="R40" s="1">
        <v>5</v>
      </c>
      <c r="S40" s="1">
        <v>5</v>
      </c>
      <c r="T40" s="1">
        <v>0</v>
      </c>
      <c r="U40" s="1">
        <v>28</v>
      </c>
      <c r="V40" s="1">
        <v>8</v>
      </c>
      <c r="W40" s="1">
        <v>20</v>
      </c>
      <c r="X40" s="1">
        <v>62</v>
      </c>
      <c r="Y40" s="1">
        <v>24</v>
      </c>
      <c r="Z40" s="1">
        <v>38</v>
      </c>
    </row>
    <row r="41" spans="1:26" x14ac:dyDescent="0.2">
      <c r="A41" s="11">
        <v>16</v>
      </c>
      <c r="B41" s="1">
        <v>128</v>
      </c>
      <c r="C41" s="1">
        <v>66</v>
      </c>
      <c r="D41" s="1">
        <v>62</v>
      </c>
      <c r="E41" s="1">
        <v>55</v>
      </c>
      <c r="F41" s="1">
        <v>29</v>
      </c>
      <c r="G41" s="1">
        <v>26</v>
      </c>
      <c r="H41" s="1">
        <v>40</v>
      </c>
      <c r="I41" s="1">
        <v>22</v>
      </c>
      <c r="J41" s="1">
        <v>18</v>
      </c>
      <c r="K41" s="1">
        <v>8</v>
      </c>
      <c r="L41" s="1">
        <v>5</v>
      </c>
      <c r="M41" s="1">
        <v>3</v>
      </c>
      <c r="N41" s="11">
        <v>16</v>
      </c>
      <c r="O41" s="1">
        <v>2</v>
      </c>
      <c r="P41" s="1">
        <v>1</v>
      </c>
      <c r="Q41" s="1">
        <v>1</v>
      </c>
      <c r="R41" s="1">
        <v>5</v>
      </c>
      <c r="S41" s="1">
        <v>1</v>
      </c>
      <c r="T41" s="1">
        <v>4</v>
      </c>
      <c r="U41" s="1">
        <v>14</v>
      </c>
      <c r="V41" s="1">
        <v>7</v>
      </c>
      <c r="W41" s="1">
        <v>7</v>
      </c>
      <c r="X41" s="1">
        <v>59</v>
      </c>
      <c r="Y41" s="1">
        <v>30</v>
      </c>
      <c r="Z41" s="1">
        <v>29</v>
      </c>
    </row>
    <row r="42" spans="1:26" x14ac:dyDescent="0.2">
      <c r="A42" s="11">
        <v>17</v>
      </c>
      <c r="B42" s="1">
        <v>166</v>
      </c>
      <c r="C42" s="1">
        <v>96</v>
      </c>
      <c r="D42" s="1">
        <v>70</v>
      </c>
      <c r="E42" s="1">
        <v>68</v>
      </c>
      <c r="F42" s="1">
        <v>43</v>
      </c>
      <c r="G42" s="1">
        <v>25</v>
      </c>
      <c r="H42" s="1">
        <v>33</v>
      </c>
      <c r="I42" s="1">
        <v>23</v>
      </c>
      <c r="J42" s="1">
        <v>10</v>
      </c>
      <c r="K42" s="1">
        <v>11</v>
      </c>
      <c r="L42" s="1">
        <v>6</v>
      </c>
      <c r="M42" s="1">
        <v>5</v>
      </c>
      <c r="N42" s="11">
        <v>17</v>
      </c>
      <c r="O42" s="1">
        <v>2</v>
      </c>
      <c r="P42" s="1">
        <v>1</v>
      </c>
      <c r="Q42" s="1">
        <v>1</v>
      </c>
      <c r="R42" s="1">
        <v>22</v>
      </c>
      <c r="S42" s="1">
        <v>13</v>
      </c>
      <c r="T42" s="1">
        <v>9</v>
      </c>
      <c r="U42" s="1">
        <v>7</v>
      </c>
      <c r="V42" s="1">
        <v>4</v>
      </c>
      <c r="W42" s="1">
        <v>3</v>
      </c>
      <c r="X42" s="1">
        <v>91</v>
      </c>
      <c r="Y42" s="1">
        <v>49</v>
      </c>
      <c r="Z42" s="1">
        <v>42</v>
      </c>
    </row>
    <row r="43" spans="1:26" x14ac:dyDescent="0.2">
      <c r="A43" s="11">
        <v>18</v>
      </c>
      <c r="B43" s="1">
        <v>185</v>
      </c>
      <c r="C43" s="1">
        <v>89</v>
      </c>
      <c r="D43" s="1">
        <v>96</v>
      </c>
      <c r="E43" s="1">
        <v>90</v>
      </c>
      <c r="F43" s="1">
        <v>47</v>
      </c>
      <c r="G43" s="1">
        <v>43</v>
      </c>
      <c r="H43" s="1">
        <v>33</v>
      </c>
      <c r="I43" s="1">
        <v>19</v>
      </c>
      <c r="J43" s="1">
        <v>14</v>
      </c>
      <c r="K43" s="1">
        <v>22</v>
      </c>
      <c r="L43" s="1">
        <v>8</v>
      </c>
      <c r="M43" s="1">
        <v>14</v>
      </c>
      <c r="N43" s="11">
        <v>18</v>
      </c>
      <c r="O43" s="1">
        <v>14</v>
      </c>
      <c r="P43" s="1">
        <v>7</v>
      </c>
      <c r="Q43" s="1">
        <v>7</v>
      </c>
      <c r="R43" s="1">
        <v>21</v>
      </c>
      <c r="S43" s="1">
        <v>13</v>
      </c>
      <c r="T43" s="1">
        <v>8</v>
      </c>
      <c r="U43" s="1">
        <v>12</v>
      </c>
      <c r="V43" s="1">
        <v>9</v>
      </c>
      <c r="W43" s="1">
        <v>3</v>
      </c>
      <c r="X43" s="1">
        <v>83</v>
      </c>
      <c r="Y43" s="1">
        <v>33</v>
      </c>
      <c r="Z43" s="1">
        <v>50</v>
      </c>
    </row>
    <row r="44" spans="1:26" x14ac:dyDescent="0.2">
      <c r="A44" s="11">
        <v>19</v>
      </c>
      <c r="B44" s="1">
        <v>189</v>
      </c>
      <c r="C44" s="1">
        <v>104</v>
      </c>
      <c r="D44" s="1">
        <v>85</v>
      </c>
      <c r="E44" s="1">
        <v>124</v>
      </c>
      <c r="F44" s="1">
        <v>74</v>
      </c>
      <c r="G44" s="1">
        <v>50</v>
      </c>
      <c r="H44" s="1">
        <v>52</v>
      </c>
      <c r="I44" s="1">
        <v>31</v>
      </c>
      <c r="J44" s="1">
        <v>21</v>
      </c>
      <c r="K44" s="1">
        <v>27</v>
      </c>
      <c r="L44" s="1">
        <v>17</v>
      </c>
      <c r="M44" s="1">
        <v>10</v>
      </c>
      <c r="N44" s="11">
        <v>19</v>
      </c>
      <c r="O44" s="1">
        <v>8</v>
      </c>
      <c r="P44" s="1">
        <v>3</v>
      </c>
      <c r="Q44" s="1">
        <v>5</v>
      </c>
      <c r="R44" s="1">
        <v>37</v>
      </c>
      <c r="S44" s="1">
        <v>23</v>
      </c>
      <c r="T44" s="1">
        <v>14</v>
      </c>
      <c r="U44" s="1">
        <v>11</v>
      </c>
      <c r="V44" s="1">
        <v>5</v>
      </c>
      <c r="W44" s="1">
        <v>6</v>
      </c>
      <c r="X44" s="1">
        <v>54</v>
      </c>
      <c r="Y44" s="1">
        <v>25</v>
      </c>
      <c r="Z44" s="1">
        <v>29</v>
      </c>
    </row>
    <row r="45" spans="1:26" x14ac:dyDescent="0.2">
      <c r="A45" s="11">
        <v>20</v>
      </c>
      <c r="B45" s="1">
        <v>240</v>
      </c>
      <c r="C45" s="1">
        <v>111</v>
      </c>
      <c r="D45" s="1">
        <v>129</v>
      </c>
      <c r="E45" s="1">
        <v>114</v>
      </c>
      <c r="F45" s="1">
        <v>62</v>
      </c>
      <c r="G45" s="1">
        <v>52</v>
      </c>
      <c r="H45" s="1">
        <v>39</v>
      </c>
      <c r="I45" s="1">
        <v>17</v>
      </c>
      <c r="J45" s="1">
        <v>22</v>
      </c>
      <c r="K45" s="1">
        <v>29</v>
      </c>
      <c r="L45" s="1">
        <v>14</v>
      </c>
      <c r="M45" s="1">
        <v>15</v>
      </c>
      <c r="N45" s="11">
        <v>20</v>
      </c>
      <c r="O45" s="1">
        <v>12</v>
      </c>
      <c r="P45" s="1">
        <v>10</v>
      </c>
      <c r="Q45" s="1">
        <v>2</v>
      </c>
      <c r="R45" s="1">
        <v>34</v>
      </c>
      <c r="S45" s="1">
        <v>21</v>
      </c>
      <c r="T45" s="1">
        <v>13</v>
      </c>
      <c r="U45" s="1">
        <v>24</v>
      </c>
      <c r="V45" s="1">
        <v>9</v>
      </c>
      <c r="W45" s="1">
        <v>15</v>
      </c>
      <c r="X45" s="1">
        <v>102</v>
      </c>
      <c r="Y45" s="1">
        <v>40</v>
      </c>
      <c r="Z45" s="1">
        <v>62</v>
      </c>
    </row>
    <row r="46" spans="1:26" x14ac:dyDescent="0.2">
      <c r="A46" s="11">
        <v>21</v>
      </c>
      <c r="B46" s="1">
        <v>218</v>
      </c>
      <c r="C46" s="1">
        <v>97</v>
      </c>
      <c r="D46" s="1">
        <v>121</v>
      </c>
      <c r="E46" s="1">
        <v>139</v>
      </c>
      <c r="F46" s="1">
        <v>69</v>
      </c>
      <c r="G46" s="1">
        <v>70</v>
      </c>
      <c r="H46" s="1">
        <v>67</v>
      </c>
      <c r="I46" s="1">
        <v>31</v>
      </c>
      <c r="J46" s="1">
        <v>36</v>
      </c>
      <c r="K46" s="1">
        <v>31</v>
      </c>
      <c r="L46" s="1">
        <v>18</v>
      </c>
      <c r="M46" s="1">
        <v>13</v>
      </c>
      <c r="N46" s="11">
        <v>21</v>
      </c>
      <c r="O46" s="1">
        <v>11</v>
      </c>
      <c r="P46" s="1">
        <v>6</v>
      </c>
      <c r="Q46" s="1">
        <v>5</v>
      </c>
      <c r="R46" s="1">
        <v>30</v>
      </c>
      <c r="S46" s="1">
        <v>14</v>
      </c>
      <c r="T46" s="1">
        <v>16</v>
      </c>
      <c r="U46" s="1">
        <v>15</v>
      </c>
      <c r="V46" s="1">
        <v>4</v>
      </c>
      <c r="W46" s="1">
        <v>11</v>
      </c>
      <c r="X46" s="1">
        <v>64</v>
      </c>
      <c r="Y46" s="1">
        <v>24</v>
      </c>
      <c r="Z46" s="1">
        <v>40</v>
      </c>
    </row>
    <row r="47" spans="1:26" x14ac:dyDescent="0.2">
      <c r="A47" s="11">
        <v>22</v>
      </c>
      <c r="B47" s="1">
        <v>234</v>
      </c>
      <c r="C47" s="1">
        <v>100</v>
      </c>
      <c r="D47" s="1">
        <v>134</v>
      </c>
      <c r="E47" s="1">
        <v>139</v>
      </c>
      <c r="F47" s="1">
        <v>72</v>
      </c>
      <c r="G47" s="1">
        <v>67</v>
      </c>
      <c r="H47" s="1">
        <v>50</v>
      </c>
      <c r="I47" s="1">
        <v>27</v>
      </c>
      <c r="J47" s="1">
        <v>23</v>
      </c>
      <c r="K47" s="1">
        <v>29</v>
      </c>
      <c r="L47" s="1">
        <v>10</v>
      </c>
      <c r="M47" s="1">
        <v>19</v>
      </c>
      <c r="N47" s="11">
        <v>22</v>
      </c>
      <c r="O47" s="1">
        <v>20</v>
      </c>
      <c r="P47" s="1">
        <v>10</v>
      </c>
      <c r="Q47" s="1">
        <v>10</v>
      </c>
      <c r="R47" s="1">
        <v>40</v>
      </c>
      <c r="S47" s="1">
        <v>25</v>
      </c>
      <c r="T47" s="1">
        <v>15</v>
      </c>
      <c r="U47" s="1">
        <v>20</v>
      </c>
      <c r="V47" s="1">
        <v>4</v>
      </c>
      <c r="W47" s="1">
        <v>16</v>
      </c>
      <c r="X47" s="1">
        <v>75</v>
      </c>
      <c r="Y47" s="1">
        <v>24</v>
      </c>
      <c r="Z47" s="1">
        <v>51</v>
      </c>
    </row>
    <row r="48" spans="1:26" x14ac:dyDescent="0.2">
      <c r="A48" s="11">
        <v>23</v>
      </c>
      <c r="B48" s="1">
        <v>326</v>
      </c>
      <c r="C48" s="1">
        <v>172</v>
      </c>
      <c r="D48" s="1">
        <v>154</v>
      </c>
      <c r="E48" s="1">
        <v>191</v>
      </c>
      <c r="F48" s="1">
        <v>112</v>
      </c>
      <c r="G48" s="1">
        <v>79</v>
      </c>
      <c r="H48" s="1">
        <v>79</v>
      </c>
      <c r="I48" s="1">
        <v>42</v>
      </c>
      <c r="J48" s="1">
        <v>37</v>
      </c>
      <c r="K48" s="1">
        <v>61</v>
      </c>
      <c r="L48" s="1">
        <v>42</v>
      </c>
      <c r="M48" s="1">
        <v>19</v>
      </c>
      <c r="N48" s="11">
        <v>23</v>
      </c>
      <c r="O48" s="1">
        <v>19</v>
      </c>
      <c r="P48" s="1">
        <v>11</v>
      </c>
      <c r="Q48" s="1">
        <v>8</v>
      </c>
      <c r="R48" s="1">
        <v>32</v>
      </c>
      <c r="S48" s="1">
        <v>17</v>
      </c>
      <c r="T48" s="1">
        <v>15</v>
      </c>
      <c r="U48" s="1">
        <v>23</v>
      </c>
      <c r="V48" s="1">
        <v>10</v>
      </c>
      <c r="W48" s="1">
        <v>13</v>
      </c>
      <c r="X48" s="1">
        <v>112</v>
      </c>
      <c r="Y48" s="1">
        <v>50</v>
      </c>
      <c r="Z48" s="1">
        <v>62</v>
      </c>
    </row>
    <row r="49" spans="1:26" x14ac:dyDescent="0.2">
      <c r="A49" s="11">
        <v>24</v>
      </c>
      <c r="B49" s="1">
        <v>235</v>
      </c>
      <c r="C49" s="1">
        <v>125</v>
      </c>
      <c r="D49" s="1">
        <v>110</v>
      </c>
      <c r="E49" s="1">
        <v>164</v>
      </c>
      <c r="F49" s="1">
        <v>93</v>
      </c>
      <c r="G49" s="1">
        <v>71</v>
      </c>
      <c r="H49" s="1">
        <v>42</v>
      </c>
      <c r="I49" s="1">
        <v>22</v>
      </c>
      <c r="J49" s="1">
        <v>20</v>
      </c>
      <c r="K49" s="1">
        <v>40</v>
      </c>
      <c r="L49" s="1">
        <v>21</v>
      </c>
      <c r="M49" s="1">
        <v>19</v>
      </c>
      <c r="N49" s="11">
        <v>24</v>
      </c>
      <c r="O49" s="1">
        <v>34</v>
      </c>
      <c r="P49" s="1">
        <v>22</v>
      </c>
      <c r="Q49" s="1">
        <v>12</v>
      </c>
      <c r="R49" s="1">
        <v>48</v>
      </c>
      <c r="S49" s="1">
        <v>28</v>
      </c>
      <c r="T49" s="1">
        <v>20</v>
      </c>
      <c r="U49" s="1">
        <v>14</v>
      </c>
      <c r="V49" s="1">
        <v>9</v>
      </c>
      <c r="W49" s="1">
        <v>5</v>
      </c>
      <c r="X49" s="1">
        <v>57</v>
      </c>
      <c r="Y49" s="1">
        <v>23</v>
      </c>
      <c r="Z49" s="1">
        <v>34</v>
      </c>
    </row>
    <row r="50" spans="1:26" x14ac:dyDescent="0.2">
      <c r="A50" s="11">
        <v>25</v>
      </c>
      <c r="B50" s="1">
        <v>246</v>
      </c>
      <c r="C50" s="1">
        <v>141</v>
      </c>
      <c r="D50" s="1">
        <v>105</v>
      </c>
      <c r="E50" s="1">
        <v>147</v>
      </c>
      <c r="F50" s="1">
        <v>89</v>
      </c>
      <c r="G50" s="1">
        <v>58</v>
      </c>
      <c r="H50" s="1">
        <v>63</v>
      </c>
      <c r="I50" s="1">
        <v>39</v>
      </c>
      <c r="J50" s="1">
        <v>24</v>
      </c>
      <c r="K50" s="1">
        <v>36</v>
      </c>
      <c r="L50" s="1">
        <v>26</v>
      </c>
      <c r="M50" s="1">
        <v>10</v>
      </c>
      <c r="N50" s="11">
        <v>25</v>
      </c>
      <c r="O50" s="1">
        <v>14</v>
      </c>
      <c r="P50" s="1">
        <v>5</v>
      </c>
      <c r="Q50" s="1">
        <v>9</v>
      </c>
      <c r="R50" s="1">
        <v>34</v>
      </c>
      <c r="S50" s="1">
        <v>19</v>
      </c>
      <c r="T50" s="1">
        <v>15</v>
      </c>
      <c r="U50" s="1">
        <v>20</v>
      </c>
      <c r="V50" s="1">
        <v>13</v>
      </c>
      <c r="W50" s="1">
        <v>7</v>
      </c>
      <c r="X50" s="1">
        <v>79</v>
      </c>
      <c r="Y50" s="1">
        <v>39</v>
      </c>
      <c r="Z50" s="1">
        <v>40</v>
      </c>
    </row>
    <row r="51" spans="1:26" x14ac:dyDescent="0.2">
      <c r="A51" s="11">
        <v>26</v>
      </c>
      <c r="B51" s="1">
        <v>219</v>
      </c>
      <c r="C51" s="1">
        <v>127</v>
      </c>
      <c r="D51" s="1">
        <v>92</v>
      </c>
      <c r="E51" s="1">
        <v>154</v>
      </c>
      <c r="F51" s="1">
        <v>84</v>
      </c>
      <c r="G51" s="1">
        <v>70</v>
      </c>
      <c r="H51" s="1">
        <v>69</v>
      </c>
      <c r="I51" s="1">
        <v>42</v>
      </c>
      <c r="J51" s="1">
        <v>27</v>
      </c>
      <c r="K51" s="1">
        <v>37</v>
      </c>
      <c r="L51" s="1">
        <v>18</v>
      </c>
      <c r="M51" s="1">
        <v>19</v>
      </c>
      <c r="N51" s="11">
        <v>26</v>
      </c>
      <c r="O51" s="1">
        <v>14</v>
      </c>
      <c r="P51" s="1">
        <v>7</v>
      </c>
      <c r="Q51" s="1">
        <v>7</v>
      </c>
      <c r="R51" s="1">
        <v>34</v>
      </c>
      <c r="S51" s="1">
        <v>17</v>
      </c>
      <c r="T51" s="1">
        <v>17</v>
      </c>
      <c r="U51" s="1">
        <v>8</v>
      </c>
      <c r="V51" s="1">
        <v>5</v>
      </c>
      <c r="W51" s="1">
        <v>3</v>
      </c>
      <c r="X51" s="1">
        <v>57</v>
      </c>
      <c r="Y51" s="1">
        <v>38</v>
      </c>
      <c r="Z51" s="1">
        <v>19</v>
      </c>
    </row>
    <row r="52" spans="1:26" x14ac:dyDescent="0.2">
      <c r="A52" s="11">
        <v>27</v>
      </c>
      <c r="B52" s="1">
        <v>187</v>
      </c>
      <c r="C52" s="1">
        <v>109</v>
      </c>
      <c r="D52" s="1">
        <v>78</v>
      </c>
      <c r="E52" s="1">
        <v>132</v>
      </c>
      <c r="F52" s="1">
        <v>83</v>
      </c>
      <c r="G52" s="1">
        <v>49</v>
      </c>
      <c r="H52" s="1">
        <v>45</v>
      </c>
      <c r="I52" s="1">
        <v>24</v>
      </c>
      <c r="J52" s="1">
        <v>21</v>
      </c>
      <c r="K52" s="1">
        <v>51</v>
      </c>
      <c r="L52" s="1">
        <v>36</v>
      </c>
      <c r="M52" s="1">
        <v>15</v>
      </c>
      <c r="N52" s="11">
        <v>27</v>
      </c>
      <c r="O52" s="1">
        <v>15</v>
      </c>
      <c r="P52" s="1">
        <v>10</v>
      </c>
      <c r="Q52" s="1">
        <v>5</v>
      </c>
      <c r="R52" s="1">
        <v>21</v>
      </c>
      <c r="S52" s="1">
        <v>13</v>
      </c>
      <c r="T52" s="1">
        <v>8</v>
      </c>
      <c r="U52" s="1">
        <v>6</v>
      </c>
      <c r="V52" s="1">
        <v>3</v>
      </c>
      <c r="W52" s="1">
        <v>3</v>
      </c>
      <c r="X52" s="1">
        <v>49</v>
      </c>
      <c r="Y52" s="1">
        <v>23</v>
      </c>
      <c r="Z52" s="1">
        <v>26</v>
      </c>
    </row>
    <row r="53" spans="1:26" x14ac:dyDescent="0.2">
      <c r="A53" s="11">
        <v>28</v>
      </c>
      <c r="B53" s="1">
        <v>163</v>
      </c>
      <c r="C53" s="1">
        <v>101</v>
      </c>
      <c r="D53" s="1">
        <v>62</v>
      </c>
      <c r="E53" s="1">
        <v>110</v>
      </c>
      <c r="F53" s="1">
        <v>67</v>
      </c>
      <c r="G53" s="1">
        <v>43</v>
      </c>
      <c r="H53" s="1">
        <v>50</v>
      </c>
      <c r="I53" s="1">
        <v>32</v>
      </c>
      <c r="J53" s="1">
        <v>18</v>
      </c>
      <c r="K53" s="1">
        <v>28</v>
      </c>
      <c r="L53" s="1">
        <v>23</v>
      </c>
      <c r="M53" s="1">
        <v>5</v>
      </c>
      <c r="N53" s="11">
        <v>28</v>
      </c>
      <c r="O53" s="1">
        <v>7</v>
      </c>
      <c r="P53" s="1">
        <v>4</v>
      </c>
      <c r="Q53" s="1">
        <v>3</v>
      </c>
      <c r="R53" s="1">
        <v>25</v>
      </c>
      <c r="S53" s="1">
        <v>8</v>
      </c>
      <c r="T53" s="1">
        <v>17</v>
      </c>
      <c r="U53" s="1">
        <v>8</v>
      </c>
      <c r="V53" s="1">
        <v>6</v>
      </c>
      <c r="W53" s="1">
        <v>2</v>
      </c>
      <c r="X53" s="1">
        <v>45</v>
      </c>
      <c r="Y53" s="1">
        <v>28</v>
      </c>
      <c r="Z53" s="1">
        <v>17</v>
      </c>
    </row>
    <row r="54" spans="1:26" x14ac:dyDescent="0.2">
      <c r="A54" s="11">
        <v>29</v>
      </c>
      <c r="B54" s="1">
        <v>145</v>
      </c>
      <c r="C54" s="1">
        <v>87</v>
      </c>
      <c r="D54" s="1">
        <v>58</v>
      </c>
      <c r="E54" s="1">
        <v>104</v>
      </c>
      <c r="F54" s="1">
        <v>69</v>
      </c>
      <c r="G54" s="1">
        <v>35</v>
      </c>
      <c r="H54" s="1">
        <v>45</v>
      </c>
      <c r="I54" s="1">
        <v>30</v>
      </c>
      <c r="J54" s="1">
        <v>15</v>
      </c>
      <c r="K54" s="1">
        <v>31</v>
      </c>
      <c r="L54" s="1">
        <v>19</v>
      </c>
      <c r="M54" s="1">
        <v>12</v>
      </c>
      <c r="N54" s="11">
        <v>29</v>
      </c>
      <c r="O54" s="1">
        <v>8</v>
      </c>
      <c r="P54" s="1">
        <v>4</v>
      </c>
      <c r="Q54" s="1">
        <v>4</v>
      </c>
      <c r="R54" s="1">
        <v>20</v>
      </c>
      <c r="S54" s="1">
        <v>16</v>
      </c>
      <c r="T54" s="1">
        <v>4</v>
      </c>
      <c r="U54" s="1">
        <v>10</v>
      </c>
      <c r="V54" s="1">
        <v>5</v>
      </c>
      <c r="W54" s="1">
        <v>5</v>
      </c>
      <c r="X54" s="1">
        <v>31</v>
      </c>
      <c r="Y54" s="1">
        <v>13</v>
      </c>
      <c r="Z54" s="1">
        <v>18</v>
      </c>
    </row>
    <row r="55" spans="1:26" x14ac:dyDescent="0.2">
      <c r="A55" s="11">
        <v>30</v>
      </c>
      <c r="B55" s="1">
        <v>150</v>
      </c>
      <c r="C55" s="1">
        <v>80</v>
      </c>
      <c r="D55" s="1">
        <v>70</v>
      </c>
      <c r="E55" s="1">
        <v>108</v>
      </c>
      <c r="F55" s="1">
        <v>61</v>
      </c>
      <c r="G55" s="1">
        <v>47</v>
      </c>
      <c r="H55" s="1">
        <v>40</v>
      </c>
      <c r="I55" s="1">
        <v>16</v>
      </c>
      <c r="J55" s="1">
        <v>24</v>
      </c>
      <c r="K55" s="1">
        <v>43</v>
      </c>
      <c r="L55" s="1">
        <v>25</v>
      </c>
      <c r="M55" s="1">
        <v>18</v>
      </c>
      <c r="N55" s="11">
        <v>30</v>
      </c>
      <c r="O55" s="1">
        <v>8</v>
      </c>
      <c r="P55" s="1">
        <v>5</v>
      </c>
      <c r="Q55" s="1">
        <v>3</v>
      </c>
      <c r="R55" s="1">
        <v>17</v>
      </c>
      <c r="S55" s="1">
        <v>15</v>
      </c>
      <c r="T55" s="1">
        <v>2</v>
      </c>
      <c r="U55" s="1">
        <v>22</v>
      </c>
      <c r="V55" s="1">
        <v>7</v>
      </c>
      <c r="W55" s="1">
        <v>15</v>
      </c>
      <c r="X55" s="1">
        <v>20</v>
      </c>
      <c r="Y55" s="1">
        <v>12</v>
      </c>
      <c r="Z55" s="1">
        <v>8</v>
      </c>
    </row>
    <row r="56" spans="1:26" x14ac:dyDescent="0.2">
      <c r="A56" s="11">
        <v>31</v>
      </c>
      <c r="B56" s="1">
        <v>98</v>
      </c>
      <c r="C56" s="1">
        <v>54</v>
      </c>
      <c r="D56" s="1">
        <v>44</v>
      </c>
      <c r="E56" s="1">
        <v>59</v>
      </c>
      <c r="F56" s="1">
        <v>34</v>
      </c>
      <c r="G56" s="1">
        <v>25</v>
      </c>
      <c r="H56" s="1">
        <v>17</v>
      </c>
      <c r="I56" s="1">
        <v>7</v>
      </c>
      <c r="J56" s="1">
        <v>10</v>
      </c>
      <c r="K56" s="1">
        <v>19</v>
      </c>
      <c r="L56" s="1">
        <v>8</v>
      </c>
      <c r="M56" s="1">
        <v>11</v>
      </c>
      <c r="N56" s="11">
        <v>31</v>
      </c>
      <c r="O56" s="1">
        <v>3</v>
      </c>
      <c r="P56" s="1">
        <v>2</v>
      </c>
      <c r="Q56" s="1">
        <v>1</v>
      </c>
      <c r="R56" s="1">
        <v>20</v>
      </c>
      <c r="S56" s="1">
        <v>17</v>
      </c>
      <c r="T56" s="1">
        <v>3</v>
      </c>
      <c r="U56" s="1">
        <v>1</v>
      </c>
      <c r="V56" s="1">
        <v>1</v>
      </c>
      <c r="W56" s="1">
        <v>0</v>
      </c>
      <c r="X56" s="1">
        <v>38</v>
      </c>
      <c r="Y56" s="1">
        <v>19</v>
      </c>
      <c r="Z56" s="1">
        <v>19</v>
      </c>
    </row>
    <row r="57" spans="1:26" x14ac:dyDescent="0.2">
      <c r="A57" s="11">
        <v>32</v>
      </c>
      <c r="B57" s="1">
        <v>121</v>
      </c>
      <c r="C57" s="1">
        <v>74</v>
      </c>
      <c r="D57" s="1">
        <v>47</v>
      </c>
      <c r="E57" s="1">
        <v>84</v>
      </c>
      <c r="F57" s="1">
        <v>60</v>
      </c>
      <c r="G57" s="1">
        <v>24</v>
      </c>
      <c r="H57" s="1">
        <v>33</v>
      </c>
      <c r="I57" s="1">
        <v>27</v>
      </c>
      <c r="J57" s="1">
        <v>6</v>
      </c>
      <c r="K57" s="1">
        <v>34</v>
      </c>
      <c r="L57" s="1">
        <v>21</v>
      </c>
      <c r="M57" s="1">
        <v>13</v>
      </c>
      <c r="N57" s="11">
        <v>32</v>
      </c>
      <c r="O57" s="1">
        <v>3</v>
      </c>
      <c r="P57" s="1">
        <v>2</v>
      </c>
      <c r="Q57" s="1">
        <v>1</v>
      </c>
      <c r="R57" s="1">
        <v>14</v>
      </c>
      <c r="S57" s="1">
        <v>10</v>
      </c>
      <c r="T57" s="1">
        <v>4</v>
      </c>
      <c r="U57" s="1">
        <v>13</v>
      </c>
      <c r="V57" s="1">
        <v>5</v>
      </c>
      <c r="W57" s="1">
        <v>8</v>
      </c>
      <c r="X57" s="1">
        <v>24</v>
      </c>
      <c r="Y57" s="1">
        <v>9</v>
      </c>
      <c r="Z57" s="1">
        <v>15</v>
      </c>
    </row>
    <row r="58" spans="1:26" x14ac:dyDescent="0.2">
      <c r="A58" s="11">
        <v>33</v>
      </c>
      <c r="B58" s="1">
        <v>126</v>
      </c>
      <c r="C58" s="1">
        <v>73</v>
      </c>
      <c r="D58" s="1">
        <v>53</v>
      </c>
      <c r="E58" s="1">
        <v>94</v>
      </c>
      <c r="F58" s="1">
        <v>61</v>
      </c>
      <c r="G58" s="1">
        <v>33</v>
      </c>
      <c r="H58" s="1">
        <v>27</v>
      </c>
      <c r="I58" s="1">
        <v>18</v>
      </c>
      <c r="J58" s="1">
        <v>9</v>
      </c>
      <c r="K58" s="1">
        <v>45</v>
      </c>
      <c r="L58" s="1">
        <v>31</v>
      </c>
      <c r="M58" s="1">
        <v>14</v>
      </c>
      <c r="N58" s="11">
        <v>33</v>
      </c>
      <c r="O58" s="1">
        <v>9</v>
      </c>
      <c r="P58" s="1">
        <v>6</v>
      </c>
      <c r="Q58" s="1">
        <v>3</v>
      </c>
      <c r="R58" s="1">
        <v>13</v>
      </c>
      <c r="S58" s="1">
        <v>6</v>
      </c>
      <c r="T58" s="1">
        <v>7</v>
      </c>
      <c r="U58" s="1">
        <v>10</v>
      </c>
      <c r="V58" s="1">
        <v>4</v>
      </c>
      <c r="W58" s="1">
        <v>6</v>
      </c>
      <c r="X58" s="1">
        <v>22</v>
      </c>
      <c r="Y58" s="1">
        <v>8</v>
      </c>
      <c r="Z58" s="1">
        <v>14</v>
      </c>
    </row>
    <row r="59" spans="1:26" x14ac:dyDescent="0.2">
      <c r="A59" s="11">
        <v>34</v>
      </c>
      <c r="B59" s="1">
        <v>83</v>
      </c>
      <c r="C59" s="1">
        <v>46</v>
      </c>
      <c r="D59" s="1">
        <v>37</v>
      </c>
      <c r="E59" s="1">
        <v>43</v>
      </c>
      <c r="F59" s="1">
        <v>24</v>
      </c>
      <c r="G59" s="1">
        <v>19</v>
      </c>
      <c r="H59" s="1">
        <v>16</v>
      </c>
      <c r="I59" s="1">
        <v>6</v>
      </c>
      <c r="J59" s="1">
        <v>10</v>
      </c>
      <c r="K59" s="1">
        <v>12</v>
      </c>
      <c r="L59" s="1">
        <v>8</v>
      </c>
      <c r="M59" s="1">
        <v>4</v>
      </c>
      <c r="N59" s="11">
        <v>34</v>
      </c>
      <c r="O59" s="1">
        <v>6</v>
      </c>
      <c r="P59" s="1">
        <v>6</v>
      </c>
      <c r="Q59" s="1">
        <v>0</v>
      </c>
      <c r="R59" s="1">
        <v>9</v>
      </c>
      <c r="S59" s="1">
        <v>4</v>
      </c>
      <c r="T59" s="1">
        <v>5</v>
      </c>
      <c r="U59" s="1">
        <v>6</v>
      </c>
      <c r="V59" s="1">
        <v>4</v>
      </c>
      <c r="W59" s="1">
        <v>2</v>
      </c>
      <c r="X59" s="1">
        <v>34</v>
      </c>
      <c r="Y59" s="1">
        <v>18</v>
      </c>
      <c r="Z59" s="1">
        <v>16</v>
      </c>
    </row>
    <row r="60" spans="1:26" x14ac:dyDescent="0.2">
      <c r="A60" s="11">
        <v>35</v>
      </c>
      <c r="B60" s="1">
        <v>88</v>
      </c>
      <c r="C60" s="1">
        <v>42</v>
      </c>
      <c r="D60" s="1">
        <v>46</v>
      </c>
      <c r="E60" s="1">
        <v>51</v>
      </c>
      <c r="F60" s="1">
        <v>31</v>
      </c>
      <c r="G60" s="1">
        <v>20</v>
      </c>
      <c r="H60" s="1">
        <v>18</v>
      </c>
      <c r="I60" s="1">
        <v>7</v>
      </c>
      <c r="J60" s="1">
        <v>11</v>
      </c>
      <c r="K60" s="1">
        <v>21</v>
      </c>
      <c r="L60" s="1">
        <v>19</v>
      </c>
      <c r="M60" s="1">
        <v>2</v>
      </c>
      <c r="N60" s="11">
        <v>35</v>
      </c>
      <c r="O60" s="1">
        <v>0</v>
      </c>
      <c r="P60" s="1">
        <v>0</v>
      </c>
      <c r="Q60" s="1">
        <v>0</v>
      </c>
      <c r="R60" s="1">
        <v>12</v>
      </c>
      <c r="S60" s="1">
        <v>5</v>
      </c>
      <c r="T60" s="1">
        <v>7</v>
      </c>
      <c r="U60" s="1">
        <v>8</v>
      </c>
      <c r="V60" s="1">
        <v>2</v>
      </c>
      <c r="W60" s="1">
        <v>6</v>
      </c>
      <c r="X60" s="1">
        <v>29</v>
      </c>
      <c r="Y60" s="1">
        <v>9</v>
      </c>
      <c r="Z60" s="1">
        <v>20</v>
      </c>
    </row>
    <row r="61" spans="1:26" x14ac:dyDescent="0.2">
      <c r="A61" s="11">
        <v>36</v>
      </c>
      <c r="B61" s="1">
        <v>62</v>
      </c>
      <c r="C61" s="1">
        <v>44</v>
      </c>
      <c r="D61" s="1">
        <v>18</v>
      </c>
      <c r="E61" s="1">
        <v>38</v>
      </c>
      <c r="F61" s="1">
        <v>26</v>
      </c>
      <c r="G61" s="1">
        <v>12</v>
      </c>
      <c r="H61" s="1">
        <v>21</v>
      </c>
      <c r="I61" s="1">
        <v>13</v>
      </c>
      <c r="J61" s="1">
        <v>8</v>
      </c>
      <c r="K61" s="1">
        <v>10</v>
      </c>
      <c r="L61" s="1">
        <v>8</v>
      </c>
      <c r="M61" s="1">
        <v>2</v>
      </c>
      <c r="N61" s="11">
        <v>36</v>
      </c>
      <c r="O61" s="1">
        <v>0</v>
      </c>
      <c r="P61" s="1">
        <v>0</v>
      </c>
      <c r="Q61" s="1">
        <v>0</v>
      </c>
      <c r="R61" s="1">
        <v>7</v>
      </c>
      <c r="S61" s="1">
        <v>5</v>
      </c>
      <c r="T61" s="1">
        <v>2</v>
      </c>
      <c r="U61" s="1">
        <v>4</v>
      </c>
      <c r="V61" s="1">
        <v>4</v>
      </c>
      <c r="W61" s="1">
        <v>0</v>
      </c>
      <c r="X61" s="1">
        <v>20</v>
      </c>
      <c r="Y61" s="1">
        <v>14</v>
      </c>
      <c r="Z61" s="1">
        <v>6</v>
      </c>
    </row>
    <row r="62" spans="1:26" x14ac:dyDescent="0.2">
      <c r="A62" s="11">
        <v>37</v>
      </c>
      <c r="B62" s="1">
        <v>73</v>
      </c>
      <c r="C62" s="1">
        <v>35</v>
      </c>
      <c r="D62" s="1">
        <v>38</v>
      </c>
      <c r="E62" s="1">
        <v>44</v>
      </c>
      <c r="F62" s="1">
        <v>26</v>
      </c>
      <c r="G62" s="1">
        <v>18</v>
      </c>
      <c r="H62" s="1">
        <v>18</v>
      </c>
      <c r="I62" s="1">
        <v>8</v>
      </c>
      <c r="J62" s="1">
        <v>10</v>
      </c>
      <c r="K62" s="1">
        <v>19</v>
      </c>
      <c r="L62" s="1">
        <v>13</v>
      </c>
      <c r="M62" s="1">
        <v>6</v>
      </c>
      <c r="N62" s="11">
        <v>37</v>
      </c>
      <c r="O62" s="1">
        <v>5</v>
      </c>
      <c r="P62" s="1">
        <v>5</v>
      </c>
      <c r="Q62" s="1">
        <v>0</v>
      </c>
      <c r="R62" s="1">
        <v>2</v>
      </c>
      <c r="S62" s="1">
        <v>0</v>
      </c>
      <c r="T62" s="1">
        <v>2</v>
      </c>
      <c r="U62" s="1">
        <v>5</v>
      </c>
      <c r="V62" s="1">
        <v>2</v>
      </c>
      <c r="W62" s="1">
        <v>3</v>
      </c>
      <c r="X62" s="1">
        <v>24</v>
      </c>
      <c r="Y62" s="1">
        <v>7</v>
      </c>
      <c r="Z62" s="1">
        <v>17</v>
      </c>
    </row>
    <row r="63" spans="1:26" x14ac:dyDescent="0.2">
      <c r="A63" s="11">
        <v>38</v>
      </c>
      <c r="B63" s="1">
        <v>79</v>
      </c>
      <c r="C63" s="1">
        <v>44</v>
      </c>
      <c r="D63" s="1">
        <v>35</v>
      </c>
      <c r="E63" s="1">
        <v>49</v>
      </c>
      <c r="F63" s="1">
        <v>29</v>
      </c>
      <c r="G63" s="1">
        <v>20</v>
      </c>
      <c r="H63" s="1">
        <v>25</v>
      </c>
      <c r="I63" s="1">
        <v>17</v>
      </c>
      <c r="J63" s="1">
        <v>8</v>
      </c>
      <c r="K63" s="1">
        <v>14</v>
      </c>
      <c r="L63" s="1">
        <v>5</v>
      </c>
      <c r="M63" s="1">
        <v>9</v>
      </c>
      <c r="N63" s="11">
        <v>38</v>
      </c>
      <c r="O63" s="1">
        <v>0</v>
      </c>
      <c r="P63" s="1">
        <v>0</v>
      </c>
      <c r="Q63" s="1">
        <v>0</v>
      </c>
      <c r="R63" s="1">
        <v>10</v>
      </c>
      <c r="S63" s="1">
        <v>7</v>
      </c>
      <c r="T63" s="1">
        <v>3</v>
      </c>
      <c r="U63" s="1">
        <v>8</v>
      </c>
      <c r="V63" s="1">
        <v>7</v>
      </c>
      <c r="W63" s="1">
        <v>1</v>
      </c>
      <c r="X63" s="1">
        <v>22</v>
      </c>
      <c r="Y63" s="1">
        <v>8</v>
      </c>
      <c r="Z63" s="1">
        <v>14</v>
      </c>
    </row>
    <row r="64" spans="1:26" x14ac:dyDescent="0.2">
      <c r="A64" s="11">
        <v>39</v>
      </c>
      <c r="B64" s="1">
        <v>58</v>
      </c>
      <c r="C64" s="1">
        <v>32</v>
      </c>
      <c r="D64" s="1">
        <v>26</v>
      </c>
      <c r="E64" s="1">
        <v>27</v>
      </c>
      <c r="F64" s="1">
        <v>15</v>
      </c>
      <c r="G64" s="1">
        <v>12</v>
      </c>
      <c r="H64" s="1">
        <v>13</v>
      </c>
      <c r="I64" s="1">
        <v>9</v>
      </c>
      <c r="J64" s="1">
        <v>4</v>
      </c>
      <c r="K64" s="1">
        <v>5</v>
      </c>
      <c r="L64" s="1">
        <v>2</v>
      </c>
      <c r="M64" s="1">
        <v>3</v>
      </c>
      <c r="N64" s="11">
        <v>39</v>
      </c>
      <c r="O64" s="1">
        <v>3</v>
      </c>
      <c r="P64" s="1">
        <v>1</v>
      </c>
      <c r="Q64" s="1">
        <v>2</v>
      </c>
      <c r="R64" s="1">
        <v>6</v>
      </c>
      <c r="S64" s="1">
        <v>3</v>
      </c>
      <c r="T64" s="1">
        <v>3</v>
      </c>
      <c r="U64" s="1">
        <v>7</v>
      </c>
      <c r="V64" s="1">
        <v>4</v>
      </c>
      <c r="W64" s="1">
        <v>3</v>
      </c>
      <c r="X64" s="1">
        <v>24</v>
      </c>
      <c r="Y64" s="1">
        <v>13</v>
      </c>
      <c r="Z64" s="1">
        <v>11</v>
      </c>
    </row>
    <row r="65" spans="1:26" x14ac:dyDescent="0.2">
      <c r="A65" s="43" t="s">
        <v>642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 t="s">
        <v>642</v>
      </c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7" spans="1:26" x14ac:dyDescent="0.2">
      <c r="A67" s="11" t="s">
        <v>620</v>
      </c>
      <c r="N67" s="11" t="s">
        <v>620</v>
      </c>
    </row>
    <row r="68" spans="1:26" x14ac:dyDescent="0.2">
      <c r="A68" s="8"/>
      <c r="B68" s="47" t="s">
        <v>0</v>
      </c>
      <c r="C68" s="47"/>
      <c r="D68" s="47"/>
      <c r="E68" s="47" t="s">
        <v>4</v>
      </c>
      <c r="F68" s="47"/>
      <c r="G68" s="47"/>
      <c r="H68" s="47" t="s">
        <v>5</v>
      </c>
      <c r="I68" s="47"/>
      <c r="J68" s="47"/>
      <c r="K68" s="47" t="s">
        <v>6</v>
      </c>
      <c r="L68" s="47"/>
      <c r="M68" s="44"/>
      <c r="N68" s="8"/>
      <c r="O68" s="47" t="s">
        <v>7</v>
      </c>
      <c r="P68" s="47"/>
      <c r="Q68" s="16"/>
      <c r="R68" s="47" t="s">
        <v>8</v>
      </c>
      <c r="S68" s="47"/>
      <c r="T68" s="47"/>
      <c r="U68" s="47" t="s">
        <v>9</v>
      </c>
      <c r="V68" s="47"/>
      <c r="W68" s="47"/>
      <c r="X68" s="47" t="s">
        <v>10</v>
      </c>
      <c r="Y68" s="47"/>
      <c r="Z68" s="44"/>
    </row>
    <row r="69" spans="1:26" s="6" customFormat="1" x14ac:dyDescent="0.2">
      <c r="A69" s="9" t="s">
        <v>643</v>
      </c>
      <c r="B69" s="17" t="s">
        <v>0</v>
      </c>
      <c r="C69" s="17" t="s">
        <v>616</v>
      </c>
      <c r="D69" s="17" t="s">
        <v>617</v>
      </c>
      <c r="E69" s="17" t="s">
        <v>0</v>
      </c>
      <c r="F69" s="17" t="s">
        <v>616</v>
      </c>
      <c r="G69" s="17" t="s">
        <v>617</v>
      </c>
      <c r="H69" s="17" t="s">
        <v>0</v>
      </c>
      <c r="I69" s="17" t="s">
        <v>616</v>
      </c>
      <c r="J69" s="17" t="s">
        <v>617</v>
      </c>
      <c r="K69" s="17" t="s">
        <v>0</v>
      </c>
      <c r="L69" s="17" t="s">
        <v>616</v>
      </c>
      <c r="M69" s="18" t="s">
        <v>617</v>
      </c>
      <c r="N69" s="9" t="s">
        <v>643</v>
      </c>
      <c r="O69" s="17" t="s">
        <v>0</v>
      </c>
      <c r="P69" s="17" t="s">
        <v>616</v>
      </c>
      <c r="Q69" s="17" t="s">
        <v>617</v>
      </c>
      <c r="R69" s="17" t="s">
        <v>0</v>
      </c>
      <c r="S69" s="17" t="s">
        <v>616</v>
      </c>
      <c r="T69" s="17" t="s">
        <v>617</v>
      </c>
      <c r="U69" s="17" t="s">
        <v>0</v>
      </c>
      <c r="V69" s="17" t="s">
        <v>616</v>
      </c>
      <c r="W69" s="17" t="s">
        <v>617</v>
      </c>
      <c r="X69" s="17" t="s">
        <v>0</v>
      </c>
      <c r="Y69" s="17" t="s">
        <v>616</v>
      </c>
      <c r="Z69" s="18" t="s">
        <v>617</v>
      </c>
    </row>
    <row r="70" spans="1:26" x14ac:dyDescent="0.2">
      <c r="A70" s="11">
        <v>40</v>
      </c>
      <c r="B70" s="1">
        <v>72</v>
      </c>
      <c r="C70" s="1">
        <v>32</v>
      </c>
      <c r="D70" s="1">
        <v>40</v>
      </c>
      <c r="E70" s="1">
        <v>48</v>
      </c>
      <c r="F70" s="1">
        <v>21</v>
      </c>
      <c r="G70" s="1">
        <v>27</v>
      </c>
      <c r="H70" s="1">
        <v>20</v>
      </c>
      <c r="I70" s="1">
        <v>7</v>
      </c>
      <c r="J70" s="1">
        <v>13</v>
      </c>
      <c r="K70" s="1">
        <v>14</v>
      </c>
      <c r="L70" s="1">
        <v>7</v>
      </c>
      <c r="M70" s="1">
        <v>7</v>
      </c>
      <c r="N70" s="11">
        <v>40</v>
      </c>
      <c r="O70" s="1">
        <v>0</v>
      </c>
      <c r="P70" s="1">
        <v>0</v>
      </c>
      <c r="Q70" s="1">
        <v>0</v>
      </c>
      <c r="R70" s="1">
        <v>14</v>
      </c>
      <c r="S70" s="1">
        <v>7</v>
      </c>
      <c r="T70" s="1">
        <v>7</v>
      </c>
      <c r="U70" s="1">
        <v>7</v>
      </c>
      <c r="V70" s="1">
        <v>7</v>
      </c>
      <c r="W70" s="1">
        <v>0</v>
      </c>
      <c r="X70" s="1">
        <v>17</v>
      </c>
      <c r="Y70" s="1">
        <v>4</v>
      </c>
      <c r="Z70" s="1">
        <v>13</v>
      </c>
    </row>
    <row r="71" spans="1:26" x14ac:dyDescent="0.2">
      <c r="A71" s="11">
        <v>41</v>
      </c>
      <c r="B71" s="1">
        <v>46</v>
      </c>
      <c r="C71" s="1">
        <v>31</v>
      </c>
      <c r="D71" s="1">
        <v>15</v>
      </c>
      <c r="E71" s="1">
        <v>31</v>
      </c>
      <c r="F71" s="1">
        <v>21</v>
      </c>
      <c r="G71" s="1">
        <v>10</v>
      </c>
      <c r="H71" s="1">
        <v>12</v>
      </c>
      <c r="I71" s="1">
        <v>7</v>
      </c>
      <c r="J71" s="1">
        <v>5</v>
      </c>
      <c r="K71" s="1">
        <v>16</v>
      </c>
      <c r="L71" s="1">
        <v>13</v>
      </c>
      <c r="M71" s="1">
        <v>3</v>
      </c>
      <c r="N71" s="11">
        <v>41</v>
      </c>
      <c r="O71" s="1">
        <v>2</v>
      </c>
      <c r="P71" s="1">
        <v>0</v>
      </c>
      <c r="Q71" s="1">
        <v>2</v>
      </c>
      <c r="R71" s="1">
        <v>1</v>
      </c>
      <c r="S71" s="1">
        <v>1</v>
      </c>
      <c r="T71" s="1">
        <v>0</v>
      </c>
      <c r="U71" s="1">
        <v>4</v>
      </c>
      <c r="V71" s="1">
        <v>2</v>
      </c>
      <c r="W71" s="1">
        <v>2</v>
      </c>
      <c r="X71" s="1">
        <v>11</v>
      </c>
      <c r="Y71" s="1">
        <v>8</v>
      </c>
      <c r="Z71" s="1">
        <v>3</v>
      </c>
    </row>
    <row r="72" spans="1:26" x14ac:dyDescent="0.2">
      <c r="A72" s="11">
        <v>42</v>
      </c>
      <c r="B72" s="1">
        <v>59</v>
      </c>
      <c r="C72" s="1">
        <v>30</v>
      </c>
      <c r="D72" s="1">
        <v>29</v>
      </c>
      <c r="E72" s="1">
        <v>25</v>
      </c>
      <c r="F72" s="1">
        <v>14</v>
      </c>
      <c r="G72" s="1">
        <v>11</v>
      </c>
      <c r="H72" s="1">
        <v>15</v>
      </c>
      <c r="I72" s="1">
        <v>9</v>
      </c>
      <c r="J72" s="1">
        <v>6</v>
      </c>
      <c r="K72" s="1">
        <v>7</v>
      </c>
      <c r="L72" s="1">
        <v>5</v>
      </c>
      <c r="M72" s="1">
        <v>2</v>
      </c>
      <c r="N72" s="11">
        <v>42</v>
      </c>
      <c r="O72" s="1">
        <v>1</v>
      </c>
      <c r="P72" s="1">
        <v>0</v>
      </c>
      <c r="Q72" s="1">
        <v>1</v>
      </c>
      <c r="R72" s="1">
        <v>2</v>
      </c>
      <c r="S72" s="1">
        <v>0</v>
      </c>
      <c r="T72" s="1">
        <v>2</v>
      </c>
      <c r="U72" s="1">
        <v>8</v>
      </c>
      <c r="V72" s="1">
        <v>3</v>
      </c>
      <c r="W72" s="1">
        <v>5</v>
      </c>
      <c r="X72" s="1">
        <v>26</v>
      </c>
      <c r="Y72" s="1">
        <v>13</v>
      </c>
      <c r="Z72" s="1">
        <v>13</v>
      </c>
    </row>
    <row r="73" spans="1:26" x14ac:dyDescent="0.2">
      <c r="A73" s="11">
        <v>43</v>
      </c>
      <c r="B73" s="1">
        <v>60</v>
      </c>
      <c r="C73" s="1">
        <v>31</v>
      </c>
      <c r="D73" s="1">
        <v>29</v>
      </c>
      <c r="E73" s="1">
        <v>31</v>
      </c>
      <c r="F73" s="1">
        <v>18</v>
      </c>
      <c r="G73" s="1">
        <v>13</v>
      </c>
      <c r="H73" s="1">
        <v>15</v>
      </c>
      <c r="I73" s="1">
        <v>9</v>
      </c>
      <c r="J73" s="1">
        <v>6</v>
      </c>
      <c r="K73" s="1">
        <v>4</v>
      </c>
      <c r="L73" s="1">
        <v>2</v>
      </c>
      <c r="M73" s="1">
        <v>2</v>
      </c>
      <c r="N73" s="11">
        <v>43</v>
      </c>
      <c r="O73" s="1">
        <v>4</v>
      </c>
      <c r="P73" s="1">
        <v>4</v>
      </c>
      <c r="Q73" s="1">
        <v>0</v>
      </c>
      <c r="R73" s="1">
        <v>8</v>
      </c>
      <c r="S73" s="1">
        <v>3</v>
      </c>
      <c r="T73" s="1">
        <v>5</v>
      </c>
      <c r="U73" s="1">
        <v>12</v>
      </c>
      <c r="V73" s="1">
        <v>5</v>
      </c>
      <c r="W73" s="1">
        <v>7</v>
      </c>
      <c r="X73" s="1">
        <v>17</v>
      </c>
      <c r="Y73" s="1">
        <v>8</v>
      </c>
      <c r="Z73" s="1">
        <v>9</v>
      </c>
    </row>
    <row r="74" spans="1:26" x14ac:dyDescent="0.2">
      <c r="A74" s="11">
        <v>44</v>
      </c>
      <c r="B74" s="1">
        <v>36</v>
      </c>
      <c r="C74" s="1">
        <v>13</v>
      </c>
      <c r="D74" s="1">
        <v>23</v>
      </c>
      <c r="E74" s="1">
        <v>23</v>
      </c>
      <c r="F74" s="1">
        <v>5</v>
      </c>
      <c r="G74" s="1">
        <v>18</v>
      </c>
      <c r="H74" s="1">
        <v>11</v>
      </c>
      <c r="I74" s="1">
        <v>1</v>
      </c>
      <c r="J74" s="1">
        <v>10</v>
      </c>
      <c r="K74" s="1">
        <v>4</v>
      </c>
      <c r="L74" s="1">
        <v>2</v>
      </c>
      <c r="M74" s="1">
        <v>2</v>
      </c>
      <c r="N74" s="11">
        <v>44</v>
      </c>
      <c r="O74" s="1">
        <v>0</v>
      </c>
      <c r="P74" s="1">
        <v>0</v>
      </c>
      <c r="Q74" s="1">
        <v>0</v>
      </c>
      <c r="R74" s="1">
        <v>8</v>
      </c>
      <c r="S74" s="1">
        <v>2</v>
      </c>
      <c r="T74" s="1">
        <v>6</v>
      </c>
      <c r="U74" s="1">
        <v>7</v>
      </c>
      <c r="V74" s="1">
        <v>4</v>
      </c>
      <c r="W74" s="1">
        <v>3</v>
      </c>
      <c r="X74" s="1">
        <v>6</v>
      </c>
      <c r="Y74" s="1">
        <v>4</v>
      </c>
      <c r="Z74" s="1">
        <v>2</v>
      </c>
    </row>
    <row r="75" spans="1:26" x14ac:dyDescent="0.2">
      <c r="A75" s="11">
        <v>45</v>
      </c>
      <c r="B75" s="1">
        <v>43</v>
      </c>
      <c r="C75" s="1">
        <v>21</v>
      </c>
      <c r="D75" s="1">
        <v>22</v>
      </c>
      <c r="E75" s="1">
        <v>11</v>
      </c>
      <c r="F75" s="1">
        <v>7</v>
      </c>
      <c r="G75" s="1">
        <v>4</v>
      </c>
      <c r="H75" s="1">
        <v>6</v>
      </c>
      <c r="I75" s="1">
        <v>2</v>
      </c>
      <c r="J75" s="1">
        <v>4</v>
      </c>
      <c r="K75" s="1">
        <v>3</v>
      </c>
      <c r="L75" s="1">
        <v>3</v>
      </c>
      <c r="M75" s="1">
        <v>0</v>
      </c>
      <c r="N75" s="11">
        <v>45</v>
      </c>
      <c r="O75" s="1">
        <v>0</v>
      </c>
      <c r="P75" s="1">
        <v>0</v>
      </c>
      <c r="Q75" s="1">
        <v>0</v>
      </c>
      <c r="R75" s="1">
        <v>2</v>
      </c>
      <c r="S75" s="1">
        <v>2</v>
      </c>
      <c r="T75" s="1">
        <v>0</v>
      </c>
      <c r="U75" s="1">
        <v>6</v>
      </c>
      <c r="V75" s="1">
        <v>5</v>
      </c>
      <c r="W75" s="1">
        <v>1</v>
      </c>
      <c r="X75" s="1">
        <v>26</v>
      </c>
      <c r="Y75" s="1">
        <v>9</v>
      </c>
      <c r="Z75" s="1">
        <v>17</v>
      </c>
    </row>
    <row r="76" spans="1:26" x14ac:dyDescent="0.2">
      <c r="A76" s="11">
        <v>46</v>
      </c>
      <c r="B76" s="1">
        <v>39</v>
      </c>
      <c r="C76" s="1">
        <v>20</v>
      </c>
      <c r="D76" s="1">
        <v>19</v>
      </c>
      <c r="E76" s="1">
        <v>21</v>
      </c>
      <c r="F76" s="1">
        <v>7</v>
      </c>
      <c r="G76" s="1">
        <v>14</v>
      </c>
      <c r="H76" s="1">
        <v>12</v>
      </c>
      <c r="I76" s="1">
        <v>4</v>
      </c>
      <c r="J76" s="1">
        <v>8</v>
      </c>
      <c r="K76" s="1">
        <v>6</v>
      </c>
      <c r="L76" s="1">
        <v>3</v>
      </c>
      <c r="M76" s="1">
        <v>3</v>
      </c>
      <c r="N76" s="11">
        <v>46</v>
      </c>
      <c r="O76" s="1">
        <v>1</v>
      </c>
      <c r="P76" s="1">
        <v>0</v>
      </c>
      <c r="Q76" s="1">
        <v>1</v>
      </c>
      <c r="R76" s="1">
        <v>2</v>
      </c>
      <c r="S76" s="1">
        <v>0</v>
      </c>
      <c r="T76" s="1">
        <v>2</v>
      </c>
      <c r="U76" s="1">
        <v>12</v>
      </c>
      <c r="V76" s="1">
        <v>10</v>
      </c>
      <c r="W76" s="1">
        <v>2</v>
      </c>
      <c r="X76" s="1">
        <v>6</v>
      </c>
      <c r="Y76" s="1">
        <v>3</v>
      </c>
      <c r="Z76" s="1">
        <v>3</v>
      </c>
    </row>
    <row r="77" spans="1:26" x14ac:dyDescent="0.2">
      <c r="A77" s="11">
        <v>47</v>
      </c>
      <c r="B77" s="1">
        <v>30</v>
      </c>
      <c r="C77" s="1">
        <v>18</v>
      </c>
      <c r="D77" s="1">
        <v>12</v>
      </c>
      <c r="E77" s="1">
        <v>13</v>
      </c>
      <c r="F77" s="1">
        <v>10</v>
      </c>
      <c r="G77" s="1">
        <v>3</v>
      </c>
      <c r="H77" s="1">
        <v>6</v>
      </c>
      <c r="I77" s="1">
        <v>4</v>
      </c>
      <c r="J77" s="1">
        <v>2</v>
      </c>
      <c r="K77" s="1">
        <v>6</v>
      </c>
      <c r="L77" s="1">
        <v>5</v>
      </c>
      <c r="M77" s="1">
        <v>1</v>
      </c>
      <c r="N77" s="11">
        <v>47</v>
      </c>
      <c r="O77" s="1">
        <v>1</v>
      </c>
      <c r="P77" s="1">
        <v>1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17</v>
      </c>
      <c r="Y77" s="1">
        <v>8</v>
      </c>
      <c r="Z77" s="1">
        <v>9</v>
      </c>
    </row>
    <row r="78" spans="1:26" x14ac:dyDescent="0.2">
      <c r="A78" s="11">
        <v>48</v>
      </c>
      <c r="B78" s="1">
        <v>43</v>
      </c>
      <c r="C78" s="1">
        <v>9</v>
      </c>
      <c r="D78" s="1">
        <v>34</v>
      </c>
      <c r="E78" s="1">
        <v>24</v>
      </c>
      <c r="F78" s="1">
        <v>7</v>
      </c>
      <c r="G78" s="1">
        <v>17</v>
      </c>
      <c r="H78" s="1">
        <v>7</v>
      </c>
      <c r="I78" s="1">
        <v>2</v>
      </c>
      <c r="J78" s="1">
        <v>5</v>
      </c>
      <c r="K78" s="1">
        <v>10</v>
      </c>
      <c r="L78" s="1">
        <v>4</v>
      </c>
      <c r="M78" s="1">
        <v>6</v>
      </c>
      <c r="N78" s="11">
        <v>48</v>
      </c>
      <c r="O78" s="1">
        <v>1</v>
      </c>
      <c r="P78" s="1">
        <v>1</v>
      </c>
      <c r="Q78" s="1">
        <v>0</v>
      </c>
      <c r="R78" s="1">
        <v>6</v>
      </c>
      <c r="S78" s="1">
        <v>0</v>
      </c>
      <c r="T78" s="1">
        <v>6</v>
      </c>
      <c r="U78" s="1">
        <v>3</v>
      </c>
      <c r="V78" s="1">
        <v>1</v>
      </c>
      <c r="W78" s="1">
        <v>2</v>
      </c>
      <c r="X78" s="1">
        <v>16</v>
      </c>
      <c r="Y78" s="1">
        <v>1</v>
      </c>
      <c r="Z78" s="1">
        <v>15</v>
      </c>
    </row>
    <row r="79" spans="1:26" x14ac:dyDescent="0.2">
      <c r="A79" s="11">
        <v>49</v>
      </c>
      <c r="B79" s="1">
        <v>47</v>
      </c>
      <c r="C79" s="1">
        <v>20</v>
      </c>
      <c r="D79" s="1">
        <v>27</v>
      </c>
      <c r="E79" s="1">
        <v>28</v>
      </c>
      <c r="F79" s="1">
        <v>14</v>
      </c>
      <c r="G79" s="1">
        <v>14</v>
      </c>
      <c r="H79" s="1">
        <v>9</v>
      </c>
      <c r="I79" s="1">
        <v>2</v>
      </c>
      <c r="J79" s="1">
        <v>7</v>
      </c>
      <c r="K79" s="1">
        <v>11</v>
      </c>
      <c r="L79" s="1">
        <v>9</v>
      </c>
      <c r="M79" s="1">
        <v>2</v>
      </c>
      <c r="N79" s="11">
        <v>49</v>
      </c>
      <c r="O79" s="1">
        <v>1</v>
      </c>
      <c r="P79" s="1">
        <v>0</v>
      </c>
      <c r="Q79" s="1">
        <v>1</v>
      </c>
      <c r="R79" s="1">
        <v>7</v>
      </c>
      <c r="S79" s="1">
        <v>3</v>
      </c>
      <c r="T79" s="1">
        <v>4</v>
      </c>
      <c r="U79" s="1">
        <v>8</v>
      </c>
      <c r="V79" s="1">
        <v>3</v>
      </c>
      <c r="W79" s="1">
        <v>5</v>
      </c>
      <c r="X79" s="1">
        <v>11</v>
      </c>
      <c r="Y79" s="1">
        <v>3</v>
      </c>
      <c r="Z79" s="1">
        <v>8</v>
      </c>
    </row>
    <row r="80" spans="1:26" x14ac:dyDescent="0.2">
      <c r="A80" s="11">
        <v>50</v>
      </c>
      <c r="B80" s="1">
        <v>35</v>
      </c>
      <c r="C80" s="1">
        <v>19</v>
      </c>
      <c r="D80" s="1">
        <v>16</v>
      </c>
      <c r="E80" s="1">
        <v>23</v>
      </c>
      <c r="F80" s="1">
        <v>14</v>
      </c>
      <c r="G80" s="1">
        <v>9</v>
      </c>
      <c r="H80" s="1">
        <v>17</v>
      </c>
      <c r="I80" s="1">
        <v>12</v>
      </c>
      <c r="J80" s="1">
        <v>5</v>
      </c>
      <c r="K80" s="1">
        <v>3</v>
      </c>
      <c r="L80" s="1">
        <v>1</v>
      </c>
      <c r="M80" s="1">
        <v>2</v>
      </c>
      <c r="N80" s="11">
        <v>50</v>
      </c>
      <c r="O80" s="1">
        <v>1</v>
      </c>
      <c r="P80" s="1">
        <v>1</v>
      </c>
      <c r="Q80" s="1">
        <v>0</v>
      </c>
      <c r="R80" s="1">
        <v>2</v>
      </c>
      <c r="S80" s="1">
        <v>0</v>
      </c>
      <c r="T80" s="1">
        <v>2</v>
      </c>
      <c r="U80" s="1">
        <v>4</v>
      </c>
      <c r="V80" s="1">
        <v>1</v>
      </c>
      <c r="W80" s="1">
        <v>3</v>
      </c>
      <c r="X80" s="1">
        <v>8</v>
      </c>
      <c r="Y80" s="1">
        <v>4</v>
      </c>
      <c r="Z80" s="1">
        <v>4</v>
      </c>
    </row>
    <row r="81" spans="1:26" x14ac:dyDescent="0.2">
      <c r="A81" s="11">
        <v>51</v>
      </c>
      <c r="B81" s="1">
        <v>37</v>
      </c>
      <c r="C81" s="1">
        <v>14</v>
      </c>
      <c r="D81" s="1">
        <v>23</v>
      </c>
      <c r="E81" s="1">
        <v>15</v>
      </c>
      <c r="F81" s="1">
        <v>7</v>
      </c>
      <c r="G81" s="1">
        <v>8</v>
      </c>
      <c r="H81" s="1">
        <v>12</v>
      </c>
      <c r="I81" s="1">
        <v>6</v>
      </c>
      <c r="J81" s="1">
        <v>6</v>
      </c>
      <c r="K81" s="1">
        <v>2</v>
      </c>
      <c r="L81" s="1">
        <v>1</v>
      </c>
      <c r="M81" s="1">
        <v>1</v>
      </c>
      <c r="N81" s="11">
        <v>51</v>
      </c>
      <c r="O81" s="1">
        <v>1</v>
      </c>
      <c r="P81" s="1">
        <v>0</v>
      </c>
      <c r="Q81" s="1">
        <v>1</v>
      </c>
      <c r="R81" s="1">
        <v>0</v>
      </c>
      <c r="S81" s="1">
        <v>0</v>
      </c>
      <c r="T81" s="1">
        <v>0</v>
      </c>
      <c r="U81" s="1">
        <v>5</v>
      </c>
      <c r="V81" s="1">
        <v>2</v>
      </c>
      <c r="W81" s="1">
        <v>3</v>
      </c>
      <c r="X81" s="1">
        <v>17</v>
      </c>
      <c r="Y81" s="1">
        <v>5</v>
      </c>
      <c r="Z81" s="1">
        <v>12</v>
      </c>
    </row>
    <row r="82" spans="1:26" x14ac:dyDescent="0.2">
      <c r="A82" s="11">
        <v>52</v>
      </c>
      <c r="B82" s="1">
        <v>19</v>
      </c>
      <c r="C82" s="1">
        <v>9</v>
      </c>
      <c r="D82" s="1">
        <v>10</v>
      </c>
      <c r="E82" s="1">
        <v>10</v>
      </c>
      <c r="F82" s="1">
        <v>5</v>
      </c>
      <c r="G82" s="1">
        <v>5</v>
      </c>
      <c r="H82" s="1">
        <v>4</v>
      </c>
      <c r="I82" s="1">
        <v>3</v>
      </c>
      <c r="J82" s="1">
        <v>1</v>
      </c>
      <c r="K82" s="1">
        <v>2</v>
      </c>
      <c r="L82" s="1">
        <v>0</v>
      </c>
      <c r="M82" s="1">
        <v>2</v>
      </c>
      <c r="N82" s="11">
        <v>52</v>
      </c>
      <c r="O82" s="1">
        <v>0</v>
      </c>
      <c r="P82" s="1">
        <v>0</v>
      </c>
      <c r="Q82" s="1">
        <v>0</v>
      </c>
      <c r="R82" s="1">
        <v>4</v>
      </c>
      <c r="S82" s="1">
        <v>2</v>
      </c>
      <c r="T82" s="1">
        <v>2</v>
      </c>
      <c r="U82" s="1">
        <v>3</v>
      </c>
      <c r="V82" s="1">
        <v>0</v>
      </c>
      <c r="W82" s="1">
        <v>3</v>
      </c>
      <c r="X82" s="1">
        <v>6</v>
      </c>
      <c r="Y82" s="1">
        <v>4</v>
      </c>
      <c r="Z82" s="1">
        <v>2</v>
      </c>
    </row>
    <row r="83" spans="1:26" x14ac:dyDescent="0.2">
      <c r="A83" s="11">
        <v>53</v>
      </c>
      <c r="B83" s="1">
        <v>28</v>
      </c>
      <c r="C83" s="1">
        <v>14</v>
      </c>
      <c r="D83" s="1">
        <v>14</v>
      </c>
      <c r="E83" s="1">
        <v>14</v>
      </c>
      <c r="F83" s="1">
        <v>9</v>
      </c>
      <c r="G83" s="1">
        <v>5</v>
      </c>
      <c r="H83" s="1">
        <v>8</v>
      </c>
      <c r="I83" s="1">
        <v>3</v>
      </c>
      <c r="J83" s="1">
        <v>5</v>
      </c>
      <c r="K83" s="1">
        <v>6</v>
      </c>
      <c r="L83" s="1">
        <v>6</v>
      </c>
      <c r="M83" s="1">
        <v>0</v>
      </c>
      <c r="N83" s="11">
        <v>53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5</v>
      </c>
      <c r="V83" s="1">
        <v>0</v>
      </c>
      <c r="W83" s="1">
        <v>5</v>
      </c>
      <c r="X83" s="1">
        <v>9</v>
      </c>
      <c r="Y83" s="1">
        <v>5</v>
      </c>
      <c r="Z83" s="1">
        <v>4</v>
      </c>
    </row>
    <row r="84" spans="1:26" x14ac:dyDescent="0.2">
      <c r="A84" s="11">
        <v>54</v>
      </c>
      <c r="B84" s="1">
        <v>19</v>
      </c>
      <c r="C84" s="1">
        <v>10</v>
      </c>
      <c r="D84" s="1">
        <v>9</v>
      </c>
      <c r="E84" s="1">
        <v>2</v>
      </c>
      <c r="F84" s="1">
        <v>2</v>
      </c>
      <c r="G84" s="1">
        <v>0</v>
      </c>
      <c r="H84" s="1">
        <v>1</v>
      </c>
      <c r="I84" s="1">
        <v>1</v>
      </c>
      <c r="J84" s="1">
        <v>0</v>
      </c>
      <c r="K84" s="1">
        <v>1</v>
      </c>
      <c r="L84" s="1">
        <v>1</v>
      </c>
      <c r="M84" s="1">
        <v>0</v>
      </c>
      <c r="N84" s="11">
        <v>54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7</v>
      </c>
      <c r="V84" s="1">
        <v>2</v>
      </c>
      <c r="W84" s="1">
        <v>5</v>
      </c>
      <c r="X84" s="1">
        <v>10</v>
      </c>
      <c r="Y84" s="1">
        <v>6</v>
      </c>
      <c r="Z84" s="1">
        <v>4</v>
      </c>
    </row>
    <row r="85" spans="1:26" x14ac:dyDescent="0.2">
      <c r="A85" s="11">
        <v>55</v>
      </c>
      <c r="B85" s="1">
        <v>19</v>
      </c>
      <c r="C85" s="1">
        <v>8</v>
      </c>
      <c r="D85" s="1">
        <v>11</v>
      </c>
      <c r="E85" s="1">
        <v>7</v>
      </c>
      <c r="F85" s="1">
        <v>3</v>
      </c>
      <c r="G85" s="1">
        <v>4</v>
      </c>
      <c r="H85" s="1">
        <v>4</v>
      </c>
      <c r="I85" s="1">
        <v>0</v>
      </c>
      <c r="J85" s="1">
        <v>4</v>
      </c>
      <c r="K85" s="1">
        <v>1</v>
      </c>
      <c r="L85" s="1">
        <v>1</v>
      </c>
      <c r="M85" s="1">
        <v>0</v>
      </c>
      <c r="N85" s="11">
        <v>55</v>
      </c>
      <c r="O85" s="1">
        <v>0</v>
      </c>
      <c r="P85" s="1">
        <v>0</v>
      </c>
      <c r="Q85" s="1">
        <v>0</v>
      </c>
      <c r="R85" s="1">
        <v>2</v>
      </c>
      <c r="S85" s="1">
        <v>2</v>
      </c>
      <c r="T85" s="1">
        <v>0</v>
      </c>
      <c r="U85" s="1">
        <v>0</v>
      </c>
      <c r="V85" s="1">
        <v>0</v>
      </c>
      <c r="W85" s="1">
        <v>0</v>
      </c>
      <c r="X85" s="1">
        <v>12</v>
      </c>
      <c r="Y85" s="1">
        <v>5</v>
      </c>
      <c r="Z85" s="1">
        <v>7</v>
      </c>
    </row>
    <row r="86" spans="1:26" x14ac:dyDescent="0.2">
      <c r="A86" s="11">
        <v>56</v>
      </c>
      <c r="B86" s="1">
        <v>10</v>
      </c>
      <c r="C86" s="1">
        <v>4</v>
      </c>
      <c r="D86" s="1">
        <v>6</v>
      </c>
      <c r="E86" s="1">
        <v>2</v>
      </c>
      <c r="F86" s="1">
        <v>1</v>
      </c>
      <c r="G86" s="1">
        <v>1</v>
      </c>
      <c r="H86" s="1">
        <v>1</v>
      </c>
      <c r="I86" s="1">
        <v>1</v>
      </c>
      <c r="J86" s="1">
        <v>0</v>
      </c>
      <c r="K86" s="1">
        <v>0</v>
      </c>
      <c r="L86" s="1">
        <v>0</v>
      </c>
      <c r="M86" s="1">
        <v>0</v>
      </c>
      <c r="N86" s="11">
        <v>56</v>
      </c>
      <c r="O86" s="1">
        <v>0</v>
      </c>
      <c r="P86" s="1">
        <v>0</v>
      </c>
      <c r="Q86" s="1">
        <v>0</v>
      </c>
      <c r="R86" s="1">
        <v>1</v>
      </c>
      <c r="S86" s="1">
        <v>0</v>
      </c>
      <c r="T86" s="1">
        <v>1</v>
      </c>
      <c r="U86" s="1">
        <v>0</v>
      </c>
      <c r="V86" s="1">
        <v>0</v>
      </c>
      <c r="W86" s="1">
        <v>0</v>
      </c>
      <c r="X86" s="1">
        <v>8</v>
      </c>
      <c r="Y86" s="1">
        <v>3</v>
      </c>
      <c r="Z86" s="1">
        <v>5</v>
      </c>
    </row>
    <row r="87" spans="1:26" x14ac:dyDescent="0.2">
      <c r="A87" s="11">
        <v>57</v>
      </c>
      <c r="B87" s="1">
        <v>20</v>
      </c>
      <c r="C87" s="1">
        <v>10</v>
      </c>
      <c r="D87" s="1">
        <v>10</v>
      </c>
      <c r="E87" s="1">
        <v>11</v>
      </c>
      <c r="F87" s="1">
        <v>4</v>
      </c>
      <c r="G87" s="1">
        <v>7</v>
      </c>
      <c r="H87" s="1">
        <v>2</v>
      </c>
      <c r="I87" s="1">
        <v>2</v>
      </c>
      <c r="J87" s="1">
        <v>0</v>
      </c>
      <c r="K87" s="1">
        <v>4</v>
      </c>
      <c r="L87" s="1">
        <v>0</v>
      </c>
      <c r="M87" s="1">
        <v>4</v>
      </c>
      <c r="N87" s="11">
        <v>57</v>
      </c>
      <c r="O87" s="1">
        <v>2</v>
      </c>
      <c r="P87" s="1">
        <v>0</v>
      </c>
      <c r="Q87" s="1">
        <v>2</v>
      </c>
      <c r="R87" s="1">
        <v>3</v>
      </c>
      <c r="S87" s="1">
        <v>2</v>
      </c>
      <c r="T87" s="1">
        <v>1</v>
      </c>
      <c r="U87" s="1">
        <v>0</v>
      </c>
      <c r="V87" s="1">
        <v>0</v>
      </c>
      <c r="W87" s="1">
        <v>0</v>
      </c>
      <c r="X87" s="1">
        <v>9</v>
      </c>
      <c r="Y87" s="1">
        <v>6</v>
      </c>
      <c r="Z87" s="1">
        <v>3</v>
      </c>
    </row>
    <row r="88" spans="1:26" x14ac:dyDescent="0.2">
      <c r="A88" s="11">
        <v>58</v>
      </c>
      <c r="B88" s="1">
        <v>16</v>
      </c>
      <c r="C88" s="1">
        <v>11</v>
      </c>
      <c r="D88" s="1">
        <v>5</v>
      </c>
      <c r="E88" s="1">
        <v>5</v>
      </c>
      <c r="F88" s="1">
        <v>4</v>
      </c>
      <c r="G88" s="1">
        <v>1</v>
      </c>
      <c r="H88" s="1">
        <v>2</v>
      </c>
      <c r="I88" s="1">
        <v>1</v>
      </c>
      <c r="J88" s="1">
        <v>1</v>
      </c>
      <c r="K88" s="1">
        <v>3</v>
      </c>
      <c r="L88" s="1">
        <v>3</v>
      </c>
      <c r="M88" s="1">
        <v>0</v>
      </c>
      <c r="N88" s="11">
        <v>58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1</v>
      </c>
      <c r="V88" s="1">
        <v>1</v>
      </c>
      <c r="W88" s="1">
        <v>0</v>
      </c>
      <c r="X88" s="1">
        <v>10</v>
      </c>
      <c r="Y88" s="1">
        <v>6</v>
      </c>
      <c r="Z88" s="1">
        <v>4</v>
      </c>
    </row>
    <row r="89" spans="1:26" x14ac:dyDescent="0.2">
      <c r="A89" s="11">
        <v>59</v>
      </c>
      <c r="B89" s="1">
        <v>22</v>
      </c>
      <c r="C89" s="1">
        <v>15</v>
      </c>
      <c r="D89" s="1">
        <v>7</v>
      </c>
      <c r="E89" s="1">
        <v>12</v>
      </c>
      <c r="F89" s="1">
        <v>9</v>
      </c>
      <c r="G89" s="1">
        <v>3</v>
      </c>
      <c r="H89" s="1">
        <v>6</v>
      </c>
      <c r="I89" s="1">
        <v>3</v>
      </c>
      <c r="J89" s="1">
        <v>3</v>
      </c>
      <c r="K89" s="1">
        <v>3</v>
      </c>
      <c r="L89" s="1">
        <v>3</v>
      </c>
      <c r="M89" s="1">
        <v>0</v>
      </c>
      <c r="N89" s="11">
        <v>59</v>
      </c>
      <c r="O89" s="1">
        <v>0</v>
      </c>
      <c r="P89" s="1">
        <v>0</v>
      </c>
      <c r="Q89" s="1">
        <v>0</v>
      </c>
      <c r="R89" s="1">
        <v>3</v>
      </c>
      <c r="S89" s="1">
        <v>3</v>
      </c>
      <c r="T89" s="1">
        <v>0</v>
      </c>
      <c r="U89" s="1">
        <v>9</v>
      </c>
      <c r="V89" s="1">
        <v>6</v>
      </c>
      <c r="W89" s="1">
        <v>3</v>
      </c>
      <c r="X89" s="1">
        <v>1</v>
      </c>
      <c r="Y89" s="1">
        <v>0</v>
      </c>
      <c r="Z89" s="1">
        <v>1</v>
      </c>
    </row>
    <row r="90" spans="1:26" x14ac:dyDescent="0.2">
      <c r="A90" s="11">
        <v>60</v>
      </c>
      <c r="B90" s="1">
        <v>24</v>
      </c>
      <c r="C90" s="1">
        <v>13</v>
      </c>
      <c r="D90" s="1">
        <v>11</v>
      </c>
      <c r="E90" s="1">
        <v>10</v>
      </c>
      <c r="F90" s="1">
        <v>8</v>
      </c>
      <c r="G90" s="1">
        <v>2</v>
      </c>
      <c r="H90" s="1">
        <v>4</v>
      </c>
      <c r="I90" s="1">
        <v>3</v>
      </c>
      <c r="J90" s="1">
        <v>1</v>
      </c>
      <c r="K90" s="1">
        <v>3</v>
      </c>
      <c r="L90" s="1">
        <v>3</v>
      </c>
      <c r="M90" s="1">
        <v>0</v>
      </c>
      <c r="N90" s="11">
        <v>60</v>
      </c>
      <c r="O90" s="1">
        <v>0</v>
      </c>
      <c r="P90" s="1">
        <v>0</v>
      </c>
      <c r="Q90" s="1">
        <v>0</v>
      </c>
      <c r="R90" s="1">
        <v>3</v>
      </c>
      <c r="S90" s="1">
        <v>2</v>
      </c>
      <c r="T90" s="1">
        <v>1</v>
      </c>
      <c r="U90" s="1">
        <v>2</v>
      </c>
      <c r="V90" s="1">
        <v>2</v>
      </c>
      <c r="W90" s="1">
        <v>0</v>
      </c>
      <c r="X90" s="1">
        <v>12</v>
      </c>
      <c r="Y90" s="1">
        <v>3</v>
      </c>
      <c r="Z90" s="1">
        <v>9</v>
      </c>
    </row>
    <row r="91" spans="1:26" x14ac:dyDescent="0.2">
      <c r="A91" s="11">
        <v>61</v>
      </c>
      <c r="B91" s="1">
        <v>10</v>
      </c>
      <c r="C91" s="1">
        <v>4</v>
      </c>
      <c r="D91" s="1">
        <v>6</v>
      </c>
      <c r="E91" s="1">
        <v>7</v>
      </c>
      <c r="F91" s="1">
        <v>4</v>
      </c>
      <c r="G91" s="1">
        <v>3</v>
      </c>
      <c r="H91" s="1">
        <v>1</v>
      </c>
      <c r="I91" s="1">
        <v>1</v>
      </c>
      <c r="J91" s="1">
        <v>0</v>
      </c>
      <c r="K91" s="1">
        <v>1</v>
      </c>
      <c r="L91" s="1">
        <v>0</v>
      </c>
      <c r="M91" s="1">
        <v>1</v>
      </c>
      <c r="N91" s="11">
        <v>61</v>
      </c>
      <c r="O91" s="1">
        <v>0</v>
      </c>
      <c r="P91" s="1">
        <v>0</v>
      </c>
      <c r="Q91" s="1">
        <v>0</v>
      </c>
      <c r="R91" s="1">
        <v>5</v>
      </c>
      <c r="S91" s="1">
        <v>3</v>
      </c>
      <c r="T91" s="1">
        <v>2</v>
      </c>
      <c r="U91" s="1">
        <v>0</v>
      </c>
      <c r="V91" s="1">
        <v>0</v>
      </c>
      <c r="W91" s="1">
        <v>0</v>
      </c>
      <c r="X91" s="1">
        <v>3</v>
      </c>
      <c r="Y91" s="1">
        <v>0</v>
      </c>
      <c r="Z91" s="1">
        <v>3</v>
      </c>
    </row>
    <row r="92" spans="1:26" x14ac:dyDescent="0.2">
      <c r="A92" s="11">
        <v>62</v>
      </c>
      <c r="B92" s="1">
        <v>12</v>
      </c>
      <c r="C92" s="1">
        <v>5</v>
      </c>
      <c r="D92" s="1">
        <v>7</v>
      </c>
      <c r="E92" s="1">
        <v>4</v>
      </c>
      <c r="F92" s="1">
        <v>0</v>
      </c>
      <c r="G92" s="1">
        <v>4</v>
      </c>
      <c r="H92" s="1">
        <v>0</v>
      </c>
      <c r="I92" s="1">
        <v>0</v>
      </c>
      <c r="J92" s="1">
        <v>0</v>
      </c>
      <c r="K92" s="1">
        <v>2</v>
      </c>
      <c r="L92" s="1">
        <v>0</v>
      </c>
      <c r="M92" s="1">
        <v>2</v>
      </c>
      <c r="N92" s="11">
        <v>62</v>
      </c>
      <c r="O92" s="1">
        <v>0</v>
      </c>
      <c r="P92" s="1">
        <v>0</v>
      </c>
      <c r="Q92" s="1">
        <v>0</v>
      </c>
      <c r="R92" s="1">
        <v>2</v>
      </c>
      <c r="S92" s="1">
        <v>0</v>
      </c>
      <c r="T92" s="1">
        <v>2</v>
      </c>
      <c r="U92" s="1">
        <v>2</v>
      </c>
      <c r="V92" s="1">
        <v>0</v>
      </c>
      <c r="W92" s="1">
        <v>2</v>
      </c>
      <c r="X92" s="1">
        <v>6</v>
      </c>
      <c r="Y92" s="1">
        <v>5</v>
      </c>
      <c r="Z92" s="1">
        <v>1</v>
      </c>
    </row>
    <row r="93" spans="1:26" x14ac:dyDescent="0.2">
      <c r="A93" s="11">
        <v>63</v>
      </c>
      <c r="B93" s="1">
        <v>17</v>
      </c>
      <c r="C93" s="1">
        <v>8</v>
      </c>
      <c r="D93" s="1">
        <v>9</v>
      </c>
      <c r="E93" s="1">
        <v>6</v>
      </c>
      <c r="F93" s="1">
        <v>2</v>
      </c>
      <c r="G93" s="1">
        <v>4</v>
      </c>
      <c r="H93" s="1">
        <v>2</v>
      </c>
      <c r="I93" s="1">
        <v>0</v>
      </c>
      <c r="J93" s="1">
        <v>2</v>
      </c>
      <c r="K93" s="1">
        <v>4</v>
      </c>
      <c r="L93" s="1">
        <v>2</v>
      </c>
      <c r="M93" s="1">
        <v>2</v>
      </c>
      <c r="N93" s="11">
        <v>63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2</v>
      </c>
      <c r="V93" s="1">
        <v>2</v>
      </c>
      <c r="W93" s="1">
        <v>0</v>
      </c>
      <c r="X93" s="1">
        <v>9</v>
      </c>
      <c r="Y93" s="1">
        <v>4</v>
      </c>
      <c r="Z93" s="1">
        <v>5</v>
      </c>
    </row>
    <row r="94" spans="1:26" x14ac:dyDescent="0.2">
      <c r="A94" s="11">
        <v>64</v>
      </c>
      <c r="B94" s="1">
        <v>20</v>
      </c>
      <c r="C94" s="1">
        <v>4</v>
      </c>
      <c r="D94" s="1">
        <v>16</v>
      </c>
      <c r="E94" s="1">
        <v>12</v>
      </c>
      <c r="F94" s="1">
        <v>4</v>
      </c>
      <c r="G94" s="1">
        <v>8</v>
      </c>
      <c r="H94" s="1">
        <v>11</v>
      </c>
      <c r="I94" s="1">
        <v>3</v>
      </c>
      <c r="J94" s="1">
        <v>8</v>
      </c>
      <c r="K94" s="1">
        <v>1</v>
      </c>
      <c r="L94" s="1">
        <v>1</v>
      </c>
      <c r="M94" s="1">
        <v>0</v>
      </c>
      <c r="N94" s="11">
        <v>64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4</v>
      </c>
      <c r="V94" s="1">
        <v>0</v>
      </c>
      <c r="W94" s="1">
        <v>4</v>
      </c>
      <c r="X94" s="1">
        <v>4</v>
      </c>
      <c r="Y94" s="1">
        <v>0</v>
      </c>
      <c r="Z94" s="1">
        <v>4</v>
      </c>
    </row>
    <row r="95" spans="1:26" x14ac:dyDescent="0.2">
      <c r="A95" s="11">
        <v>65</v>
      </c>
      <c r="B95" s="1">
        <v>15</v>
      </c>
      <c r="C95" s="1">
        <v>9</v>
      </c>
      <c r="D95" s="1">
        <v>6</v>
      </c>
      <c r="E95" s="1">
        <v>8</v>
      </c>
      <c r="F95" s="1">
        <v>5</v>
      </c>
      <c r="G95" s="1">
        <v>3</v>
      </c>
      <c r="H95" s="1">
        <v>6</v>
      </c>
      <c r="I95" s="1">
        <v>3</v>
      </c>
      <c r="J95" s="1">
        <v>3</v>
      </c>
      <c r="K95" s="1">
        <v>1</v>
      </c>
      <c r="L95" s="1">
        <v>1</v>
      </c>
      <c r="M95" s="1">
        <v>0</v>
      </c>
      <c r="N95" s="11">
        <v>65</v>
      </c>
      <c r="O95" s="1">
        <v>0</v>
      </c>
      <c r="P95" s="1">
        <v>0</v>
      </c>
      <c r="Q95" s="1">
        <v>0</v>
      </c>
      <c r="R95" s="1">
        <v>1</v>
      </c>
      <c r="S95" s="1">
        <v>1</v>
      </c>
      <c r="T95" s="1">
        <v>0</v>
      </c>
      <c r="U95" s="1">
        <v>2</v>
      </c>
      <c r="V95" s="1">
        <v>0</v>
      </c>
      <c r="W95" s="1">
        <v>2</v>
      </c>
      <c r="X95" s="1">
        <v>5</v>
      </c>
      <c r="Y95" s="1">
        <v>4</v>
      </c>
      <c r="Z95" s="1">
        <v>1</v>
      </c>
    </row>
    <row r="96" spans="1:26" x14ac:dyDescent="0.2">
      <c r="A96" s="11">
        <v>66</v>
      </c>
      <c r="B96" s="1">
        <v>12</v>
      </c>
      <c r="C96" s="1">
        <v>4</v>
      </c>
      <c r="D96" s="1">
        <v>8</v>
      </c>
      <c r="E96" s="1">
        <v>6</v>
      </c>
      <c r="F96" s="1">
        <v>2</v>
      </c>
      <c r="G96" s="1">
        <v>4</v>
      </c>
      <c r="H96" s="1">
        <v>1</v>
      </c>
      <c r="I96" s="1">
        <v>0</v>
      </c>
      <c r="J96" s="1">
        <v>1</v>
      </c>
      <c r="K96" s="1">
        <v>4</v>
      </c>
      <c r="L96" s="1">
        <v>2</v>
      </c>
      <c r="M96" s="1">
        <v>2</v>
      </c>
      <c r="N96" s="11">
        <v>66</v>
      </c>
      <c r="O96" s="1">
        <v>0</v>
      </c>
      <c r="P96" s="1">
        <v>0</v>
      </c>
      <c r="Q96" s="1">
        <v>0</v>
      </c>
      <c r="R96" s="1">
        <v>1</v>
      </c>
      <c r="S96" s="1">
        <v>0</v>
      </c>
      <c r="T96" s="1">
        <v>1</v>
      </c>
      <c r="U96" s="1">
        <v>6</v>
      </c>
      <c r="V96" s="1">
        <v>2</v>
      </c>
      <c r="W96" s="1">
        <v>4</v>
      </c>
      <c r="X96" s="1">
        <v>0</v>
      </c>
      <c r="Y96" s="1">
        <v>0</v>
      </c>
      <c r="Z96" s="1">
        <v>0</v>
      </c>
    </row>
    <row r="97" spans="1:26" x14ac:dyDescent="0.2">
      <c r="A97" s="11">
        <v>67</v>
      </c>
      <c r="B97" s="1">
        <v>18</v>
      </c>
      <c r="C97" s="1">
        <v>11</v>
      </c>
      <c r="D97" s="1">
        <v>7</v>
      </c>
      <c r="E97" s="1">
        <v>6</v>
      </c>
      <c r="F97" s="1">
        <v>4</v>
      </c>
      <c r="G97" s="1">
        <v>2</v>
      </c>
      <c r="H97" s="1">
        <v>3</v>
      </c>
      <c r="I97" s="1">
        <v>1</v>
      </c>
      <c r="J97" s="1">
        <v>2</v>
      </c>
      <c r="K97" s="1">
        <v>2</v>
      </c>
      <c r="L97" s="1">
        <v>2</v>
      </c>
      <c r="M97" s="1">
        <v>0</v>
      </c>
      <c r="N97" s="11">
        <v>67</v>
      </c>
      <c r="O97" s="1">
        <v>0</v>
      </c>
      <c r="P97" s="1">
        <v>0</v>
      </c>
      <c r="Q97" s="1">
        <v>0</v>
      </c>
      <c r="R97" s="1">
        <v>1</v>
      </c>
      <c r="S97" s="1">
        <v>1</v>
      </c>
      <c r="T97" s="1">
        <v>0</v>
      </c>
      <c r="U97" s="1">
        <v>3</v>
      </c>
      <c r="V97" s="1">
        <v>3</v>
      </c>
      <c r="W97" s="1">
        <v>0</v>
      </c>
      <c r="X97" s="1">
        <v>9</v>
      </c>
      <c r="Y97" s="1">
        <v>4</v>
      </c>
      <c r="Z97" s="1">
        <v>5</v>
      </c>
    </row>
    <row r="98" spans="1:26" x14ac:dyDescent="0.2">
      <c r="A98" s="11">
        <v>68</v>
      </c>
      <c r="B98" s="1">
        <v>5</v>
      </c>
      <c r="C98" s="1">
        <v>2</v>
      </c>
      <c r="D98" s="1">
        <v>3</v>
      </c>
      <c r="E98" s="1">
        <v>3</v>
      </c>
      <c r="F98" s="1">
        <v>0</v>
      </c>
      <c r="G98" s="1">
        <v>3</v>
      </c>
      <c r="H98" s="1">
        <v>2</v>
      </c>
      <c r="I98" s="1">
        <v>0</v>
      </c>
      <c r="J98" s="1">
        <v>2</v>
      </c>
      <c r="K98" s="1">
        <v>1</v>
      </c>
      <c r="L98" s="1">
        <v>0</v>
      </c>
      <c r="M98" s="1">
        <v>1</v>
      </c>
      <c r="N98" s="11">
        <v>68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2</v>
      </c>
      <c r="Y98" s="1">
        <v>2</v>
      </c>
      <c r="Z98" s="1">
        <v>0</v>
      </c>
    </row>
    <row r="99" spans="1:26" x14ac:dyDescent="0.2">
      <c r="A99" s="11">
        <v>69</v>
      </c>
      <c r="B99" s="1">
        <v>6</v>
      </c>
      <c r="C99" s="1">
        <v>3</v>
      </c>
      <c r="D99" s="1">
        <v>3</v>
      </c>
      <c r="E99" s="1">
        <v>3</v>
      </c>
      <c r="F99" s="1">
        <v>2</v>
      </c>
      <c r="G99" s="1">
        <v>1</v>
      </c>
      <c r="H99" s="1">
        <v>2</v>
      </c>
      <c r="I99" s="1">
        <v>1</v>
      </c>
      <c r="J99" s="1">
        <v>1</v>
      </c>
      <c r="K99" s="1">
        <v>1</v>
      </c>
      <c r="L99" s="1">
        <v>1</v>
      </c>
      <c r="M99" s="1">
        <v>0</v>
      </c>
      <c r="N99" s="11">
        <v>69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2</v>
      </c>
      <c r="V99" s="1">
        <v>0</v>
      </c>
      <c r="W99" s="1">
        <v>2</v>
      </c>
      <c r="X99" s="1">
        <v>1</v>
      </c>
      <c r="Y99" s="1">
        <v>1</v>
      </c>
      <c r="Z99" s="1">
        <v>0</v>
      </c>
    </row>
    <row r="100" spans="1:26" x14ac:dyDescent="0.2">
      <c r="A100" s="11">
        <v>70</v>
      </c>
      <c r="B100" s="1">
        <v>8</v>
      </c>
      <c r="C100" s="1">
        <v>2</v>
      </c>
      <c r="D100" s="1">
        <v>6</v>
      </c>
      <c r="E100" s="1">
        <v>2</v>
      </c>
      <c r="F100" s="1">
        <v>0</v>
      </c>
      <c r="G100" s="1">
        <v>2</v>
      </c>
      <c r="H100" s="1">
        <v>1</v>
      </c>
      <c r="I100" s="1">
        <v>0</v>
      </c>
      <c r="J100" s="1">
        <v>1</v>
      </c>
      <c r="K100" s="1">
        <v>0</v>
      </c>
      <c r="L100" s="1">
        <v>0</v>
      </c>
      <c r="M100" s="1">
        <v>0</v>
      </c>
      <c r="N100" s="11">
        <v>70</v>
      </c>
      <c r="O100" s="1">
        <v>0</v>
      </c>
      <c r="P100" s="1">
        <v>0</v>
      </c>
      <c r="Q100" s="1">
        <v>0</v>
      </c>
      <c r="R100" s="1">
        <v>1</v>
      </c>
      <c r="S100" s="1">
        <v>0</v>
      </c>
      <c r="T100" s="1">
        <v>1</v>
      </c>
      <c r="U100" s="1">
        <v>0</v>
      </c>
      <c r="V100" s="1">
        <v>0</v>
      </c>
      <c r="W100" s="1">
        <v>0</v>
      </c>
      <c r="X100" s="1">
        <v>6</v>
      </c>
      <c r="Y100" s="1">
        <v>2</v>
      </c>
      <c r="Z100" s="1">
        <v>4</v>
      </c>
    </row>
    <row r="101" spans="1:26" x14ac:dyDescent="0.2">
      <c r="A101" s="11">
        <v>71</v>
      </c>
      <c r="B101" s="1">
        <v>5</v>
      </c>
      <c r="C101" s="1">
        <v>4</v>
      </c>
      <c r="D101" s="1">
        <v>1</v>
      </c>
      <c r="E101" s="1">
        <v>4</v>
      </c>
      <c r="F101" s="1">
        <v>3</v>
      </c>
      <c r="G101" s="1">
        <v>1</v>
      </c>
      <c r="H101" s="1">
        <v>2</v>
      </c>
      <c r="I101" s="1">
        <v>2</v>
      </c>
      <c r="J101" s="1">
        <v>0</v>
      </c>
      <c r="K101" s="1">
        <v>1</v>
      </c>
      <c r="L101" s="1">
        <v>0</v>
      </c>
      <c r="M101" s="1">
        <v>1</v>
      </c>
      <c r="N101" s="11">
        <v>71</v>
      </c>
      <c r="O101" s="1">
        <v>0</v>
      </c>
      <c r="P101" s="1">
        <v>0</v>
      </c>
      <c r="Q101" s="1">
        <v>0</v>
      </c>
      <c r="R101" s="1">
        <v>1</v>
      </c>
      <c r="S101" s="1">
        <v>1</v>
      </c>
      <c r="T101" s="1">
        <v>0</v>
      </c>
      <c r="U101" s="1">
        <v>0</v>
      </c>
      <c r="V101" s="1">
        <v>0</v>
      </c>
      <c r="W101" s="1">
        <v>0</v>
      </c>
      <c r="X101" s="1">
        <v>1</v>
      </c>
      <c r="Y101" s="1">
        <v>1</v>
      </c>
      <c r="Z101" s="1">
        <v>0</v>
      </c>
    </row>
    <row r="102" spans="1:26" x14ac:dyDescent="0.2">
      <c r="A102" s="11">
        <v>72</v>
      </c>
      <c r="B102" s="1">
        <v>9</v>
      </c>
      <c r="C102" s="1">
        <v>5</v>
      </c>
      <c r="D102" s="1">
        <v>4</v>
      </c>
      <c r="E102" s="1">
        <v>2</v>
      </c>
      <c r="F102" s="1">
        <v>2</v>
      </c>
      <c r="G102" s="1">
        <v>0</v>
      </c>
      <c r="H102" s="1">
        <v>2</v>
      </c>
      <c r="I102" s="1">
        <v>2</v>
      </c>
      <c r="J102" s="1">
        <v>0</v>
      </c>
      <c r="K102" s="1">
        <v>0</v>
      </c>
      <c r="L102" s="1">
        <v>0</v>
      </c>
      <c r="M102" s="1">
        <v>0</v>
      </c>
      <c r="N102" s="11">
        <v>72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3</v>
      </c>
      <c r="V102" s="1">
        <v>3</v>
      </c>
      <c r="W102" s="1">
        <v>0</v>
      </c>
      <c r="X102" s="1">
        <v>4</v>
      </c>
      <c r="Y102" s="1">
        <v>0</v>
      </c>
      <c r="Z102" s="1">
        <v>4</v>
      </c>
    </row>
    <row r="103" spans="1:26" x14ac:dyDescent="0.2">
      <c r="A103" s="11">
        <v>73</v>
      </c>
      <c r="B103" s="1">
        <v>1</v>
      </c>
      <c r="C103" s="1">
        <v>0</v>
      </c>
      <c r="D103" s="1">
        <v>1</v>
      </c>
      <c r="E103" s="1">
        <v>1</v>
      </c>
      <c r="F103" s="1">
        <v>0</v>
      </c>
      <c r="G103" s="1">
        <v>1</v>
      </c>
      <c r="H103" s="1">
        <v>1</v>
      </c>
      <c r="I103" s="1">
        <v>0</v>
      </c>
      <c r="J103" s="1">
        <v>1</v>
      </c>
      <c r="K103" s="1">
        <v>0</v>
      </c>
      <c r="L103" s="1">
        <v>0</v>
      </c>
      <c r="M103" s="1">
        <v>0</v>
      </c>
      <c r="N103" s="11">
        <v>73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2">
      <c r="A104" s="11">
        <v>74</v>
      </c>
      <c r="B104" s="1">
        <v>1</v>
      </c>
      <c r="C104" s="1">
        <v>0</v>
      </c>
      <c r="D104" s="1">
        <v>1</v>
      </c>
      <c r="E104" s="1">
        <v>1</v>
      </c>
      <c r="F104" s="1">
        <v>0</v>
      </c>
      <c r="G104" s="1">
        <v>1</v>
      </c>
      <c r="H104" s="1">
        <v>1</v>
      </c>
      <c r="I104" s="1">
        <v>0</v>
      </c>
      <c r="J104" s="1">
        <v>1</v>
      </c>
      <c r="K104" s="1">
        <v>0</v>
      </c>
      <c r="L104" s="1">
        <v>0</v>
      </c>
      <c r="M104" s="1">
        <v>0</v>
      </c>
      <c r="N104" s="11">
        <v>74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</row>
    <row r="105" spans="1:26" x14ac:dyDescent="0.2">
      <c r="A105" s="11">
        <v>75</v>
      </c>
      <c r="B105" s="1">
        <v>5</v>
      </c>
      <c r="C105" s="1">
        <v>1</v>
      </c>
      <c r="D105" s="1">
        <v>4</v>
      </c>
      <c r="E105" s="1">
        <v>5</v>
      </c>
      <c r="F105" s="1">
        <v>1</v>
      </c>
      <c r="G105" s="1">
        <v>4</v>
      </c>
      <c r="H105" s="1">
        <v>5</v>
      </c>
      <c r="I105" s="1">
        <v>1</v>
      </c>
      <c r="J105" s="1">
        <v>4</v>
      </c>
      <c r="K105" s="1">
        <v>0</v>
      </c>
      <c r="L105" s="1">
        <v>0</v>
      </c>
      <c r="M105" s="1">
        <v>0</v>
      </c>
      <c r="N105" s="11">
        <v>75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</row>
    <row r="106" spans="1:26" x14ac:dyDescent="0.2">
      <c r="A106" s="11">
        <v>76</v>
      </c>
      <c r="B106" s="1">
        <v>3</v>
      </c>
      <c r="C106" s="1">
        <v>0</v>
      </c>
      <c r="D106" s="1">
        <v>3</v>
      </c>
      <c r="E106" s="1">
        <v>2</v>
      </c>
      <c r="F106" s="1">
        <v>0</v>
      </c>
      <c r="G106" s="1">
        <v>2</v>
      </c>
      <c r="H106" s="1">
        <v>1</v>
      </c>
      <c r="I106" s="1">
        <v>0</v>
      </c>
      <c r="J106" s="1">
        <v>1</v>
      </c>
      <c r="K106" s="1">
        <v>1</v>
      </c>
      <c r="L106" s="1">
        <v>0</v>
      </c>
      <c r="M106" s="1">
        <v>1</v>
      </c>
      <c r="N106" s="11">
        <v>76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1</v>
      </c>
      <c r="Y106" s="1">
        <v>0</v>
      </c>
      <c r="Z106" s="1">
        <v>1</v>
      </c>
    </row>
    <row r="107" spans="1:26" x14ac:dyDescent="0.2">
      <c r="A107" s="11">
        <v>77</v>
      </c>
      <c r="B107" s="1">
        <v>3</v>
      </c>
      <c r="C107" s="1">
        <v>1</v>
      </c>
      <c r="D107" s="1">
        <v>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1">
        <v>77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3</v>
      </c>
      <c r="Y107" s="1">
        <v>1</v>
      </c>
      <c r="Z107" s="1">
        <v>2</v>
      </c>
    </row>
    <row r="108" spans="1:26" x14ac:dyDescent="0.2">
      <c r="A108" s="11">
        <v>78</v>
      </c>
      <c r="B108" s="1">
        <v>4</v>
      </c>
      <c r="C108" s="1">
        <v>2</v>
      </c>
      <c r="D108" s="1">
        <v>2</v>
      </c>
      <c r="E108" s="1">
        <v>2</v>
      </c>
      <c r="F108" s="1">
        <v>0</v>
      </c>
      <c r="G108" s="1">
        <v>2</v>
      </c>
      <c r="H108" s="1">
        <v>2</v>
      </c>
      <c r="I108" s="1">
        <v>0</v>
      </c>
      <c r="J108" s="1">
        <v>2</v>
      </c>
      <c r="K108" s="1">
        <v>0</v>
      </c>
      <c r="L108" s="1">
        <v>0</v>
      </c>
      <c r="M108" s="1">
        <v>0</v>
      </c>
      <c r="N108" s="11">
        <v>78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2</v>
      </c>
      <c r="Y108" s="1">
        <v>2</v>
      </c>
      <c r="Z108" s="1">
        <v>0</v>
      </c>
    </row>
    <row r="109" spans="1:26" x14ac:dyDescent="0.2">
      <c r="A109" s="11">
        <v>79</v>
      </c>
      <c r="B109" s="1">
        <v>2</v>
      </c>
      <c r="C109" s="1">
        <v>0</v>
      </c>
      <c r="D109" s="1">
        <v>2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1">
        <v>79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1</v>
      </c>
      <c r="V109" s="1">
        <v>0</v>
      </c>
      <c r="W109" s="1">
        <v>1</v>
      </c>
      <c r="X109" s="1">
        <v>1</v>
      </c>
      <c r="Y109" s="1">
        <v>0</v>
      </c>
      <c r="Z109" s="1">
        <v>1</v>
      </c>
    </row>
    <row r="110" spans="1:26" x14ac:dyDescent="0.2">
      <c r="A110" s="11">
        <v>80</v>
      </c>
      <c r="B110" s="1">
        <v>2</v>
      </c>
      <c r="C110" s="1">
        <v>2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1">
        <v>80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2</v>
      </c>
      <c r="Y110" s="1">
        <v>2</v>
      </c>
      <c r="Z110" s="1">
        <v>0</v>
      </c>
    </row>
    <row r="111" spans="1:26" x14ac:dyDescent="0.2">
      <c r="A111" s="11">
        <v>81</v>
      </c>
      <c r="B111" s="1">
        <v>2</v>
      </c>
      <c r="C111" s="1">
        <v>0</v>
      </c>
      <c r="D111" s="1">
        <v>2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1">
        <v>81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2</v>
      </c>
      <c r="Y111" s="1">
        <v>0</v>
      </c>
      <c r="Z111" s="1">
        <v>2</v>
      </c>
    </row>
    <row r="112" spans="1:26" x14ac:dyDescent="0.2">
      <c r="A112" s="11">
        <v>82</v>
      </c>
      <c r="B112" s="1">
        <v>5</v>
      </c>
      <c r="C112" s="1">
        <v>2</v>
      </c>
      <c r="D112" s="1">
        <v>3</v>
      </c>
      <c r="E112" s="1">
        <v>3</v>
      </c>
      <c r="F112" s="1">
        <v>1</v>
      </c>
      <c r="G112" s="1">
        <v>2</v>
      </c>
      <c r="H112" s="1">
        <v>3</v>
      </c>
      <c r="I112" s="1">
        <v>1</v>
      </c>
      <c r="J112" s="1">
        <v>2</v>
      </c>
      <c r="K112" s="1">
        <v>0</v>
      </c>
      <c r="L112" s="1">
        <v>0</v>
      </c>
      <c r="M112" s="1">
        <v>0</v>
      </c>
      <c r="N112" s="11">
        <v>82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2</v>
      </c>
      <c r="Y112" s="1">
        <v>1</v>
      </c>
      <c r="Z112" s="1">
        <v>1</v>
      </c>
    </row>
    <row r="113" spans="1:26" x14ac:dyDescent="0.2">
      <c r="A113" s="11">
        <v>83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1">
        <v>83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</row>
    <row r="114" spans="1:26" x14ac:dyDescent="0.2">
      <c r="A114" s="11">
        <v>84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1">
        <v>84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</row>
    <row r="115" spans="1:26" x14ac:dyDescent="0.2">
      <c r="A115" s="11">
        <v>85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1">
        <v>85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</row>
    <row r="116" spans="1:26" x14ac:dyDescent="0.2">
      <c r="A116" s="11">
        <v>86</v>
      </c>
      <c r="B116" s="1">
        <v>1</v>
      </c>
      <c r="C116" s="1">
        <v>1</v>
      </c>
      <c r="D116" s="1">
        <v>0</v>
      </c>
      <c r="E116" s="1">
        <v>1</v>
      </c>
      <c r="F116" s="1">
        <v>1</v>
      </c>
      <c r="G116" s="1">
        <v>0</v>
      </c>
      <c r="H116" s="1">
        <v>1</v>
      </c>
      <c r="I116" s="1">
        <v>1</v>
      </c>
      <c r="J116" s="1">
        <v>0</v>
      </c>
      <c r="K116" s="1">
        <v>0</v>
      </c>
      <c r="L116" s="1">
        <v>0</v>
      </c>
      <c r="M116" s="1">
        <v>0</v>
      </c>
      <c r="N116" s="11">
        <v>86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</row>
    <row r="117" spans="1:26" x14ac:dyDescent="0.2">
      <c r="A117" s="11">
        <v>87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1">
        <v>87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</row>
    <row r="118" spans="1:26" x14ac:dyDescent="0.2">
      <c r="A118" s="11">
        <v>88</v>
      </c>
      <c r="B118" s="1">
        <v>1</v>
      </c>
      <c r="C118" s="1">
        <v>1</v>
      </c>
      <c r="D118" s="1">
        <v>0</v>
      </c>
      <c r="E118" s="1">
        <v>1</v>
      </c>
      <c r="F118" s="1">
        <v>1</v>
      </c>
      <c r="G118" s="1">
        <v>0</v>
      </c>
      <c r="H118" s="1">
        <v>0</v>
      </c>
      <c r="I118" s="1">
        <v>0</v>
      </c>
      <c r="J118" s="1">
        <v>0</v>
      </c>
      <c r="K118" s="1">
        <v>1</v>
      </c>
      <c r="L118" s="1">
        <v>1</v>
      </c>
      <c r="M118" s="1">
        <v>0</v>
      </c>
      <c r="N118" s="11">
        <v>88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</row>
    <row r="119" spans="1:26" x14ac:dyDescent="0.2">
      <c r="A119" s="11">
        <v>89</v>
      </c>
      <c r="B119" s="1">
        <v>1</v>
      </c>
      <c r="C119" s="1">
        <v>1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1">
        <v>89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1</v>
      </c>
      <c r="Y119" s="1">
        <v>1</v>
      </c>
      <c r="Z119" s="1">
        <v>0</v>
      </c>
    </row>
    <row r="120" spans="1:26" x14ac:dyDescent="0.2">
      <c r="A120" s="11">
        <v>90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1">
        <v>90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</row>
    <row r="121" spans="1:26" x14ac:dyDescent="0.2">
      <c r="A121" s="11">
        <v>91</v>
      </c>
      <c r="B121" s="1">
        <v>2</v>
      </c>
      <c r="C121" s="1">
        <v>1</v>
      </c>
      <c r="D121" s="1">
        <v>1</v>
      </c>
      <c r="E121" s="1">
        <v>1</v>
      </c>
      <c r="F121" s="1">
        <v>1</v>
      </c>
      <c r="G121" s="1">
        <v>0</v>
      </c>
      <c r="H121" s="1">
        <v>1</v>
      </c>
      <c r="I121" s="1">
        <v>1</v>
      </c>
      <c r="J121" s="1">
        <v>0</v>
      </c>
      <c r="K121" s="1">
        <v>0</v>
      </c>
      <c r="L121" s="1">
        <v>0</v>
      </c>
      <c r="M121" s="1">
        <v>0</v>
      </c>
      <c r="N121" s="11">
        <v>91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1</v>
      </c>
      <c r="Y121" s="1">
        <v>0</v>
      </c>
      <c r="Z121" s="1">
        <v>1</v>
      </c>
    </row>
    <row r="122" spans="1:26" x14ac:dyDescent="0.2">
      <c r="A122" s="11">
        <v>92</v>
      </c>
      <c r="B122" s="1">
        <v>1</v>
      </c>
      <c r="C122" s="1">
        <v>0</v>
      </c>
      <c r="D122" s="1">
        <v>1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1">
        <v>92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1</v>
      </c>
      <c r="Y122" s="1">
        <v>0</v>
      </c>
      <c r="Z122" s="1">
        <v>1</v>
      </c>
    </row>
    <row r="123" spans="1:26" x14ac:dyDescent="0.2">
      <c r="A123" s="11">
        <v>93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1">
        <v>93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</row>
    <row r="124" spans="1:26" x14ac:dyDescent="0.2">
      <c r="A124" s="11">
        <v>94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1">
        <v>94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</row>
    <row r="125" spans="1:26" x14ac:dyDescent="0.2">
      <c r="A125" s="11">
        <v>95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1">
        <v>95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</row>
    <row r="126" spans="1:26" x14ac:dyDescent="0.2">
      <c r="A126" s="11">
        <v>96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1">
        <v>96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</row>
    <row r="127" spans="1:26" x14ac:dyDescent="0.2">
      <c r="A127" s="11">
        <v>97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1">
        <v>97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</row>
    <row r="128" spans="1:26" x14ac:dyDescent="0.2">
      <c r="A128" s="11">
        <v>98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1">
        <v>98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</row>
    <row r="129" spans="1:26" x14ac:dyDescent="0.2">
      <c r="A129" s="11">
        <v>99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1">
        <v>99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</row>
    <row r="130" spans="1:26" s="5" customFormat="1" x14ac:dyDescent="0.2">
      <c r="A130" s="28" t="s">
        <v>27</v>
      </c>
      <c r="B130" s="5">
        <v>22.9</v>
      </c>
      <c r="C130" s="5">
        <v>23.4</v>
      </c>
      <c r="D130" s="5">
        <v>22.3</v>
      </c>
      <c r="E130" s="5">
        <v>23.8</v>
      </c>
      <c r="F130" s="5">
        <v>24.4</v>
      </c>
      <c r="G130" s="5">
        <v>23</v>
      </c>
      <c r="H130" s="5">
        <v>23.4</v>
      </c>
      <c r="I130" s="5">
        <v>23.9</v>
      </c>
      <c r="J130" s="5">
        <v>22.7</v>
      </c>
      <c r="K130" s="5">
        <v>25.1</v>
      </c>
      <c r="L130" s="5">
        <v>26.2</v>
      </c>
      <c r="M130" s="5">
        <v>23.7</v>
      </c>
      <c r="N130" s="28" t="s">
        <v>27</v>
      </c>
      <c r="O130" s="5">
        <v>23.8</v>
      </c>
      <c r="P130" s="5">
        <v>24</v>
      </c>
      <c r="Q130" s="5">
        <v>23.4</v>
      </c>
      <c r="R130" s="5">
        <v>23</v>
      </c>
      <c r="S130" s="5">
        <v>23.4</v>
      </c>
      <c r="T130" s="5">
        <v>22.6</v>
      </c>
      <c r="U130" s="5">
        <v>26.1</v>
      </c>
      <c r="V130" s="5">
        <v>28</v>
      </c>
      <c r="W130" s="5">
        <v>25</v>
      </c>
      <c r="X130" s="5">
        <v>20.100000000000001</v>
      </c>
      <c r="Y130" s="5">
        <v>19.100000000000001</v>
      </c>
      <c r="Z130" s="5">
        <v>20.6</v>
      </c>
    </row>
    <row r="131" spans="1:26" x14ac:dyDescent="0.2">
      <c r="A131" s="43" t="s">
        <v>642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 t="s">
        <v>642</v>
      </c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</sheetData>
  <mergeCells count="20">
    <mergeCell ref="A65:M65"/>
    <mergeCell ref="N65:Z65"/>
    <mergeCell ref="A131:M131"/>
    <mergeCell ref="N131:Z131"/>
    <mergeCell ref="B68:D68"/>
    <mergeCell ref="E68:G68"/>
    <mergeCell ref="H68:J68"/>
    <mergeCell ref="K68:M68"/>
    <mergeCell ref="O68:P68"/>
    <mergeCell ref="R68:T68"/>
    <mergeCell ref="U68:W68"/>
    <mergeCell ref="X68:Z68"/>
    <mergeCell ref="U2:W2"/>
    <mergeCell ref="X2:Z2"/>
    <mergeCell ref="B2:D2"/>
    <mergeCell ref="E2:G2"/>
    <mergeCell ref="H2:J2"/>
    <mergeCell ref="K2:M2"/>
    <mergeCell ref="O2:P2"/>
    <mergeCell ref="R2:T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1D5E-A19D-4AFE-B63E-D472548D60EC}">
  <dimension ref="A1:I76"/>
  <sheetViews>
    <sheetView view="pageBreakPreview" zoomScale="120" zoomScaleNormal="120" zoomScaleSheetLayoutView="120" workbookViewId="0">
      <selection sqref="A1:AA1048576"/>
    </sheetView>
  </sheetViews>
  <sheetFormatPr defaultColWidth="9.109375" defaultRowHeight="10.199999999999999" customHeight="1" x14ac:dyDescent="0.2"/>
  <cols>
    <col min="1" max="1" width="11.88671875" style="7" customWidth="1"/>
    <col min="2" max="16384" width="9.109375" style="2"/>
  </cols>
  <sheetData>
    <row r="1" spans="1:9" ht="10.199999999999999" customHeight="1" x14ac:dyDescent="0.2">
      <c r="A1" s="7" t="s">
        <v>660</v>
      </c>
    </row>
    <row r="2" spans="1:9" s="1" customFormat="1" x14ac:dyDescent="0.2">
      <c r="A2" s="8" t="s">
        <v>659</v>
      </c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613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ht="10.199999999999999" customHeight="1" x14ac:dyDescent="0.2">
      <c r="A4" s="7" t="s">
        <v>658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ht="10.199999999999999" customHeight="1" x14ac:dyDescent="0.2">
      <c r="A5" s="7" t="s">
        <v>40</v>
      </c>
      <c r="B5" s="2">
        <v>135</v>
      </c>
      <c r="C5" s="2">
        <v>87</v>
      </c>
      <c r="D5" s="2">
        <v>23</v>
      </c>
      <c r="E5" s="2">
        <v>37</v>
      </c>
      <c r="F5" s="2">
        <v>13</v>
      </c>
      <c r="G5" s="2">
        <v>14</v>
      </c>
      <c r="H5" s="2">
        <v>31</v>
      </c>
      <c r="I5" s="2">
        <v>17</v>
      </c>
    </row>
    <row r="6" spans="1:9" ht="10.199999999999999" customHeight="1" x14ac:dyDescent="0.2">
      <c r="A6" s="7" t="s">
        <v>41</v>
      </c>
      <c r="B6" s="2">
        <v>1506</v>
      </c>
      <c r="C6" s="2">
        <v>1495</v>
      </c>
      <c r="D6" s="2">
        <v>1415</v>
      </c>
      <c r="E6" s="2">
        <v>59</v>
      </c>
      <c r="F6" s="2">
        <v>14</v>
      </c>
      <c r="G6" s="2">
        <v>7</v>
      </c>
      <c r="H6" s="2">
        <v>8</v>
      </c>
      <c r="I6" s="2">
        <v>3</v>
      </c>
    </row>
    <row r="7" spans="1:9" ht="10.199999999999999" customHeight="1" x14ac:dyDescent="0.2">
      <c r="A7" s="7" t="s">
        <v>42</v>
      </c>
      <c r="B7" s="2"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</row>
    <row r="8" spans="1:9" ht="10.199999999999999" customHeight="1" x14ac:dyDescent="0.2">
      <c r="A8" s="7" t="s">
        <v>43</v>
      </c>
      <c r="B8" s="2">
        <v>950</v>
      </c>
      <c r="C8" s="2">
        <v>932</v>
      </c>
      <c r="D8" s="2">
        <v>53</v>
      </c>
      <c r="E8" s="2">
        <v>864</v>
      </c>
      <c r="F8" s="2">
        <v>11</v>
      </c>
      <c r="G8" s="2">
        <v>4</v>
      </c>
      <c r="H8" s="2">
        <v>6</v>
      </c>
      <c r="I8" s="2">
        <v>12</v>
      </c>
    </row>
    <row r="9" spans="1:9" ht="10.199999999999999" customHeight="1" x14ac:dyDescent="0.2">
      <c r="A9" s="7" t="s">
        <v>44</v>
      </c>
      <c r="B9" s="2">
        <v>10</v>
      </c>
      <c r="C9" s="2">
        <v>8</v>
      </c>
      <c r="D9" s="2">
        <v>1</v>
      </c>
      <c r="E9" s="2">
        <v>5</v>
      </c>
      <c r="F9" s="2">
        <v>0</v>
      </c>
      <c r="G9" s="2">
        <v>2</v>
      </c>
      <c r="H9" s="2">
        <v>0</v>
      </c>
      <c r="I9" s="2">
        <v>2</v>
      </c>
    </row>
    <row r="10" spans="1:9" ht="10.199999999999999" customHeight="1" x14ac:dyDescent="0.2">
      <c r="A10" s="7" t="s">
        <v>45</v>
      </c>
      <c r="B10" s="2">
        <v>8</v>
      </c>
      <c r="C10" s="2">
        <v>8</v>
      </c>
      <c r="D10" s="2">
        <v>0</v>
      </c>
      <c r="E10" s="2">
        <v>8</v>
      </c>
      <c r="F10" s="2">
        <v>0</v>
      </c>
      <c r="G10" s="2">
        <v>0</v>
      </c>
      <c r="H10" s="2">
        <v>0</v>
      </c>
      <c r="I10" s="2">
        <v>0</v>
      </c>
    </row>
    <row r="11" spans="1:9" ht="10.199999999999999" customHeight="1" x14ac:dyDescent="0.2">
      <c r="A11" s="7" t="s">
        <v>46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ht="10.199999999999999" customHeight="1" x14ac:dyDescent="0.2">
      <c r="A12" s="7" t="s">
        <v>47</v>
      </c>
      <c r="B12" s="2">
        <v>786</v>
      </c>
      <c r="C12" s="2">
        <v>775</v>
      </c>
      <c r="D12" s="2">
        <v>3</v>
      </c>
      <c r="E12" s="2">
        <v>44</v>
      </c>
      <c r="F12" s="2">
        <v>0</v>
      </c>
      <c r="G12" s="2">
        <v>728</v>
      </c>
      <c r="H12" s="2">
        <v>4</v>
      </c>
      <c r="I12" s="2">
        <v>7</v>
      </c>
    </row>
    <row r="13" spans="1:9" ht="10.199999999999999" customHeight="1" x14ac:dyDescent="0.2">
      <c r="A13" s="7" t="s">
        <v>48</v>
      </c>
      <c r="B13" s="2">
        <v>232</v>
      </c>
      <c r="C13" s="2">
        <v>230</v>
      </c>
      <c r="D13" s="2">
        <v>3</v>
      </c>
      <c r="E13" s="2">
        <v>0</v>
      </c>
      <c r="F13" s="2">
        <v>226</v>
      </c>
      <c r="G13" s="2">
        <v>1</v>
      </c>
      <c r="H13" s="2">
        <v>2</v>
      </c>
      <c r="I13" s="2">
        <v>0</v>
      </c>
    </row>
    <row r="14" spans="1:9" ht="10.199999999999999" customHeight="1" x14ac:dyDescent="0.2">
      <c r="A14" s="7" t="s">
        <v>49</v>
      </c>
      <c r="B14" s="2">
        <v>5</v>
      </c>
      <c r="C14" s="2">
        <v>5</v>
      </c>
      <c r="D14" s="2">
        <v>0</v>
      </c>
      <c r="E14" s="2">
        <v>0</v>
      </c>
      <c r="F14" s="2">
        <v>5</v>
      </c>
      <c r="G14" s="2">
        <v>0</v>
      </c>
      <c r="H14" s="2">
        <v>0</v>
      </c>
      <c r="I14" s="2">
        <v>0</v>
      </c>
    </row>
    <row r="15" spans="1:9" ht="10.199999999999999" customHeight="1" x14ac:dyDescent="0.2">
      <c r="A15" s="7" t="s">
        <v>50</v>
      </c>
      <c r="B15" s="2">
        <v>8</v>
      </c>
      <c r="C15" s="2">
        <v>8</v>
      </c>
      <c r="D15" s="2">
        <v>1</v>
      </c>
      <c r="E15" s="2">
        <v>0</v>
      </c>
      <c r="F15" s="2">
        <v>7</v>
      </c>
      <c r="G15" s="2">
        <v>0</v>
      </c>
      <c r="H15" s="2">
        <v>0</v>
      </c>
      <c r="I15" s="2">
        <v>0</v>
      </c>
    </row>
    <row r="16" spans="1:9" ht="10.199999999999999" customHeight="1" x14ac:dyDescent="0.2">
      <c r="A16" s="7" t="s">
        <v>51</v>
      </c>
      <c r="B16" s="2">
        <v>4</v>
      </c>
      <c r="C16" s="2">
        <v>4</v>
      </c>
      <c r="D16" s="2">
        <v>0</v>
      </c>
      <c r="E16" s="2">
        <v>2</v>
      </c>
      <c r="F16" s="2">
        <v>2</v>
      </c>
      <c r="G16" s="2">
        <v>0</v>
      </c>
      <c r="H16" s="2">
        <v>0</v>
      </c>
      <c r="I16" s="2">
        <v>0</v>
      </c>
    </row>
    <row r="17" spans="1:9" ht="10.199999999999999" customHeight="1" x14ac:dyDescent="0.2">
      <c r="A17" s="7" t="s">
        <v>52</v>
      </c>
      <c r="B17" s="2">
        <v>402</v>
      </c>
      <c r="C17" s="2">
        <v>10</v>
      </c>
      <c r="D17" s="2">
        <v>0</v>
      </c>
      <c r="E17" s="2">
        <v>8</v>
      </c>
      <c r="F17" s="2">
        <v>2</v>
      </c>
      <c r="G17" s="2">
        <v>0</v>
      </c>
      <c r="H17" s="2">
        <v>386</v>
      </c>
      <c r="I17" s="2">
        <v>6</v>
      </c>
    </row>
    <row r="18" spans="1:9" ht="10.199999999999999" customHeight="1" x14ac:dyDescent="0.2">
      <c r="A18" s="7" t="s">
        <v>53</v>
      </c>
      <c r="B18" s="2">
        <v>2270</v>
      </c>
      <c r="C18" s="2">
        <v>72</v>
      </c>
      <c r="D18" s="2">
        <v>58</v>
      </c>
      <c r="E18" s="2">
        <v>3</v>
      </c>
      <c r="F18" s="2">
        <v>7</v>
      </c>
      <c r="G18" s="2">
        <v>4</v>
      </c>
      <c r="H18" s="2">
        <v>0</v>
      </c>
      <c r="I18" s="2">
        <v>2198</v>
      </c>
    </row>
    <row r="19" spans="1:9" ht="10.199999999999999" customHeight="1" x14ac:dyDescent="0.2">
      <c r="A19" s="7" t="s">
        <v>54</v>
      </c>
      <c r="B19" s="2">
        <v>5</v>
      </c>
      <c r="C19" s="2">
        <v>3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2</v>
      </c>
    </row>
    <row r="20" spans="1:9" ht="10.199999999999999" customHeight="1" x14ac:dyDescent="0.2">
      <c r="A20" s="7" t="s">
        <v>55</v>
      </c>
      <c r="B20" s="2">
        <v>4</v>
      </c>
      <c r="C20" s="2">
        <v>4</v>
      </c>
      <c r="D20" s="2">
        <v>0</v>
      </c>
      <c r="E20" s="2">
        <v>0</v>
      </c>
      <c r="F20" s="2">
        <v>4</v>
      </c>
      <c r="G20" s="2">
        <v>0</v>
      </c>
      <c r="H20" s="2">
        <v>0</v>
      </c>
      <c r="I20" s="2">
        <v>0</v>
      </c>
    </row>
    <row r="21" spans="1:9" ht="10.199999999999999" customHeight="1" x14ac:dyDescent="0.2">
      <c r="A21" s="7" t="s">
        <v>56</v>
      </c>
      <c r="B21" s="2">
        <v>223</v>
      </c>
      <c r="C21" s="2">
        <v>91</v>
      </c>
      <c r="D21" s="2">
        <v>42</v>
      </c>
      <c r="E21" s="2">
        <v>10</v>
      </c>
      <c r="F21" s="2">
        <v>1</v>
      </c>
      <c r="G21" s="2">
        <v>38</v>
      </c>
      <c r="H21" s="2">
        <v>22</v>
      </c>
      <c r="I21" s="2">
        <v>110</v>
      </c>
    </row>
    <row r="22" spans="1:9" ht="10.199999999999999" customHeight="1" x14ac:dyDescent="0.2">
      <c r="A22" s="7" t="s">
        <v>57</v>
      </c>
      <c r="B22" s="2">
        <v>13</v>
      </c>
      <c r="C22" s="2">
        <v>7</v>
      </c>
      <c r="D22" s="2">
        <v>3</v>
      </c>
      <c r="E22" s="2">
        <v>4</v>
      </c>
      <c r="F22" s="2">
        <v>0</v>
      </c>
      <c r="G22" s="2">
        <v>0</v>
      </c>
      <c r="H22" s="2">
        <v>0</v>
      </c>
      <c r="I22" s="2">
        <v>6</v>
      </c>
    </row>
    <row r="23" spans="1:9" ht="10.199999999999999" customHeight="1" x14ac:dyDescent="0.2">
      <c r="A23" s="7" t="s">
        <v>58</v>
      </c>
      <c r="B23" s="2">
        <v>34</v>
      </c>
      <c r="C23" s="2">
        <v>19</v>
      </c>
      <c r="D23" s="2">
        <v>7</v>
      </c>
      <c r="E23" s="2">
        <v>9</v>
      </c>
      <c r="F23" s="2">
        <v>2</v>
      </c>
      <c r="G23" s="2">
        <v>1</v>
      </c>
      <c r="H23" s="2">
        <v>11</v>
      </c>
      <c r="I23" s="2">
        <v>4</v>
      </c>
    </row>
    <row r="24" spans="1:9" ht="10.199999999999999" customHeight="1" x14ac:dyDescent="0.2">
      <c r="A24" s="7" t="s">
        <v>59</v>
      </c>
      <c r="B24" s="2">
        <v>140</v>
      </c>
      <c r="C24" s="2">
        <v>23</v>
      </c>
      <c r="D24" s="2">
        <v>9</v>
      </c>
      <c r="E24" s="2">
        <v>3</v>
      </c>
      <c r="F24" s="2">
        <v>2</v>
      </c>
      <c r="G24" s="2">
        <v>9</v>
      </c>
      <c r="H24" s="2">
        <v>15</v>
      </c>
      <c r="I24" s="2">
        <v>102</v>
      </c>
    </row>
    <row r="25" spans="1:9" ht="10.199999999999999" customHeight="1" x14ac:dyDescent="0.2">
      <c r="A25" s="7" t="s">
        <v>60</v>
      </c>
      <c r="B25" s="2">
        <v>8</v>
      </c>
      <c r="C25" s="2">
        <v>5</v>
      </c>
      <c r="D25" s="2">
        <v>3</v>
      </c>
      <c r="E25" s="2">
        <v>2</v>
      </c>
      <c r="F25" s="2">
        <v>0</v>
      </c>
      <c r="G25" s="2">
        <v>0</v>
      </c>
      <c r="H25" s="2">
        <v>1</v>
      </c>
      <c r="I25" s="2">
        <v>2</v>
      </c>
    </row>
    <row r="27" spans="1:9" ht="10.199999999999999" customHeight="1" x14ac:dyDescent="0.2">
      <c r="A27" s="7" t="s">
        <v>651</v>
      </c>
      <c r="B27" s="2">
        <v>3469</v>
      </c>
      <c r="C27" s="2">
        <v>2077</v>
      </c>
      <c r="D27" s="2">
        <v>841</v>
      </c>
      <c r="E27" s="2">
        <v>628</v>
      </c>
      <c r="F27" s="2">
        <v>171</v>
      </c>
      <c r="G27" s="2">
        <v>437</v>
      </c>
      <c r="H27" s="2">
        <v>230</v>
      </c>
      <c r="I27" s="2">
        <v>1162</v>
      </c>
    </row>
    <row r="28" spans="1:9" ht="10.199999999999999" customHeight="1" x14ac:dyDescent="0.2">
      <c r="A28" s="7" t="s">
        <v>40</v>
      </c>
      <c r="B28" s="2">
        <v>82</v>
      </c>
      <c r="C28" s="2">
        <v>44</v>
      </c>
      <c r="D28" s="2">
        <v>13</v>
      </c>
      <c r="E28" s="2">
        <v>15</v>
      </c>
      <c r="F28" s="2">
        <v>8</v>
      </c>
      <c r="G28" s="2">
        <v>8</v>
      </c>
      <c r="H28" s="2">
        <v>25</v>
      </c>
      <c r="I28" s="2">
        <v>13</v>
      </c>
    </row>
    <row r="29" spans="1:9" ht="10.199999999999999" customHeight="1" x14ac:dyDescent="0.2">
      <c r="A29" s="7" t="s">
        <v>41</v>
      </c>
      <c r="B29" s="2">
        <v>797</v>
      </c>
      <c r="C29" s="2">
        <v>787</v>
      </c>
      <c r="D29" s="2">
        <v>756</v>
      </c>
      <c r="E29" s="2">
        <v>24</v>
      </c>
      <c r="F29" s="2">
        <v>6</v>
      </c>
      <c r="G29" s="2">
        <v>1</v>
      </c>
      <c r="H29" s="2">
        <v>8</v>
      </c>
      <c r="I29" s="2">
        <v>2</v>
      </c>
    </row>
    <row r="30" spans="1:9" ht="10.199999999999999" customHeight="1" x14ac:dyDescent="0.2">
      <c r="A30" s="7" t="s">
        <v>42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ht="10.199999999999999" customHeight="1" x14ac:dyDescent="0.2">
      <c r="A31" s="7" t="s">
        <v>43</v>
      </c>
      <c r="B31" s="2">
        <v>583</v>
      </c>
      <c r="C31" s="2">
        <v>571</v>
      </c>
      <c r="D31" s="2">
        <v>21</v>
      </c>
      <c r="E31" s="2">
        <v>537</v>
      </c>
      <c r="F31" s="2">
        <v>9</v>
      </c>
      <c r="G31" s="2">
        <v>4</v>
      </c>
      <c r="H31" s="2">
        <v>6</v>
      </c>
      <c r="I31" s="2">
        <v>6</v>
      </c>
    </row>
    <row r="32" spans="1:9" ht="10.199999999999999" customHeight="1" x14ac:dyDescent="0.2">
      <c r="A32" s="7" t="s">
        <v>44</v>
      </c>
      <c r="B32" s="2">
        <v>7</v>
      </c>
      <c r="C32" s="2">
        <v>5</v>
      </c>
      <c r="D32" s="2">
        <v>0</v>
      </c>
      <c r="E32" s="2">
        <v>3</v>
      </c>
      <c r="F32" s="2">
        <v>0</v>
      </c>
      <c r="G32" s="2">
        <v>2</v>
      </c>
      <c r="H32" s="2">
        <v>0</v>
      </c>
      <c r="I32" s="2">
        <v>2</v>
      </c>
    </row>
    <row r="33" spans="1:9" ht="10.199999999999999" customHeight="1" x14ac:dyDescent="0.2">
      <c r="A33" s="7" t="s">
        <v>45</v>
      </c>
      <c r="B33" s="2">
        <v>2</v>
      </c>
      <c r="C33" s="2">
        <v>2</v>
      </c>
      <c r="D33" s="2">
        <v>0</v>
      </c>
      <c r="E33" s="2">
        <v>2</v>
      </c>
      <c r="F33" s="2">
        <v>0</v>
      </c>
      <c r="G33" s="2">
        <v>0</v>
      </c>
      <c r="H33" s="2">
        <v>0</v>
      </c>
      <c r="I33" s="2">
        <v>0</v>
      </c>
    </row>
    <row r="34" spans="1:9" ht="10.199999999999999" customHeight="1" x14ac:dyDescent="0.2">
      <c r="A34" s="7" t="s">
        <v>46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ht="10.199999999999999" customHeight="1" x14ac:dyDescent="0.2">
      <c r="A35" s="7" t="s">
        <v>47</v>
      </c>
      <c r="B35" s="2">
        <v>428</v>
      </c>
      <c r="C35" s="2">
        <v>421</v>
      </c>
      <c r="D35" s="2">
        <v>0</v>
      </c>
      <c r="E35" s="2">
        <v>28</v>
      </c>
      <c r="F35" s="2">
        <v>0</v>
      </c>
      <c r="G35" s="2">
        <v>393</v>
      </c>
      <c r="H35" s="2">
        <v>4</v>
      </c>
      <c r="I35" s="2">
        <v>3</v>
      </c>
    </row>
    <row r="36" spans="1:9" ht="10.199999999999999" customHeight="1" x14ac:dyDescent="0.2">
      <c r="A36" s="7" t="s">
        <v>48</v>
      </c>
      <c r="B36" s="2">
        <v>131</v>
      </c>
      <c r="C36" s="2">
        <v>131</v>
      </c>
      <c r="D36" s="2">
        <v>0</v>
      </c>
      <c r="E36" s="2">
        <v>0</v>
      </c>
      <c r="F36" s="2">
        <v>130</v>
      </c>
      <c r="G36" s="2">
        <v>1</v>
      </c>
      <c r="H36" s="2">
        <v>0</v>
      </c>
      <c r="I36" s="2">
        <v>0</v>
      </c>
    </row>
    <row r="37" spans="1:9" ht="10.199999999999999" customHeight="1" x14ac:dyDescent="0.2">
      <c r="A37" s="7" t="s">
        <v>49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0.199999999999999" customHeight="1" x14ac:dyDescent="0.2">
      <c r="A38" s="7" t="s">
        <v>50</v>
      </c>
      <c r="B38" s="2">
        <v>7</v>
      </c>
      <c r="C38" s="2">
        <v>7</v>
      </c>
      <c r="D38" s="2">
        <v>1</v>
      </c>
      <c r="E38" s="2">
        <v>0</v>
      </c>
      <c r="F38" s="2">
        <v>6</v>
      </c>
      <c r="G38" s="2">
        <v>0</v>
      </c>
      <c r="H38" s="2">
        <v>0</v>
      </c>
      <c r="I38" s="2">
        <v>0</v>
      </c>
    </row>
    <row r="39" spans="1:9" ht="10.199999999999999" customHeight="1" x14ac:dyDescent="0.2">
      <c r="A39" s="7" t="s">
        <v>51</v>
      </c>
      <c r="B39" s="2">
        <v>1</v>
      </c>
      <c r="C39" s="2">
        <v>1</v>
      </c>
      <c r="D39" s="2">
        <v>0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</row>
    <row r="40" spans="1:9" ht="10.199999999999999" customHeight="1" x14ac:dyDescent="0.2">
      <c r="A40" s="7" t="s">
        <v>52</v>
      </c>
      <c r="B40" s="2">
        <v>176</v>
      </c>
      <c r="C40" s="2">
        <v>6</v>
      </c>
      <c r="D40" s="2">
        <v>0</v>
      </c>
      <c r="E40" s="2">
        <v>6</v>
      </c>
      <c r="F40" s="2">
        <v>0</v>
      </c>
      <c r="G40" s="2">
        <v>0</v>
      </c>
      <c r="H40" s="2">
        <v>167</v>
      </c>
      <c r="I40" s="2">
        <v>3</v>
      </c>
    </row>
    <row r="41" spans="1:9" ht="10.199999999999999" customHeight="1" x14ac:dyDescent="0.2">
      <c r="A41" s="7" t="s">
        <v>53</v>
      </c>
      <c r="B41" s="2">
        <v>1047</v>
      </c>
      <c r="C41" s="2">
        <v>32</v>
      </c>
      <c r="D41" s="2">
        <v>26</v>
      </c>
      <c r="E41" s="2">
        <v>1</v>
      </c>
      <c r="F41" s="2">
        <v>5</v>
      </c>
      <c r="G41" s="2">
        <v>0</v>
      </c>
      <c r="H41" s="2">
        <v>0</v>
      </c>
      <c r="I41" s="2">
        <v>1015</v>
      </c>
    </row>
    <row r="42" spans="1:9" ht="10.199999999999999" customHeight="1" x14ac:dyDescent="0.2">
      <c r="A42" s="7" t="s">
        <v>54</v>
      </c>
      <c r="B42" s="2">
        <v>5</v>
      </c>
      <c r="C42" s="2">
        <v>3</v>
      </c>
      <c r="D42" s="2">
        <v>3</v>
      </c>
      <c r="E42" s="2">
        <v>0</v>
      </c>
      <c r="F42" s="2">
        <v>0</v>
      </c>
      <c r="G42" s="2">
        <v>0</v>
      </c>
      <c r="H42" s="2">
        <v>0</v>
      </c>
      <c r="I42" s="2">
        <v>2</v>
      </c>
    </row>
    <row r="43" spans="1:9" ht="10.199999999999999" customHeight="1" x14ac:dyDescent="0.2">
      <c r="A43" s="7" t="s">
        <v>55</v>
      </c>
      <c r="B43" s="2">
        <v>4</v>
      </c>
      <c r="C43" s="2">
        <v>4</v>
      </c>
      <c r="D43" s="2">
        <v>0</v>
      </c>
      <c r="E43" s="2">
        <v>0</v>
      </c>
      <c r="F43" s="2">
        <v>4</v>
      </c>
      <c r="G43" s="2">
        <v>0</v>
      </c>
      <c r="H43" s="2">
        <v>0</v>
      </c>
      <c r="I43" s="2">
        <v>0</v>
      </c>
    </row>
    <row r="44" spans="1:9" ht="10.199999999999999" customHeight="1" x14ac:dyDescent="0.2">
      <c r="A44" s="7" t="s">
        <v>56</v>
      </c>
      <c r="B44" s="2">
        <v>96</v>
      </c>
      <c r="C44" s="2">
        <v>36</v>
      </c>
      <c r="D44" s="2">
        <v>9</v>
      </c>
      <c r="E44" s="2">
        <v>4</v>
      </c>
      <c r="F44" s="2">
        <v>0</v>
      </c>
      <c r="G44" s="2">
        <v>23</v>
      </c>
      <c r="H44" s="2">
        <v>10</v>
      </c>
      <c r="I44" s="2">
        <v>50</v>
      </c>
    </row>
    <row r="45" spans="1:9" ht="10.199999999999999" customHeight="1" x14ac:dyDescent="0.2">
      <c r="A45" s="7" t="s">
        <v>57</v>
      </c>
      <c r="B45" s="2">
        <v>6</v>
      </c>
      <c r="C45" s="2">
        <v>3</v>
      </c>
      <c r="D45" s="2">
        <v>3</v>
      </c>
      <c r="E45" s="2">
        <v>0</v>
      </c>
      <c r="F45" s="2">
        <v>0</v>
      </c>
      <c r="G45" s="2">
        <v>0</v>
      </c>
      <c r="H45" s="2">
        <v>0</v>
      </c>
      <c r="I45" s="2">
        <v>3</v>
      </c>
    </row>
    <row r="46" spans="1:9" ht="10.199999999999999" customHeight="1" x14ac:dyDescent="0.2">
      <c r="A46" s="7" t="s">
        <v>58</v>
      </c>
      <c r="B46" s="2">
        <v>17</v>
      </c>
      <c r="C46" s="2">
        <v>13</v>
      </c>
      <c r="D46" s="2">
        <v>6</v>
      </c>
      <c r="E46" s="2">
        <v>6</v>
      </c>
      <c r="F46" s="2">
        <v>1</v>
      </c>
      <c r="G46" s="2">
        <v>0</v>
      </c>
      <c r="H46" s="2">
        <v>2</v>
      </c>
      <c r="I46" s="2">
        <v>2</v>
      </c>
    </row>
    <row r="47" spans="1:9" ht="10.199999999999999" customHeight="1" x14ac:dyDescent="0.2">
      <c r="A47" s="7" t="s">
        <v>59</v>
      </c>
      <c r="B47" s="2">
        <v>72</v>
      </c>
      <c r="C47" s="2">
        <v>6</v>
      </c>
      <c r="D47" s="2">
        <v>0</v>
      </c>
      <c r="E47" s="2">
        <v>0</v>
      </c>
      <c r="F47" s="2">
        <v>1</v>
      </c>
      <c r="G47" s="2">
        <v>5</v>
      </c>
      <c r="H47" s="2">
        <v>7</v>
      </c>
      <c r="I47" s="2">
        <v>59</v>
      </c>
    </row>
    <row r="48" spans="1:9" ht="10.199999999999999" customHeight="1" x14ac:dyDescent="0.2">
      <c r="A48" s="7" t="s">
        <v>60</v>
      </c>
      <c r="B48" s="2">
        <v>8</v>
      </c>
      <c r="C48" s="2">
        <v>5</v>
      </c>
      <c r="D48" s="2">
        <v>3</v>
      </c>
      <c r="E48" s="2">
        <v>2</v>
      </c>
      <c r="F48" s="2">
        <v>0</v>
      </c>
      <c r="G48" s="2">
        <v>0</v>
      </c>
      <c r="H48" s="2">
        <v>1</v>
      </c>
      <c r="I48" s="2">
        <v>2</v>
      </c>
    </row>
    <row r="49" spans="1:9" ht="10.199999999999999" customHeight="1" x14ac:dyDescent="0.2">
      <c r="A49" s="43" t="s">
        <v>642</v>
      </c>
      <c r="B49" s="43"/>
      <c r="C49" s="43"/>
      <c r="D49" s="43"/>
      <c r="E49" s="43"/>
      <c r="F49" s="43"/>
      <c r="G49" s="43"/>
      <c r="H49" s="43"/>
      <c r="I49" s="43"/>
    </row>
    <row r="50" spans="1:9" ht="10.199999999999999" customHeight="1" x14ac:dyDescent="0.2">
      <c r="B50" s="7"/>
      <c r="C50" s="7"/>
      <c r="D50" s="7"/>
      <c r="E50" s="7"/>
      <c r="F50" s="7"/>
      <c r="G50" s="7"/>
      <c r="H50" s="7"/>
      <c r="I50" s="7"/>
    </row>
    <row r="51" spans="1:9" ht="10.199999999999999" customHeight="1" x14ac:dyDescent="0.2">
      <c r="A51" s="7" t="s">
        <v>660</v>
      </c>
    </row>
    <row r="52" spans="1:9" s="1" customFormat="1" x14ac:dyDescent="0.2">
      <c r="A52" s="8" t="s">
        <v>659</v>
      </c>
      <c r="B52" s="42" t="s">
        <v>3</v>
      </c>
      <c r="C52" s="42"/>
      <c r="D52" s="42"/>
      <c r="E52" s="42"/>
      <c r="F52" s="42"/>
      <c r="G52" s="42"/>
      <c r="H52" s="42"/>
      <c r="I52" s="39"/>
    </row>
    <row r="53" spans="1:9" s="6" customFormat="1" x14ac:dyDescent="0.2">
      <c r="A53" s="9" t="s">
        <v>613</v>
      </c>
      <c r="B53" s="17" t="s">
        <v>0</v>
      </c>
      <c r="C53" s="17" t="s">
        <v>4</v>
      </c>
      <c r="D53" s="17" t="s">
        <v>5</v>
      </c>
      <c r="E53" s="17" t="s">
        <v>6</v>
      </c>
      <c r="F53" s="17" t="s">
        <v>7</v>
      </c>
      <c r="G53" s="17" t="s">
        <v>8</v>
      </c>
      <c r="H53" s="17" t="s">
        <v>9</v>
      </c>
      <c r="I53" s="17" t="s">
        <v>10</v>
      </c>
    </row>
    <row r="54" spans="1:9" ht="10.199999999999999" customHeight="1" x14ac:dyDescent="0.2">
      <c r="A54" s="7" t="s">
        <v>652</v>
      </c>
      <c r="B54" s="2">
        <v>3275</v>
      </c>
      <c r="C54" s="2">
        <v>1709</v>
      </c>
      <c r="D54" s="2">
        <v>783</v>
      </c>
      <c r="E54" s="2">
        <v>430</v>
      </c>
      <c r="F54" s="2">
        <v>125</v>
      </c>
      <c r="G54" s="2">
        <v>371</v>
      </c>
      <c r="H54" s="2">
        <v>256</v>
      </c>
      <c r="I54" s="2">
        <v>1310</v>
      </c>
    </row>
    <row r="55" spans="1:9" ht="10.199999999999999" customHeight="1" x14ac:dyDescent="0.2">
      <c r="A55" s="7" t="s">
        <v>40</v>
      </c>
      <c r="B55" s="2">
        <v>53</v>
      </c>
      <c r="C55" s="2">
        <v>43</v>
      </c>
      <c r="D55" s="2">
        <v>10</v>
      </c>
      <c r="E55" s="2">
        <v>22</v>
      </c>
      <c r="F55" s="2">
        <v>5</v>
      </c>
      <c r="G55" s="2">
        <v>6</v>
      </c>
      <c r="H55" s="2">
        <v>6</v>
      </c>
      <c r="I55" s="2">
        <v>4</v>
      </c>
    </row>
    <row r="56" spans="1:9" ht="10.199999999999999" customHeight="1" x14ac:dyDescent="0.2">
      <c r="A56" s="7" t="s">
        <v>41</v>
      </c>
      <c r="B56" s="2">
        <v>709</v>
      </c>
      <c r="C56" s="2">
        <v>708</v>
      </c>
      <c r="D56" s="2">
        <v>659</v>
      </c>
      <c r="E56" s="2">
        <v>35</v>
      </c>
      <c r="F56" s="2">
        <v>8</v>
      </c>
      <c r="G56" s="2">
        <v>6</v>
      </c>
      <c r="H56" s="2">
        <v>0</v>
      </c>
      <c r="I56" s="2">
        <v>1</v>
      </c>
    </row>
    <row r="57" spans="1:9" ht="10.199999999999999" customHeight="1" x14ac:dyDescent="0.2">
      <c r="A57" s="7" t="s">
        <v>42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1</v>
      </c>
    </row>
    <row r="58" spans="1:9" ht="10.199999999999999" customHeight="1" x14ac:dyDescent="0.2">
      <c r="A58" s="7" t="s">
        <v>43</v>
      </c>
      <c r="B58" s="2">
        <v>367</v>
      </c>
      <c r="C58" s="2">
        <v>361</v>
      </c>
      <c r="D58" s="2">
        <v>32</v>
      </c>
      <c r="E58" s="2">
        <v>327</v>
      </c>
      <c r="F58" s="2">
        <v>2</v>
      </c>
      <c r="G58" s="2">
        <v>0</v>
      </c>
      <c r="H58" s="2">
        <v>0</v>
      </c>
      <c r="I58" s="2">
        <v>6</v>
      </c>
    </row>
    <row r="59" spans="1:9" ht="10.199999999999999" customHeight="1" x14ac:dyDescent="0.2">
      <c r="A59" s="7" t="s">
        <v>44</v>
      </c>
      <c r="B59" s="2">
        <v>3</v>
      </c>
      <c r="C59" s="2">
        <v>3</v>
      </c>
      <c r="D59" s="2">
        <v>1</v>
      </c>
      <c r="E59" s="2">
        <v>2</v>
      </c>
      <c r="F59" s="2">
        <v>0</v>
      </c>
      <c r="G59" s="2">
        <v>0</v>
      </c>
      <c r="H59" s="2">
        <v>0</v>
      </c>
      <c r="I59" s="2">
        <v>0</v>
      </c>
    </row>
    <row r="60" spans="1:9" ht="10.199999999999999" customHeight="1" x14ac:dyDescent="0.2">
      <c r="A60" s="7" t="s">
        <v>45</v>
      </c>
      <c r="B60" s="2">
        <v>6</v>
      </c>
      <c r="C60" s="2">
        <v>6</v>
      </c>
      <c r="D60" s="2">
        <v>0</v>
      </c>
      <c r="E60" s="2">
        <v>6</v>
      </c>
      <c r="F60" s="2">
        <v>0</v>
      </c>
      <c r="G60" s="2">
        <v>0</v>
      </c>
      <c r="H60" s="2">
        <v>0</v>
      </c>
      <c r="I60" s="2">
        <v>0</v>
      </c>
    </row>
    <row r="61" spans="1:9" ht="10.199999999999999" customHeight="1" x14ac:dyDescent="0.2">
      <c r="A61" s="7" t="s">
        <v>46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ht="10.199999999999999" customHeight="1" x14ac:dyDescent="0.2">
      <c r="A62" s="7" t="s">
        <v>47</v>
      </c>
      <c r="B62" s="2">
        <v>358</v>
      </c>
      <c r="C62" s="2">
        <v>354</v>
      </c>
      <c r="D62" s="2">
        <v>3</v>
      </c>
      <c r="E62" s="2">
        <v>16</v>
      </c>
      <c r="F62" s="2">
        <v>0</v>
      </c>
      <c r="G62" s="2">
        <v>335</v>
      </c>
      <c r="H62" s="2">
        <v>0</v>
      </c>
      <c r="I62" s="2">
        <v>4</v>
      </c>
    </row>
    <row r="63" spans="1:9" ht="10.199999999999999" customHeight="1" x14ac:dyDescent="0.2">
      <c r="A63" s="7" t="s">
        <v>48</v>
      </c>
      <c r="B63" s="2">
        <v>101</v>
      </c>
      <c r="C63" s="2">
        <v>99</v>
      </c>
      <c r="D63" s="2">
        <v>3</v>
      </c>
      <c r="E63" s="2">
        <v>0</v>
      </c>
      <c r="F63" s="2">
        <v>96</v>
      </c>
      <c r="G63" s="2">
        <v>0</v>
      </c>
      <c r="H63" s="2">
        <v>2</v>
      </c>
      <c r="I63" s="2">
        <v>0</v>
      </c>
    </row>
    <row r="64" spans="1:9" ht="10.199999999999999" customHeight="1" x14ac:dyDescent="0.2">
      <c r="A64" s="7" t="s">
        <v>49</v>
      </c>
      <c r="B64" s="2">
        <v>5</v>
      </c>
      <c r="C64" s="2">
        <v>5</v>
      </c>
      <c r="D64" s="2">
        <v>0</v>
      </c>
      <c r="E64" s="2">
        <v>0</v>
      </c>
      <c r="F64" s="2">
        <v>5</v>
      </c>
      <c r="G64" s="2">
        <v>0</v>
      </c>
      <c r="H64" s="2">
        <v>0</v>
      </c>
      <c r="I64" s="2">
        <v>0</v>
      </c>
    </row>
    <row r="65" spans="1:9" ht="10.199999999999999" customHeight="1" x14ac:dyDescent="0.2">
      <c r="A65" s="7" t="s">
        <v>50</v>
      </c>
      <c r="B65" s="2">
        <v>1</v>
      </c>
      <c r="C65" s="2">
        <v>1</v>
      </c>
      <c r="D65" s="2">
        <v>0</v>
      </c>
      <c r="E65" s="2">
        <v>0</v>
      </c>
      <c r="F65" s="2">
        <v>1</v>
      </c>
      <c r="G65" s="2">
        <v>0</v>
      </c>
      <c r="H65" s="2">
        <v>0</v>
      </c>
      <c r="I65" s="2">
        <v>0</v>
      </c>
    </row>
    <row r="66" spans="1:9" ht="10.199999999999999" customHeight="1" x14ac:dyDescent="0.2">
      <c r="A66" s="7" t="s">
        <v>51</v>
      </c>
      <c r="B66" s="2">
        <v>3</v>
      </c>
      <c r="C66" s="2">
        <v>3</v>
      </c>
      <c r="D66" s="2">
        <v>0</v>
      </c>
      <c r="E66" s="2">
        <v>2</v>
      </c>
      <c r="F66" s="2">
        <v>1</v>
      </c>
      <c r="G66" s="2">
        <v>0</v>
      </c>
      <c r="H66" s="2">
        <v>0</v>
      </c>
      <c r="I66" s="2">
        <v>0</v>
      </c>
    </row>
    <row r="67" spans="1:9" ht="10.199999999999999" customHeight="1" x14ac:dyDescent="0.2">
      <c r="A67" s="7" t="s">
        <v>52</v>
      </c>
      <c r="B67" s="2">
        <v>226</v>
      </c>
      <c r="C67" s="2">
        <v>4</v>
      </c>
      <c r="D67" s="2">
        <v>0</v>
      </c>
      <c r="E67" s="2">
        <v>2</v>
      </c>
      <c r="F67" s="2">
        <v>2</v>
      </c>
      <c r="G67" s="2">
        <v>0</v>
      </c>
      <c r="H67" s="2">
        <v>219</v>
      </c>
      <c r="I67" s="2">
        <v>3</v>
      </c>
    </row>
    <row r="68" spans="1:9" ht="10.199999999999999" customHeight="1" x14ac:dyDescent="0.2">
      <c r="A68" s="7" t="s">
        <v>53</v>
      </c>
      <c r="B68" s="2">
        <v>1223</v>
      </c>
      <c r="C68" s="2">
        <v>40</v>
      </c>
      <c r="D68" s="2">
        <v>32</v>
      </c>
      <c r="E68" s="2">
        <v>2</v>
      </c>
      <c r="F68" s="2">
        <v>2</v>
      </c>
      <c r="G68" s="2">
        <v>4</v>
      </c>
      <c r="H68" s="2">
        <v>0</v>
      </c>
      <c r="I68" s="2">
        <v>1183</v>
      </c>
    </row>
    <row r="69" spans="1:9" ht="10.199999999999999" customHeight="1" x14ac:dyDescent="0.2">
      <c r="A69" s="7" t="s">
        <v>54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ht="10.199999999999999" customHeight="1" x14ac:dyDescent="0.2">
      <c r="A70" s="7" t="s">
        <v>55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ht="10.199999999999999" customHeight="1" x14ac:dyDescent="0.2">
      <c r="A71" s="7" t="s">
        <v>56</v>
      </c>
      <c r="B71" s="2">
        <v>127</v>
      </c>
      <c r="C71" s="2">
        <v>55</v>
      </c>
      <c r="D71" s="2">
        <v>33</v>
      </c>
      <c r="E71" s="2">
        <v>6</v>
      </c>
      <c r="F71" s="2">
        <v>1</v>
      </c>
      <c r="G71" s="2">
        <v>15</v>
      </c>
      <c r="H71" s="2">
        <v>12</v>
      </c>
      <c r="I71" s="2">
        <v>60</v>
      </c>
    </row>
    <row r="72" spans="1:9" ht="10.199999999999999" customHeight="1" x14ac:dyDescent="0.2">
      <c r="A72" s="7" t="s">
        <v>57</v>
      </c>
      <c r="B72" s="2">
        <v>7</v>
      </c>
      <c r="C72" s="2">
        <v>4</v>
      </c>
      <c r="D72" s="2">
        <v>0</v>
      </c>
      <c r="E72" s="2">
        <v>4</v>
      </c>
      <c r="F72" s="2">
        <v>0</v>
      </c>
      <c r="G72" s="2">
        <v>0</v>
      </c>
      <c r="H72" s="2">
        <v>0</v>
      </c>
      <c r="I72" s="2">
        <v>3</v>
      </c>
    </row>
    <row r="73" spans="1:9" ht="10.199999999999999" customHeight="1" x14ac:dyDescent="0.2">
      <c r="A73" s="7" t="s">
        <v>58</v>
      </c>
      <c r="B73" s="2">
        <v>17</v>
      </c>
      <c r="C73" s="2">
        <v>6</v>
      </c>
      <c r="D73" s="2">
        <v>1</v>
      </c>
      <c r="E73" s="2">
        <v>3</v>
      </c>
      <c r="F73" s="2">
        <v>1</v>
      </c>
      <c r="G73" s="2">
        <v>1</v>
      </c>
      <c r="H73" s="2">
        <v>9</v>
      </c>
      <c r="I73" s="2">
        <v>2</v>
      </c>
    </row>
    <row r="74" spans="1:9" ht="10.199999999999999" customHeight="1" x14ac:dyDescent="0.2">
      <c r="A74" s="7" t="s">
        <v>59</v>
      </c>
      <c r="B74" s="2">
        <v>68</v>
      </c>
      <c r="C74" s="2">
        <v>17</v>
      </c>
      <c r="D74" s="2">
        <v>9</v>
      </c>
      <c r="E74" s="2">
        <v>3</v>
      </c>
      <c r="F74" s="2">
        <v>1</v>
      </c>
      <c r="G74" s="2">
        <v>4</v>
      </c>
      <c r="H74" s="2">
        <v>8</v>
      </c>
      <c r="I74" s="2">
        <v>43</v>
      </c>
    </row>
    <row r="75" spans="1:9" ht="10.199999999999999" customHeight="1" x14ac:dyDescent="0.2">
      <c r="A75" s="13" t="s">
        <v>60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</row>
    <row r="76" spans="1:9" ht="10.199999999999999" customHeight="1" x14ac:dyDescent="0.2">
      <c r="A76" s="43" t="s">
        <v>642</v>
      </c>
      <c r="B76" s="43"/>
      <c r="C76" s="43"/>
      <c r="D76" s="43"/>
      <c r="E76" s="43"/>
      <c r="F76" s="43"/>
      <c r="G76" s="43"/>
      <c r="H76" s="43"/>
      <c r="I76" s="43"/>
    </row>
  </sheetData>
  <mergeCells count="4">
    <mergeCell ref="B2:I2"/>
    <mergeCell ref="A76:I76"/>
    <mergeCell ref="A49:I49"/>
    <mergeCell ref="B52:I52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1283-E291-4C88-A154-9E4464747B5B}">
  <dimension ref="A1:I76"/>
  <sheetViews>
    <sheetView view="pageBreakPreview" zoomScale="125" zoomScaleNormal="100" zoomScaleSheetLayoutView="125" workbookViewId="0">
      <selection sqref="A1:AA1048576"/>
    </sheetView>
  </sheetViews>
  <sheetFormatPr defaultColWidth="9.44140625" defaultRowHeight="9" customHeight="1" x14ac:dyDescent="0.2"/>
  <cols>
    <col min="1" max="16384" width="9.44140625" style="1"/>
  </cols>
  <sheetData>
    <row r="1" spans="1:9" ht="9" customHeight="1" x14ac:dyDescent="0.2">
      <c r="A1" s="1" t="s">
        <v>824</v>
      </c>
    </row>
    <row r="2" spans="1:9" ht="9" customHeight="1" x14ac:dyDescent="0.2">
      <c r="A2" s="3"/>
      <c r="B2" s="47" t="s">
        <v>3</v>
      </c>
      <c r="C2" s="47"/>
      <c r="D2" s="47"/>
      <c r="E2" s="47"/>
      <c r="F2" s="47"/>
      <c r="G2" s="47"/>
      <c r="H2" s="47"/>
      <c r="I2" s="44"/>
    </row>
    <row r="3" spans="1:9" s="6" customFormat="1" ht="9" customHeight="1" x14ac:dyDescent="0.2">
      <c r="A3" s="9" t="s">
        <v>649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ht="9" customHeight="1" x14ac:dyDescent="0.2">
      <c r="A4" s="1" t="s">
        <v>621</v>
      </c>
    </row>
    <row r="5" spans="1:9" ht="9" customHeight="1" x14ac:dyDescent="0.2">
      <c r="A5" s="1" t="s">
        <v>0</v>
      </c>
      <c r="B5" s="1">
        <v>4423</v>
      </c>
      <c r="C5" s="1">
        <v>2622</v>
      </c>
      <c r="D5" s="1">
        <v>1071</v>
      </c>
      <c r="E5" s="1">
        <v>755</v>
      </c>
      <c r="F5" s="1">
        <v>228</v>
      </c>
      <c r="G5" s="1">
        <v>568</v>
      </c>
      <c r="H5" s="1">
        <v>371</v>
      </c>
      <c r="I5" s="1">
        <v>1430</v>
      </c>
    </row>
    <row r="6" spans="1:9" ht="9" customHeight="1" x14ac:dyDescent="0.2">
      <c r="A6" s="1" t="s">
        <v>14</v>
      </c>
      <c r="B6" s="1">
        <v>797</v>
      </c>
      <c r="C6" s="1">
        <v>376</v>
      </c>
      <c r="D6" s="1">
        <v>181</v>
      </c>
      <c r="E6" s="1">
        <v>79</v>
      </c>
      <c r="F6" s="1">
        <v>26</v>
      </c>
      <c r="G6" s="1">
        <v>90</v>
      </c>
      <c r="H6" s="1">
        <v>72</v>
      </c>
      <c r="I6" s="1">
        <v>349</v>
      </c>
    </row>
    <row r="7" spans="1:9" ht="9" customHeight="1" x14ac:dyDescent="0.2">
      <c r="A7" s="1" t="s">
        <v>15</v>
      </c>
      <c r="B7" s="1">
        <v>1253</v>
      </c>
      <c r="C7" s="1">
        <v>747</v>
      </c>
      <c r="D7" s="1">
        <v>277</v>
      </c>
      <c r="E7" s="1">
        <v>190</v>
      </c>
      <c r="F7" s="1">
        <v>96</v>
      </c>
      <c r="G7" s="1">
        <v>184</v>
      </c>
      <c r="H7" s="1">
        <v>96</v>
      </c>
      <c r="I7" s="1">
        <v>410</v>
      </c>
    </row>
    <row r="8" spans="1:9" ht="9" customHeight="1" x14ac:dyDescent="0.2">
      <c r="A8" s="1" t="s">
        <v>16</v>
      </c>
      <c r="B8" s="1">
        <v>960</v>
      </c>
      <c r="C8" s="1">
        <v>647</v>
      </c>
      <c r="D8" s="1">
        <v>272</v>
      </c>
      <c r="E8" s="1">
        <v>183</v>
      </c>
      <c r="F8" s="1">
        <v>58</v>
      </c>
      <c r="G8" s="1">
        <v>134</v>
      </c>
      <c r="H8" s="1">
        <v>52</v>
      </c>
      <c r="I8" s="1">
        <v>261</v>
      </c>
    </row>
    <row r="9" spans="1:9" ht="9" customHeight="1" x14ac:dyDescent="0.2">
      <c r="A9" s="1" t="s">
        <v>17</v>
      </c>
      <c r="B9" s="1">
        <v>578</v>
      </c>
      <c r="C9" s="1">
        <v>388</v>
      </c>
      <c r="D9" s="1">
        <v>133</v>
      </c>
      <c r="E9" s="1">
        <v>153</v>
      </c>
      <c r="F9" s="1">
        <v>29</v>
      </c>
      <c r="G9" s="1">
        <v>73</v>
      </c>
      <c r="H9" s="1">
        <v>52</v>
      </c>
      <c r="I9" s="1">
        <v>138</v>
      </c>
    </row>
    <row r="10" spans="1:9" ht="9" customHeight="1" x14ac:dyDescent="0.2">
      <c r="A10" s="1" t="s">
        <v>18</v>
      </c>
      <c r="B10" s="1">
        <v>360</v>
      </c>
      <c r="C10" s="1">
        <v>209</v>
      </c>
      <c r="D10" s="1">
        <v>95</v>
      </c>
      <c r="E10" s="1">
        <v>69</v>
      </c>
      <c r="F10" s="1">
        <v>8</v>
      </c>
      <c r="G10" s="1">
        <v>37</v>
      </c>
      <c r="H10" s="1">
        <v>32</v>
      </c>
      <c r="I10" s="1">
        <v>119</v>
      </c>
    </row>
    <row r="11" spans="1:9" ht="9" customHeight="1" x14ac:dyDescent="0.2">
      <c r="A11" s="1" t="s">
        <v>19</v>
      </c>
      <c r="B11" s="1">
        <v>273</v>
      </c>
      <c r="C11" s="1">
        <v>158</v>
      </c>
      <c r="D11" s="1">
        <v>73</v>
      </c>
      <c r="E11" s="1">
        <v>45</v>
      </c>
      <c r="F11" s="1">
        <v>7</v>
      </c>
      <c r="G11" s="1">
        <v>33</v>
      </c>
      <c r="H11" s="1">
        <v>38</v>
      </c>
      <c r="I11" s="1">
        <v>77</v>
      </c>
    </row>
    <row r="12" spans="1:9" ht="9" customHeight="1" x14ac:dyDescent="0.2">
      <c r="A12" s="1" t="s">
        <v>20</v>
      </c>
      <c r="B12" s="1">
        <v>202</v>
      </c>
      <c r="C12" s="1">
        <v>97</v>
      </c>
      <c r="D12" s="1">
        <v>40</v>
      </c>
      <c r="E12" s="1">
        <v>36</v>
      </c>
      <c r="F12" s="1">
        <v>4</v>
      </c>
      <c r="G12" s="1">
        <v>17</v>
      </c>
      <c r="H12" s="1">
        <v>29</v>
      </c>
      <c r="I12" s="1">
        <v>76</v>
      </c>
    </row>
    <row r="13" spans="1:9" ht="9" customHeight="1" x14ac:dyDescent="0.2">
      <c r="A13" s="1" t="s">
        <v>622</v>
      </c>
    </row>
    <row r="14" spans="1:9" ht="9" customHeight="1" x14ac:dyDescent="0.2">
      <c r="A14" s="1" t="s">
        <v>0</v>
      </c>
      <c r="B14" s="1">
        <v>2459</v>
      </c>
      <c r="C14" s="1">
        <v>1086</v>
      </c>
      <c r="D14" s="1">
        <v>504</v>
      </c>
      <c r="E14" s="1">
        <v>248</v>
      </c>
      <c r="F14" s="1">
        <v>73</v>
      </c>
      <c r="G14" s="1">
        <v>261</v>
      </c>
      <c r="H14" s="1">
        <v>131</v>
      </c>
      <c r="I14" s="1">
        <v>1242</v>
      </c>
    </row>
    <row r="15" spans="1:9" ht="9" customHeight="1" x14ac:dyDescent="0.2">
      <c r="A15" s="1" t="s">
        <v>14</v>
      </c>
      <c r="B15" s="1">
        <v>52</v>
      </c>
      <c r="C15" s="1">
        <v>30</v>
      </c>
      <c r="D15" s="1">
        <v>24</v>
      </c>
      <c r="E15" s="1">
        <v>3</v>
      </c>
      <c r="F15" s="1">
        <v>0</v>
      </c>
      <c r="G15" s="1">
        <v>3</v>
      </c>
      <c r="H15" s="1">
        <v>1</v>
      </c>
      <c r="I15" s="1">
        <v>21</v>
      </c>
    </row>
    <row r="16" spans="1:9" ht="9" customHeight="1" x14ac:dyDescent="0.2">
      <c r="A16" s="1" t="s">
        <v>15</v>
      </c>
      <c r="B16" s="1">
        <v>303</v>
      </c>
      <c r="C16" s="1">
        <v>119</v>
      </c>
      <c r="D16" s="1">
        <v>45</v>
      </c>
      <c r="E16" s="1">
        <v>36</v>
      </c>
      <c r="F16" s="1">
        <v>7</v>
      </c>
      <c r="G16" s="1">
        <v>31</v>
      </c>
      <c r="H16" s="1">
        <v>16</v>
      </c>
      <c r="I16" s="1">
        <v>168</v>
      </c>
    </row>
    <row r="17" spans="1:9" ht="9" customHeight="1" x14ac:dyDescent="0.2">
      <c r="A17" s="1" t="s">
        <v>16</v>
      </c>
      <c r="B17" s="1">
        <v>447</v>
      </c>
      <c r="C17" s="1">
        <v>220</v>
      </c>
      <c r="D17" s="1">
        <v>93</v>
      </c>
      <c r="E17" s="1">
        <v>36</v>
      </c>
      <c r="F17" s="1">
        <v>17</v>
      </c>
      <c r="G17" s="1">
        <v>74</v>
      </c>
      <c r="H17" s="1">
        <v>9</v>
      </c>
      <c r="I17" s="1">
        <v>218</v>
      </c>
    </row>
    <row r="18" spans="1:9" ht="9" customHeight="1" x14ac:dyDescent="0.2">
      <c r="A18" s="1" t="s">
        <v>17</v>
      </c>
      <c r="B18" s="1">
        <v>434</v>
      </c>
      <c r="C18" s="1">
        <v>225</v>
      </c>
      <c r="D18" s="1">
        <v>96</v>
      </c>
      <c r="E18" s="1">
        <v>71</v>
      </c>
      <c r="F18" s="1">
        <v>27</v>
      </c>
      <c r="G18" s="1">
        <v>31</v>
      </c>
      <c r="H18" s="1">
        <v>28</v>
      </c>
      <c r="I18" s="1">
        <v>181</v>
      </c>
    </row>
    <row r="19" spans="1:9" ht="9" customHeight="1" x14ac:dyDescent="0.2">
      <c r="A19" s="1" t="s">
        <v>18</v>
      </c>
      <c r="B19" s="1">
        <v>460</v>
      </c>
      <c r="C19" s="1">
        <v>185</v>
      </c>
      <c r="D19" s="1">
        <v>88</v>
      </c>
      <c r="E19" s="1">
        <v>46</v>
      </c>
      <c r="F19" s="1">
        <v>8</v>
      </c>
      <c r="G19" s="1">
        <v>43</v>
      </c>
      <c r="H19" s="1">
        <v>23</v>
      </c>
      <c r="I19" s="1">
        <v>252</v>
      </c>
    </row>
    <row r="20" spans="1:9" ht="9" customHeight="1" x14ac:dyDescent="0.2">
      <c r="A20" s="1" t="s">
        <v>19</v>
      </c>
      <c r="B20" s="1">
        <v>408</v>
      </c>
      <c r="C20" s="1">
        <v>199</v>
      </c>
      <c r="D20" s="1">
        <v>95</v>
      </c>
      <c r="E20" s="1">
        <v>42</v>
      </c>
      <c r="F20" s="1">
        <v>9</v>
      </c>
      <c r="G20" s="1">
        <v>53</v>
      </c>
      <c r="H20" s="1">
        <v>38</v>
      </c>
      <c r="I20" s="1">
        <v>171</v>
      </c>
    </row>
    <row r="21" spans="1:9" ht="9" customHeight="1" x14ac:dyDescent="0.2">
      <c r="A21" s="1" t="s">
        <v>20</v>
      </c>
      <c r="B21" s="1">
        <v>355</v>
      </c>
      <c r="C21" s="1">
        <v>108</v>
      </c>
      <c r="D21" s="1">
        <v>63</v>
      </c>
      <c r="E21" s="1">
        <v>14</v>
      </c>
      <c r="F21" s="1">
        <v>5</v>
      </c>
      <c r="G21" s="1">
        <v>26</v>
      </c>
      <c r="H21" s="1">
        <v>16</v>
      </c>
      <c r="I21" s="1">
        <v>231</v>
      </c>
    </row>
    <row r="22" spans="1:9" ht="9" customHeight="1" x14ac:dyDescent="0.2">
      <c r="A22" s="1" t="s">
        <v>623</v>
      </c>
    </row>
    <row r="23" spans="1:9" ht="9" customHeight="1" x14ac:dyDescent="0.2">
      <c r="A23" s="1" t="s">
        <v>0</v>
      </c>
      <c r="B23" s="1">
        <v>2408</v>
      </c>
      <c r="C23" s="1">
        <v>1070</v>
      </c>
      <c r="D23" s="1">
        <v>496</v>
      </c>
      <c r="E23" s="1">
        <v>247</v>
      </c>
      <c r="F23" s="1">
        <v>72</v>
      </c>
      <c r="G23" s="1">
        <v>255</v>
      </c>
      <c r="H23" s="1">
        <v>129</v>
      </c>
      <c r="I23" s="1">
        <v>1209</v>
      </c>
    </row>
    <row r="24" spans="1:9" ht="9" customHeight="1" x14ac:dyDescent="0.2">
      <c r="A24" s="1" t="s">
        <v>14</v>
      </c>
      <c r="B24" s="1">
        <v>52</v>
      </c>
      <c r="C24" s="1">
        <v>30</v>
      </c>
      <c r="D24" s="1">
        <v>24</v>
      </c>
      <c r="E24" s="1">
        <v>3</v>
      </c>
      <c r="F24" s="1">
        <v>0</v>
      </c>
      <c r="G24" s="1">
        <v>3</v>
      </c>
      <c r="H24" s="1">
        <v>1</v>
      </c>
      <c r="I24" s="1">
        <v>21</v>
      </c>
    </row>
    <row r="25" spans="1:9" ht="9" customHeight="1" x14ac:dyDescent="0.2">
      <c r="A25" s="1" t="s">
        <v>15</v>
      </c>
      <c r="B25" s="1">
        <v>299</v>
      </c>
      <c r="C25" s="1">
        <v>119</v>
      </c>
      <c r="D25" s="1">
        <v>45</v>
      </c>
      <c r="E25" s="1">
        <v>36</v>
      </c>
      <c r="F25" s="1">
        <v>7</v>
      </c>
      <c r="G25" s="1">
        <v>31</v>
      </c>
      <c r="H25" s="1">
        <v>14</v>
      </c>
      <c r="I25" s="1">
        <v>166</v>
      </c>
    </row>
    <row r="26" spans="1:9" ht="9" customHeight="1" x14ac:dyDescent="0.2">
      <c r="A26" s="1" t="s">
        <v>16</v>
      </c>
      <c r="B26" s="1">
        <v>442</v>
      </c>
      <c r="C26" s="1">
        <v>219</v>
      </c>
      <c r="D26" s="1">
        <v>92</v>
      </c>
      <c r="E26" s="1">
        <v>36</v>
      </c>
      <c r="F26" s="1">
        <v>17</v>
      </c>
      <c r="G26" s="1">
        <v>74</v>
      </c>
      <c r="H26" s="1">
        <v>9</v>
      </c>
      <c r="I26" s="1">
        <v>214</v>
      </c>
    </row>
    <row r="27" spans="1:9" ht="9" customHeight="1" x14ac:dyDescent="0.2">
      <c r="A27" s="1" t="s">
        <v>17</v>
      </c>
      <c r="B27" s="1">
        <v>421</v>
      </c>
      <c r="C27" s="1">
        <v>217</v>
      </c>
      <c r="D27" s="1">
        <v>93</v>
      </c>
      <c r="E27" s="1">
        <v>70</v>
      </c>
      <c r="F27" s="1">
        <v>27</v>
      </c>
      <c r="G27" s="1">
        <v>27</v>
      </c>
      <c r="H27" s="1">
        <v>28</v>
      </c>
      <c r="I27" s="1">
        <v>176</v>
      </c>
    </row>
    <row r="28" spans="1:9" ht="9" customHeight="1" x14ac:dyDescent="0.2">
      <c r="A28" s="1" t="s">
        <v>18</v>
      </c>
      <c r="B28" s="1">
        <v>456</v>
      </c>
      <c r="C28" s="1">
        <v>185</v>
      </c>
      <c r="D28" s="1">
        <v>88</v>
      </c>
      <c r="E28" s="1">
        <v>46</v>
      </c>
      <c r="F28" s="1">
        <v>8</v>
      </c>
      <c r="G28" s="1">
        <v>43</v>
      </c>
      <c r="H28" s="1">
        <v>23</v>
      </c>
      <c r="I28" s="1">
        <v>248</v>
      </c>
    </row>
    <row r="29" spans="1:9" ht="9" customHeight="1" x14ac:dyDescent="0.2">
      <c r="A29" s="1" t="s">
        <v>19</v>
      </c>
      <c r="B29" s="1">
        <v>392</v>
      </c>
      <c r="C29" s="1">
        <v>193</v>
      </c>
      <c r="D29" s="1">
        <v>92</v>
      </c>
      <c r="E29" s="1">
        <v>42</v>
      </c>
      <c r="F29" s="1">
        <v>8</v>
      </c>
      <c r="G29" s="1">
        <v>51</v>
      </c>
      <c r="H29" s="1">
        <v>38</v>
      </c>
      <c r="I29" s="1">
        <v>161</v>
      </c>
    </row>
    <row r="30" spans="1:9" ht="9" customHeight="1" x14ac:dyDescent="0.2">
      <c r="A30" s="1" t="s">
        <v>20</v>
      </c>
      <c r="B30" s="1">
        <v>346</v>
      </c>
      <c r="C30" s="1">
        <v>107</v>
      </c>
      <c r="D30" s="1">
        <v>62</v>
      </c>
      <c r="E30" s="1">
        <v>14</v>
      </c>
      <c r="F30" s="1">
        <v>5</v>
      </c>
      <c r="G30" s="1">
        <v>26</v>
      </c>
      <c r="H30" s="1">
        <v>16</v>
      </c>
      <c r="I30" s="1">
        <v>223</v>
      </c>
    </row>
    <row r="31" spans="1:9" ht="9" customHeight="1" x14ac:dyDescent="0.2">
      <c r="A31" s="1" t="s">
        <v>624</v>
      </c>
    </row>
    <row r="32" spans="1:9" ht="9" customHeight="1" x14ac:dyDescent="0.2">
      <c r="A32" s="1" t="s">
        <v>0</v>
      </c>
      <c r="B32" s="1">
        <v>275</v>
      </c>
      <c r="C32" s="1">
        <v>138</v>
      </c>
      <c r="D32" s="1">
        <v>72</v>
      </c>
      <c r="E32" s="1">
        <v>20</v>
      </c>
      <c r="F32" s="1">
        <v>7</v>
      </c>
      <c r="G32" s="1">
        <v>39</v>
      </c>
      <c r="H32" s="1">
        <v>8</v>
      </c>
      <c r="I32" s="1">
        <v>129</v>
      </c>
    </row>
    <row r="33" spans="1:9" ht="9" customHeight="1" x14ac:dyDescent="0.2">
      <c r="A33" s="1" t="s">
        <v>14</v>
      </c>
      <c r="B33" s="1">
        <v>23</v>
      </c>
      <c r="C33" s="1">
        <v>9</v>
      </c>
      <c r="D33" s="1">
        <v>4</v>
      </c>
      <c r="E33" s="1">
        <v>2</v>
      </c>
      <c r="F33" s="1">
        <v>0</v>
      </c>
      <c r="G33" s="1">
        <v>3</v>
      </c>
      <c r="H33" s="1">
        <v>1</v>
      </c>
      <c r="I33" s="1">
        <v>13</v>
      </c>
    </row>
    <row r="34" spans="1:9" ht="9" customHeight="1" x14ac:dyDescent="0.2">
      <c r="A34" s="1" t="s">
        <v>15</v>
      </c>
      <c r="B34" s="1">
        <v>103</v>
      </c>
      <c r="C34" s="1">
        <v>52</v>
      </c>
      <c r="D34" s="1">
        <v>20</v>
      </c>
      <c r="E34" s="1">
        <v>16</v>
      </c>
      <c r="F34" s="1">
        <v>2</v>
      </c>
      <c r="G34" s="1">
        <v>14</v>
      </c>
      <c r="H34" s="1">
        <v>3</v>
      </c>
      <c r="I34" s="1">
        <v>48</v>
      </c>
    </row>
    <row r="35" spans="1:9" ht="9" customHeight="1" x14ac:dyDescent="0.2">
      <c r="A35" s="1" t="s">
        <v>16</v>
      </c>
      <c r="B35" s="1">
        <v>87</v>
      </c>
      <c r="C35" s="1">
        <v>42</v>
      </c>
      <c r="D35" s="1">
        <v>25</v>
      </c>
      <c r="E35" s="1">
        <v>1</v>
      </c>
      <c r="F35" s="1">
        <v>2</v>
      </c>
      <c r="G35" s="1">
        <v>14</v>
      </c>
      <c r="H35" s="1">
        <v>1</v>
      </c>
      <c r="I35" s="1">
        <v>44</v>
      </c>
    </row>
    <row r="36" spans="1:9" ht="9" customHeight="1" x14ac:dyDescent="0.2">
      <c r="A36" s="1" t="s">
        <v>17</v>
      </c>
      <c r="B36" s="1">
        <v>35</v>
      </c>
      <c r="C36" s="1">
        <v>16</v>
      </c>
      <c r="D36" s="1">
        <v>11</v>
      </c>
      <c r="E36" s="1">
        <v>1</v>
      </c>
      <c r="F36" s="1">
        <v>3</v>
      </c>
      <c r="G36" s="1">
        <v>1</v>
      </c>
      <c r="H36" s="1">
        <v>2</v>
      </c>
      <c r="I36" s="1">
        <v>17</v>
      </c>
    </row>
    <row r="37" spans="1:9" ht="9" customHeight="1" x14ac:dyDescent="0.2">
      <c r="A37" s="1" t="s">
        <v>18</v>
      </c>
      <c r="B37" s="1">
        <v>20</v>
      </c>
      <c r="C37" s="1">
        <v>15</v>
      </c>
      <c r="D37" s="1">
        <v>9</v>
      </c>
      <c r="E37" s="1">
        <v>0</v>
      </c>
      <c r="F37" s="1">
        <v>0</v>
      </c>
      <c r="G37" s="1">
        <v>6</v>
      </c>
      <c r="H37" s="1">
        <v>1</v>
      </c>
      <c r="I37" s="1">
        <v>4</v>
      </c>
    </row>
    <row r="38" spans="1:9" ht="9" customHeight="1" x14ac:dyDescent="0.2">
      <c r="A38" s="1" t="s">
        <v>19</v>
      </c>
      <c r="B38" s="1">
        <v>5</v>
      </c>
      <c r="C38" s="1">
        <v>3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</row>
    <row r="39" spans="1:9" ht="9" customHeight="1" x14ac:dyDescent="0.2">
      <c r="A39" s="1" t="s">
        <v>20</v>
      </c>
      <c r="B39" s="1">
        <v>2</v>
      </c>
      <c r="C39" s="1">
        <v>1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1</v>
      </c>
    </row>
    <row r="40" spans="1:9" ht="9" customHeight="1" x14ac:dyDescent="0.2">
      <c r="A40" s="1" t="s">
        <v>645</v>
      </c>
    </row>
    <row r="41" spans="1:9" ht="9" customHeight="1" x14ac:dyDescent="0.2">
      <c r="A41" s="1" t="s">
        <v>0</v>
      </c>
      <c r="B41" s="5">
        <f t="shared" ref="B41:I48" si="0">B14/B5</f>
        <v>0.55595749491295499</v>
      </c>
      <c r="C41" s="5">
        <f t="shared" si="0"/>
        <v>0.41418764302059496</v>
      </c>
      <c r="D41" s="5">
        <f t="shared" si="0"/>
        <v>0.47058823529411764</v>
      </c>
      <c r="E41" s="5">
        <f t="shared" si="0"/>
        <v>0.32847682119205296</v>
      </c>
      <c r="F41" s="5">
        <f t="shared" si="0"/>
        <v>0.32017543859649122</v>
      </c>
      <c r="G41" s="5">
        <f t="shared" si="0"/>
        <v>0.45950704225352113</v>
      </c>
      <c r="H41" s="5">
        <f t="shared" si="0"/>
        <v>0.35309973045822102</v>
      </c>
      <c r="I41" s="5">
        <f t="shared" si="0"/>
        <v>0.86853146853146856</v>
      </c>
    </row>
    <row r="42" spans="1:9" ht="9" customHeight="1" x14ac:dyDescent="0.2">
      <c r="A42" s="1" t="s">
        <v>14</v>
      </c>
      <c r="B42" s="5">
        <f t="shared" si="0"/>
        <v>6.5244667503136761E-2</v>
      </c>
      <c r="C42" s="5">
        <f t="shared" si="0"/>
        <v>7.9787234042553196E-2</v>
      </c>
      <c r="D42" s="5">
        <f t="shared" si="0"/>
        <v>0.13259668508287292</v>
      </c>
      <c r="E42" s="5">
        <f t="shared" si="0"/>
        <v>3.7974683544303799E-2</v>
      </c>
      <c r="F42" s="5">
        <f t="shared" si="0"/>
        <v>0</v>
      </c>
      <c r="G42" s="5">
        <f t="shared" si="0"/>
        <v>3.3333333333333333E-2</v>
      </c>
      <c r="H42" s="5">
        <f t="shared" si="0"/>
        <v>1.3888888888888888E-2</v>
      </c>
      <c r="I42" s="5">
        <f t="shared" si="0"/>
        <v>6.0171919770773637E-2</v>
      </c>
    </row>
    <row r="43" spans="1:9" ht="9" customHeight="1" x14ac:dyDescent="0.2">
      <c r="A43" s="1" t="s">
        <v>15</v>
      </c>
      <c r="B43" s="5">
        <f t="shared" si="0"/>
        <v>0.24181963288108541</v>
      </c>
      <c r="C43" s="5">
        <f t="shared" si="0"/>
        <v>0.15930388219544847</v>
      </c>
      <c r="D43" s="5">
        <f t="shared" si="0"/>
        <v>0.16245487364620939</v>
      </c>
      <c r="E43" s="5">
        <f t="shared" si="0"/>
        <v>0.18947368421052632</v>
      </c>
      <c r="F43" s="5">
        <f t="shared" si="0"/>
        <v>7.2916666666666671E-2</v>
      </c>
      <c r="G43" s="5">
        <f t="shared" si="0"/>
        <v>0.16847826086956522</v>
      </c>
      <c r="H43" s="5">
        <f t="shared" si="0"/>
        <v>0.16666666666666666</v>
      </c>
      <c r="I43" s="5">
        <f t="shared" si="0"/>
        <v>0.40975609756097559</v>
      </c>
    </row>
    <row r="44" spans="1:9" ht="9" customHeight="1" x14ac:dyDescent="0.2">
      <c r="A44" s="1" t="s">
        <v>16</v>
      </c>
      <c r="B44" s="5">
        <f t="shared" si="0"/>
        <v>0.46562500000000001</v>
      </c>
      <c r="C44" s="5">
        <f t="shared" si="0"/>
        <v>0.34003091190108192</v>
      </c>
      <c r="D44" s="5">
        <f t="shared" si="0"/>
        <v>0.34191176470588236</v>
      </c>
      <c r="E44" s="5">
        <f t="shared" si="0"/>
        <v>0.19672131147540983</v>
      </c>
      <c r="F44" s="5">
        <f t="shared" si="0"/>
        <v>0.29310344827586204</v>
      </c>
      <c r="G44" s="5">
        <f t="shared" si="0"/>
        <v>0.55223880597014929</v>
      </c>
      <c r="H44" s="5">
        <f t="shared" si="0"/>
        <v>0.17307692307692307</v>
      </c>
      <c r="I44" s="5">
        <f t="shared" si="0"/>
        <v>0.83524904214559392</v>
      </c>
    </row>
    <row r="45" spans="1:9" ht="9" customHeight="1" x14ac:dyDescent="0.2">
      <c r="A45" s="1" t="s">
        <v>17</v>
      </c>
      <c r="B45" s="5">
        <f t="shared" si="0"/>
        <v>0.75086505190311414</v>
      </c>
      <c r="C45" s="5">
        <f t="shared" si="0"/>
        <v>0.57989690721649489</v>
      </c>
      <c r="D45" s="5">
        <f t="shared" si="0"/>
        <v>0.72180451127819545</v>
      </c>
      <c r="E45" s="5">
        <f t="shared" si="0"/>
        <v>0.46405228758169936</v>
      </c>
      <c r="F45" s="5">
        <f t="shared" si="0"/>
        <v>0.93103448275862066</v>
      </c>
      <c r="G45" s="5">
        <f t="shared" si="0"/>
        <v>0.42465753424657532</v>
      </c>
      <c r="H45" s="5">
        <f t="shared" si="0"/>
        <v>0.53846153846153844</v>
      </c>
      <c r="I45" s="5">
        <f t="shared" si="0"/>
        <v>1.3115942028985508</v>
      </c>
    </row>
    <row r="46" spans="1:9" ht="9" customHeight="1" x14ac:dyDescent="0.2">
      <c r="A46" s="1" t="s">
        <v>18</v>
      </c>
      <c r="B46" s="5">
        <f t="shared" si="0"/>
        <v>1.2777777777777777</v>
      </c>
      <c r="C46" s="5">
        <f t="shared" si="0"/>
        <v>0.88516746411483249</v>
      </c>
      <c r="D46" s="5">
        <f t="shared" si="0"/>
        <v>0.9263157894736842</v>
      </c>
      <c r="E46" s="5">
        <f t="shared" si="0"/>
        <v>0.66666666666666663</v>
      </c>
      <c r="F46" s="5">
        <f t="shared" si="0"/>
        <v>1</v>
      </c>
      <c r="G46" s="5">
        <f t="shared" si="0"/>
        <v>1.1621621621621621</v>
      </c>
      <c r="H46" s="5">
        <f t="shared" si="0"/>
        <v>0.71875</v>
      </c>
      <c r="I46" s="5">
        <f t="shared" si="0"/>
        <v>2.1176470588235294</v>
      </c>
    </row>
    <row r="47" spans="1:9" ht="9" customHeight="1" x14ac:dyDescent="0.2">
      <c r="A47" s="1" t="s">
        <v>19</v>
      </c>
      <c r="B47" s="5">
        <f t="shared" si="0"/>
        <v>1.4945054945054945</v>
      </c>
      <c r="C47" s="5">
        <f t="shared" si="0"/>
        <v>1.259493670886076</v>
      </c>
      <c r="D47" s="5">
        <f t="shared" si="0"/>
        <v>1.3013698630136987</v>
      </c>
      <c r="E47" s="5">
        <f t="shared" si="0"/>
        <v>0.93333333333333335</v>
      </c>
      <c r="F47" s="5">
        <f t="shared" si="0"/>
        <v>1.2857142857142858</v>
      </c>
      <c r="G47" s="5">
        <f t="shared" si="0"/>
        <v>1.606060606060606</v>
      </c>
      <c r="H47" s="5">
        <f t="shared" si="0"/>
        <v>1</v>
      </c>
      <c r="I47" s="5">
        <f t="shared" si="0"/>
        <v>2.220779220779221</v>
      </c>
    </row>
    <row r="48" spans="1:9" ht="9" customHeight="1" x14ac:dyDescent="0.2">
      <c r="A48" s="1" t="s">
        <v>20</v>
      </c>
      <c r="B48" s="5">
        <f t="shared" si="0"/>
        <v>1.7574257425742574</v>
      </c>
      <c r="C48" s="5">
        <f t="shared" si="0"/>
        <v>1.1134020618556701</v>
      </c>
      <c r="D48" s="5">
        <f t="shared" si="0"/>
        <v>1.575</v>
      </c>
      <c r="E48" s="5">
        <f t="shared" si="0"/>
        <v>0.3888888888888889</v>
      </c>
      <c r="F48" s="5">
        <f t="shared" si="0"/>
        <v>1.25</v>
      </c>
      <c r="G48" s="5">
        <f t="shared" si="0"/>
        <v>1.5294117647058822</v>
      </c>
      <c r="H48" s="5">
        <f t="shared" ref="H48:I48" si="1">H21/H12</f>
        <v>0.55172413793103448</v>
      </c>
      <c r="I48" s="5">
        <f t="shared" si="1"/>
        <v>3.0394736842105261</v>
      </c>
    </row>
    <row r="49" spans="1:9" ht="9" customHeight="1" x14ac:dyDescent="0.2">
      <c r="A49" s="1" t="s">
        <v>646</v>
      </c>
    </row>
    <row r="50" spans="1:9" ht="9" customHeight="1" x14ac:dyDescent="0.2">
      <c r="A50" s="1" t="s">
        <v>0</v>
      </c>
      <c r="B50" s="5">
        <f t="shared" ref="B50:I57" si="2">B23/B5</f>
        <v>0.54442685959755821</v>
      </c>
      <c r="C50" s="5">
        <f t="shared" si="2"/>
        <v>0.40808543096872618</v>
      </c>
      <c r="D50" s="5">
        <f t="shared" si="2"/>
        <v>0.46311858076563961</v>
      </c>
      <c r="E50" s="5">
        <f t="shared" si="2"/>
        <v>0.32715231788079469</v>
      </c>
      <c r="F50" s="5">
        <f t="shared" si="2"/>
        <v>0.31578947368421051</v>
      </c>
      <c r="G50" s="5">
        <f t="shared" si="2"/>
        <v>0.448943661971831</v>
      </c>
      <c r="H50" s="5">
        <f t="shared" si="2"/>
        <v>0.34770889487870621</v>
      </c>
      <c r="I50" s="5">
        <f t="shared" si="2"/>
        <v>0.84545454545454546</v>
      </c>
    </row>
    <row r="51" spans="1:9" ht="9" customHeight="1" x14ac:dyDescent="0.2">
      <c r="A51" s="1" t="s">
        <v>14</v>
      </c>
      <c r="B51" s="5">
        <f t="shared" si="2"/>
        <v>6.5244667503136761E-2</v>
      </c>
      <c r="C51" s="5">
        <f t="shared" si="2"/>
        <v>7.9787234042553196E-2</v>
      </c>
      <c r="D51" s="5">
        <f t="shared" si="2"/>
        <v>0.13259668508287292</v>
      </c>
      <c r="E51" s="5">
        <f t="shared" si="2"/>
        <v>3.7974683544303799E-2</v>
      </c>
      <c r="F51" s="5">
        <f t="shared" si="2"/>
        <v>0</v>
      </c>
      <c r="G51" s="5">
        <f t="shared" si="2"/>
        <v>3.3333333333333333E-2</v>
      </c>
      <c r="H51" s="5">
        <f t="shared" si="2"/>
        <v>1.3888888888888888E-2</v>
      </c>
      <c r="I51" s="5">
        <f t="shared" si="2"/>
        <v>6.0171919770773637E-2</v>
      </c>
    </row>
    <row r="52" spans="1:9" ht="9" customHeight="1" x14ac:dyDescent="0.2">
      <c r="A52" s="1" t="s">
        <v>15</v>
      </c>
      <c r="B52" s="5">
        <f t="shared" si="2"/>
        <v>0.23862729449321629</v>
      </c>
      <c r="C52" s="5">
        <f t="shared" si="2"/>
        <v>0.15930388219544847</v>
      </c>
      <c r="D52" s="5">
        <f t="shared" si="2"/>
        <v>0.16245487364620939</v>
      </c>
      <c r="E52" s="5">
        <f t="shared" si="2"/>
        <v>0.18947368421052632</v>
      </c>
      <c r="F52" s="5">
        <f t="shared" si="2"/>
        <v>7.2916666666666671E-2</v>
      </c>
      <c r="G52" s="5">
        <f t="shared" si="2"/>
        <v>0.16847826086956522</v>
      </c>
      <c r="H52" s="5">
        <f t="shared" si="2"/>
        <v>0.14583333333333334</v>
      </c>
      <c r="I52" s="5">
        <f t="shared" si="2"/>
        <v>0.40487804878048783</v>
      </c>
    </row>
    <row r="53" spans="1:9" ht="9" customHeight="1" x14ac:dyDescent="0.2">
      <c r="A53" s="1" t="s">
        <v>16</v>
      </c>
      <c r="B53" s="5">
        <f t="shared" si="2"/>
        <v>0.46041666666666664</v>
      </c>
      <c r="C53" s="5">
        <f t="shared" si="2"/>
        <v>0.33848531684698607</v>
      </c>
      <c r="D53" s="5">
        <f t="shared" si="2"/>
        <v>0.33823529411764708</v>
      </c>
      <c r="E53" s="5">
        <f t="shared" si="2"/>
        <v>0.19672131147540983</v>
      </c>
      <c r="F53" s="5">
        <f t="shared" si="2"/>
        <v>0.29310344827586204</v>
      </c>
      <c r="G53" s="5">
        <f t="shared" si="2"/>
        <v>0.55223880597014929</v>
      </c>
      <c r="H53" s="5">
        <f t="shared" si="2"/>
        <v>0.17307692307692307</v>
      </c>
      <c r="I53" s="5">
        <f t="shared" si="2"/>
        <v>0.81992337164750961</v>
      </c>
    </row>
    <row r="54" spans="1:9" ht="9" customHeight="1" x14ac:dyDescent="0.2">
      <c r="A54" s="1" t="s">
        <v>17</v>
      </c>
      <c r="B54" s="5">
        <f t="shared" si="2"/>
        <v>0.72837370242214527</v>
      </c>
      <c r="C54" s="5">
        <f t="shared" si="2"/>
        <v>0.55927835051546393</v>
      </c>
      <c r="D54" s="5">
        <f t="shared" si="2"/>
        <v>0.6992481203007519</v>
      </c>
      <c r="E54" s="5">
        <f t="shared" si="2"/>
        <v>0.45751633986928103</v>
      </c>
      <c r="F54" s="5">
        <f t="shared" si="2"/>
        <v>0.93103448275862066</v>
      </c>
      <c r="G54" s="5">
        <f t="shared" si="2"/>
        <v>0.36986301369863012</v>
      </c>
      <c r="H54" s="5">
        <f t="shared" si="2"/>
        <v>0.53846153846153844</v>
      </c>
      <c r="I54" s="5">
        <f t="shared" si="2"/>
        <v>1.2753623188405796</v>
      </c>
    </row>
    <row r="55" spans="1:9" ht="9" customHeight="1" x14ac:dyDescent="0.2">
      <c r="A55" s="1" t="s">
        <v>18</v>
      </c>
      <c r="B55" s="5">
        <f t="shared" si="2"/>
        <v>1.2666666666666666</v>
      </c>
      <c r="C55" s="5">
        <f t="shared" si="2"/>
        <v>0.88516746411483249</v>
      </c>
      <c r="D55" s="5">
        <f t="shared" si="2"/>
        <v>0.9263157894736842</v>
      </c>
      <c r="E55" s="5">
        <f t="shared" si="2"/>
        <v>0.66666666666666663</v>
      </c>
      <c r="F55" s="5">
        <f t="shared" si="2"/>
        <v>1</v>
      </c>
      <c r="G55" s="5">
        <f t="shared" si="2"/>
        <v>1.1621621621621621</v>
      </c>
      <c r="H55" s="5">
        <f t="shared" si="2"/>
        <v>0.71875</v>
      </c>
      <c r="I55" s="5">
        <f t="shared" si="2"/>
        <v>2.0840336134453783</v>
      </c>
    </row>
    <row r="56" spans="1:9" ht="9" customHeight="1" x14ac:dyDescent="0.2">
      <c r="A56" s="1" t="s">
        <v>19</v>
      </c>
      <c r="B56" s="5">
        <f t="shared" si="2"/>
        <v>1.4358974358974359</v>
      </c>
      <c r="C56" s="5">
        <f t="shared" si="2"/>
        <v>1.2215189873417722</v>
      </c>
      <c r="D56" s="5">
        <f t="shared" si="2"/>
        <v>1.2602739726027397</v>
      </c>
      <c r="E56" s="5">
        <f t="shared" si="2"/>
        <v>0.93333333333333335</v>
      </c>
      <c r="F56" s="5">
        <f t="shared" si="2"/>
        <v>1.1428571428571428</v>
      </c>
      <c r="G56" s="5">
        <f t="shared" si="2"/>
        <v>1.5454545454545454</v>
      </c>
      <c r="H56" s="5">
        <f t="shared" si="2"/>
        <v>1</v>
      </c>
      <c r="I56" s="5">
        <f t="shared" si="2"/>
        <v>2.0909090909090908</v>
      </c>
    </row>
    <row r="57" spans="1:9" ht="9" customHeight="1" x14ac:dyDescent="0.2">
      <c r="A57" s="1" t="s">
        <v>20</v>
      </c>
      <c r="B57" s="5">
        <f t="shared" si="2"/>
        <v>1.7128712871287128</v>
      </c>
      <c r="C57" s="5">
        <f t="shared" si="2"/>
        <v>1.1030927835051547</v>
      </c>
      <c r="D57" s="5">
        <f t="shared" si="2"/>
        <v>1.55</v>
      </c>
      <c r="E57" s="5">
        <f t="shared" si="2"/>
        <v>0.3888888888888889</v>
      </c>
      <c r="F57" s="5">
        <f t="shared" si="2"/>
        <v>1.25</v>
      </c>
      <c r="G57" s="5">
        <f t="shared" si="2"/>
        <v>1.5294117647058822</v>
      </c>
      <c r="H57" s="5">
        <f t="shared" ref="H57:I57" si="3">H30/H12</f>
        <v>0.55172413793103448</v>
      </c>
      <c r="I57" s="5">
        <f t="shared" si="3"/>
        <v>2.9342105263157894</v>
      </c>
    </row>
    <row r="58" spans="1:9" ht="9" customHeight="1" x14ac:dyDescent="0.2">
      <c r="A58" s="1" t="s">
        <v>647</v>
      </c>
    </row>
    <row r="59" spans="1:9" ht="9" customHeight="1" x14ac:dyDescent="0.2">
      <c r="A59" s="1" t="s">
        <v>0</v>
      </c>
      <c r="B59" s="5">
        <f t="shared" ref="B59:I66" si="4">B50*100/B41</f>
        <v>97.925986173241157</v>
      </c>
      <c r="C59" s="5">
        <f t="shared" si="4"/>
        <v>98.52670349907919</v>
      </c>
      <c r="D59" s="5">
        <f t="shared" si="4"/>
        <v>98.412698412698418</v>
      </c>
      <c r="E59" s="5">
        <f t="shared" si="4"/>
        <v>99.596774193548399</v>
      </c>
      <c r="F59" s="5">
        <f t="shared" si="4"/>
        <v>98.630136986301366</v>
      </c>
      <c r="G59" s="5">
        <f t="shared" si="4"/>
        <v>97.701149425287369</v>
      </c>
      <c r="H59" s="5">
        <f t="shared" si="4"/>
        <v>98.473282442748086</v>
      </c>
      <c r="I59" s="5">
        <f t="shared" si="4"/>
        <v>97.34299516908213</v>
      </c>
    </row>
    <row r="60" spans="1:9" ht="9" customHeight="1" x14ac:dyDescent="0.2">
      <c r="A60" s="1" t="s">
        <v>14</v>
      </c>
      <c r="B60" s="5">
        <f t="shared" si="4"/>
        <v>100</v>
      </c>
      <c r="C60" s="5">
        <f t="shared" si="4"/>
        <v>100</v>
      </c>
      <c r="D60" s="5">
        <f t="shared" si="4"/>
        <v>100</v>
      </c>
      <c r="E60" s="5">
        <f t="shared" si="4"/>
        <v>100</v>
      </c>
      <c r="F60" s="5" t="e">
        <f t="shared" si="4"/>
        <v>#DIV/0!</v>
      </c>
      <c r="G60" s="5">
        <f t="shared" si="4"/>
        <v>100</v>
      </c>
      <c r="H60" s="5">
        <f t="shared" si="4"/>
        <v>100</v>
      </c>
      <c r="I60" s="5">
        <f t="shared" si="4"/>
        <v>100</v>
      </c>
    </row>
    <row r="61" spans="1:9" ht="9" customHeight="1" x14ac:dyDescent="0.2">
      <c r="A61" s="1" t="s">
        <v>15</v>
      </c>
      <c r="B61" s="5">
        <f t="shared" si="4"/>
        <v>98.679867986798683</v>
      </c>
      <c r="C61" s="5">
        <f t="shared" si="4"/>
        <v>100</v>
      </c>
      <c r="D61" s="5">
        <f t="shared" si="4"/>
        <v>100</v>
      </c>
      <c r="E61" s="5">
        <f t="shared" si="4"/>
        <v>100.00000000000001</v>
      </c>
      <c r="F61" s="5">
        <f t="shared" si="4"/>
        <v>100</v>
      </c>
      <c r="G61" s="5">
        <f t="shared" si="4"/>
        <v>100.00000000000001</v>
      </c>
      <c r="H61" s="5">
        <f t="shared" si="4"/>
        <v>87.500000000000014</v>
      </c>
      <c r="I61" s="5">
        <f t="shared" si="4"/>
        <v>98.809523809523824</v>
      </c>
    </row>
    <row r="62" spans="1:9" ht="9" customHeight="1" x14ac:dyDescent="0.2">
      <c r="A62" s="1" t="s">
        <v>16</v>
      </c>
      <c r="B62" s="5">
        <f t="shared" si="4"/>
        <v>98.881431767337801</v>
      </c>
      <c r="C62" s="5">
        <f t="shared" si="4"/>
        <v>99.545454545454533</v>
      </c>
      <c r="D62" s="5">
        <f t="shared" si="4"/>
        <v>98.924731182795711</v>
      </c>
      <c r="E62" s="5">
        <f t="shared" si="4"/>
        <v>100</v>
      </c>
      <c r="F62" s="5">
        <f t="shared" si="4"/>
        <v>100</v>
      </c>
      <c r="G62" s="5">
        <f t="shared" si="4"/>
        <v>100</v>
      </c>
      <c r="H62" s="5">
        <f t="shared" si="4"/>
        <v>100</v>
      </c>
      <c r="I62" s="5">
        <f t="shared" si="4"/>
        <v>98.165137614678898</v>
      </c>
    </row>
    <row r="63" spans="1:9" ht="9" customHeight="1" x14ac:dyDescent="0.2">
      <c r="A63" s="1" t="s">
        <v>17</v>
      </c>
      <c r="B63" s="5">
        <f t="shared" si="4"/>
        <v>97.004608294930875</v>
      </c>
      <c r="C63" s="5">
        <f t="shared" si="4"/>
        <v>96.444444444444443</v>
      </c>
      <c r="D63" s="5">
        <f t="shared" si="4"/>
        <v>96.875</v>
      </c>
      <c r="E63" s="5">
        <f t="shared" si="4"/>
        <v>98.591549295774641</v>
      </c>
      <c r="F63" s="5">
        <f t="shared" si="4"/>
        <v>100</v>
      </c>
      <c r="G63" s="5">
        <f t="shared" si="4"/>
        <v>87.096774193548399</v>
      </c>
      <c r="H63" s="5">
        <f t="shared" si="4"/>
        <v>100</v>
      </c>
      <c r="I63" s="5">
        <f t="shared" si="4"/>
        <v>97.237569060773467</v>
      </c>
    </row>
    <row r="64" spans="1:9" ht="9" customHeight="1" x14ac:dyDescent="0.2">
      <c r="A64" s="1" t="s">
        <v>18</v>
      </c>
      <c r="B64" s="5">
        <f t="shared" si="4"/>
        <v>99.130434782608702</v>
      </c>
      <c r="C64" s="5">
        <f t="shared" si="4"/>
        <v>100</v>
      </c>
      <c r="D64" s="5">
        <f t="shared" si="4"/>
        <v>100</v>
      </c>
      <c r="E64" s="5">
        <f t="shared" si="4"/>
        <v>99.999999999999986</v>
      </c>
      <c r="F64" s="5">
        <f t="shared" si="4"/>
        <v>100</v>
      </c>
      <c r="G64" s="5">
        <f t="shared" si="4"/>
        <v>100</v>
      </c>
      <c r="H64" s="5">
        <f t="shared" si="4"/>
        <v>100</v>
      </c>
      <c r="I64" s="5">
        <f t="shared" si="4"/>
        <v>98.412698412698418</v>
      </c>
    </row>
    <row r="65" spans="1:9" ht="9" customHeight="1" x14ac:dyDescent="0.2">
      <c r="A65" s="1" t="s">
        <v>19</v>
      </c>
      <c r="B65" s="5">
        <f t="shared" si="4"/>
        <v>96.078431372549019</v>
      </c>
      <c r="C65" s="5">
        <f t="shared" si="4"/>
        <v>96.984924623115575</v>
      </c>
      <c r="D65" s="5">
        <f t="shared" si="4"/>
        <v>96.84210526315789</v>
      </c>
      <c r="E65" s="5">
        <f t="shared" si="4"/>
        <v>100</v>
      </c>
      <c r="F65" s="5">
        <f t="shared" si="4"/>
        <v>88.888888888888872</v>
      </c>
      <c r="G65" s="5">
        <f t="shared" si="4"/>
        <v>96.226415094339615</v>
      </c>
      <c r="H65" s="5">
        <f t="shared" si="4"/>
        <v>100</v>
      </c>
      <c r="I65" s="5">
        <f t="shared" si="4"/>
        <v>94.152046783625721</v>
      </c>
    </row>
    <row r="66" spans="1:9" ht="9" customHeight="1" x14ac:dyDescent="0.2">
      <c r="A66" s="1" t="s">
        <v>20</v>
      </c>
      <c r="B66" s="5">
        <f t="shared" si="4"/>
        <v>97.464788732394368</v>
      </c>
      <c r="C66" s="5">
        <f t="shared" si="4"/>
        <v>99.074074074074076</v>
      </c>
      <c r="D66" s="5">
        <f t="shared" si="4"/>
        <v>98.412698412698418</v>
      </c>
      <c r="E66" s="5">
        <f t="shared" si="4"/>
        <v>100.00000000000001</v>
      </c>
      <c r="F66" s="5">
        <f t="shared" si="4"/>
        <v>100</v>
      </c>
      <c r="G66" s="5">
        <f t="shared" si="4"/>
        <v>100</v>
      </c>
      <c r="H66" s="5">
        <f t="shared" ref="H66:I66" si="5">H57*100/H48</f>
        <v>100</v>
      </c>
      <c r="I66" s="5">
        <f t="shared" si="5"/>
        <v>96.536796536796544</v>
      </c>
    </row>
    <row r="67" spans="1:9" ht="9" customHeight="1" x14ac:dyDescent="0.2">
      <c r="A67" s="1" t="s">
        <v>828</v>
      </c>
    </row>
    <row r="68" spans="1:9" ht="9" customHeight="1" x14ac:dyDescent="0.2">
      <c r="A68" s="1" t="s">
        <v>0</v>
      </c>
      <c r="B68" s="1">
        <f t="shared" ref="B68:I75" si="6">B32*1000/B5</f>
        <v>62.17499434772779</v>
      </c>
      <c r="C68" s="1">
        <f t="shared" si="6"/>
        <v>52.631578947368418</v>
      </c>
      <c r="D68" s="1">
        <f t="shared" si="6"/>
        <v>67.226890756302524</v>
      </c>
      <c r="E68" s="1">
        <f t="shared" si="6"/>
        <v>26.490066225165563</v>
      </c>
      <c r="F68" s="1">
        <f t="shared" si="6"/>
        <v>30.701754385964911</v>
      </c>
      <c r="G68" s="1">
        <f t="shared" si="6"/>
        <v>68.661971830985919</v>
      </c>
      <c r="H68" s="1">
        <f t="shared" si="6"/>
        <v>21.563342318059298</v>
      </c>
      <c r="I68" s="1">
        <f t="shared" si="6"/>
        <v>90.209790209790214</v>
      </c>
    </row>
    <row r="69" spans="1:9" ht="9" customHeight="1" x14ac:dyDescent="0.2">
      <c r="A69" s="1" t="s">
        <v>14</v>
      </c>
      <c r="B69" s="1">
        <f t="shared" si="6"/>
        <v>28.858218318695105</v>
      </c>
      <c r="C69" s="1">
        <f t="shared" si="6"/>
        <v>23.936170212765958</v>
      </c>
      <c r="D69" s="1">
        <f t="shared" si="6"/>
        <v>22.099447513812155</v>
      </c>
      <c r="E69" s="1">
        <f t="shared" si="6"/>
        <v>25.316455696202532</v>
      </c>
      <c r="F69" s="1">
        <f t="shared" si="6"/>
        <v>0</v>
      </c>
      <c r="G69" s="1">
        <f t="shared" si="6"/>
        <v>33.333333333333336</v>
      </c>
      <c r="H69" s="1">
        <f t="shared" si="6"/>
        <v>13.888888888888889</v>
      </c>
      <c r="I69" s="1">
        <f t="shared" si="6"/>
        <v>37.249283667621775</v>
      </c>
    </row>
    <row r="70" spans="1:9" ht="9" customHeight="1" x14ac:dyDescent="0.2">
      <c r="A70" s="1" t="s">
        <v>15</v>
      </c>
      <c r="B70" s="1">
        <f t="shared" si="6"/>
        <v>82.202713487629694</v>
      </c>
      <c r="C70" s="1">
        <f t="shared" si="6"/>
        <v>69.611780455153948</v>
      </c>
      <c r="D70" s="1">
        <f t="shared" si="6"/>
        <v>72.202166064981952</v>
      </c>
      <c r="E70" s="1">
        <f t="shared" si="6"/>
        <v>84.21052631578948</v>
      </c>
      <c r="F70" s="1">
        <f t="shared" si="6"/>
        <v>20.833333333333332</v>
      </c>
      <c r="G70" s="1">
        <f t="shared" si="6"/>
        <v>76.086956521739125</v>
      </c>
      <c r="H70" s="1">
        <f t="shared" si="6"/>
        <v>31.25</v>
      </c>
      <c r="I70" s="1">
        <f t="shared" si="6"/>
        <v>117.07317073170732</v>
      </c>
    </row>
    <row r="71" spans="1:9" ht="9" customHeight="1" x14ac:dyDescent="0.2">
      <c r="A71" s="1" t="s">
        <v>16</v>
      </c>
      <c r="B71" s="1">
        <f t="shared" si="6"/>
        <v>90.625</v>
      </c>
      <c r="C71" s="1">
        <f t="shared" si="6"/>
        <v>64.914992272024733</v>
      </c>
      <c r="D71" s="1">
        <f t="shared" si="6"/>
        <v>91.911764705882348</v>
      </c>
      <c r="E71" s="1">
        <f t="shared" si="6"/>
        <v>5.4644808743169397</v>
      </c>
      <c r="F71" s="1">
        <f t="shared" si="6"/>
        <v>34.482758620689658</v>
      </c>
      <c r="G71" s="1">
        <f t="shared" si="6"/>
        <v>104.4776119402985</v>
      </c>
      <c r="H71" s="1">
        <f t="shared" si="6"/>
        <v>19.23076923076923</v>
      </c>
      <c r="I71" s="1">
        <f t="shared" si="6"/>
        <v>168.58237547892719</v>
      </c>
    </row>
    <row r="72" spans="1:9" ht="9" customHeight="1" x14ac:dyDescent="0.2">
      <c r="A72" s="1" t="s">
        <v>17</v>
      </c>
      <c r="B72" s="1">
        <f t="shared" si="6"/>
        <v>60.553633217993081</v>
      </c>
      <c r="C72" s="1">
        <f t="shared" si="6"/>
        <v>41.237113402061858</v>
      </c>
      <c r="D72" s="1">
        <f t="shared" si="6"/>
        <v>82.706766917293237</v>
      </c>
      <c r="E72" s="1">
        <f t="shared" si="6"/>
        <v>6.5359477124183005</v>
      </c>
      <c r="F72" s="1">
        <f t="shared" si="6"/>
        <v>103.44827586206897</v>
      </c>
      <c r="G72" s="1">
        <f t="shared" si="6"/>
        <v>13.698630136986301</v>
      </c>
      <c r="H72" s="1">
        <f t="shared" si="6"/>
        <v>38.46153846153846</v>
      </c>
      <c r="I72" s="1">
        <f t="shared" si="6"/>
        <v>123.18840579710145</v>
      </c>
    </row>
    <row r="73" spans="1:9" ht="9" customHeight="1" x14ac:dyDescent="0.2">
      <c r="A73" s="1" t="s">
        <v>18</v>
      </c>
      <c r="B73" s="1">
        <f t="shared" si="6"/>
        <v>55.555555555555557</v>
      </c>
      <c r="C73" s="1">
        <f t="shared" si="6"/>
        <v>71.770334928229659</v>
      </c>
      <c r="D73" s="1">
        <f t="shared" si="6"/>
        <v>94.736842105263165</v>
      </c>
      <c r="E73" s="1">
        <f t="shared" si="6"/>
        <v>0</v>
      </c>
      <c r="F73" s="1">
        <f t="shared" si="6"/>
        <v>0</v>
      </c>
      <c r="G73" s="1">
        <f t="shared" si="6"/>
        <v>162.16216216216216</v>
      </c>
      <c r="H73" s="1">
        <f t="shared" si="6"/>
        <v>31.25</v>
      </c>
      <c r="I73" s="1">
        <f t="shared" si="6"/>
        <v>33.613445378151262</v>
      </c>
    </row>
    <row r="74" spans="1:9" ht="9" customHeight="1" x14ac:dyDescent="0.2">
      <c r="A74" s="1" t="s">
        <v>19</v>
      </c>
      <c r="B74" s="1">
        <f t="shared" si="6"/>
        <v>18.315018315018314</v>
      </c>
      <c r="C74" s="1">
        <f t="shared" si="6"/>
        <v>18.9873417721519</v>
      </c>
      <c r="D74" s="1">
        <f t="shared" si="6"/>
        <v>41.095890410958901</v>
      </c>
      <c r="E74" s="1">
        <f t="shared" si="6"/>
        <v>0</v>
      </c>
      <c r="F74" s="1">
        <f t="shared" si="6"/>
        <v>0</v>
      </c>
      <c r="G74" s="1">
        <f t="shared" si="6"/>
        <v>0</v>
      </c>
      <c r="H74" s="1">
        <f t="shared" si="6"/>
        <v>0</v>
      </c>
      <c r="I74" s="1">
        <f t="shared" si="6"/>
        <v>25.974025974025974</v>
      </c>
    </row>
    <row r="75" spans="1:9" ht="9" customHeight="1" x14ac:dyDescent="0.2">
      <c r="A75" s="1" t="s">
        <v>20</v>
      </c>
      <c r="B75" s="1">
        <f t="shared" si="6"/>
        <v>9.9009900990099009</v>
      </c>
      <c r="C75" s="1">
        <f t="shared" si="6"/>
        <v>10.309278350515465</v>
      </c>
      <c r="D75" s="1">
        <f t="shared" si="6"/>
        <v>0</v>
      </c>
      <c r="E75" s="1">
        <f t="shared" si="6"/>
        <v>0</v>
      </c>
      <c r="F75" s="1">
        <f t="shared" si="6"/>
        <v>0</v>
      </c>
      <c r="G75" s="1">
        <f t="shared" si="6"/>
        <v>58.823529411764703</v>
      </c>
      <c r="H75" s="1">
        <f t="shared" ref="H75:I75" si="7">H39*1000/H12</f>
        <v>0</v>
      </c>
      <c r="I75" s="1">
        <f t="shared" si="7"/>
        <v>13.157894736842104</v>
      </c>
    </row>
    <row r="76" spans="1:9" ht="9" customHeight="1" x14ac:dyDescent="0.2">
      <c r="A76" s="1" t="s">
        <v>648</v>
      </c>
      <c r="B76" s="1">
        <f t="shared" ref="B76:I76" si="8">SUM(B68:B75)*5</f>
        <v>2040.9306167081472</v>
      </c>
      <c r="C76" s="1">
        <f t="shared" si="8"/>
        <v>1766.99295170136</v>
      </c>
      <c r="D76" s="1">
        <f t="shared" si="8"/>
        <v>2359.8988423724718</v>
      </c>
      <c r="E76" s="1">
        <f t="shared" si="8"/>
        <v>740.0873841194641</v>
      </c>
      <c r="F76" s="1">
        <f t="shared" si="8"/>
        <v>947.3306110102842</v>
      </c>
      <c r="G76" s="1">
        <f t="shared" si="8"/>
        <v>2586.2209766863502</v>
      </c>
      <c r="H76" s="1">
        <f t="shared" si="8"/>
        <v>778.22269449627936</v>
      </c>
      <c r="I76" s="1">
        <f t="shared" si="8"/>
        <v>3045.2419598708361</v>
      </c>
    </row>
  </sheetData>
  <mergeCells count="1">
    <mergeCell ref="B2:I2"/>
  </mergeCells>
  <pageMargins left="0.7" right="0.7" top="0.75" bottom="0.75" header="0.3" footer="0.3"/>
  <pageSetup scale="9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2FFE-40C0-4703-BA6A-1D5D178174D0}">
  <dimension ref="A1:P93"/>
  <sheetViews>
    <sheetView tabSelected="1" view="pageBreakPreview" zoomScale="125" zoomScaleNormal="100" zoomScaleSheetLayoutView="125" workbookViewId="0">
      <selection activeCell="A2" sqref="A2"/>
    </sheetView>
  </sheetViews>
  <sheetFormatPr defaultColWidth="8.88671875" defaultRowHeight="10.199999999999999" x14ac:dyDescent="0.2"/>
  <cols>
    <col min="1" max="1" width="8.88671875" style="1"/>
    <col min="2" max="13" width="5.21875" style="1" customWidth="1"/>
    <col min="14" max="16" width="6.21875" style="1" customWidth="1"/>
    <col min="17" max="16384" width="8.88671875" style="1"/>
  </cols>
  <sheetData>
    <row r="1" spans="1:16" x14ac:dyDescent="0.2">
      <c r="A1" s="1" t="s">
        <v>825</v>
      </c>
    </row>
    <row r="2" spans="1:16" x14ac:dyDescent="0.2">
      <c r="A2" s="3"/>
      <c r="B2" s="47" t="s">
        <v>0</v>
      </c>
      <c r="C2" s="47"/>
      <c r="D2" s="47"/>
      <c r="E2" s="47" t="s">
        <v>84</v>
      </c>
      <c r="F2" s="47"/>
      <c r="G2" s="47"/>
      <c r="H2" s="47" t="s">
        <v>625</v>
      </c>
      <c r="I2" s="47"/>
      <c r="J2" s="44"/>
      <c r="N2" s="47" t="s">
        <v>644</v>
      </c>
      <c r="O2" s="47"/>
      <c r="P2" s="44"/>
    </row>
    <row r="3" spans="1:16" x14ac:dyDescent="0.2">
      <c r="A3" s="14"/>
      <c r="B3" s="17" t="s">
        <v>0</v>
      </c>
      <c r="C3" s="17" t="s">
        <v>616</v>
      </c>
      <c r="D3" s="17" t="s">
        <v>617</v>
      </c>
      <c r="E3" s="17" t="s">
        <v>0</v>
      </c>
      <c r="F3" s="17" t="s">
        <v>616</v>
      </c>
      <c r="G3" s="17" t="s">
        <v>617</v>
      </c>
      <c r="H3" s="17" t="s">
        <v>0</v>
      </c>
      <c r="I3" s="17" t="s">
        <v>616</v>
      </c>
      <c r="J3" s="18" t="s">
        <v>617</v>
      </c>
      <c r="N3" s="17" t="s">
        <v>0</v>
      </c>
      <c r="O3" s="17" t="s">
        <v>616</v>
      </c>
      <c r="P3" s="18" t="s">
        <v>617</v>
      </c>
    </row>
    <row r="4" spans="1:16" x14ac:dyDescent="0.2">
      <c r="A4" s="1" t="s">
        <v>626</v>
      </c>
    </row>
    <row r="5" spans="1:16" x14ac:dyDescent="0.2">
      <c r="A5" s="1" t="s">
        <v>12</v>
      </c>
    </row>
    <row r="6" spans="1:16" x14ac:dyDescent="0.2">
      <c r="A6" s="1" t="s">
        <v>627</v>
      </c>
    </row>
    <row r="7" spans="1:16" x14ac:dyDescent="0.2">
      <c r="A7" s="1" t="s">
        <v>0</v>
      </c>
      <c r="B7" s="1">
        <v>4561</v>
      </c>
      <c r="C7" s="1">
        <v>2392</v>
      </c>
      <c r="D7" s="1">
        <v>2169</v>
      </c>
      <c r="E7" s="1">
        <v>2437</v>
      </c>
      <c r="F7" s="1">
        <v>1367</v>
      </c>
      <c r="G7" s="1">
        <v>1070</v>
      </c>
      <c r="H7" s="1">
        <v>2124</v>
      </c>
      <c r="I7" s="1">
        <v>1025</v>
      </c>
      <c r="J7" s="1">
        <v>1099</v>
      </c>
    </row>
    <row r="8" spans="1:16" x14ac:dyDescent="0.2">
      <c r="A8" s="1" t="s">
        <v>14</v>
      </c>
      <c r="B8" s="1">
        <v>797</v>
      </c>
      <c r="C8" s="1">
        <v>407</v>
      </c>
      <c r="D8" s="1">
        <v>390</v>
      </c>
      <c r="E8" s="1">
        <v>759</v>
      </c>
      <c r="F8" s="1">
        <v>386</v>
      </c>
      <c r="G8" s="1">
        <v>373</v>
      </c>
      <c r="H8" s="1">
        <v>38</v>
      </c>
      <c r="I8" s="1">
        <v>21</v>
      </c>
      <c r="J8" s="1">
        <v>17</v>
      </c>
      <c r="K8" s="24">
        <f t="shared" ref="K8:M15" si="0">E8/B8*100</f>
        <v>95.232120451693845</v>
      </c>
      <c r="L8" s="24">
        <f t="shared" si="0"/>
        <v>94.840294840294831</v>
      </c>
      <c r="M8" s="24">
        <f t="shared" si="0"/>
        <v>95.641025641025649</v>
      </c>
      <c r="N8" s="25">
        <f>K16+1500</f>
        <v>2952.1573054982127</v>
      </c>
      <c r="O8" s="25">
        <f t="shared" ref="O8:P8" si="1">L16+1500</f>
        <v>3072.0209684319661</v>
      </c>
      <c r="P8" s="25">
        <f t="shared" si="1"/>
        <v>2798.2868445463437</v>
      </c>
    </row>
    <row r="9" spans="1:16" x14ac:dyDescent="0.2">
      <c r="A9" s="1" t="s">
        <v>15</v>
      </c>
      <c r="B9" s="1">
        <v>1253</v>
      </c>
      <c r="C9" s="1">
        <v>605</v>
      </c>
      <c r="D9" s="1">
        <v>648</v>
      </c>
      <c r="E9" s="1">
        <v>899</v>
      </c>
      <c r="F9" s="1">
        <v>456</v>
      </c>
      <c r="G9" s="1">
        <v>443</v>
      </c>
      <c r="H9" s="1">
        <v>354</v>
      </c>
      <c r="I9" s="1">
        <v>149</v>
      </c>
      <c r="J9" s="1">
        <v>205</v>
      </c>
      <c r="K9" s="24">
        <f t="shared" si="0"/>
        <v>71.747805267358345</v>
      </c>
      <c r="L9" s="24">
        <f t="shared" si="0"/>
        <v>75.371900826446279</v>
      </c>
      <c r="M9" s="24">
        <f t="shared" si="0"/>
        <v>68.364197530864203</v>
      </c>
      <c r="N9" s="26"/>
      <c r="O9" s="26"/>
      <c r="P9" s="26"/>
    </row>
    <row r="10" spans="1:16" x14ac:dyDescent="0.2">
      <c r="A10" s="1" t="s">
        <v>16</v>
      </c>
      <c r="B10" s="1">
        <v>960</v>
      </c>
      <c r="C10" s="1">
        <v>565</v>
      </c>
      <c r="D10" s="1">
        <v>395</v>
      </c>
      <c r="E10" s="1">
        <v>439</v>
      </c>
      <c r="F10" s="1">
        <v>303</v>
      </c>
      <c r="G10" s="1">
        <v>136</v>
      </c>
      <c r="H10" s="1">
        <v>521</v>
      </c>
      <c r="I10" s="1">
        <v>262</v>
      </c>
      <c r="J10" s="1">
        <v>259</v>
      </c>
      <c r="K10" s="24">
        <f t="shared" si="0"/>
        <v>45.729166666666664</v>
      </c>
      <c r="L10" s="24">
        <f t="shared" si="0"/>
        <v>53.628318584070797</v>
      </c>
      <c r="M10" s="24">
        <f t="shared" si="0"/>
        <v>34.430379746835442</v>
      </c>
      <c r="N10" s="25">
        <f>(K14+K15)/2</f>
        <v>5.6392595781317265</v>
      </c>
      <c r="O10" s="25">
        <f t="shared" ref="O10:P10" si="2">(L14+L15)/2</f>
        <v>4.5454545454545459</v>
      </c>
      <c r="P10" s="25">
        <f t="shared" si="2"/>
        <v>6.4692982456140342</v>
      </c>
    </row>
    <row r="11" spans="1:16" x14ac:dyDescent="0.2">
      <c r="A11" s="1" t="s">
        <v>17</v>
      </c>
      <c r="B11" s="1">
        <v>578</v>
      </c>
      <c r="C11" s="1">
        <v>327</v>
      </c>
      <c r="D11" s="1">
        <v>251</v>
      </c>
      <c r="E11" s="1">
        <v>204</v>
      </c>
      <c r="F11" s="1">
        <v>141</v>
      </c>
      <c r="G11" s="1">
        <v>63</v>
      </c>
      <c r="H11" s="1">
        <v>374</v>
      </c>
      <c r="I11" s="1">
        <v>186</v>
      </c>
      <c r="J11" s="1">
        <v>188</v>
      </c>
      <c r="K11" s="24">
        <f t="shared" si="0"/>
        <v>35.294117647058826</v>
      </c>
      <c r="L11" s="24">
        <f t="shared" si="0"/>
        <v>43.119266055045877</v>
      </c>
      <c r="M11" s="24">
        <f t="shared" si="0"/>
        <v>25.099601593625497</v>
      </c>
      <c r="N11" s="25"/>
      <c r="O11" s="25"/>
      <c r="P11" s="25"/>
    </row>
    <row r="12" spans="1:16" x14ac:dyDescent="0.2">
      <c r="A12" s="1" t="s">
        <v>18</v>
      </c>
      <c r="B12" s="1">
        <v>360</v>
      </c>
      <c r="C12" s="1">
        <v>197</v>
      </c>
      <c r="D12" s="1">
        <v>163</v>
      </c>
      <c r="E12" s="1">
        <v>79</v>
      </c>
      <c r="F12" s="1">
        <v>50</v>
      </c>
      <c r="G12" s="1">
        <v>29</v>
      </c>
      <c r="H12" s="1">
        <v>281</v>
      </c>
      <c r="I12" s="1">
        <v>147</v>
      </c>
      <c r="J12" s="1">
        <v>134</v>
      </c>
      <c r="K12" s="24">
        <f t="shared" si="0"/>
        <v>21.944444444444443</v>
      </c>
      <c r="L12" s="24">
        <f t="shared" si="0"/>
        <v>25.380710659898476</v>
      </c>
      <c r="M12" s="24">
        <f t="shared" si="0"/>
        <v>17.791411042944784</v>
      </c>
      <c r="N12" s="25">
        <f>N10*50</f>
        <v>281.96297890658633</v>
      </c>
      <c r="O12" s="25">
        <f t="shared" ref="O12:P12" si="3">O10*50</f>
        <v>227.27272727272728</v>
      </c>
      <c r="P12" s="25">
        <f t="shared" si="3"/>
        <v>323.4649122807017</v>
      </c>
    </row>
    <row r="13" spans="1:16" x14ac:dyDescent="0.2">
      <c r="A13" s="1" t="s">
        <v>19</v>
      </c>
      <c r="B13" s="1">
        <v>273</v>
      </c>
      <c r="C13" s="1">
        <v>137</v>
      </c>
      <c r="D13" s="1">
        <v>136</v>
      </c>
      <c r="E13" s="1">
        <v>37</v>
      </c>
      <c r="F13" s="1">
        <v>24</v>
      </c>
      <c r="G13" s="1">
        <v>13</v>
      </c>
      <c r="H13" s="1">
        <v>236</v>
      </c>
      <c r="I13" s="1">
        <v>113</v>
      </c>
      <c r="J13" s="1">
        <v>123</v>
      </c>
      <c r="K13" s="24">
        <f t="shared" si="0"/>
        <v>13.553113553113553</v>
      </c>
      <c r="L13" s="24">
        <f t="shared" si="0"/>
        <v>17.518248175182482</v>
      </c>
      <c r="M13" s="24">
        <f t="shared" si="0"/>
        <v>9.5588235294117645</v>
      </c>
      <c r="N13" s="25"/>
      <c r="O13" s="25"/>
      <c r="P13" s="25"/>
    </row>
    <row r="14" spans="1:16" x14ac:dyDescent="0.2">
      <c r="A14" s="1" t="s">
        <v>20</v>
      </c>
      <c r="B14" s="1">
        <v>202</v>
      </c>
      <c r="C14" s="1">
        <v>88</v>
      </c>
      <c r="D14" s="1">
        <v>114</v>
      </c>
      <c r="E14" s="1">
        <v>14</v>
      </c>
      <c r="F14" s="1">
        <v>4</v>
      </c>
      <c r="G14" s="1">
        <v>10</v>
      </c>
      <c r="H14" s="1">
        <v>188</v>
      </c>
      <c r="I14" s="1">
        <v>84</v>
      </c>
      <c r="J14" s="1">
        <v>104</v>
      </c>
      <c r="K14" s="24">
        <f t="shared" si="0"/>
        <v>6.9306930693069315</v>
      </c>
      <c r="L14" s="24">
        <f t="shared" si="0"/>
        <v>4.5454545454545459</v>
      </c>
      <c r="M14" s="24">
        <f t="shared" si="0"/>
        <v>8.7719298245614024</v>
      </c>
      <c r="N14" s="25">
        <f>N8-N12</f>
        <v>2670.1943265916266</v>
      </c>
      <c r="O14" s="25">
        <f t="shared" ref="O14:P14" si="4">O8-O12</f>
        <v>2844.7482411592387</v>
      </c>
      <c r="P14" s="25">
        <f t="shared" si="4"/>
        <v>2474.8219322656419</v>
      </c>
    </row>
    <row r="15" spans="1:16" x14ac:dyDescent="0.2">
      <c r="A15" s="1" t="s">
        <v>21</v>
      </c>
      <c r="B15" s="1">
        <v>138</v>
      </c>
      <c r="C15" s="1">
        <v>66</v>
      </c>
      <c r="D15" s="1">
        <v>72</v>
      </c>
      <c r="E15" s="1">
        <v>6</v>
      </c>
      <c r="F15" s="1">
        <v>3</v>
      </c>
      <c r="G15" s="1">
        <v>3</v>
      </c>
      <c r="H15" s="1">
        <v>132</v>
      </c>
      <c r="I15" s="1">
        <v>63</v>
      </c>
      <c r="J15" s="1">
        <v>69</v>
      </c>
      <c r="K15" s="24">
        <f t="shared" si="0"/>
        <v>4.3478260869565215</v>
      </c>
      <c r="L15" s="24">
        <f t="shared" si="0"/>
        <v>4.5454545454545459</v>
      </c>
      <c r="M15" s="24">
        <f t="shared" si="0"/>
        <v>4.1666666666666661</v>
      </c>
      <c r="N15" s="25">
        <f>100-N10</f>
        <v>94.360740421868272</v>
      </c>
      <c r="O15" s="25">
        <f t="shared" ref="O15:P15" si="5">100-O10</f>
        <v>95.454545454545453</v>
      </c>
      <c r="P15" s="25">
        <f t="shared" si="5"/>
        <v>93.530701754385973</v>
      </c>
    </row>
    <row r="16" spans="1:16" x14ac:dyDescent="0.2">
      <c r="A16" s="1" t="s">
        <v>628</v>
      </c>
      <c r="K16" s="24">
        <f>SUM(K8:K14)*5</f>
        <v>1452.157305498213</v>
      </c>
      <c r="L16" s="24">
        <f>SUM(L8:L14)*5</f>
        <v>1572.0209684319664</v>
      </c>
      <c r="M16" s="24">
        <f>SUM(M8:M14)*5</f>
        <v>1298.2868445463439</v>
      </c>
      <c r="N16" s="27">
        <f>N14/N15</f>
        <v>28.297725459271664</v>
      </c>
      <c r="O16" s="27">
        <f t="shared" ref="O16:P16" si="6">O14/O15</f>
        <v>29.802124431192023</v>
      </c>
      <c r="P16" s="27">
        <f t="shared" si="6"/>
        <v>26.45999533676747</v>
      </c>
    </row>
    <row r="17" spans="1:16" x14ac:dyDescent="0.2">
      <c r="A17" s="1" t="s">
        <v>627</v>
      </c>
    </row>
    <row r="18" spans="1:16" x14ac:dyDescent="0.2">
      <c r="A18" s="1" t="s">
        <v>0</v>
      </c>
      <c r="B18" s="1">
        <v>2686</v>
      </c>
      <c r="C18" s="1">
        <v>1541</v>
      </c>
      <c r="D18" s="1">
        <v>1145</v>
      </c>
      <c r="E18" s="1">
        <v>1447</v>
      </c>
      <c r="F18" s="1">
        <v>910</v>
      </c>
      <c r="G18" s="1">
        <v>537</v>
      </c>
      <c r="H18" s="1">
        <v>1239</v>
      </c>
      <c r="I18" s="1">
        <v>631</v>
      </c>
      <c r="J18" s="1">
        <v>608</v>
      </c>
    </row>
    <row r="19" spans="1:16" x14ac:dyDescent="0.2">
      <c r="A19" s="1" t="s">
        <v>14</v>
      </c>
      <c r="B19" s="1">
        <v>376</v>
      </c>
      <c r="C19" s="1">
        <v>213</v>
      </c>
      <c r="D19" s="1">
        <v>163</v>
      </c>
      <c r="E19" s="1">
        <v>357</v>
      </c>
      <c r="F19" s="1">
        <v>205</v>
      </c>
      <c r="G19" s="1">
        <v>152</v>
      </c>
      <c r="H19" s="1">
        <v>19</v>
      </c>
      <c r="I19" s="1">
        <v>8</v>
      </c>
      <c r="J19" s="1">
        <v>11</v>
      </c>
      <c r="K19" s="24">
        <f t="shared" ref="K19:M26" si="7">E19/B19*100</f>
        <v>94.946808510638306</v>
      </c>
      <c r="L19" s="24">
        <f t="shared" si="7"/>
        <v>96.244131455399057</v>
      </c>
      <c r="M19" s="24">
        <f t="shared" si="7"/>
        <v>93.251533742331276</v>
      </c>
      <c r="N19" s="25">
        <f>K27+1500</f>
        <v>2999.1347084100607</v>
      </c>
      <c r="O19" s="25">
        <f t="shared" ref="O19:P19" si="8">L27+1500</f>
        <v>3123.8556037104672</v>
      </c>
      <c r="P19" s="25">
        <f t="shared" si="8"/>
        <v>2804.0901642756899</v>
      </c>
    </row>
    <row r="20" spans="1:16" x14ac:dyDescent="0.2">
      <c r="A20" s="1" t="s">
        <v>15</v>
      </c>
      <c r="B20" s="1">
        <v>747</v>
      </c>
      <c r="C20" s="1">
        <v>408</v>
      </c>
      <c r="D20" s="1">
        <v>339</v>
      </c>
      <c r="E20" s="1">
        <v>538</v>
      </c>
      <c r="F20" s="1">
        <v>308</v>
      </c>
      <c r="G20" s="1">
        <v>230</v>
      </c>
      <c r="H20" s="1">
        <v>209</v>
      </c>
      <c r="I20" s="1">
        <v>100</v>
      </c>
      <c r="J20" s="1">
        <v>109</v>
      </c>
      <c r="K20" s="24">
        <f t="shared" si="7"/>
        <v>72.021419009370817</v>
      </c>
      <c r="L20" s="24">
        <f t="shared" si="7"/>
        <v>75.490196078431367</v>
      </c>
      <c r="M20" s="24">
        <f t="shared" si="7"/>
        <v>67.846607669616517</v>
      </c>
      <c r="N20" s="26"/>
      <c r="O20" s="26"/>
      <c r="P20" s="26"/>
    </row>
    <row r="21" spans="1:16" x14ac:dyDescent="0.2">
      <c r="A21" s="1" t="s">
        <v>16</v>
      </c>
      <c r="B21" s="1">
        <v>647</v>
      </c>
      <c r="C21" s="1">
        <v>392</v>
      </c>
      <c r="D21" s="1">
        <v>255</v>
      </c>
      <c r="E21" s="1">
        <v>313</v>
      </c>
      <c r="F21" s="1">
        <v>229</v>
      </c>
      <c r="G21" s="1">
        <v>84</v>
      </c>
      <c r="H21" s="1">
        <v>334</v>
      </c>
      <c r="I21" s="1">
        <v>163</v>
      </c>
      <c r="J21" s="1">
        <v>171</v>
      </c>
      <c r="K21" s="24">
        <f t="shared" si="7"/>
        <v>48.377125193199383</v>
      </c>
      <c r="L21" s="24">
        <f t="shared" si="7"/>
        <v>58.418367346938773</v>
      </c>
      <c r="M21" s="24">
        <f t="shared" si="7"/>
        <v>32.941176470588232</v>
      </c>
      <c r="N21" s="25">
        <f>(K25+K26)/2</f>
        <v>6.4835695876288657</v>
      </c>
      <c r="O21" s="25">
        <f t="shared" ref="O21:P21" si="9">(L25+L26)/2</f>
        <v>4.0540540540540544</v>
      </c>
      <c r="P21" s="25">
        <f t="shared" si="9"/>
        <v>8.5113960113960125</v>
      </c>
    </row>
    <row r="22" spans="1:16" x14ac:dyDescent="0.2">
      <c r="A22" s="1" t="s">
        <v>17</v>
      </c>
      <c r="B22" s="1">
        <v>388</v>
      </c>
      <c r="C22" s="1">
        <v>240</v>
      </c>
      <c r="D22" s="1">
        <v>148</v>
      </c>
      <c r="E22" s="1">
        <v>151</v>
      </c>
      <c r="F22" s="1">
        <v>112</v>
      </c>
      <c r="G22" s="1">
        <v>39</v>
      </c>
      <c r="H22" s="1">
        <v>237</v>
      </c>
      <c r="I22" s="1">
        <v>128</v>
      </c>
      <c r="J22" s="1">
        <v>109</v>
      </c>
      <c r="K22" s="24">
        <f t="shared" si="7"/>
        <v>38.917525773195877</v>
      </c>
      <c r="L22" s="24">
        <f t="shared" si="7"/>
        <v>46.666666666666664</v>
      </c>
      <c r="M22" s="24">
        <f t="shared" si="7"/>
        <v>26.351351351351347</v>
      </c>
      <c r="N22" s="25"/>
      <c r="O22" s="25"/>
      <c r="P22" s="25"/>
    </row>
    <row r="23" spans="1:16" x14ac:dyDescent="0.2">
      <c r="A23" s="1" t="s">
        <v>18</v>
      </c>
      <c r="B23" s="1">
        <v>209</v>
      </c>
      <c r="C23" s="1">
        <v>127</v>
      </c>
      <c r="D23" s="1">
        <v>82</v>
      </c>
      <c r="E23" s="1">
        <v>58</v>
      </c>
      <c r="F23" s="1">
        <v>40</v>
      </c>
      <c r="G23" s="1">
        <v>18</v>
      </c>
      <c r="H23" s="1">
        <v>151</v>
      </c>
      <c r="I23" s="1">
        <v>87</v>
      </c>
      <c r="J23" s="1">
        <v>64</v>
      </c>
      <c r="K23" s="24">
        <f t="shared" si="7"/>
        <v>27.751196172248804</v>
      </c>
      <c r="L23" s="24">
        <f t="shared" si="7"/>
        <v>31.496062992125985</v>
      </c>
      <c r="M23" s="24">
        <f t="shared" si="7"/>
        <v>21.951219512195124</v>
      </c>
      <c r="N23" s="25">
        <f>N21*50</f>
        <v>324.17847938144331</v>
      </c>
      <c r="O23" s="25">
        <f t="shared" ref="O23:P23" si="10">O21*50</f>
        <v>202.70270270270271</v>
      </c>
      <c r="P23" s="25">
        <f t="shared" si="10"/>
        <v>425.56980056980063</v>
      </c>
    </row>
    <row r="24" spans="1:16" x14ac:dyDescent="0.2">
      <c r="A24" s="1" t="s">
        <v>19</v>
      </c>
      <c r="B24" s="1">
        <v>158</v>
      </c>
      <c r="C24" s="1">
        <v>79</v>
      </c>
      <c r="D24" s="1">
        <v>79</v>
      </c>
      <c r="E24" s="1">
        <v>20</v>
      </c>
      <c r="F24" s="1">
        <v>13</v>
      </c>
      <c r="G24" s="1">
        <v>7</v>
      </c>
      <c r="H24" s="1">
        <v>138</v>
      </c>
      <c r="I24" s="1">
        <v>66</v>
      </c>
      <c r="J24" s="1">
        <v>72</v>
      </c>
      <c r="K24" s="24">
        <f t="shared" si="7"/>
        <v>12.658227848101266</v>
      </c>
      <c r="L24" s="24">
        <f t="shared" si="7"/>
        <v>16.455696202531644</v>
      </c>
      <c r="M24" s="24">
        <f t="shared" si="7"/>
        <v>8.8607594936708853</v>
      </c>
      <c r="N24" s="25"/>
      <c r="O24" s="25"/>
      <c r="P24" s="25"/>
    </row>
    <row r="25" spans="1:16" x14ac:dyDescent="0.2">
      <c r="A25" s="1" t="s">
        <v>20</v>
      </c>
      <c r="B25" s="1">
        <v>97</v>
      </c>
      <c r="C25" s="1">
        <v>45</v>
      </c>
      <c r="D25" s="1">
        <v>52</v>
      </c>
      <c r="E25" s="1">
        <v>5</v>
      </c>
      <c r="F25" s="1">
        <v>0</v>
      </c>
      <c r="G25" s="1">
        <v>5</v>
      </c>
      <c r="H25" s="1">
        <v>92</v>
      </c>
      <c r="I25" s="1">
        <v>45</v>
      </c>
      <c r="J25" s="1">
        <v>47</v>
      </c>
      <c r="K25" s="24">
        <f t="shared" si="7"/>
        <v>5.1546391752577314</v>
      </c>
      <c r="L25" s="24">
        <f t="shared" si="7"/>
        <v>0</v>
      </c>
      <c r="M25" s="24">
        <f t="shared" si="7"/>
        <v>9.6153846153846168</v>
      </c>
      <c r="N25" s="25">
        <f>N19-N23</f>
        <v>2674.9562290286176</v>
      </c>
      <c r="O25" s="25">
        <f t="shared" ref="O25:P25" si="11">O19-O23</f>
        <v>2921.1529010077647</v>
      </c>
      <c r="P25" s="25">
        <f t="shared" si="11"/>
        <v>2378.5203637058894</v>
      </c>
    </row>
    <row r="26" spans="1:16" x14ac:dyDescent="0.2">
      <c r="A26" s="1" t="s">
        <v>21</v>
      </c>
      <c r="B26" s="1">
        <v>64</v>
      </c>
      <c r="C26" s="1">
        <v>37</v>
      </c>
      <c r="D26" s="1">
        <v>27</v>
      </c>
      <c r="E26" s="1">
        <v>5</v>
      </c>
      <c r="F26" s="1">
        <v>3</v>
      </c>
      <c r="G26" s="1">
        <v>2</v>
      </c>
      <c r="H26" s="1">
        <v>59</v>
      </c>
      <c r="I26" s="1">
        <v>34</v>
      </c>
      <c r="J26" s="1">
        <v>25</v>
      </c>
      <c r="K26" s="24">
        <f t="shared" si="7"/>
        <v>7.8125</v>
      </c>
      <c r="L26" s="24">
        <f t="shared" si="7"/>
        <v>8.1081081081081088</v>
      </c>
      <c r="M26" s="24">
        <f t="shared" si="7"/>
        <v>7.4074074074074066</v>
      </c>
      <c r="N26" s="25">
        <f>100-N21</f>
        <v>93.516430412371136</v>
      </c>
      <c r="O26" s="25">
        <f t="shared" ref="O26:P26" si="12">100-O21</f>
        <v>95.945945945945951</v>
      </c>
      <c r="P26" s="25">
        <f t="shared" si="12"/>
        <v>91.488603988603984</v>
      </c>
    </row>
    <row r="27" spans="1:16" x14ac:dyDescent="0.2">
      <c r="A27" s="1" t="s">
        <v>629</v>
      </c>
      <c r="K27" s="24">
        <f>SUM(K19:K25)*5</f>
        <v>1499.134708410061</v>
      </c>
      <c r="L27" s="24">
        <f>SUM(L19:L25)*5</f>
        <v>1623.8556037104674</v>
      </c>
      <c r="M27" s="24">
        <f>SUM(M19:M25)*5</f>
        <v>1304.0901642756899</v>
      </c>
      <c r="N27" s="27">
        <f>N25/N26</f>
        <v>28.604131030591091</v>
      </c>
      <c r="O27" s="27">
        <f t="shared" ref="O27:P27" si="13">O25/O26</f>
        <v>30.445818968249942</v>
      </c>
      <c r="P27" s="27">
        <f t="shared" si="13"/>
        <v>25.997996034589871</v>
      </c>
    </row>
    <row r="28" spans="1:16" x14ac:dyDescent="0.2">
      <c r="A28" s="1" t="s">
        <v>627</v>
      </c>
    </row>
    <row r="29" spans="1:16" x14ac:dyDescent="0.2">
      <c r="A29" s="1" t="s">
        <v>0</v>
      </c>
      <c r="B29" s="1">
        <v>1113</v>
      </c>
      <c r="C29" s="1">
        <v>607</v>
      </c>
      <c r="D29" s="1">
        <v>506</v>
      </c>
      <c r="E29" s="1">
        <v>624</v>
      </c>
      <c r="F29" s="1">
        <v>378</v>
      </c>
      <c r="G29" s="1">
        <v>246</v>
      </c>
      <c r="H29" s="1">
        <v>489</v>
      </c>
      <c r="I29" s="1">
        <v>229</v>
      </c>
      <c r="J29" s="1">
        <v>260</v>
      </c>
    </row>
    <row r="30" spans="1:16" x14ac:dyDescent="0.2">
      <c r="A30" s="1" t="s">
        <v>14</v>
      </c>
      <c r="B30" s="1">
        <v>181</v>
      </c>
      <c r="C30" s="1">
        <v>101</v>
      </c>
      <c r="D30" s="1">
        <v>80</v>
      </c>
      <c r="E30" s="1">
        <v>177</v>
      </c>
      <c r="F30" s="1">
        <v>100</v>
      </c>
      <c r="G30" s="1">
        <v>77</v>
      </c>
      <c r="H30" s="1">
        <v>4</v>
      </c>
      <c r="I30" s="1">
        <v>1</v>
      </c>
      <c r="J30" s="1">
        <v>3</v>
      </c>
      <c r="K30" s="24">
        <f t="shared" ref="K30:M37" si="14">E30/B30*100</f>
        <v>97.790055248618785</v>
      </c>
      <c r="L30" s="24">
        <f t="shared" si="14"/>
        <v>99.009900990099013</v>
      </c>
      <c r="M30" s="24">
        <f t="shared" si="14"/>
        <v>96.25</v>
      </c>
      <c r="N30" s="25">
        <f>K38+1500</f>
        <v>3094.8873994975193</v>
      </c>
      <c r="O30" s="25">
        <f t="shared" ref="O30:P30" si="15">L38+1500</f>
        <v>3197.7370373778285</v>
      </c>
      <c r="P30" s="25">
        <f t="shared" si="15"/>
        <v>2937.2942942843592</v>
      </c>
    </row>
    <row r="31" spans="1:16" x14ac:dyDescent="0.2">
      <c r="A31" s="1" t="s">
        <v>15</v>
      </c>
      <c r="B31" s="1">
        <v>277</v>
      </c>
      <c r="C31" s="1">
        <v>139</v>
      </c>
      <c r="D31" s="1">
        <v>138</v>
      </c>
      <c r="E31" s="1">
        <v>192</v>
      </c>
      <c r="F31" s="1">
        <v>106</v>
      </c>
      <c r="G31" s="1">
        <v>86</v>
      </c>
      <c r="H31" s="1">
        <v>85</v>
      </c>
      <c r="I31" s="1">
        <v>33</v>
      </c>
      <c r="J31" s="1">
        <v>52</v>
      </c>
      <c r="K31" s="24">
        <f t="shared" si="14"/>
        <v>69.314079422382662</v>
      </c>
      <c r="L31" s="24">
        <f t="shared" si="14"/>
        <v>76.258992805755398</v>
      </c>
      <c r="M31" s="24">
        <f t="shared" si="14"/>
        <v>62.318840579710141</v>
      </c>
      <c r="N31" s="26"/>
      <c r="O31" s="26"/>
      <c r="P31" s="26"/>
    </row>
    <row r="32" spans="1:16" x14ac:dyDescent="0.2">
      <c r="A32" s="1" t="s">
        <v>16</v>
      </c>
      <c r="B32" s="1">
        <v>272</v>
      </c>
      <c r="C32" s="1">
        <v>167</v>
      </c>
      <c r="D32" s="1">
        <v>105</v>
      </c>
      <c r="E32" s="1">
        <v>149</v>
      </c>
      <c r="F32" s="1">
        <v>111</v>
      </c>
      <c r="G32" s="1">
        <v>38</v>
      </c>
      <c r="H32" s="1">
        <v>123</v>
      </c>
      <c r="I32" s="1">
        <v>56</v>
      </c>
      <c r="J32" s="1">
        <v>67</v>
      </c>
      <c r="K32" s="24">
        <f t="shared" si="14"/>
        <v>54.779411764705884</v>
      </c>
      <c r="L32" s="24">
        <f t="shared" si="14"/>
        <v>66.467065868263475</v>
      </c>
      <c r="M32" s="24">
        <f t="shared" si="14"/>
        <v>36.19047619047619</v>
      </c>
      <c r="N32" s="25">
        <f>(K36+K37)/2</f>
        <v>6.0714285714285712</v>
      </c>
      <c r="O32" s="25">
        <f t="shared" ref="O32:P32" si="16">(L36+L37)/2</f>
        <v>4</v>
      </c>
      <c r="P32" s="25">
        <f t="shared" si="16"/>
        <v>6.7873303167420813</v>
      </c>
    </row>
    <row r="33" spans="1:16" x14ac:dyDescent="0.2">
      <c r="A33" s="1" t="s">
        <v>17</v>
      </c>
      <c r="B33" s="1">
        <v>133</v>
      </c>
      <c r="C33" s="1">
        <v>74</v>
      </c>
      <c r="D33" s="1">
        <v>59</v>
      </c>
      <c r="E33" s="1">
        <v>61</v>
      </c>
      <c r="F33" s="1">
        <v>37</v>
      </c>
      <c r="G33" s="1">
        <v>24</v>
      </c>
      <c r="H33" s="1">
        <v>72</v>
      </c>
      <c r="I33" s="1">
        <v>37</v>
      </c>
      <c r="J33" s="1">
        <v>35</v>
      </c>
      <c r="K33" s="24">
        <f t="shared" si="14"/>
        <v>45.864661654135332</v>
      </c>
      <c r="L33" s="24">
        <f t="shared" si="14"/>
        <v>50</v>
      </c>
      <c r="M33" s="24">
        <f t="shared" si="14"/>
        <v>40.677966101694921</v>
      </c>
      <c r="N33" s="25"/>
      <c r="O33" s="25"/>
      <c r="P33" s="25"/>
    </row>
    <row r="34" spans="1:16" x14ac:dyDescent="0.2">
      <c r="A34" s="1" t="s">
        <v>18</v>
      </c>
      <c r="B34" s="1">
        <v>95</v>
      </c>
      <c r="C34" s="1">
        <v>54</v>
      </c>
      <c r="D34" s="1">
        <v>41</v>
      </c>
      <c r="E34" s="1">
        <v>27</v>
      </c>
      <c r="F34" s="1">
        <v>16</v>
      </c>
      <c r="G34" s="1">
        <v>11</v>
      </c>
      <c r="H34" s="1">
        <v>68</v>
      </c>
      <c r="I34" s="1">
        <v>38</v>
      </c>
      <c r="J34" s="1">
        <v>30</v>
      </c>
      <c r="K34" s="24">
        <f t="shared" si="14"/>
        <v>28.421052631578945</v>
      </c>
      <c r="L34" s="24">
        <f t="shared" si="14"/>
        <v>29.629629629629626</v>
      </c>
      <c r="M34" s="24">
        <f t="shared" si="14"/>
        <v>26.829268292682929</v>
      </c>
      <c r="N34" s="25">
        <f>N32*50</f>
        <v>303.57142857142856</v>
      </c>
      <c r="O34" s="25">
        <f t="shared" ref="O34:P34" si="17">O32*50</f>
        <v>200</v>
      </c>
      <c r="P34" s="25">
        <f t="shared" si="17"/>
        <v>339.36651583710409</v>
      </c>
    </row>
    <row r="35" spans="1:16" x14ac:dyDescent="0.2">
      <c r="A35" s="1" t="s">
        <v>19</v>
      </c>
      <c r="B35" s="1">
        <v>73</v>
      </c>
      <c r="C35" s="1">
        <v>33</v>
      </c>
      <c r="D35" s="1">
        <v>40</v>
      </c>
      <c r="E35" s="1">
        <v>13</v>
      </c>
      <c r="F35" s="1">
        <v>6</v>
      </c>
      <c r="G35" s="1">
        <v>7</v>
      </c>
      <c r="H35" s="1">
        <v>60</v>
      </c>
      <c r="I35" s="1">
        <v>27</v>
      </c>
      <c r="J35" s="1">
        <v>33</v>
      </c>
      <c r="K35" s="24">
        <f t="shared" si="14"/>
        <v>17.80821917808219</v>
      </c>
      <c r="L35" s="24">
        <f t="shared" si="14"/>
        <v>18.181818181818183</v>
      </c>
      <c r="M35" s="24">
        <f t="shared" si="14"/>
        <v>17.5</v>
      </c>
      <c r="N35" s="25"/>
      <c r="O35" s="25"/>
      <c r="P35" s="25"/>
    </row>
    <row r="36" spans="1:16" x14ac:dyDescent="0.2">
      <c r="A36" s="1" t="s">
        <v>20</v>
      </c>
      <c r="B36" s="1">
        <v>40</v>
      </c>
      <c r="C36" s="1">
        <v>14</v>
      </c>
      <c r="D36" s="1">
        <v>26</v>
      </c>
      <c r="E36" s="1">
        <v>2</v>
      </c>
      <c r="F36" s="1">
        <v>0</v>
      </c>
      <c r="G36" s="1">
        <v>2</v>
      </c>
      <c r="H36" s="1">
        <v>38</v>
      </c>
      <c r="I36" s="1">
        <v>14</v>
      </c>
      <c r="J36" s="1">
        <v>24</v>
      </c>
      <c r="K36" s="24">
        <f t="shared" si="14"/>
        <v>5</v>
      </c>
      <c r="L36" s="24">
        <f t="shared" si="14"/>
        <v>0</v>
      </c>
      <c r="M36" s="24">
        <f t="shared" si="14"/>
        <v>7.6923076923076925</v>
      </c>
      <c r="N36" s="25">
        <f>N30-N34</f>
        <v>2791.3159709260908</v>
      </c>
      <c r="O36" s="25">
        <f t="shared" ref="O36:P36" si="18">O30-O34</f>
        <v>2997.7370373778285</v>
      </c>
      <c r="P36" s="25">
        <f t="shared" si="18"/>
        <v>2597.9277784472552</v>
      </c>
    </row>
    <row r="37" spans="1:16" x14ac:dyDescent="0.2">
      <c r="A37" s="1" t="s">
        <v>21</v>
      </c>
      <c r="B37" s="1">
        <v>42</v>
      </c>
      <c r="C37" s="1">
        <v>25</v>
      </c>
      <c r="D37" s="1">
        <v>17</v>
      </c>
      <c r="E37" s="1">
        <v>3</v>
      </c>
      <c r="F37" s="1">
        <v>2</v>
      </c>
      <c r="G37" s="1">
        <v>1</v>
      </c>
      <c r="H37" s="1">
        <v>39</v>
      </c>
      <c r="I37" s="1">
        <v>23</v>
      </c>
      <c r="J37" s="1">
        <v>16</v>
      </c>
      <c r="K37" s="24">
        <f t="shared" si="14"/>
        <v>7.1428571428571423</v>
      </c>
      <c r="L37" s="24">
        <f t="shared" si="14"/>
        <v>8</v>
      </c>
      <c r="M37" s="24">
        <f t="shared" si="14"/>
        <v>5.8823529411764701</v>
      </c>
      <c r="N37" s="25">
        <f>100-N32</f>
        <v>93.928571428571431</v>
      </c>
      <c r="O37" s="25">
        <f t="shared" ref="O37:P37" si="19">100-O32</f>
        <v>96</v>
      </c>
      <c r="P37" s="25">
        <f t="shared" si="19"/>
        <v>93.212669683257914</v>
      </c>
    </row>
    <row r="38" spans="1:16" x14ac:dyDescent="0.2">
      <c r="A38" s="1" t="s">
        <v>630</v>
      </c>
      <c r="K38" s="24">
        <f>SUM(K30:K36)*5</f>
        <v>1594.887399497519</v>
      </c>
      <c r="L38" s="24">
        <f>SUM(L30:L36)*5</f>
        <v>1697.7370373778285</v>
      </c>
      <c r="M38" s="24">
        <f>SUM(M30:M36)*5</f>
        <v>1437.2942942843592</v>
      </c>
      <c r="N38" s="27">
        <f>N36/N37</f>
        <v>29.717432390087659</v>
      </c>
      <c r="O38" s="27">
        <f t="shared" ref="O38:P38" si="20">O36/O37</f>
        <v>31.226427472685714</v>
      </c>
      <c r="P38" s="27">
        <f t="shared" si="20"/>
        <v>27.870972768778806</v>
      </c>
    </row>
    <row r="39" spans="1:16" x14ac:dyDescent="0.2">
      <c r="A39" s="1" t="s">
        <v>627</v>
      </c>
    </row>
    <row r="40" spans="1:16" x14ac:dyDescent="0.2">
      <c r="A40" s="1" t="s">
        <v>0</v>
      </c>
      <c r="B40" s="1">
        <v>769</v>
      </c>
      <c r="C40" s="1">
        <v>474</v>
      </c>
      <c r="D40" s="1">
        <v>295</v>
      </c>
      <c r="E40" s="1">
        <v>338</v>
      </c>
      <c r="F40" s="1">
        <v>235</v>
      </c>
      <c r="G40" s="1">
        <v>103</v>
      </c>
      <c r="H40" s="1">
        <v>431</v>
      </c>
      <c r="I40" s="1">
        <v>239</v>
      </c>
      <c r="J40" s="1">
        <v>192</v>
      </c>
    </row>
    <row r="41" spans="1:16" x14ac:dyDescent="0.2">
      <c r="A41" s="1" t="s">
        <v>14</v>
      </c>
      <c r="B41" s="1">
        <v>79</v>
      </c>
      <c r="C41" s="1">
        <v>45</v>
      </c>
      <c r="D41" s="1">
        <v>34</v>
      </c>
      <c r="E41" s="1">
        <v>71</v>
      </c>
      <c r="F41" s="1">
        <v>40</v>
      </c>
      <c r="G41" s="1">
        <v>31</v>
      </c>
      <c r="H41" s="1">
        <v>8</v>
      </c>
      <c r="I41" s="1">
        <v>5</v>
      </c>
      <c r="J41" s="1">
        <v>3</v>
      </c>
      <c r="K41" s="24">
        <f t="shared" ref="K41:M48" si="21">E41/B41*100</f>
        <v>89.87341772151899</v>
      </c>
      <c r="L41" s="24">
        <f t="shared" si="21"/>
        <v>88.888888888888886</v>
      </c>
      <c r="M41" s="24">
        <f t="shared" si="21"/>
        <v>91.17647058823529</v>
      </c>
      <c r="N41" s="25">
        <f>K49+1500</f>
        <v>2843.4858267482105</v>
      </c>
      <c r="O41" s="25">
        <f t="shared" ref="O41:P41" si="22">L49+1500</f>
        <v>3014.3891372934186</v>
      </c>
      <c r="P41" s="25">
        <f t="shared" si="22"/>
        <v>2548.7588030741354</v>
      </c>
    </row>
    <row r="42" spans="1:16" x14ac:dyDescent="0.2">
      <c r="A42" s="1" t="s">
        <v>15</v>
      </c>
      <c r="B42" s="1">
        <v>190</v>
      </c>
      <c r="C42" s="1">
        <v>105</v>
      </c>
      <c r="D42" s="1">
        <v>85</v>
      </c>
      <c r="E42" s="1">
        <v>116</v>
      </c>
      <c r="F42" s="1">
        <v>69</v>
      </c>
      <c r="G42" s="1">
        <v>47</v>
      </c>
      <c r="H42" s="1">
        <v>74</v>
      </c>
      <c r="I42" s="1">
        <v>36</v>
      </c>
      <c r="J42" s="1">
        <v>38</v>
      </c>
      <c r="K42" s="24">
        <f t="shared" si="21"/>
        <v>61.05263157894737</v>
      </c>
      <c r="L42" s="24">
        <f t="shared" si="21"/>
        <v>65.714285714285708</v>
      </c>
      <c r="M42" s="24">
        <f t="shared" si="21"/>
        <v>55.294117647058826</v>
      </c>
      <c r="N42" s="26"/>
      <c r="O42" s="26"/>
      <c r="P42" s="26"/>
    </row>
    <row r="43" spans="1:16" x14ac:dyDescent="0.2">
      <c r="A43" s="1" t="s">
        <v>16</v>
      </c>
      <c r="B43" s="1">
        <v>183</v>
      </c>
      <c r="C43" s="1">
        <v>122</v>
      </c>
      <c r="D43" s="1">
        <v>61</v>
      </c>
      <c r="E43" s="1">
        <v>70</v>
      </c>
      <c r="F43" s="1">
        <v>57</v>
      </c>
      <c r="G43" s="1">
        <v>13</v>
      </c>
      <c r="H43" s="1">
        <v>113</v>
      </c>
      <c r="I43" s="1">
        <v>65</v>
      </c>
      <c r="J43" s="1">
        <v>48</v>
      </c>
      <c r="K43" s="24">
        <f t="shared" si="21"/>
        <v>38.251366120218577</v>
      </c>
      <c r="L43" s="24">
        <f t="shared" si="21"/>
        <v>46.721311475409841</v>
      </c>
      <c r="M43" s="24">
        <f t="shared" si="21"/>
        <v>21.311475409836063</v>
      </c>
      <c r="N43" s="25">
        <f>(K47+K48)/2</f>
        <v>6.3492063492063489</v>
      </c>
      <c r="O43" s="25">
        <f t="shared" ref="O43:P43" si="23">(L47+L48)/2</f>
        <v>5.5555555555555554</v>
      </c>
      <c r="P43" s="25">
        <f t="shared" si="23"/>
        <v>8.3333333333333321</v>
      </c>
    </row>
    <row r="44" spans="1:16" x14ac:dyDescent="0.2">
      <c r="A44" s="1" t="s">
        <v>17</v>
      </c>
      <c r="B44" s="1">
        <v>153</v>
      </c>
      <c r="C44" s="1">
        <v>93</v>
      </c>
      <c r="D44" s="1">
        <v>60</v>
      </c>
      <c r="E44" s="1">
        <v>53</v>
      </c>
      <c r="F44" s="1">
        <v>46</v>
      </c>
      <c r="G44" s="1">
        <v>7</v>
      </c>
      <c r="H44" s="1">
        <v>100</v>
      </c>
      <c r="I44" s="1">
        <v>47</v>
      </c>
      <c r="J44" s="1">
        <v>53</v>
      </c>
      <c r="K44" s="24">
        <f t="shared" si="21"/>
        <v>34.640522875816991</v>
      </c>
      <c r="L44" s="24">
        <f t="shared" si="21"/>
        <v>49.462365591397848</v>
      </c>
      <c r="M44" s="24">
        <f t="shared" si="21"/>
        <v>11.666666666666666</v>
      </c>
      <c r="N44" s="25"/>
      <c r="O44" s="25"/>
      <c r="P44" s="25"/>
    </row>
    <row r="45" spans="1:16" x14ac:dyDescent="0.2">
      <c r="A45" s="1" t="s">
        <v>18</v>
      </c>
      <c r="B45" s="1">
        <v>69</v>
      </c>
      <c r="C45" s="1">
        <v>47</v>
      </c>
      <c r="D45" s="1">
        <v>22</v>
      </c>
      <c r="E45" s="1">
        <v>21</v>
      </c>
      <c r="F45" s="1">
        <v>18</v>
      </c>
      <c r="G45" s="1">
        <v>3</v>
      </c>
      <c r="H45" s="1">
        <v>48</v>
      </c>
      <c r="I45" s="1">
        <v>29</v>
      </c>
      <c r="J45" s="1">
        <v>19</v>
      </c>
      <c r="K45" s="24">
        <f t="shared" si="21"/>
        <v>30.434782608695656</v>
      </c>
      <c r="L45" s="24">
        <f t="shared" si="21"/>
        <v>38.297872340425535</v>
      </c>
      <c r="M45" s="24">
        <f t="shared" si="21"/>
        <v>13.636363636363635</v>
      </c>
      <c r="N45" s="25">
        <f>N43*50</f>
        <v>317.46031746031747</v>
      </c>
      <c r="O45" s="25">
        <f t="shared" ref="O45:P45" si="24">O43*50</f>
        <v>277.77777777777777</v>
      </c>
      <c r="P45" s="25">
        <f t="shared" si="24"/>
        <v>416.66666666666663</v>
      </c>
    </row>
    <row r="46" spans="1:16" x14ac:dyDescent="0.2">
      <c r="A46" s="1" t="s">
        <v>19</v>
      </c>
      <c r="B46" s="1">
        <v>45</v>
      </c>
      <c r="C46" s="1">
        <v>29</v>
      </c>
      <c r="D46" s="1">
        <v>16</v>
      </c>
      <c r="E46" s="1">
        <v>4</v>
      </c>
      <c r="F46" s="1">
        <v>4</v>
      </c>
      <c r="G46" s="1">
        <v>0</v>
      </c>
      <c r="H46" s="1">
        <v>41</v>
      </c>
      <c r="I46" s="1">
        <v>25</v>
      </c>
      <c r="J46" s="1">
        <v>16</v>
      </c>
      <c r="K46" s="24">
        <f t="shared" si="21"/>
        <v>8.8888888888888893</v>
      </c>
      <c r="L46" s="24">
        <f t="shared" si="21"/>
        <v>13.793103448275861</v>
      </c>
      <c r="M46" s="24">
        <f t="shared" si="21"/>
        <v>0</v>
      </c>
      <c r="N46" s="25"/>
      <c r="O46" s="25"/>
      <c r="P46" s="25"/>
    </row>
    <row r="47" spans="1:16" x14ac:dyDescent="0.2">
      <c r="A47" s="1" t="s">
        <v>20</v>
      </c>
      <c r="B47" s="1">
        <v>36</v>
      </c>
      <c r="C47" s="1">
        <v>24</v>
      </c>
      <c r="D47" s="1">
        <v>12</v>
      </c>
      <c r="E47" s="1">
        <v>2</v>
      </c>
      <c r="F47" s="1">
        <v>0</v>
      </c>
      <c r="G47" s="1">
        <v>2</v>
      </c>
      <c r="H47" s="1">
        <v>34</v>
      </c>
      <c r="I47" s="1">
        <v>24</v>
      </c>
      <c r="J47" s="1">
        <v>10</v>
      </c>
      <c r="K47" s="24">
        <f t="shared" si="21"/>
        <v>5.5555555555555554</v>
      </c>
      <c r="L47" s="24">
        <f t="shared" si="21"/>
        <v>0</v>
      </c>
      <c r="M47" s="24">
        <f t="shared" si="21"/>
        <v>16.666666666666664</v>
      </c>
      <c r="N47" s="25">
        <f>N41-N45</f>
        <v>2526.0255092878929</v>
      </c>
      <c r="O47" s="25">
        <f t="shared" ref="O47:P47" si="25">O41-O45</f>
        <v>2736.6113595156407</v>
      </c>
      <c r="P47" s="25">
        <f t="shared" si="25"/>
        <v>2132.0921364074688</v>
      </c>
    </row>
    <row r="48" spans="1:16" x14ac:dyDescent="0.2">
      <c r="A48" s="1" t="s">
        <v>21</v>
      </c>
      <c r="B48" s="1">
        <v>14</v>
      </c>
      <c r="C48" s="1">
        <v>9</v>
      </c>
      <c r="D48" s="1">
        <v>5</v>
      </c>
      <c r="E48" s="1">
        <v>1</v>
      </c>
      <c r="F48" s="1">
        <v>1</v>
      </c>
      <c r="G48" s="1">
        <v>0</v>
      </c>
      <c r="H48" s="1">
        <v>13</v>
      </c>
      <c r="I48" s="1">
        <v>8</v>
      </c>
      <c r="J48" s="1">
        <v>5</v>
      </c>
      <c r="K48" s="24">
        <f t="shared" si="21"/>
        <v>7.1428571428571423</v>
      </c>
      <c r="L48" s="24">
        <f t="shared" si="21"/>
        <v>11.111111111111111</v>
      </c>
      <c r="M48" s="24">
        <f t="shared" si="21"/>
        <v>0</v>
      </c>
      <c r="N48" s="25">
        <f>100-N43</f>
        <v>93.650793650793645</v>
      </c>
      <c r="O48" s="25">
        <f t="shared" ref="O48:P48" si="26">100-O43</f>
        <v>94.444444444444443</v>
      </c>
      <c r="P48" s="25">
        <f t="shared" si="26"/>
        <v>91.666666666666671</v>
      </c>
    </row>
    <row r="49" spans="1:16" x14ac:dyDescent="0.2">
      <c r="A49" s="1" t="s">
        <v>631</v>
      </c>
      <c r="K49" s="24">
        <f>SUM(K41:K47)*5</f>
        <v>1343.4858267482102</v>
      </c>
      <c r="L49" s="24">
        <f>SUM(L41:L47)*5</f>
        <v>1514.3891372934183</v>
      </c>
      <c r="M49" s="24">
        <f>SUM(M41:M47)*5</f>
        <v>1048.7588030741356</v>
      </c>
      <c r="N49" s="27">
        <f>N47/N48</f>
        <v>26.972814760192755</v>
      </c>
      <c r="O49" s="27">
        <f t="shared" ref="O49:P49" si="27">O47/O48</f>
        <v>28.975884983106784</v>
      </c>
      <c r="P49" s="27">
        <f t="shared" si="27"/>
        <v>23.259186942626933</v>
      </c>
    </row>
    <row r="50" spans="1:16" x14ac:dyDescent="0.2">
      <c r="A50" s="1" t="s">
        <v>627</v>
      </c>
    </row>
    <row r="51" spans="1:16" x14ac:dyDescent="0.2">
      <c r="A51" s="1" t="s">
        <v>0</v>
      </c>
      <c r="B51" s="1">
        <v>230</v>
      </c>
      <c r="C51" s="1">
        <v>135</v>
      </c>
      <c r="D51" s="1">
        <v>95</v>
      </c>
      <c r="E51" s="1">
        <v>157</v>
      </c>
      <c r="F51" s="1">
        <v>94</v>
      </c>
      <c r="G51" s="1">
        <v>63</v>
      </c>
      <c r="H51" s="1">
        <v>73</v>
      </c>
      <c r="I51" s="1">
        <v>41</v>
      </c>
      <c r="J51" s="1">
        <v>32</v>
      </c>
    </row>
    <row r="52" spans="1:16" x14ac:dyDescent="0.2">
      <c r="A52" s="1" t="s">
        <v>14</v>
      </c>
      <c r="B52" s="1">
        <v>26</v>
      </c>
      <c r="C52" s="1">
        <v>12</v>
      </c>
      <c r="D52" s="1">
        <v>14</v>
      </c>
      <c r="E52" s="1">
        <v>25</v>
      </c>
      <c r="F52" s="1">
        <v>11</v>
      </c>
      <c r="G52" s="1">
        <v>14</v>
      </c>
      <c r="H52" s="1">
        <v>1</v>
      </c>
      <c r="I52" s="1">
        <v>1</v>
      </c>
      <c r="J52" s="1">
        <v>0</v>
      </c>
      <c r="K52" s="24">
        <f t="shared" ref="K52:M59" si="28">E52/B52*100</f>
        <v>96.15384615384616</v>
      </c>
      <c r="L52" s="24">
        <f t="shared" si="28"/>
        <v>91.666666666666657</v>
      </c>
      <c r="M52" s="24">
        <f t="shared" si="28"/>
        <v>100</v>
      </c>
      <c r="N52" s="25">
        <f>K60+1500</f>
        <v>3017.7150435771127</v>
      </c>
      <c r="O52" s="25">
        <f t="shared" ref="O52:P52" si="29">L60+1500</f>
        <v>3132.4858757062148</v>
      </c>
      <c r="P52" s="25">
        <f t="shared" si="29"/>
        <v>2811.7760617760619</v>
      </c>
    </row>
    <row r="53" spans="1:16" x14ac:dyDescent="0.2">
      <c r="A53" s="1" t="s">
        <v>15</v>
      </c>
      <c r="B53" s="1">
        <v>96</v>
      </c>
      <c r="C53" s="1">
        <v>59</v>
      </c>
      <c r="D53" s="1">
        <v>37</v>
      </c>
      <c r="E53" s="1">
        <v>84</v>
      </c>
      <c r="F53" s="1">
        <v>53</v>
      </c>
      <c r="G53" s="1">
        <v>31</v>
      </c>
      <c r="H53" s="1">
        <v>12</v>
      </c>
      <c r="I53" s="1">
        <v>6</v>
      </c>
      <c r="J53" s="1">
        <v>6</v>
      </c>
      <c r="K53" s="24">
        <f t="shared" si="28"/>
        <v>87.5</v>
      </c>
      <c r="L53" s="24">
        <f t="shared" si="28"/>
        <v>89.830508474576277</v>
      </c>
      <c r="M53" s="24">
        <f t="shared" si="28"/>
        <v>83.78378378378379</v>
      </c>
      <c r="N53" s="26"/>
      <c r="O53" s="26"/>
      <c r="P53" s="26"/>
    </row>
    <row r="54" spans="1:16" x14ac:dyDescent="0.2">
      <c r="A54" s="1" t="s">
        <v>16</v>
      </c>
      <c r="B54" s="1">
        <v>58</v>
      </c>
      <c r="C54" s="1">
        <v>30</v>
      </c>
      <c r="D54" s="1">
        <v>28</v>
      </c>
      <c r="E54" s="1">
        <v>36</v>
      </c>
      <c r="F54" s="1">
        <v>21</v>
      </c>
      <c r="G54" s="1">
        <v>15</v>
      </c>
      <c r="H54" s="1">
        <v>22</v>
      </c>
      <c r="I54" s="1">
        <v>9</v>
      </c>
      <c r="J54" s="1">
        <v>13</v>
      </c>
      <c r="K54" s="24">
        <f t="shared" si="28"/>
        <v>62.068965517241381</v>
      </c>
      <c r="L54" s="24">
        <f t="shared" si="28"/>
        <v>70</v>
      </c>
      <c r="M54" s="24">
        <f t="shared" si="28"/>
        <v>53.571428571428569</v>
      </c>
      <c r="N54" s="25">
        <f>(K58+K59)/2</f>
        <v>25</v>
      </c>
      <c r="O54" s="25">
        <f t="shared" ref="O54:P54" si="30">(L58+L59)/2</f>
        <v>0</v>
      </c>
      <c r="P54" s="25">
        <f t="shared" si="30"/>
        <v>50</v>
      </c>
    </row>
    <row r="55" spans="1:16" x14ac:dyDescent="0.2">
      <c r="A55" s="1" t="s">
        <v>17</v>
      </c>
      <c r="B55" s="1">
        <v>29</v>
      </c>
      <c r="C55" s="1">
        <v>21</v>
      </c>
      <c r="D55" s="1">
        <v>8</v>
      </c>
      <c r="E55" s="1">
        <v>9</v>
      </c>
      <c r="F55" s="1">
        <v>7</v>
      </c>
      <c r="G55" s="1">
        <v>2</v>
      </c>
      <c r="H55" s="1">
        <v>20</v>
      </c>
      <c r="I55" s="1">
        <v>14</v>
      </c>
      <c r="J55" s="1">
        <v>6</v>
      </c>
      <c r="K55" s="24">
        <f t="shared" si="28"/>
        <v>31.03448275862069</v>
      </c>
      <c r="L55" s="24">
        <f t="shared" si="28"/>
        <v>33.333333333333329</v>
      </c>
      <c r="M55" s="24">
        <f t="shared" si="28"/>
        <v>25</v>
      </c>
      <c r="N55" s="25"/>
      <c r="O55" s="25"/>
      <c r="P55" s="25"/>
    </row>
    <row r="56" spans="1:16" x14ac:dyDescent="0.2">
      <c r="A56" s="1" t="s">
        <v>18</v>
      </c>
      <c r="B56" s="1">
        <v>8</v>
      </c>
      <c r="C56" s="1">
        <v>6</v>
      </c>
      <c r="D56" s="1">
        <v>2</v>
      </c>
      <c r="E56" s="1">
        <v>1</v>
      </c>
      <c r="F56" s="1">
        <v>1</v>
      </c>
      <c r="G56" s="1">
        <v>0</v>
      </c>
      <c r="H56" s="1">
        <v>7</v>
      </c>
      <c r="I56" s="1">
        <v>5</v>
      </c>
      <c r="J56" s="1">
        <v>2</v>
      </c>
      <c r="K56" s="24">
        <f t="shared" si="28"/>
        <v>12.5</v>
      </c>
      <c r="L56" s="24">
        <f t="shared" si="28"/>
        <v>16.666666666666664</v>
      </c>
      <c r="M56" s="24">
        <f t="shared" si="28"/>
        <v>0</v>
      </c>
      <c r="N56" s="25">
        <f>N54*50</f>
        <v>1250</v>
      </c>
      <c r="O56" s="25">
        <f t="shared" ref="O56:P56" si="31">O54*50</f>
        <v>0</v>
      </c>
      <c r="P56" s="25">
        <f t="shared" si="31"/>
        <v>2500</v>
      </c>
    </row>
    <row r="57" spans="1:16" x14ac:dyDescent="0.2">
      <c r="A57" s="1" t="s">
        <v>19</v>
      </c>
      <c r="B57" s="1">
        <v>7</v>
      </c>
      <c r="C57" s="1">
        <v>4</v>
      </c>
      <c r="D57" s="1">
        <v>3</v>
      </c>
      <c r="E57" s="1">
        <v>1</v>
      </c>
      <c r="F57" s="1">
        <v>1</v>
      </c>
      <c r="G57" s="1">
        <v>0</v>
      </c>
      <c r="H57" s="1">
        <v>6</v>
      </c>
      <c r="I57" s="1">
        <v>3</v>
      </c>
      <c r="J57" s="1">
        <v>3</v>
      </c>
      <c r="K57" s="24">
        <f t="shared" si="28"/>
        <v>14.285714285714285</v>
      </c>
      <c r="L57" s="24">
        <f t="shared" si="28"/>
        <v>25</v>
      </c>
      <c r="M57" s="24">
        <f t="shared" si="28"/>
        <v>0</v>
      </c>
      <c r="N57" s="25"/>
      <c r="O57" s="25"/>
      <c r="P57" s="25"/>
    </row>
    <row r="58" spans="1:16" x14ac:dyDescent="0.2">
      <c r="A58" s="1" t="s">
        <v>20</v>
      </c>
      <c r="B58" s="1">
        <v>4</v>
      </c>
      <c r="C58" s="1">
        <v>2</v>
      </c>
      <c r="D58" s="1">
        <v>2</v>
      </c>
      <c r="E58" s="1">
        <v>0</v>
      </c>
      <c r="F58" s="1">
        <v>0</v>
      </c>
      <c r="G58" s="1">
        <v>0</v>
      </c>
      <c r="H58" s="1">
        <v>4</v>
      </c>
      <c r="I58" s="1">
        <v>2</v>
      </c>
      <c r="J58" s="1">
        <v>2</v>
      </c>
      <c r="K58" s="24">
        <f t="shared" si="28"/>
        <v>0</v>
      </c>
      <c r="L58" s="24">
        <f t="shared" si="28"/>
        <v>0</v>
      </c>
      <c r="M58" s="24">
        <f t="shared" si="28"/>
        <v>0</v>
      </c>
      <c r="N58" s="25">
        <f>N52-N56</f>
        <v>1767.7150435771127</v>
      </c>
      <c r="O58" s="25">
        <f t="shared" ref="O58:P58" si="32">O52-O56</f>
        <v>3132.4858757062148</v>
      </c>
      <c r="P58" s="25">
        <f t="shared" si="32"/>
        <v>311.77606177606185</v>
      </c>
    </row>
    <row r="59" spans="1:16" x14ac:dyDescent="0.2">
      <c r="A59" s="1" t="s">
        <v>21</v>
      </c>
      <c r="B59" s="1">
        <v>2</v>
      </c>
      <c r="C59" s="1">
        <v>1</v>
      </c>
      <c r="D59" s="1">
        <v>1</v>
      </c>
      <c r="E59" s="1">
        <v>1</v>
      </c>
      <c r="F59" s="1">
        <v>0</v>
      </c>
      <c r="G59" s="1">
        <v>1</v>
      </c>
      <c r="H59" s="1">
        <v>1</v>
      </c>
      <c r="I59" s="1">
        <v>1</v>
      </c>
      <c r="J59" s="1">
        <v>0</v>
      </c>
      <c r="K59" s="24">
        <f t="shared" si="28"/>
        <v>50</v>
      </c>
      <c r="L59" s="24">
        <f t="shared" si="28"/>
        <v>0</v>
      </c>
      <c r="M59" s="24">
        <f t="shared" si="28"/>
        <v>100</v>
      </c>
      <c r="N59" s="25">
        <f>100-N54</f>
        <v>75</v>
      </c>
      <c r="O59" s="25">
        <f t="shared" ref="O59:P59" si="33">100-O54</f>
        <v>100</v>
      </c>
      <c r="P59" s="25">
        <f t="shared" si="33"/>
        <v>50</v>
      </c>
    </row>
    <row r="60" spans="1:16" x14ac:dyDescent="0.2">
      <c r="A60" s="1" t="s">
        <v>632</v>
      </c>
      <c r="K60" s="24">
        <f>SUM(K52:K58)*5</f>
        <v>1517.7150435771125</v>
      </c>
      <c r="L60" s="24">
        <f>SUM(L52:L58)*5</f>
        <v>1632.4858757062148</v>
      </c>
      <c r="M60" s="24">
        <f>SUM(M52:M58)*5</f>
        <v>1311.7760617760619</v>
      </c>
      <c r="N60" s="27">
        <f>N58/N59</f>
        <v>23.569533914361504</v>
      </c>
      <c r="O60" s="27">
        <f t="shared" ref="O60:P60" si="34">O58/O59</f>
        <v>31.324858757062149</v>
      </c>
      <c r="P60" s="27">
        <f t="shared" si="34"/>
        <v>6.2355212355212366</v>
      </c>
    </row>
    <row r="61" spans="1:16" x14ac:dyDescent="0.2">
      <c r="A61" s="1" t="s">
        <v>627</v>
      </c>
    </row>
    <row r="62" spans="1:16" x14ac:dyDescent="0.2">
      <c r="A62" s="1" t="s">
        <v>0</v>
      </c>
      <c r="B62" s="1">
        <v>574</v>
      </c>
      <c r="C62" s="1">
        <v>325</v>
      </c>
      <c r="D62" s="1">
        <v>249</v>
      </c>
      <c r="E62" s="1">
        <v>328</v>
      </c>
      <c r="F62" s="1">
        <v>203</v>
      </c>
      <c r="G62" s="1">
        <v>125</v>
      </c>
      <c r="H62" s="1">
        <v>246</v>
      </c>
      <c r="I62" s="1">
        <v>122</v>
      </c>
      <c r="J62" s="1">
        <v>124</v>
      </c>
    </row>
    <row r="63" spans="1:16" x14ac:dyDescent="0.2">
      <c r="A63" s="1" t="s">
        <v>14</v>
      </c>
      <c r="B63" s="1">
        <v>90</v>
      </c>
      <c r="C63" s="1">
        <v>55</v>
      </c>
      <c r="D63" s="1">
        <v>35</v>
      </c>
      <c r="E63" s="1">
        <v>84</v>
      </c>
      <c r="F63" s="1">
        <v>54</v>
      </c>
      <c r="G63" s="1">
        <v>30</v>
      </c>
      <c r="H63" s="1">
        <v>6</v>
      </c>
      <c r="I63" s="1">
        <v>1</v>
      </c>
      <c r="J63" s="1">
        <v>5</v>
      </c>
      <c r="K63" s="24">
        <f t="shared" ref="K63:M70" si="35">E63/B63*100</f>
        <v>93.333333333333329</v>
      </c>
      <c r="L63" s="24">
        <f t="shared" si="35"/>
        <v>98.181818181818187</v>
      </c>
      <c r="M63" s="24">
        <f t="shared" si="35"/>
        <v>85.714285714285708</v>
      </c>
      <c r="N63" s="25">
        <f>K71+1500</f>
        <v>2952.940946097553</v>
      </c>
      <c r="O63" s="25">
        <f t="shared" ref="O63:P63" si="36">L71+1500</f>
        <v>3059.2956130627363</v>
      </c>
      <c r="P63" s="25">
        <f t="shared" si="36"/>
        <v>2796.0047995126665</v>
      </c>
    </row>
    <row r="64" spans="1:16" x14ac:dyDescent="0.2">
      <c r="A64" s="1" t="s">
        <v>15</v>
      </c>
      <c r="B64" s="1">
        <v>184</v>
      </c>
      <c r="C64" s="1">
        <v>105</v>
      </c>
      <c r="D64" s="1">
        <v>79</v>
      </c>
      <c r="E64" s="1">
        <v>146</v>
      </c>
      <c r="F64" s="1">
        <v>80</v>
      </c>
      <c r="G64" s="1">
        <v>66</v>
      </c>
      <c r="H64" s="1">
        <v>38</v>
      </c>
      <c r="I64" s="1">
        <v>25</v>
      </c>
      <c r="J64" s="1">
        <v>13</v>
      </c>
      <c r="K64" s="24">
        <f t="shared" si="35"/>
        <v>79.347826086956516</v>
      </c>
      <c r="L64" s="24">
        <f t="shared" si="35"/>
        <v>76.19047619047619</v>
      </c>
      <c r="M64" s="24">
        <f t="shared" si="35"/>
        <v>83.544303797468359</v>
      </c>
      <c r="N64" s="26"/>
      <c r="O64" s="26"/>
      <c r="P64" s="26"/>
    </row>
    <row r="65" spans="1:16" x14ac:dyDescent="0.2">
      <c r="A65" s="1" t="s">
        <v>16</v>
      </c>
      <c r="B65" s="1">
        <v>134</v>
      </c>
      <c r="C65" s="1">
        <v>73</v>
      </c>
      <c r="D65" s="1">
        <v>61</v>
      </c>
      <c r="E65" s="1">
        <v>58</v>
      </c>
      <c r="F65" s="1">
        <v>40</v>
      </c>
      <c r="G65" s="1">
        <v>18</v>
      </c>
      <c r="H65" s="1">
        <v>76</v>
      </c>
      <c r="I65" s="1">
        <v>33</v>
      </c>
      <c r="J65" s="1">
        <v>43</v>
      </c>
      <c r="K65" s="24">
        <f t="shared" si="35"/>
        <v>43.283582089552233</v>
      </c>
      <c r="L65" s="24">
        <f t="shared" si="35"/>
        <v>54.794520547945204</v>
      </c>
      <c r="M65" s="24">
        <f t="shared" si="35"/>
        <v>29.508196721311474</v>
      </c>
      <c r="N65" s="25">
        <f>(K69+K70)/2</f>
        <v>2.9411764705882351</v>
      </c>
      <c r="O65" s="25">
        <f t="shared" ref="O65:P65" si="37">(L69+L70)/2</f>
        <v>0</v>
      </c>
      <c r="P65" s="25">
        <f t="shared" si="37"/>
        <v>4.1666666666666661</v>
      </c>
    </row>
    <row r="66" spans="1:16" x14ac:dyDescent="0.2">
      <c r="A66" s="1" t="s">
        <v>17</v>
      </c>
      <c r="B66" s="1">
        <v>73</v>
      </c>
      <c r="C66" s="1">
        <v>52</v>
      </c>
      <c r="D66" s="1">
        <v>21</v>
      </c>
      <c r="E66" s="1">
        <v>28</v>
      </c>
      <c r="F66" s="1">
        <v>22</v>
      </c>
      <c r="G66" s="1">
        <v>6</v>
      </c>
      <c r="H66" s="1">
        <v>45</v>
      </c>
      <c r="I66" s="1">
        <v>30</v>
      </c>
      <c r="J66" s="1">
        <v>15</v>
      </c>
      <c r="K66" s="24">
        <f t="shared" si="35"/>
        <v>38.356164383561641</v>
      </c>
      <c r="L66" s="24">
        <f t="shared" si="35"/>
        <v>42.307692307692307</v>
      </c>
      <c r="M66" s="24">
        <f t="shared" si="35"/>
        <v>28.571428571428569</v>
      </c>
      <c r="N66" s="25"/>
      <c r="O66" s="25"/>
      <c r="P66" s="25"/>
    </row>
    <row r="67" spans="1:16" x14ac:dyDescent="0.2">
      <c r="A67" s="1" t="s">
        <v>18</v>
      </c>
      <c r="B67" s="1">
        <v>37</v>
      </c>
      <c r="C67" s="1">
        <v>20</v>
      </c>
      <c r="D67" s="1">
        <v>17</v>
      </c>
      <c r="E67" s="1">
        <v>9</v>
      </c>
      <c r="F67" s="1">
        <v>5</v>
      </c>
      <c r="G67" s="1">
        <v>4</v>
      </c>
      <c r="H67" s="1">
        <v>28</v>
      </c>
      <c r="I67" s="1">
        <v>15</v>
      </c>
      <c r="J67" s="1">
        <v>13</v>
      </c>
      <c r="K67" s="24">
        <f t="shared" si="35"/>
        <v>24.324324324324326</v>
      </c>
      <c r="L67" s="24">
        <f t="shared" si="35"/>
        <v>25</v>
      </c>
      <c r="M67" s="24">
        <f t="shared" si="35"/>
        <v>23.52941176470588</v>
      </c>
      <c r="N67" s="25">
        <f>N65*50</f>
        <v>147.05882352941174</v>
      </c>
      <c r="O67" s="25">
        <f t="shared" ref="O67:P67" si="38">O65*50</f>
        <v>0</v>
      </c>
      <c r="P67" s="25">
        <f t="shared" si="38"/>
        <v>208.33333333333331</v>
      </c>
    </row>
    <row r="68" spans="1:16" x14ac:dyDescent="0.2">
      <c r="A68" s="1" t="s">
        <v>19</v>
      </c>
      <c r="B68" s="1">
        <v>33</v>
      </c>
      <c r="C68" s="1">
        <v>13</v>
      </c>
      <c r="D68" s="1">
        <v>20</v>
      </c>
      <c r="E68" s="1">
        <v>2</v>
      </c>
      <c r="F68" s="1">
        <v>2</v>
      </c>
      <c r="G68" s="1">
        <v>0</v>
      </c>
      <c r="H68" s="1">
        <v>31</v>
      </c>
      <c r="I68" s="1">
        <v>11</v>
      </c>
      <c r="J68" s="1">
        <v>20</v>
      </c>
      <c r="K68" s="24">
        <f t="shared" si="35"/>
        <v>6.0606060606060606</v>
      </c>
      <c r="L68" s="24">
        <f t="shared" si="35"/>
        <v>15.384615384615385</v>
      </c>
      <c r="M68" s="24">
        <f t="shared" si="35"/>
        <v>0</v>
      </c>
      <c r="N68" s="25"/>
      <c r="O68" s="25"/>
      <c r="P68" s="25"/>
    </row>
    <row r="69" spans="1:16" x14ac:dyDescent="0.2">
      <c r="A69" s="1" t="s">
        <v>20</v>
      </c>
      <c r="B69" s="1">
        <v>17</v>
      </c>
      <c r="C69" s="1">
        <v>5</v>
      </c>
      <c r="D69" s="1">
        <v>12</v>
      </c>
      <c r="E69" s="1">
        <v>1</v>
      </c>
      <c r="F69" s="1">
        <v>0</v>
      </c>
      <c r="G69" s="1">
        <v>1</v>
      </c>
      <c r="H69" s="1">
        <v>16</v>
      </c>
      <c r="I69" s="1">
        <v>5</v>
      </c>
      <c r="J69" s="1">
        <v>11</v>
      </c>
      <c r="K69" s="24">
        <f t="shared" si="35"/>
        <v>5.8823529411764701</v>
      </c>
      <c r="L69" s="24">
        <f t="shared" si="35"/>
        <v>0</v>
      </c>
      <c r="M69" s="24">
        <f t="shared" si="35"/>
        <v>8.3333333333333321</v>
      </c>
      <c r="N69" s="25">
        <f>N63-N67</f>
        <v>2805.8821225681413</v>
      </c>
      <c r="O69" s="25">
        <f t="shared" ref="O69:P69" si="39">O63-O67</f>
        <v>3059.2956130627363</v>
      </c>
      <c r="P69" s="25">
        <f t="shared" si="39"/>
        <v>2587.671466179333</v>
      </c>
    </row>
    <row r="70" spans="1:16" x14ac:dyDescent="0.2">
      <c r="A70" s="1" t="s">
        <v>21</v>
      </c>
      <c r="B70" s="1">
        <v>6</v>
      </c>
      <c r="C70" s="1">
        <v>2</v>
      </c>
      <c r="D70" s="1">
        <v>4</v>
      </c>
      <c r="E70" s="1">
        <v>0</v>
      </c>
      <c r="F70" s="1">
        <v>0</v>
      </c>
      <c r="G70" s="1">
        <v>0</v>
      </c>
      <c r="H70" s="1">
        <v>6</v>
      </c>
      <c r="I70" s="1">
        <v>2</v>
      </c>
      <c r="J70" s="1">
        <v>4</v>
      </c>
      <c r="K70" s="24">
        <f t="shared" si="35"/>
        <v>0</v>
      </c>
      <c r="L70" s="24">
        <f t="shared" si="35"/>
        <v>0</v>
      </c>
      <c r="M70" s="24">
        <f t="shared" si="35"/>
        <v>0</v>
      </c>
      <c r="N70" s="25">
        <f>100-N65</f>
        <v>97.058823529411768</v>
      </c>
      <c r="O70" s="25">
        <f t="shared" ref="O70:P70" si="40">100-O65</f>
        <v>100</v>
      </c>
      <c r="P70" s="25">
        <f t="shared" si="40"/>
        <v>95.833333333333329</v>
      </c>
    </row>
    <row r="71" spans="1:16" x14ac:dyDescent="0.2">
      <c r="A71" s="1" t="s">
        <v>633</v>
      </c>
      <c r="K71" s="24">
        <f>SUM(K63:K69)*5</f>
        <v>1452.940946097553</v>
      </c>
      <c r="L71" s="24">
        <f>SUM(L63:L69)*5</f>
        <v>1559.2956130627363</v>
      </c>
      <c r="M71" s="24">
        <f>SUM(M63:M69)*5</f>
        <v>1296.0047995126665</v>
      </c>
      <c r="N71" s="27">
        <f>N69/N70</f>
        <v>28.909088535550545</v>
      </c>
      <c r="O71" s="27">
        <f t="shared" ref="O71:P71" si="41">O69/O70</f>
        <v>30.592956130627364</v>
      </c>
      <c r="P71" s="27">
        <f t="shared" si="41"/>
        <v>27.001789212306086</v>
      </c>
    </row>
    <row r="72" spans="1:16" x14ac:dyDescent="0.2">
      <c r="A72" s="1" t="s">
        <v>627</v>
      </c>
    </row>
    <row r="73" spans="1:16" x14ac:dyDescent="0.2">
      <c r="A73" s="1" t="s">
        <v>0</v>
      </c>
      <c r="B73" s="1">
        <v>395</v>
      </c>
      <c r="C73" s="1">
        <v>186</v>
      </c>
      <c r="D73" s="1">
        <v>209</v>
      </c>
      <c r="E73" s="1">
        <v>225</v>
      </c>
      <c r="F73" s="1">
        <v>104</v>
      </c>
      <c r="G73" s="1">
        <v>121</v>
      </c>
      <c r="H73" s="1">
        <v>170</v>
      </c>
      <c r="I73" s="1">
        <v>82</v>
      </c>
      <c r="J73" s="1">
        <v>88</v>
      </c>
    </row>
    <row r="74" spans="1:16" x14ac:dyDescent="0.2">
      <c r="A74" s="1" t="s">
        <v>14</v>
      </c>
      <c r="B74" s="1">
        <v>72</v>
      </c>
      <c r="C74" s="1">
        <v>33</v>
      </c>
      <c r="D74" s="1">
        <v>39</v>
      </c>
      <c r="E74" s="1">
        <v>65</v>
      </c>
      <c r="F74" s="1">
        <v>28</v>
      </c>
      <c r="G74" s="1">
        <v>37</v>
      </c>
      <c r="H74" s="1">
        <v>7</v>
      </c>
      <c r="I74" s="1">
        <v>5</v>
      </c>
      <c r="J74" s="1">
        <v>2</v>
      </c>
      <c r="K74" s="24">
        <f t="shared" ref="K74:M81" si="42">E74/B74*100</f>
        <v>90.277777777777786</v>
      </c>
      <c r="L74" s="24">
        <f t="shared" si="42"/>
        <v>84.848484848484844</v>
      </c>
      <c r="M74" s="24">
        <f t="shared" si="42"/>
        <v>94.871794871794862</v>
      </c>
      <c r="N74" s="25">
        <f>K82+1500</f>
        <v>3218.8542199885214</v>
      </c>
      <c r="O74" s="25">
        <f t="shared" ref="O74:P74" si="43">L82+1500</f>
        <v>3271.1252563226244</v>
      </c>
      <c r="P74" s="25">
        <f t="shared" si="43"/>
        <v>3134.319807327397</v>
      </c>
    </row>
    <row r="75" spans="1:16" x14ac:dyDescent="0.2">
      <c r="A75" s="1" t="s">
        <v>15</v>
      </c>
      <c r="B75" s="1">
        <v>96</v>
      </c>
      <c r="C75" s="1">
        <v>36</v>
      </c>
      <c r="D75" s="1">
        <v>60</v>
      </c>
      <c r="E75" s="1">
        <v>85</v>
      </c>
      <c r="F75" s="1">
        <v>30</v>
      </c>
      <c r="G75" s="1">
        <v>55</v>
      </c>
      <c r="H75" s="1">
        <v>11</v>
      </c>
      <c r="I75" s="1">
        <v>6</v>
      </c>
      <c r="J75" s="1">
        <v>5</v>
      </c>
      <c r="K75" s="24">
        <f t="shared" si="42"/>
        <v>88.541666666666657</v>
      </c>
      <c r="L75" s="24">
        <f t="shared" si="42"/>
        <v>83.333333333333343</v>
      </c>
      <c r="M75" s="24">
        <f t="shared" si="42"/>
        <v>91.666666666666657</v>
      </c>
      <c r="N75" s="26"/>
      <c r="O75" s="26"/>
      <c r="P75" s="26"/>
    </row>
    <row r="76" spans="1:16" x14ac:dyDescent="0.2">
      <c r="A76" s="1" t="s">
        <v>16</v>
      </c>
      <c r="B76" s="1">
        <v>52</v>
      </c>
      <c r="C76" s="1">
        <v>32</v>
      </c>
      <c r="D76" s="1">
        <v>20</v>
      </c>
      <c r="E76" s="1">
        <v>34</v>
      </c>
      <c r="F76" s="1">
        <v>22</v>
      </c>
      <c r="G76" s="1">
        <v>12</v>
      </c>
      <c r="H76" s="1">
        <v>18</v>
      </c>
      <c r="I76" s="1">
        <v>10</v>
      </c>
      <c r="J76" s="1">
        <v>8</v>
      </c>
      <c r="K76" s="24">
        <f t="shared" si="42"/>
        <v>65.384615384615387</v>
      </c>
      <c r="L76" s="24">
        <f t="shared" si="42"/>
        <v>68.75</v>
      </c>
      <c r="M76" s="24">
        <f t="shared" si="42"/>
        <v>60</v>
      </c>
      <c r="N76" s="25">
        <f>(K80+K81)/2</f>
        <v>8.6206896551724146</v>
      </c>
      <c r="O76" s="25">
        <f t="shared" ref="O76:P76" si="44">(L80+L81)/2</f>
        <v>10.526315789473683</v>
      </c>
      <c r="P76" s="25">
        <f t="shared" si="44"/>
        <v>5</v>
      </c>
    </row>
    <row r="77" spans="1:16" x14ac:dyDescent="0.2">
      <c r="A77" s="1" t="s">
        <v>17</v>
      </c>
      <c r="B77" s="1">
        <v>52</v>
      </c>
      <c r="C77" s="1">
        <v>21</v>
      </c>
      <c r="D77" s="1">
        <v>31</v>
      </c>
      <c r="E77" s="1">
        <v>21</v>
      </c>
      <c r="F77" s="1">
        <v>10</v>
      </c>
      <c r="G77" s="1">
        <v>11</v>
      </c>
      <c r="H77" s="1">
        <v>31</v>
      </c>
      <c r="I77" s="1">
        <v>11</v>
      </c>
      <c r="J77" s="1">
        <v>20</v>
      </c>
      <c r="K77" s="24">
        <f t="shared" si="42"/>
        <v>40.384615384615387</v>
      </c>
      <c r="L77" s="24">
        <f t="shared" si="42"/>
        <v>47.619047619047613</v>
      </c>
      <c r="M77" s="24">
        <f t="shared" si="42"/>
        <v>35.483870967741936</v>
      </c>
      <c r="N77" s="25"/>
      <c r="O77" s="25"/>
      <c r="P77" s="25"/>
    </row>
    <row r="78" spans="1:16" x14ac:dyDescent="0.2">
      <c r="A78" s="1" t="s">
        <v>18</v>
      </c>
      <c r="B78" s="1">
        <v>32</v>
      </c>
      <c r="C78" s="1">
        <v>19</v>
      </c>
      <c r="D78" s="1">
        <v>13</v>
      </c>
      <c r="E78" s="1">
        <v>5</v>
      </c>
      <c r="F78" s="1">
        <v>2</v>
      </c>
      <c r="G78" s="1">
        <v>3</v>
      </c>
      <c r="H78" s="1">
        <v>27</v>
      </c>
      <c r="I78" s="1">
        <v>17</v>
      </c>
      <c r="J78" s="1">
        <v>10</v>
      </c>
      <c r="K78" s="24">
        <f t="shared" si="42"/>
        <v>15.625</v>
      </c>
      <c r="L78" s="24">
        <f t="shared" si="42"/>
        <v>10.526315789473683</v>
      </c>
      <c r="M78" s="24">
        <f t="shared" si="42"/>
        <v>23.076923076923077</v>
      </c>
      <c r="N78" s="25">
        <f>N76*50</f>
        <v>431.03448275862075</v>
      </c>
      <c r="O78" s="25">
        <f t="shared" ref="O78:P78" si="45">O76*50</f>
        <v>526.31578947368416</v>
      </c>
      <c r="P78" s="25">
        <f t="shared" si="45"/>
        <v>250</v>
      </c>
    </row>
    <row r="79" spans="1:16" x14ac:dyDescent="0.2">
      <c r="A79" s="1" t="s">
        <v>19</v>
      </c>
      <c r="B79" s="1">
        <v>38</v>
      </c>
      <c r="C79" s="1">
        <v>21</v>
      </c>
      <c r="D79" s="1">
        <v>17</v>
      </c>
      <c r="E79" s="1">
        <v>10</v>
      </c>
      <c r="F79" s="1">
        <v>8</v>
      </c>
      <c r="G79" s="1">
        <v>2</v>
      </c>
      <c r="H79" s="1">
        <v>28</v>
      </c>
      <c r="I79" s="1">
        <v>13</v>
      </c>
      <c r="J79" s="1">
        <v>15</v>
      </c>
      <c r="K79" s="24">
        <f t="shared" si="42"/>
        <v>26.315789473684209</v>
      </c>
      <c r="L79" s="24">
        <f t="shared" si="42"/>
        <v>38.095238095238095</v>
      </c>
      <c r="M79" s="24">
        <f t="shared" si="42"/>
        <v>11.76470588235294</v>
      </c>
      <c r="N79" s="25"/>
      <c r="O79" s="25"/>
      <c r="P79" s="25"/>
    </row>
    <row r="80" spans="1:16" x14ac:dyDescent="0.2">
      <c r="A80" s="1" t="s">
        <v>20</v>
      </c>
      <c r="B80" s="1">
        <v>29</v>
      </c>
      <c r="C80" s="1">
        <v>19</v>
      </c>
      <c r="D80" s="1">
        <v>10</v>
      </c>
      <c r="E80" s="1">
        <v>5</v>
      </c>
      <c r="F80" s="1">
        <v>4</v>
      </c>
      <c r="G80" s="1">
        <v>1</v>
      </c>
      <c r="H80" s="1">
        <v>24</v>
      </c>
      <c r="I80" s="1">
        <v>15</v>
      </c>
      <c r="J80" s="1">
        <v>9</v>
      </c>
      <c r="K80" s="24">
        <f t="shared" si="42"/>
        <v>17.241379310344829</v>
      </c>
      <c r="L80" s="24">
        <f t="shared" si="42"/>
        <v>21.052631578947366</v>
      </c>
      <c r="M80" s="24">
        <f t="shared" si="42"/>
        <v>10</v>
      </c>
      <c r="N80" s="25">
        <f>N74-N78</f>
        <v>2787.8197372299005</v>
      </c>
      <c r="O80" s="25">
        <f t="shared" ref="O80:P80" si="46">O74-O78</f>
        <v>2744.8094668489402</v>
      </c>
      <c r="P80" s="25">
        <f t="shared" si="46"/>
        <v>2884.319807327397</v>
      </c>
    </row>
    <row r="81" spans="1:16" x14ac:dyDescent="0.2">
      <c r="A81" s="1" t="s">
        <v>21</v>
      </c>
      <c r="B81" s="1">
        <v>24</v>
      </c>
      <c r="C81" s="1">
        <v>5</v>
      </c>
      <c r="D81" s="1">
        <v>19</v>
      </c>
      <c r="E81" s="1">
        <v>0</v>
      </c>
      <c r="F81" s="1">
        <v>0</v>
      </c>
      <c r="G81" s="1">
        <v>0</v>
      </c>
      <c r="H81" s="1">
        <v>24</v>
      </c>
      <c r="I81" s="1">
        <v>5</v>
      </c>
      <c r="J81" s="1">
        <v>19</v>
      </c>
      <c r="K81" s="24">
        <f t="shared" si="42"/>
        <v>0</v>
      </c>
      <c r="L81" s="24">
        <f t="shared" si="42"/>
        <v>0</v>
      </c>
      <c r="M81" s="24">
        <f t="shared" si="42"/>
        <v>0</v>
      </c>
      <c r="N81" s="25">
        <f>100-N76</f>
        <v>91.379310344827587</v>
      </c>
      <c r="O81" s="25">
        <f t="shared" ref="O81:P81" si="47">100-O76</f>
        <v>89.473684210526315</v>
      </c>
      <c r="P81" s="25">
        <f t="shared" si="47"/>
        <v>95</v>
      </c>
    </row>
    <row r="82" spans="1:16" x14ac:dyDescent="0.2">
      <c r="A82" s="1" t="s">
        <v>634</v>
      </c>
      <c r="K82" s="24">
        <f>SUM(K74:K80)*5</f>
        <v>1718.8542199885214</v>
      </c>
      <c r="L82" s="24">
        <f>SUM(L74:L80)*5</f>
        <v>1771.1252563226244</v>
      </c>
      <c r="M82" s="24">
        <f>SUM(M74:M80)*5</f>
        <v>1634.3198073273973</v>
      </c>
      <c r="N82" s="27">
        <f>N80/N81</f>
        <v>30.508215992327212</v>
      </c>
      <c r="O82" s="27">
        <f t="shared" ref="O82:P82" si="48">O80/O81</f>
        <v>30.677282276546979</v>
      </c>
      <c r="P82" s="27">
        <f t="shared" si="48"/>
        <v>30.361261129762074</v>
      </c>
    </row>
    <row r="83" spans="1:16" x14ac:dyDescent="0.2">
      <c r="A83" s="1" t="s">
        <v>627</v>
      </c>
    </row>
    <row r="84" spans="1:16" x14ac:dyDescent="0.2">
      <c r="A84" s="1" t="s">
        <v>0</v>
      </c>
      <c r="B84" s="1">
        <v>1480</v>
      </c>
      <c r="C84" s="1">
        <v>665</v>
      </c>
      <c r="D84" s="1">
        <v>815</v>
      </c>
      <c r="E84" s="1">
        <v>765</v>
      </c>
      <c r="F84" s="1">
        <v>353</v>
      </c>
      <c r="G84" s="1">
        <v>412</v>
      </c>
      <c r="H84" s="1">
        <v>715</v>
      </c>
      <c r="I84" s="1">
        <v>312</v>
      </c>
      <c r="J84" s="1">
        <v>403</v>
      </c>
    </row>
    <row r="85" spans="1:16" x14ac:dyDescent="0.2">
      <c r="A85" s="1" t="s">
        <v>14</v>
      </c>
      <c r="B85" s="1">
        <v>349</v>
      </c>
      <c r="C85" s="1">
        <v>161</v>
      </c>
      <c r="D85" s="1">
        <v>188</v>
      </c>
      <c r="E85" s="1">
        <v>337</v>
      </c>
      <c r="F85" s="1">
        <v>153</v>
      </c>
      <c r="G85" s="1">
        <v>184</v>
      </c>
      <c r="H85" s="1">
        <v>12</v>
      </c>
      <c r="I85" s="1">
        <v>8</v>
      </c>
      <c r="J85" s="1">
        <v>4</v>
      </c>
      <c r="K85" s="24">
        <f t="shared" ref="K85:M92" si="49">E85/B85*100</f>
        <v>96.561604584527217</v>
      </c>
      <c r="L85" s="24">
        <f t="shared" si="49"/>
        <v>95.031055900621126</v>
      </c>
      <c r="M85" s="24">
        <f t="shared" si="49"/>
        <v>97.872340425531917</v>
      </c>
      <c r="N85" s="25">
        <f>K93+1500</f>
        <v>2750.5778541743034</v>
      </c>
      <c r="O85" s="25">
        <f t="shared" ref="O85:P85" si="50">L93+1500</f>
        <v>2788.9233769818197</v>
      </c>
      <c r="P85" s="25">
        <f t="shared" si="50"/>
        <v>2710.8602907506279</v>
      </c>
    </row>
    <row r="86" spans="1:16" x14ac:dyDescent="0.2">
      <c r="A86" s="1" t="s">
        <v>15</v>
      </c>
      <c r="B86" s="1">
        <v>410</v>
      </c>
      <c r="C86" s="1">
        <v>161</v>
      </c>
      <c r="D86" s="1">
        <v>249</v>
      </c>
      <c r="E86" s="1">
        <v>276</v>
      </c>
      <c r="F86" s="1">
        <v>118</v>
      </c>
      <c r="G86" s="1">
        <v>158</v>
      </c>
      <c r="H86" s="1">
        <v>134</v>
      </c>
      <c r="I86" s="1">
        <v>43</v>
      </c>
      <c r="J86" s="1">
        <v>91</v>
      </c>
      <c r="K86" s="24">
        <f t="shared" si="49"/>
        <v>67.317073170731717</v>
      </c>
      <c r="L86" s="24">
        <f t="shared" si="49"/>
        <v>73.291925465838517</v>
      </c>
      <c r="M86" s="24">
        <f t="shared" si="49"/>
        <v>63.453815261044177</v>
      </c>
      <c r="N86" s="26"/>
      <c r="O86" s="26"/>
      <c r="P86" s="26"/>
    </row>
    <row r="87" spans="1:16" x14ac:dyDescent="0.2">
      <c r="A87" s="1" t="s">
        <v>16</v>
      </c>
      <c r="B87" s="1">
        <v>261</v>
      </c>
      <c r="C87" s="1">
        <v>141</v>
      </c>
      <c r="D87" s="1">
        <v>120</v>
      </c>
      <c r="E87" s="1">
        <v>92</v>
      </c>
      <c r="F87" s="1">
        <v>52</v>
      </c>
      <c r="G87" s="1">
        <v>40</v>
      </c>
      <c r="H87" s="1">
        <v>169</v>
      </c>
      <c r="I87" s="1">
        <v>89</v>
      </c>
      <c r="J87" s="1">
        <v>80</v>
      </c>
      <c r="K87" s="24">
        <f t="shared" si="49"/>
        <v>35.249042145593869</v>
      </c>
      <c r="L87" s="24">
        <f t="shared" si="49"/>
        <v>36.87943262411347</v>
      </c>
      <c r="M87" s="24">
        <f t="shared" si="49"/>
        <v>33.333333333333329</v>
      </c>
      <c r="N87" s="25">
        <f>(K91+K92)/2</f>
        <v>3.6315789473684208</v>
      </c>
      <c r="O87" s="25">
        <f t="shared" ref="O87:P87" si="51">(L91+L92)/2</f>
        <v>0</v>
      </c>
      <c r="P87" s="25">
        <f t="shared" si="51"/>
        <v>5.7692307692307692</v>
      </c>
    </row>
    <row r="88" spans="1:16" x14ac:dyDescent="0.2">
      <c r="A88" s="1" t="s">
        <v>17</v>
      </c>
      <c r="B88" s="1">
        <v>138</v>
      </c>
      <c r="C88" s="1">
        <v>66</v>
      </c>
      <c r="D88" s="1">
        <v>72</v>
      </c>
      <c r="E88" s="1">
        <v>32</v>
      </c>
      <c r="F88" s="1">
        <v>19</v>
      </c>
      <c r="G88" s="1">
        <v>13</v>
      </c>
      <c r="H88" s="1">
        <v>106</v>
      </c>
      <c r="I88" s="1">
        <v>47</v>
      </c>
      <c r="J88" s="1">
        <v>59</v>
      </c>
      <c r="K88" s="24">
        <f t="shared" si="49"/>
        <v>23.188405797101449</v>
      </c>
      <c r="L88" s="24">
        <f t="shared" si="49"/>
        <v>28.787878787878789</v>
      </c>
      <c r="M88" s="24">
        <f t="shared" si="49"/>
        <v>18.055555555555554</v>
      </c>
      <c r="N88" s="25"/>
      <c r="O88" s="25"/>
      <c r="P88" s="25"/>
    </row>
    <row r="89" spans="1:16" x14ac:dyDescent="0.2">
      <c r="A89" s="1" t="s">
        <v>18</v>
      </c>
      <c r="B89" s="1">
        <v>119</v>
      </c>
      <c r="C89" s="1">
        <v>51</v>
      </c>
      <c r="D89" s="1">
        <v>68</v>
      </c>
      <c r="E89" s="1">
        <v>16</v>
      </c>
      <c r="F89" s="1">
        <v>8</v>
      </c>
      <c r="G89" s="1">
        <v>8</v>
      </c>
      <c r="H89" s="1">
        <v>103</v>
      </c>
      <c r="I89" s="1">
        <v>43</v>
      </c>
      <c r="J89" s="1">
        <v>60</v>
      </c>
      <c r="K89" s="24">
        <f t="shared" si="49"/>
        <v>13.445378151260504</v>
      </c>
      <c r="L89" s="24">
        <f t="shared" si="49"/>
        <v>15.686274509803921</v>
      </c>
      <c r="M89" s="24">
        <f t="shared" si="49"/>
        <v>11.76470588235294</v>
      </c>
      <c r="N89" s="25">
        <f>N87*50</f>
        <v>181.57894736842104</v>
      </c>
      <c r="O89" s="25">
        <f t="shared" ref="O89:P89" si="52">O87*50</f>
        <v>0</v>
      </c>
      <c r="P89" s="25">
        <f t="shared" si="52"/>
        <v>288.46153846153845</v>
      </c>
    </row>
    <row r="90" spans="1:16" x14ac:dyDescent="0.2">
      <c r="A90" s="1" t="s">
        <v>19</v>
      </c>
      <c r="B90" s="1">
        <v>77</v>
      </c>
      <c r="C90" s="1">
        <v>37</v>
      </c>
      <c r="D90" s="1">
        <v>40</v>
      </c>
      <c r="E90" s="1">
        <v>7</v>
      </c>
      <c r="F90" s="1">
        <v>3</v>
      </c>
      <c r="G90" s="1">
        <v>4</v>
      </c>
      <c r="H90" s="1">
        <v>70</v>
      </c>
      <c r="I90" s="1">
        <v>34</v>
      </c>
      <c r="J90" s="1">
        <v>36</v>
      </c>
      <c r="K90" s="24">
        <f t="shared" si="49"/>
        <v>9.0909090909090917</v>
      </c>
      <c r="L90" s="24">
        <f t="shared" si="49"/>
        <v>8.1081081081081088</v>
      </c>
      <c r="M90" s="24">
        <f t="shared" si="49"/>
        <v>10</v>
      </c>
      <c r="N90" s="25"/>
      <c r="O90" s="25"/>
      <c r="P90" s="25"/>
    </row>
    <row r="91" spans="1:16" x14ac:dyDescent="0.2">
      <c r="A91" s="1" t="s">
        <v>20</v>
      </c>
      <c r="B91" s="1">
        <v>76</v>
      </c>
      <c r="C91" s="1">
        <v>24</v>
      </c>
      <c r="D91" s="1">
        <v>52</v>
      </c>
      <c r="E91" s="1">
        <v>4</v>
      </c>
      <c r="F91" s="1">
        <v>0</v>
      </c>
      <c r="G91" s="1">
        <v>4</v>
      </c>
      <c r="H91" s="1">
        <v>72</v>
      </c>
      <c r="I91" s="1">
        <v>24</v>
      </c>
      <c r="J91" s="1">
        <v>48</v>
      </c>
      <c r="K91" s="24">
        <f t="shared" si="49"/>
        <v>5.2631578947368416</v>
      </c>
      <c r="L91" s="24">
        <f t="shared" si="49"/>
        <v>0</v>
      </c>
      <c r="M91" s="24">
        <f t="shared" si="49"/>
        <v>7.6923076923076925</v>
      </c>
      <c r="N91" s="25">
        <f>N85-N89</f>
        <v>2568.9989068058821</v>
      </c>
      <c r="O91" s="25">
        <f t="shared" ref="O91:P91" si="53">O85-O89</f>
        <v>2788.9233769818197</v>
      </c>
      <c r="P91" s="25">
        <f t="shared" si="53"/>
        <v>2422.3987522890893</v>
      </c>
    </row>
    <row r="92" spans="1:16" x14ac:dyDescent="0.2">
      <c r="A92" s="1" t="s">
        <v>21</v>
      </c>
      <c r="B92" s="1">
        <v>50</v>
      </c>
      <c r="C92" s="1">
        <v>24</v>
      </c>
      <c r="D92" s="1">
        <v>26</v>
      </c>
      <c r="E92" s="1">
        <v>1</v>
      </c>
      <c r="F92" s="1">
        <v>0</v>
      </c>
      <c r="G92" s="1">
        <v>1</v>
      </c>
      <c r="H92" s="1">
        <v>49</v>
      </c>
      <c r="I92" s="1">
        <v>24</v>
      </c>
      <c r="J92" s="1">
        <v>25</v>
      </c>
      <c r="K92" s="24">
        <f t="shared" si="49"/>
        <v>2</v>
      </c>
      <c r="L92" s="24">
        <f t="shared" si="49"/>
        <v>0</v>
      </c>
      <c r="M92" s="24">
        <f t="shared" si="49"/>
        <v>3.8461538461538463</v>
      </c>
      <c r="N92" s="25">
        <f>100-N87</f>
        <v>96.368421052631575</v>
      </c>
      <c r="O92" s="25">
        <f t="shared" ref="O92:P92" si="54">100-O87</f>
        <v>100</v>
      </c>
      <c r="P92" s="25">
        <f t="shared" si="54"/>
        <v>94.230769230769226</v>
      </c>
    </row>
    <row r="93" spans="1:16" x14ac:dyDescent="0.2">
      <c r="K93" s="24">
        <f>SUM(K85:K91)*5</f>
        <v>1250.5778541743034</v>
      </c>
      <c r="L93" s="24">
        <f>SUM(L85:L91)*5</f>
        <v>1288.9233769818197</v>
      </c>
      <c r="M93" s="24">
        <f>SUM(M85:M91)*5</f>
        <v>1210.8602907506279</v>
      </c>
      <c r="N93" s="27">
        <f>N91/N92</f>
        <v>26.658098978324283</v>
      </c>
      <c r="O93" s="27">
        <f t="shared" ref="O93:P93" si="55">O91/O92</f>
        <v>27.889233769818198</v>
      </c>
      <c r="P93" s="27">
        <f t="shared" si="55"/>
        <v>25.70708879980258</v>
      </c>
    </row>
  </sheetData>
  <mergeCells count="4">
    <mergeCell ref="B2:D2"/>
    <mergeCell ref="E2:G2"/>
    <mergeCell ref="H2:J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0DB5-CE9E-4401-B641-E2136F2F984C}">
  <dimension ref="A1:I81"/>
  <sheetViews>
    <sheetView view="pageBreakPreview" topLeftCell="A41" zoomScale="120" zoomScaleNormal="100" zoomScaleSheetLayoutView="120" workbookViewId="0">
      <selection activeCell="A41" sqref="A1:AA1048576"/>
    </sheetView>
  </sheetViews>
  <sheetFormatPr defaultColWidth="9.109375" defaultRowHeight="10.199999999999999" x14ac:dyDescent="0.2"/>
  <cols>
    <col min="1" max="1" width="11.44140625" style="1" customWidth="1"/>
    <col min="2" max="16384" width="9.109375" style="1"/>
  </cols>
  <sheetData>
    <row r="1" spans="1:9" x14ac:dyDescent="0.2">
      <c r="A1" s="2" t="s">
        <v>662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661</v>
      </c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613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658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2" t="s">
        <v>61</v>
      </c>
      <c r="B5" s="2">
        <v>17</v>
      </c>
      <c r="C5" s="2">
        <v>12</v>
      </c>
      <c r="D5" s="2">
        <v>6</v>
      </c>
      <c r="E5" s="2">
        <v>2</v>
      </c>
      <c r="F5" s="2">
        <v>1</v>
      </c>
      <c r="G5" s="2">
        <v>3</v>
      </c>
      <c r="H5" s="2">
        <v>0</v>
      </c>
      <c r="I5" s="2">
        <v>5</v>
      </c>
    </row>
    <row r="6" spans="1:9" x14ac:dyDescent="0.2">
      <c r="A6" s="2" t="s">
        <v>40</v>
      </c>
      <c r="B6" s="2">
        <v>69</v>
      </c>
      <c r="C6" s="2">
        <v>28</v>
      </c>
      <c r="D6" s="2">
        <v>8</v>
      </c>
      <c r="E6" s="2">
        <v>6</v>
      </c>
      <c r="F6" s="2">
        <v>14</v>
      </c>
      <c r="G6" s="2">
        <v>0</v>
      </c>
      <c r="H6" s="2">
        <v>4</v>
      </c>
      <c r="I6" s="2">
        <v>37</v>
      </c>
    </row>
    <row r="7" spans="1:9" x14ac:dyDescent="0.2">
      <c r="A7" s="2" t="s">
        <v>41</v>
      </c>
      <c r="B7" s="2">
        <v>49</v>
      </c>
      <c r="C7" s="2">
        <v>31</v>
      </c>
      <c r="D7" s="2">
        <v>29</v>
      </c>
      <c r="E7" s="2">
        <v>2</v>
      </c>
      <c r="F7" s="2">
        <v>0</v>
      </c>
      <c r="G7" s="2">
        <v>0</v>
      </c>
      <c r="H7" s="2">
        <v>4</v>
      </c>
      <c r="I7" s="2">
        <v>14</v>
      </c>
    </row>
    <row r="8" spans="1:9" x14ac:dyDescent="0.2">
      <c r="A8" s="2" t="s">
        <v>42</v>
      </c>
      <c r="B8" s="2">
        <v>3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2</v>
      </c>
    </row>
    <row r="9" spans="1:9" x14ac:dyDescent="0.2">
      <c r="A9" s="2" t="s">
        <v>43</v>
      </c>
      <c r="B9" s="2">
        <v>36</v>
      </c>
      <c r="C9" s="2">
        <v>33</v>
      </c>
      <c r="D9" s="2">
        <v>3</v>
      </c>
      <c r="E9" s="2">
        <v>29</v>
      </c>
      <c r="F9" s="2">
        <v>0</v>
      </c>
      <c r="G9" s="2">
        <v>1</v>
      </c>
      <c r="H9" s="2">
        <v>0</v>
      </c>
      <c r="I9" s="2">
        <v>3</v>
      </c>
    </row>
    <row r="10" spans="1:9" x14ac:dyDescent="0.2">
      <c r="A10" s="2" t="s">
        <v>44</v>
      </c>
      <c r="B10" s="2">
        <v>1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2" t="s">
        <v>45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2" t="s">
        <v>46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2" t="s">
        <v>47</v>
      </c>
      <c r="B13" s="2">
        <v>22</v>
      </c>
      <c r="C13" s="2">
        <v>7</v>
      </c>
      <c r="D13" s="2">
        <v>0</v>
      </c>
      <c r="E13" s="2">
        <v>1</v>
      </c>
      <c r="F13" s="2">
        <v>0</v>
      </c>
      <c r="G13" s="2">
        <v>6</v>
      </c>
      <c r="H13" s="2">
        <v>0</v>
      </c>
      <c r="I13" s="2">
        <v>15</v>
      </c>
    </row>
    <row r="14" spans="1:9" x14ac:dyDescent="0.2">
      <c r="A14" s="2" t="s">
        <v>48</v>
      </c>
      <c r="B14" s="2">
        <v>4</v>
      </c>
      <c r="C14" s="2">
        <v>2</v>
      </c>
      <c r="D14" s="2">
        <v>2</v>
      </c>
      <c r="E14" s="2">
        <v>0</v>
      </c>
      <c r="F14" s="2">
        <v>0</v>
      </c>
      <c r="G14" s="2">
        <v>0</v>
      </c>
      <c r="H14" s="2">
        <v>2</v>
      </c>
      <c r="I14" s="2">
        <v>0</v>
      </c>
    </row>
    <row r="15" spans="1:9" x14ac:dyDescent="0.2">
      <c r="A15" s="2" t="s">
        <v>49</v>
      </c>
      <c r="B15" s="2">
        <v>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</v>
      </c>
    </row>
    <row r="16" spans="1:9" x14ac:dyDescent="0.2">
      <c r="A16" s="2" t="s">
        <v>50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2" t="s">
        <v>51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2" t="s">
        <v>52</v>
      </c>
      <c r="B18" s="2">
        <v>19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19</v>
      </c>
      <c r="I18" s="2">
        <v>0</v>
      </c>
    </row>
    <row r="19" spans="1:9" x14ac:dyDescent="0.2">
      <c r="A19" s="2" t="s">
        <v>53</v>
      </c>
      <c r="B19" s="2">
        <v>32</v>
      </c>
      <c r="C19" s="2">
        <v>20</v>
      </c>
      <c r="D19" s="2">
        <v>16</v>
      </c>
      <c r="E19" s="2">
        <v>4</v>
      </c>
      <c r="F19" s="2">
        <v>0</v>
      </c>
      <c r="G19" s="2">
        <v>0</v>
      </c>
      <c r="H19" s="2">
        <v>0</v>
      </c>
      <c r="I19" s="2">
        <v>12</v>
      </c>
    </row>
    <row r="20" spans="1:9" x14ac:dyDescent="0.2">
      <c r="A20" s="2" t="s">
        <v>54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2" t="s">
        <v>55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2" t="s">
        <v>56</v>
      </c>
      <c r="B22" s="2">
        <v>72</v>
      </c>
      <c r="C22" s="2">
        <v>23</v>
      </c>
      <c r="D22" s="2">
        <v>3</v>
      </c>
      <c r="E22" s="2">
        <v>0</v>
      </c>
      <c r="F22" s="2">
        <v>5</v>
      </c>
      <c r="G22" s="2">
        <v>15</v>
      </c>
      <c r="H22" s="2">
        <v>6</v>
      </c>
      <c r="I22" s="2">
        <v>43</v>
      </c>
    </row>
    <row r="23" spans="1:9" x14ac:dyDescent="0.2">
      <c r="A23" s="2" t="s">
        <v>57</v>
      </c>
      <c r="B23" s="2">
        <v>23</v>
      </c>
      <c r="C23" s="2">
        <v>3</v>
      </c>
      <c r="D23" s="2">
        <v>2</v>
      </c>
      <c r="E23" s="2">
        <v>0</v>
      </c>
      <c r="F23" s="2">
        <v>0</v>
      </c>
      <c r="G23" s="2">
        <v>1</v>
      </c>
      <c r="H23" s="2">
        <v>6</v>
      </c>
      <c r="I23" s="2">
        <v>14</v>
      </c>
    </row>
    <row r="24" spans="1:9" x14ac:dyDescent="0.2">
      <c r="A24" s="2" t="s">
        <v>58</v>
      </c>
      <c r="B24" s="2">
        <v>34</v>
      </c>
      <c r="C24" s="2">
        <v>14</v>
      </c>
      <c r="D24" s="2">
        <v>9</v>
      </c>
      <c r="E24" s="2">
        <v>2</v>
      </c>
      <c r="F24" s="2">
        <v>2</v>
      </c>
      <c r="G24" s="2">
        <v>1</v>
      </c>
      <c r="H24" s="2">
        <v>11</v>
      </c>
      <c r="I24" s="2">
        <v>9</v>
      </c>
    </row>
    <row r="25" spans="1:9" x14ac:dyDescent="0.2">
      <c r="A25" s="2" t="s">
        <v>59</v>
      </c>
      <c r="B25" s="2">
        <v>11</v>
      </c>
      <c r="C25" s="2">
        <v>10</v>
      </c>
      <c r="D25" s="2">
        <v>2</v>
      </c>
      <c r="E25" s="2">
        <v>0</v>
      </c>
      <c r="F25" s="2">
        <v>0</v>
      </c>
      <c r="G25" s="2">
        <v>8</v>
      </c>
      <c r="H25" s="2">
        <v>1</v>
      </c>
      <c r="I25" s="2">
        <v>0</v>
      </c>
    </row>
    <row r="26" spans="1:9" x14ac:dyDescent="0.2">
      <c r="A26" s="2" t="s">
        <v>60</v>
      </c>
      <c r="B26" s="2">
        <v>2</v>
      </c>
      <c r="C26" s="2">
        <v>2</v>
      </c>
      <c r="D26" s="2">
        <v>2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2" t="s">
        <v>663</v>
      </c>
      <c r="B27" s="2">
        <v>6349</v>
      </c>
      <c r="C27" s="2">
        <v>3599</v>
      </c>
      <c r="D27" s="2">
        <v>1541</v>
      </c>
      <c r="E27" s="2">
        <v>1011</v>
      </c>
      <c r="F27" s="2">
        <v>274</v>
      </c>
      <c r="G27" s="2">
        <v>773</v>
      </c>
      <c r="H27" s="2">
        <v>433</v>
      </c>
      <c r="I27" s="2">
        <v>2317</v>
      </c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 t="s">
        <v>664</v>
      </c>
      <c r="B29" s="2">
        <v>3469</v>
      </c>
      <c r="C29" s="2">
        <v>2077</v>
      </c>
      <c r="D29" s="2">
        <v>841</v>
      </c>
      <c r="E29" s="2">
        <v>628</v>
      </c>
      <c r="F29" s="2">
        <v>171</v>
      </c>
      <c r="G29" s="2">
        <v>437</v>
      </c>
      <c r="H29" s="2">
        <v>230</v>
      </c>
      <c r="I29" s="2">
        <v>1162</v>
      </c>
    </row>
    <row r="30" spans="1:9" x14ac:dyDescent="0.2">
      <c r="A30" s="2" t="s">
        <v>61</v>
      </c>
      <c r="B30" s="2">
        <v>10</v>
      </c>
      <c r="C30" s="2">
        <v>6</v>
      </c>
      <c r="D30" s="2">
        <v>4</v>
      </c>
      <c r="E30" s="2">
        <v>1</v>
      </c>
      <c r="F30" s="2">
        <v>0</v>
      </c>
      <c r="G30" s="2">
        <v>1</v>
      </c>
      <c r="H30" s="2">
        <v>0</v>
      </c>
      <c r="I30" s="2">
        <v>4</v>
      </c>
    </row>
    <row r="31" spans="1:9" x14ac:dyDescent="0.2">
      <c r="A31" s="2" t="s">
        <v>40</v>
      </c>
      <c r="B31" s="2">
        <v>37</v>
      </c>
      <c r="C31" s="2">
        <v>13</v>
      </c>
      <c r="D31" s="2">
        <v>2</v>
      </c>
      <c r="E31" s="2">
        <v>5</v>
      </c>
      <c r="F31" s="2">
        <v>6</v>
      </c>
      <c r="G31" s="2">
        <v>0</v>
      </c>
      <c r="H31" s="2">
        <v>4</v>
      </c>
      <c r="I31" s="2">
        <v>20</v>
      </c>
    </row>
    <row r="32" spans="1:9" x14ac:dyDescent="0.2">
      <c r="A32" s="2" t="s">
        <v>41</v>
      </c>
      <c r="B32" s="2">
        <v>24</v>
      </c>
      <c r="C32" s="2">
        <v>16</v>
      </c>
      <c r="D32" s="2">
        <v>14</v>
      </c>
      <c r="E32" s="2">
        <v>2</v>
      </c>
      <c r="F32" s="2">
        <v>0</v>
      </c>
      <c r="G32" s="2">
        <v>0</v>
      </c>
      <c r="H32" s="2">
        <v>2</v>
      </c>
      <c r="I32" s="2">
        <v>6</v>
      </c>
    </row>
    <row r="33" spans="1:9" x14ac:dyDescent="0.2">
      <c r="A33" s="2" t="s">
        <v>42</v>
      </c>
      <c r="B33" s="2">
        <v>1</v>
      </c>
      <c r="C33" s="2">
        <v>1</v>
      </c>
      <c r="D33" s="2">
        <v>0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2" t="s">
        <v>43</v>
      </c>
      <c r="B34" s="2">
        <v>16</v>
      </c>
      <c r="C34" s="2">
        <v>15</v>
      </c>
      <c r="D34" s="2">
        <v>3</v>
      </c>
      <c r="E34" s="2">
        <v>12</v>
      </c>
      <c r="F34" s="2">
        <v>0</v>
      </c>
      <c r="G34" s="2">
        <v>0</v>
      </c>
      <c r="H34" s="2">
        <v>0</v>
      </c>
      <c r="I34" s="2">
        <v>1</v>
      </c>
    </row>
    <row r="35" spans="1:9" x14ac:dyDescent="0.2">
      <c r="A35" s="2" t="s">
        <v>44</v>
      </c>
      <c r="B35" s="2">
        <v>1</v>
      </c>
      <c r="C35" s="2"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2" t="s">
        <v>45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2" t="s">
        <v>46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2" t="s">
        <v>47</v>
      </c>
      <c r="B38" s="2">
        <v>11</v>
      </c>
      <c r="C38" s="2">
        <v>4</v>
      </c>
      <c r="D38" s="2">
        <v>0</v>
      </c>
      <c r="E38" s="2">
        <v>0</v>
      </c>
      <c r="F38" s="2">
        <v>0</v>
      </c>
      <c r="G38" s="2">
        <v>4</v>
      </c>
      <c r="H38" s="2">
        <v>0</v>
      </c>
      <c r="I38" s="2">
        <v>7</v>
      </c>
    </row>
    <row r="39" spans="1:9" x14ac:dyDescent="0.2">
      <c r="A39" s="2" t="s">
        <v>48</v>
      </c>
      <c r="B39" s="2">
        <v>2</v>
      </c>
      <c r="C39" s="2">
        <v>2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2" t="s">
        <v>49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</row>
    <row r="41" spans="1:9" x14ac:dyDescent="0.2">
      <c r="A41" s="2" t="s">
        <v>50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2" t="s">
        <v>51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2" t="s">
        <v>52</v>
      </c>
      <c r="B43" s="2">
        <v>10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10</v>
      </c>
      <c r="I43" s="2">
        <v>0</v>
      </c>
    </row>
    <row r="44" spans="1:9" x14ac:dyDescent="0.2">
      <c r="A44" s="2" t="s">
        <v>53</v>
      </c>
      <c r="B44" s="2">
        <v>16</v>
      </c>
      <c r="C44" s="2">
        <v>10</v>
      </c>
      <c r="D44" s="2">
        <v>8</v>
      </c>
      <c r="E44" s="2">
        <v>2</v>
      </c>
      <c r="F44" s="2">
        <v>0</v>
      </c>
      <c r="G44" s="2">
        <v>0</v>
      </c>
      <c r="H44" s="2">
        <v>0</v>
      </c>
      <c r="I44" s="2">
        <v>6</v>
      </c>
    </row>
    <row r="45" spans="1:9" x14ac:dyDescent="0.2">
      <c r="A45" s="2" t="s">
        <v>54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2" t="s">
        <v>55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2" t="s">
        <v>56</v>
      </c>
      <c r="B47" s="2">
        <v>33</v>
      </c>
      <c r="C47" s="2">
        <v>13</v>
      </c>
      <c r="D47" s="2">
        <v>1</v>
      </c>
      <c r="E47" s="2">
        <v>0</v>
      </c>
      <c r="F47" s="2">
        <v>4</v>
      </c>
      <c r="G47" s="2">
        <v>8</v>
      </c>
      <c r="H47" s="2">
        <v>2</v>
      </c>
      <c r="I47" s="2">
        <v>18</v>
      </c>
    </row>
    <row r="48" spans="1:9" x14ac:dyDescent="0.2">
      <c r="A48" s="2" t="s">
        <v>57</v>
      </c>
      <c r="B48" s="2">
        <v>13</v>
      </c>
      <c r="C48" s="2">
        <v>1</v>
      </c>
      <c r="D48" s="2">
        <v>0</v>
      </c>
      <c r="E48" s="2">
        <v>0</v>
      </c>
      <c r="F48" s="2">
        <v>0</v>
      </c>
      <c r="G48" s="2">
        <v>1</v>
      </c>
      <c r="H48" s="2">
        <v>4</v>
      </c>
      <c r="I48" s="2">
        <v>8</v>
      </c>
    </row>
    <row r="49" spans="1:9" x14ac:dyDescent="0.2">
      <c r="A49" s="2" t="s">
        <v>58</v>
      </c>
      <c r="B49" s="2">
        <v>12</v>
      </c>
      <c r="C49" s="2">
        <v>4</v>
      </c>
      <c r="D49" s="2">
        <v>0</v>
      </c>
      <c r="E49" s="2">
        <v>2</v>
      </c>
      <c r="F49" s="2">
        <v>2</v>
      </c>
      <c r="G49" s="2">
        <v>0</v>
      </c>
      <c r="H49" s="2">
        <v>4</v>
      </c>
      <c r="I49" s="2">
        <v>4</v>
      </c>
    </row>
    <row r="50" spans="1:9" x14ac:dyDescent="0.2">
      <c r="A50" s="2" t="s">
        <v>59</v>
      </c>
      <c r="B50" s="2">
        <v>6</v>
      </c>
      <c r="C50" s="2">
        <v>6</v>
      </c>
      <c r="D50" s="2">
        <v>2</v>
      </c>
      <c r="E50" s="2">
        <v>0</v>
      </c>
      <c r="F50" s="2">
        <v>0</v>
      </c>
      <c r="G50" s="2">
        <v>4</v>
      </c>
      <c r="H50" s="2">
        <v>0</v>
      </c>
      <c r="I50" s="2">
        <v>0</v>
      </c>
    </row>
    <row r="51" spans="1:9" x14ac:dyDescent="0.2">
      <c r="A51" s="2" t="s">
        <v>60</v>
      </c>
      <c r="B51" s="2">
        <v>2</v>
      </c>
      <c r="C51" s="2">
        <v>2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2" t="s">
        <v>663</v>
      </c>
      <c r="B52" s="2">
        <v>3274</v>
      </c>
      <c r="C52" s="2">
        <v>1983</v>
      </c>
      <c r="D52" s="2">
        <v>802</v>
      </c>
      <c r="E52" s="2">
        <v>603</v>
      </c>
      <c r="F52" s="2">
        <v>159</v>
      </c>
      <c r="G52" s="2">
        <v>419</v>
      </c>
      <c r="H52" s="2">
        <v>204</v>
      </c>
      <c r="I52" s="2">
        <v>1087</v>
      </c>
    </row>
    <row r="53" spans="1:9" x14ac:dyDescent="0.2">
      <c r="A53" s="43" t="s">
        <v>642</v>
      </c>
      <c r="B53" s="43"/>
      <c r="C53" s="43"/>
      <c r="D53" s="43"/>
      <c r="E53" s="43"/>
      <c r="F53" s="43"/>
      <c r="G53" s="43"/>
      <c r="H53" s="43"/>
      <c r="I53" s="43"/>
    </row>
    <row r="54" spans="1:9" x14ac:dyDescent="0.2">
      <c r="A54" s="2" t="s">
        <v>662</v>
      </c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8" t="s">
        <v>661</v>
      </c>
      <c r="B55" s="42" t="s">
        <v>3</v>
      </c>
      <c r="C55" s="42"/>
      <c r="D55" s="42"/>
      <c r="E55" s="42"/>
      <c r="F55" s="42"/>
      <c r="G55" s="42"/>
      <c r="H55" s="42"/>
      <c r="I55" s="39"/>
    </row>
    <row r="56" spans="1:9" s="6" customFormat="1" x14ac:dyDescent="0.2">
      <c r="A56" s="9" t="s">
        <v>613</v>
      </c>
      <c r="B56" s="17" t="s">
        <v>0</v>
      </c>
      <c r="C56" s="17" t="s">
        <v>4</v>
      </c>
      <c r="D56" s="17" t="s">
        <v>5</v>
      </c>
      <c r="E56" s="17" t="s">
        <v>6</v>
      </c>
      <c r="F56" s="17" t="s">
        <v>7</v>
      </c>
      <c r="G56" s="17" t="s">
        <v>8</v>
      </c>
      <c r="H56" s="17" t="s">
        <v>9</v>
      </c>
      <c r="I56" s="17" t="s">
        <v>10</v>
      </c>
    </row>
    <row r="57" spans="1:9" x14ac:dyDescent="0.2">
      <c r="A57" s="2" t="s">
        <v>652</v>
      </c>
      <c r="B57" s="2">
        <v>3275</v>
      </c>
      <c r="C57" s="2">
        <v>1709</v>
      </c>
      <c r="D57" s="2">
        <v>783</v>
      </c>
      <c r="E57" s="2">
        <v>430</v>
      </c>
      <c r="F57" s="2">
        <v>125</v>
      </c>
      <c r="G57" s="2">
        <v>371</v>
      </c>
      <c r="H57" s="2">
        <v>256</v>
      </c>
      <c r="I57" s="2">
        <v>1310</v>
      </c>
    </row>
    <row r="58" spans="1:9" x14ac:dyDescent="0.2">
      <c r="A58" s="2" t="s">
        <v>61</v>
      </c>
      <c r="B58" s="2">
        <v>7</v>
      </c>
      <c r="C58" s="2">
        <v>6</v>
      </c>
      <c r="D58" s="2">
        <v>2</v>
      </c>
      <c r="E58" s="2">
        <v>1</v>
      </c>
      <c r="F58" s="2">
        <v>1</v>
      </c>
      <c r="G58" s="2">
        <v>2</v>
      </c>
      <c r="H58" s="2">
        <v>0</v>
      </c>
      <c r="I58" s="2">
        <v>1</v>
      </c>
    </row>
    <row r="59" spans="1:9" x14ac:dyDescent="0.2">
      <c r="A59" s="2" t="s">
        <v>40</v>
      </c>
      <c r="B59" s="2">
        <v>32</v>
      </c>
      <c r="C59" s="2">
        <v>15</v>
      </c>
      <c r="D59" s="2">
        <v>6</v>
      </c>
      <c r="E59" s="2">
        <v>1</v>
      </c>
      <c r="F59" s="2">
        <v>8</v>
      </c>
      <c r="G59" s="2">
        <v>0</v>
      </c>
      <c r="H59" s="2">
        <v>0</v>
      </c>
      <c r="I59" s="2">
        <v>17</v>
      </c>
    </row>
    <row r="60" spans="1:9" x14ac:dyDescent="0.2">
      <c r="A60" s="2" t="s">
        <v>41</v>
      </c>
      <c r="B60" s="2">
        <v>25</v>
      </c>
      <c r="C60" s="2">
        <v>15</v>
      </c>
      <c r="D60" s="2">
        <v>15</v>
      </c>
      <c r="E60" s="2">
        <v>0</v>
      </c>
      <c r="F60" s="2">
        <v>0</v>
      </c>
      <c r="G60" s="2">
        <v>0</v>
      </c>
      <c r="H60" s="2">
        <v>2</v>
      </c>
      <c r="I60" s="2">
        <v>8</v>
      </c>
    </row>
    <row r="61" spans="1:9" x14ac:dyDescent="0.2">
      <c r="A61" s="2" t="s">
        <v>42</v>
      </c>
      <c r="B61" s="2">
        <v>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2</v>
      </c>
    </row>
    <row r="62" spans="1:9" x14ac:dyDescent="0.2">
      <c r="A62" s="2" t="s">
        <v>43</v>
      </c>
      <c r="B62" s="2">
        <v>20</v>
      </c>
      <c r="C62" s="2">
        <v>18</v>
      </c>
      <c r="D62" s="2">
        <v>0</v>
      </c>
      <c r="E62" s="2">
        <v>17</v>
      </c>
      <c r="F62" s="2">
        <v>0</v>
      </c>
      <c r="G62" s="2">
        <v>1</v>
      </c>
      <c r="H62" s="2">
        <v>0</v>
      </c>
      <c r="I62" s="2">
        <v>2</v>
      </c>
    </row>
    <row r="63" spans="1:9" x14ac:dyDescent="0.2">
      <c r="A63" s="2" t="s">
        <v>44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2" t="s">
        <v>45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2" t="s">
        <v>46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2">
      <c r="A66" s="2" t="s">
        <v>47</v>
      </c>
      <c r="B66" s="2">
        <v>11</v>
      </c>
      <c r="C66" s="2">
        <v>3</v>
      </c>
      <c r="D66" s="2">
        <v>0</v>
      </c>
      <c r="E66" s="2">
        <v>1</v>
      </c>
      <c r="F66" s="2">
        <v>0</v>
      </c>
      <c r="G66" s="2">
        <v>2</v>
      </c>
      <c r="H66" s="2">
        <v>0</v>
      </c>
      <c r="I66" s="2">
        <v>8</v>
      </c>
    </row>
    <row r="67" spans="1:9" x14ac:dyDescent="0.2">
      <c r="A67" s="2" t="s">
        <v>48</v>
      </c>
      <c r="B67" s="2">
        <v>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2</v>
      </c>
      <c r="I67" s="2">
        <v>0</v>
      </c>
    </row>
    <row r="68" spans="1:9" x14ac:dyDescent="0.2">
      <c r="A68" s="2" t="s">
        <v>49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2">
      <c r="A69" s="2" t="s">
        <v>50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x14ac:dyDescent="0.2">
      <c r="A70" s="2" t="s">
        <v>51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2" t="s">
        <v>52</v>
      </c>
      <c r="B71" s="2">
        <v>9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9</v>
      </c>
      <c r="I71" s="2">
        <v>0</v>
      </c>
    </row>
    <row r="72" spans="1:9" x14ac:dyDescent="0.2">
      <c r="A72" s="2" t="s">
        <v>53</v>
      </c>
      <c r="B72" s="2">
        <v>16</v>
      </c>
      <c r="C72" s="2">
        <v>10</v>
      </c>
      <c r="D72" s="2">
        <v>8</v>
      </c>
      <c r="E72" s="2">
        <v>2</v>
      </c>
      <c r="F72" s="2">
        <v>0</v>
      </c>
      <c r="G72" s="2">
        <v>0</v>
      </c>
      <c r="H72" s="2">
        <v>0</v>
      </c>
      <c r="I72" s="2">
        <v>6</v>
      </c>
    </row>
    <row r="73" spans="1:9" x14ac:dyDescent="0.2">
      <c r="A73" s="2" t="s">
        <v>54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x14ac:dyDescent="0.2">
      <c r="A74" s="2" t="s">
        <v>55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2">
      <c r="A75" s="2" t="s">
        <v>56</v>
      </c>
      <c r="B75" s="2">
        <v>39</v>
      </c>
      <c r="C75" s="2">
        <v>10</v>
      </c>
      <c r="D75" s="2">
        <v>2</v>
      </c>
      <c r="E75" s="2">
        <v>0</v>
      </c>
      <c r="F75" s="2">
        <v>1</v>
      </c>
      <c r="G75" s="2">
        <v>7</v>
      </c>
      <c r="H75" s="2">
        <v>4</v>
      </c>
      <c r="I75" s="2">
        <v>25</v>
      </c>
    </row>
    <row r="76" spans="1:9" x14ac:dyDescent="0.2">
      <c r="A76" s="2" t="s">
        <v>57</v>
      </c>
      <c r="B76" s="2">
        <v>10</v>
      </c>
      <c r="C76" s="2">
        <v>2</v>
      </c>
      <c r="D76" s="2">
        <v>2</v>
      </c>
      <c r="E76" s="2">
        <v>0</v>
      </c>
      <c r="F76" s="2">
        <v>0</v>
      </c>
      <c r="G76" s="2">
        <v>0</v>
      </c>
      <c r="H76" s="2">
        <v>2</v>
      </c>
      <c r="I76" s="2">
        <v>6</v>
      </c>
    </row>
    <row r="77" spans="1:9" x14ac:dyDescent="0.2">
      <c r="A77" s="2" t="s">
        <v>58</v>
      </c>
      <c r="B77" s="2">
        <v>22</v>
      </c>
      <c r="C77" s="2">
        <v>10</v>
      </c>
      <c r="D77" s="2">
        <v>9</v>
      </c>
      <c r="E77" s="2">
        <v>0</v>
      </c>
      <c r="F77" s="2">
        <v>0</v>
      </c>
      <c r="G77" s="2">
        <v>1</v>
      </c>
      <c r="H77" s="2">
        <v>7</v>
      </c>
      <c r="I77" s="2">
        <v>5</v>
      </c>
    </row>
    <row r="78" spans="1:9" x14ac:dyDescent="0.2">
      <c r="A78" s="2" t="s">
        <v>59</v>
      </c>
      <c r="B78" s="2">
        <v>5</v>
      </c>
      <c r="C78" s="2">
        <v>4</v>
      </c>
      <c r="D78" s="2">
        <v>0</v>
      </c>
      <c r="E78" s="2">
        <v>0</v>
      </c>
      <c r="F78" s="2">
        <v>0</v>
      </c>
      <c r="G78" s="2">
        <v>4</v>
      </c>
      <c r="H78" s="2">
        <v>1</v>
      </c>
      <c r="I78" s="2">
        <v>0</v>
      </c>
    </row>
    <row r="79" spans="1:9" x14ac:dyDescent="0.2">
      <c r="A79" s="2" t="s">
        <v>60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">
      <c r="A80" s="12" t="s">
        <v>62</v>
      </c>
      <c r="B80" s="12">
        <v>3075</v>
      </c>
      <c r="C80" s="12">
        <v>1616</v>
      </c>
      <c r="D80" s="12">
        <v>739</v>
      </c>
      <c r="E80" s="12">
        <v>408</v>
      </c>
      <c r="F80" s="12">
        <v>115</v>
      </c>
      <c r="G80" s="12">
        <v>354</v>
      </c>
      <c r="H80" s="12">
        <v>229</v>
      </c>
      <c r="I80" s="12">
        <v>1230</v>
      </c>
    </row>
    <row r="81" spans="1:9" x14ac:dyDescent="0.2">
      <c r="A81" s="43" t="s">
        <v>642</v>
      </c>
      <c r="B81" s="43"/>
      <c r="C81" s="43"/>
      <c r="D81" s="43"/>
      <c r="E81" s="43"/>
      <c r="F81" s="43"/>
      <c r="G81" s="43"/>
      <c r="H81" s="43"/>
      <c r="I81" s="43"/>
    </row>
  </sheetData>
  <mergeCells count="4">
    <mergeCell ref="B2:I2"/>
    <mergeCell ref="A81:I81"/>
    <mergeCell ref="A53:I53"/>
    <mergeCell ref="B55:I55"/>
  </mergeCells>
  <pageMargins left="0.7" right="0.7" top="0.75" bottom="0.75" header="0.3" footer="0.3"/>
  <pageSetup orientation="portrait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C0AC-611F-4CED-88C8-D6FDA5C716DA}">
  <dimension ref="A1:I57"/>
  <sheetViews>
    <sheetView view="pageBreakPreview" zoomScale="120" zoomScaleNormal="100" zoomScaleSheetLayoutView="120" workbookViewId="0">
      <selection sqref="A1:AA1048576"/>
    </sheetView>
  </sheetViews>
  <sheetFormatPr defaultColWidth="9.109375" defaultRowHeight="10.199999999999999" x14ac:dyDescent="0.2"/>
  <cols>
    <col min="1" max="1" width="9.109375" style="11"/>
    <col min="2" max="16384" width="9.109375" style="1"/>
  </cols>
  <sheetData>
    <row r="1" spans="1:9" x14ac:dyDescent="0.2">
      <c r="A1" s="7" t="s">
        <v>665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/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614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7" t="s">
        <v>63</v>
      </c>
      <c r="B5" s="2">
        <v>3651</v>
      </c>
      <c r="C5" s="2">
        <v>2215</v>
      </c>
      <c r="D5" s="2">
        <v>872</v>
      </c>
      <c r="E5" s="2">
        <v>581</v>
      </c>
      <c r="F5" s="2">
        <v>19</v>
      </c>
      <c r="G5" s="2">
        <v>743</v>
      </c>
      <c r="H5" s="2">
        <v>116</v>
      </c>
      <c r="I5" s="2">
        <v>1320</v>
      </c>
    </row>
    <row r="6" spans="1:9" x14ac:dyDescent="0.2">
      <c r="A6" s="7" t="s">
        <v>64</v>
      </c>
      <c r="B6" s="2">
        <v>1973</v>
      </c>
      <c r="C6" s="2">
        <v>1390</v>
      </c>
      <c r="D6" s="2">
        <v>702</v>
      </c>
      <c r="E6" s="2">
        <v>419</v>
      </c>
      <c r="F6" s="2">
        <v>250</v>
      </c>
      <c r="G6" s="2">
        <v>19</v>
      </c>
      <c r="H6" s="2">
        <v>246</v>
      </c>
      <c r="I6" s="2">
        <v>337</v>
      </c>
    </row>
    <row r="7" spans="1:9" x14ac:dyDescent="0.2">
      <c r="A7" s="7" t="s">
        <v>65</v>
      </c>
      <c r="B7" s="2">
        <v>39</v>
      </c>
      <c r="C7" s="2">
        <v>16</v>
      </c>
      <c r="D7" s="2">
        <v>2</v>
      </c>
      <c r="E7" s="2">
        <v>0</v>
      </c>
      <c r="F7" s="2">
        <v>12</v>
      </c>
      <c r="G7" s="2">
        <v>2</v>
      </c>
      <c r="H7" s="2">
        <v>7</v>
      </c>
      <c r="I7" s="2">
        <v>16</v>
      </c>
    </row>
    <row r="8" spans="1:9" x14ac:dyDescent="0.2">
      <c r="A8" s="7" t="s">
        <v>66</v>
      </c>
      <c r="B8" s="2">
        <v>43</v>
      </c>
      <c r="C8" s="2">
        <v>15</v>
      </c>
      <c r="D8" s="2">
        <v>11</v>
      </c>
      <c r="E8" s="2">
        <v>0</v>
      </c>
      <c r="F8" s="2">
        <v>0</v>
      </c>
      <c r="G8" s="2">
        <v>4</v>
      </c>
      <c r="H8" s="2">
        <v>14</v>
      </c>
      <c r="I8" s="2">
        <v>14</v>
      </c>
    </row>
    <row r="9" spans="1:9" x14ac:dyDescent="0.2">
      <c r="A9" s="7" t="s">
        <v>67</v>
      </c>
      <c r="B9" s="2">
        <v>172</v>
      </c>
      <c r="C9" s="2">
        <v>57</v>
      </c>
      <c r="D9" s="2">
        <v>10</v>
      </c>
      <c r="E9" s="2">
        <v>26</v>
      </c>
      <c r="F9" s="2">
        <v>5</v>
      </c>
      <c r="G9" s="2">
        <v>16</v>
      </c>
      <c r="H9" s="2">
        <v>10</v>
      </c>
      <c r="I9" s="2">
        <v>105</v>
      </c>
    </row>
    <row r="10" spans="1:9" x14ac:dyDescent="0.2">
      <c r="A10" s="7" t="s">
        <v>68</v>
      </c>
      <c r="B10" s="2">
        <v>364</v>
      </c>
      <c r="C10" s="2">
        <v>17</v>
      </c>
      <c r="D10" s="2">
        <v>1</v>
      </c>
      <c r="E10" s="2">
        <v>14</v>
      </c>
      <c r="F10" s="2">
        <v>2</v>
      </c>
      <c r="G10" s="2">
        <v>0</v>
      </c>
      <c r="H10" s="2">
        <v>5</v>
      </c>
      <c r="I10" s="2">
        <v>342</v>
      </c>
    </row>
    <row r="11" spans="1:9" x14ac:dyDescent="0.2">
      <c r="A11" s="7" t="s">
        <v>69</v>
      </c>
      <c r="B11" s="2">
        <v>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1</v>
      </c>
    </row>
    <row r="12" spans="1:9" x14ac:dyDescent="0.2">
      <c r="A12" s="7" t="s">
        <v>70</v>
      </c>
      <c r="B12" s="2">
        <v>3</v>
      </c>
      <c r="C12" s="2">
        <v>1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2</v>
      </c>
    </row>
    <row r="13" spans="1:9" x14ac:dyDescent="0.2">
      <c r="A13" s="7" t="s">
        <v>71</v>
      </c>
      <c r="B13" s="2">
        <v>122</v>
      </c>
      <c r="C13" s="2">
        <v>4</v>
      </c>
      <c r="D13" s="2">
        <v>4</v>
      </c>
      <c r="E13" s="2">
        <v>0</v>
      </c>
      <c r="F13" s="2">
        <v>0</v>
      </c>
      <c r="G13" s="2">
        <v>0</v>
      </c>
      <c r="H13" s="2">
        <v>0</v>
      </c>
      <c r="I13" s="2">
        <v>118</v>
      </c>
    </row>
    <row r="14" spans="1:9" x14ac:dyDescent="0.2">
      <c r="A14" s="7" t="s">
        <v>72</v>
      </c>
      <c r="B14" s="2">
        <v>5</v>
      </c>
      <c r="C14" s="2">
        <v>2</v>
      </c>
      <c r="D14" s="2">
        <v>2</v>
      </c>
      <c r="E14" s="2">
        <v>0</v>
      </c>
      <c r="F14" s="2">
        <v>0</v>
      </c>
      <c r="G14" s="2">
        <v>0</v>
      </c>
      <c r="H14" s="2">
        <v>3</v>
      </c>
      <c r="I14" s="2">
        <v>0</v>
      </c>
    </row>
    <row r="15" spans="1:9" x14ac:dyDescent="0.2">
      <c r="A15" s="7" t="s">
        <v>73</v>
      </c>
      <c r="B15" s="2">
        <v>154</v>
      </c>
      <c r="C15" s="2">
        <v>14</v>
      </c>
      <c r="D15" s="2">
        <v>14</v>
      </c>
      <c r="E15" s="2">
        <v>0</v>
      </c>
      <c r="F15" s="2">
        <v>0</v>
      </c>
      <c r="G15" s="2">
        <v>0</v>
      </c>
      <c r="H15" s="2">
        <v>0</v>
      </c>
      <c r="I15" s="2">
        <v>140</v>
      </c>
    </row>
    <row r="16" spans="1:9" x14ac:dyDescent="0.2">
      <c r="A16" s="7" t="s">
        <v>74</v>
      </c>
      <c r="B16" s="2">
        <v>10</v>
      </c>
      <c r="C16" s="2">
        <v>3</v>
      </c>
      <c r="D16" s="2">
        <v>2</v>
      </c>
      <c r="E16" s="2">
        <v>1</v>
      </c>
      <c r="F16" s="2">
        <v>0</v>
      </c>
      <c r="G16" s="2">
        <v>0</v>
      </c>
      <c r="H16" s="2">
        <v>0</v>
      </c>
      <c r="I16" s="2">
        <v>7</v>
      </c>
    </row>
    <row r="17" spans="1:9" x14ac:dyDescent="0.2">
      <c r="A17" s="7" t="s">
        <v>75</v>
      </c>
      <c r="B17" s="2">
        <v>179</v>
      </c>
      <c r="C17" s="2">
        <v>39</v>
      </c>
      <c r="D17" s="2">
        <v>3</v>
      </c>
      <c r="E17" s="2">
        <v>12</v>
      </c>
      <c r="F17" s="2">
        <v>5</v>
      </c>
      <c r="G17" s="2">
        <v>19</v>
      </c>
      <c r="H17" s="2">
        <v>83</v>
      </c>
      <c r="I17" s="2">
        <v>57</v>
      </c>
    </row>
    <row r="18" spans="1:9" x14ac:dyDescent="0.2">
      <c r="A18" s="7" t="s">
        <v>76</v>
      </c>
      <c r="B18" s="2">
        <v>7</v>
      </c>
      <c r="C18" s="2">
        <v>7</v>
      </c>
      <c r="D18" s="2">
        <v>0</v>
      </c>
      <c r="E18" s="2">
        <v>2</v>
      </c>
      <c r="F18" s="2">
        <v>0</v>
      </c>
      <c r="G18" s="2">
        <v>5</v>
      </c>
      <c r="H18" s="2">
        <v>0</v>
      </c>
      <c r="I18" s="2">
        <v>0</v>
      </c>
    </row>
    <row r="19" spans="1:9" x14ac:dyDescent="0.2">
      <c r="A19" s="7" t="s">
        <v>77</v>
      </c>
      <c r="B19" s="2">
        <v>20</v>
      </c>
      <c r="C19" s="2">
        <v>6</v>
      </c>
      <c r="D19" s="2">
        <v>0</v>
      </c>
      <c r="E19" s="2">
        <v>3</v>
      </c>
      <c r="F19" s="2">
        <v>3</v>
      </c>
      <c r="G19" s="2">
        <v>0</v>
      </c>
      <c r="H19" s="2">
        <v>1</v>
      </c>
      <c r="I19" s="2">
        <v>13</v>
      </c>
    </row>
    <row r="20" spans="1:9" x14ac:dyDescent="0.2">
      <c r="A20" s="7" t="s">
        <v>62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7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7" t="s">
        <v>651</v>
      </c>
      <c r="B22" s="2">
        <v>3469</v>
      </c>
      <c r="C22" s="2">
        <v>2077</v>
      </c>
      <c r="D22" s="2">
        <v>841</v>
      </c>
      <c r="E22" s="2">
        <v>628</v>
      </c>
      <c r="F22" s="2">
        <v>171</v>
      </c>
      <c r="G22" s="2">
        <v>437</v>
      </c>
      <c r="H22" s="2">
        <v>230</v>
      </c>
      <c r="I22" s="2">
        <v>1162</v>
      </c>
    </row>
    <row r="23" spans="1:9" x14ac:dyDescent="0.2">
      <c r="A23" s="7" t="s">
        <v>63</v>
      </c>
      <c r="B23" s="2">
        <v>1872</v>
      </c>
      <c r="C23" s="2">
        <v>1195</v>
      </c>
      <c r="D23" s="2">
        <v>455</v>
      </c>
      <c r="E23" s="2">
        <v>329</v>
      </c>
      <c r="F23" s="2">
        <v>10</v>
      </c>
      <c r="G23" s="2">
        <v>401</v>
      </c>
      <c r="H23" s="2">
        <v>48</v>
      </c>
      <c r="I23" s="2">
        <v>629</v>
      </c>
    </row>
    <row r="24" spans="1:9" x14ac:dyDescent="0.2">
      <c r="A24" s="7" t="s">
        <v>64</v>
      </c>
      <c r="B24" s="2">
        <v>1065</v>
      </c>
      <c r="C24" s="2">
        <v>796</v>
      </c>
      <c r="D24" s="2">
        <v>373</v>
      </c>
      <c r="E24" s="2">
        <v>270</v>
      </c>
      <c r="F24" s="2">
        <v>147</v>
      </c>
      <c r="G24" s="2">
        <v>6</v>
      </c>
      <c r="H24" s="2">
        <v>115</v>
      </c>
      <c r="I24" s="2">
        <v>154</v>
      </c>
    </row>
    <row r="25" spans="1:9" x14ac:dyDescent="0.2">
      <c r="A25" s="7" t="s">
        <v>65</v>
      </c>
      <c r="B25" s="2">
        <v>18</v>
      </c>
      <c r="C25" s="2">
        <v>7</v>
      </c>
      <c r="D25" s="2">
        <v>2</v>
      </c>
      <c r="E25" s="2">
        <v>0</v>
      </c>
      <c r="F25" s="2">
        <v>4</v>
      </c>
      <c r="G25" s="2">
        <v>1</v>
      </c>
      <c r="H25" s="2">
        <v>4</v>
      </c>
      <c r="I25" s="2">
        <v>7</v>
      </c>
    </row>
    <row r="26" spans="1:9" x14ac:dyDescent="0.2">
      <c r="A26" s="7" t="s">
        <v>66</v>
      </c>
      <c r="B26" s="2">
        <v>20</v>
      </c>
      <c r="C26" s="2">
        <v>3</v>
      </c>
      <c r="D26" s="2">
        <v>3</v>
      </c>
      <c r="E26" s="2">
        <v>0</v>
      </c>
      <c r="F26" s="2">
        <v>0</v>
      </c>
      <c r="G26" s="2">
        <v>0</v>
      </c>
      <c r="H26" s="2">
        <v>11</v>
      </c>
      <c r="I26" s="2">
        <v>6</v>
      </c>
    </row>
    <row r="27" spans="1:9" x14ac:dyDescent="0.2">
      <c r="A27" s="7" t="s">
        <v>67</v>
      </c>
      <c r="B27" s="2">
        <v>90</v>
      </c>
      <c r="C27" s="2">
        <v>31</v>
      </c>
      <c r="D27" s="2">
        <v>2</v>
      </c>
      <c r="E27" s="2">
        <v>13</v>
      </c>
      <c r="F27" s="2">
        <v>3</v>
      </c>
      <c r="G27" s="2">
        <v>13</v>
      </c>
      <c r="H27" s="2">
        <v>8</v>
      </c>
      <c r="I27" s="2">
        <v>51</v>
      </c>
    </row>
    <row r="28" spans="1:9" x14ac:dyDescent="0.2">
      <c r="A28" s="7" t="s">
        <v>68</v>
      </c>
      <c r="B28" s="2">
        <v>169</v>
      </c>
      <c r="C28" s="2">
        <v>8</v>
      </c>
      <c r="D28" s="2">
        <v>0</v>
      </c>
      <c r="E28" s="2">
        <v>6</v>
      </c>
      <c r="F28" s="2">
        <v>2</v>
      </c>
      <c r="G28" s="2">
        <v>0</v>
      </c>
      <c r="H28" s="2">
        <v>5</v>
      </c>
      <c r="I28" s="2">
        <v>156</v>
      </c>
    </row>
    <row r="29" spans="1:9" x14ac:dyDescent="0.2">
      <c r="A29" s="7" t="s">
        <v>69</v>
      </c>
      <c r="B29" s="2">
        <v>2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</row>
    <row r="30" spans="1:9" x14ac:dyDescent="0.2">
      <c r="A30" s="7" t="s">
        <v>70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1</v>
      </c>
    </row>
    <row r="31" spans="1:9" x14ac:dyDescent="0.2">
      <c r="A31" s="7" t="s">
        <v>71</v>
      </c>
      <c r="B31" s="2">
        <v>58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58</v>
      </c>
    </row>
    <row r="32" spans="1:9" x14ac:dyDescent="0.2">
      <c r="A32" s="7" t="s">
        <v>72</v>
      </c>
      <c r="B32" s="2">
        <v>3</v>
      </c>
      <c r="C32" s="2">
        <v>1</v>
      </c>
      <c r="D32" s="2">
        <v>1</v>
      </c>
      <c r="E32" s="2">
        <v>0</v>
      </c>
      <c r="F32" s="2">
        <v>0</v>
      </c>
      <c r="G32" s="2">
        <v>0</v>
      </c>
      <c r="H32" s="2">
        <v>2</v>
      </c>
      <c r="I32" s="2">
        <v>0</v>
      </c>
    </row>
    <row r="33" spans="1:9" x14ac:dyDescent="0.2">
      <c r="A33" s="7" t="s">
        <v>73</v>
      </c>
      <c r="B33" s="2">
        <v>68</v>
      </c>
      <c r="C33" s="2">
        <v>4</v>
      </c>
      <c r="D33" s="2">
        <v>4</v>
      </c>
      <c r="E33" s="2">
        <v>0</v>
      </c>
      <c r="F33" s="2">
        <v>0</v>
      </c>
      <c r="G33" s="2">
        <v>0</v>
      </c>
      <c r="H33" s="2">
        <v>0</v>
      </c>
      <c r="I33" s="2">
        <v>64</v>
      </c>
    </row>
    <row r="34" spans="1:9" x14ac:dyDescent="0.2">
      <c r="A34" s="7" t="s">
        <v>74</v>
      </c>
      <c r="B34" s="2">
        <v>2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2</v>
      </c>
    </row>
    <row r="35" spans="1:9" x14ac:dyDescent="0.2">
      <c r="A35" s="7" t="s">
        <v>75</v>
      </c>
      <c r="B35" s="2">
        <v>88</v>
      </c>
      <c r="C35" s="2">
        <v>23</v>
      </c>
      <c r="D35" s="2">
        <v>1</v>
      </c>
      <c r="E35" s="2">
        <v>7</v>
      </c>
      <c r="F35" s="2">
        <v>2</v>
      </c>
      <c r="G35" s="2">
        <v>13</v>
      </c>
      <c r="H35" s="2">
        <v>36</v>
      </c>
      <c r="I35" s="2">
        <v>29</v>
      </c>
    </row>
    <row r="36" spans="1:9" x14ac:dyDescent="0.2">
      <c r="A36" s="7" t="s">
        <v>76</v>
      </c>
      <c r="B36" s="2">
        <v>3</v>
      </c>
      <c r="C36" s="2">
        <v>3</v>
      </c>
      <c r="D36" s="2">
        <v>0</v>
      </c>
      <c r="E36" s="2">
        <v>0</v>
      </c>
      <c r="F36" s="2">
        <v>0</v>
      </c>
      <c r="G36" s="2">
        <v>3</v>
      </c>
      <c r="H36" s="2">
        <v>0</v>
      </c>
      <c r="I36" s="2">
        <v>0</v>
      </c>
    </row>
    <row r="37" spans="1:9" x14ac:dyDescent="0.2">
      <c r="A37" s="7" t="s">
        <v>77</v>
      </c>
      <c r="B37" s="2">
        <v>10</v>
      </c>
      <c r="C37" s="2">
        <v>6</v>
      </c>
      <c r="D37" s="2">
        <v>0</v>
      </c>
      <c r="E37" s="2">
        <v>3</v>
      </c>
      <c r="F37" s="2">
        <v>3</v>
      </c>
      <c r="G37" s="2">
        <v>0</v>
      </c>
      <c r="H37" s="2">
        <v>0</v>
      </c>
      <c r="I37" s="2">
        <v>4</v>
      </c>
    </row>
    <row r="38" spans="1:9" x14ac:dyDescent="0.2">
      <c r="A38" s="7" t="s">
        <v>62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7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7" t="s">
        <v>652</v>
      </c>
      <c r="B40" s="2">
        <v>3275</v>
      </c>
      <c r="C40" s="2">
        <v>1709</v>
      </c>
      <c r="D40" s="2">
        <v>783</v>
      </c>
      <c r="E40" s="2">
        <v>430</v>
      </c>
      <c r="F40" s="2">
        <v>125</v>
      </c>
      <c r="G40" s="2">
        <v>371</v>
      </c>
      <c r="H40" s="2">
        <v>256</v>
      </c>
      <c r="I40" s="2">
        <v>1310</v>
      </c>
    </row>
    <row r="41" spans="1:9" x14ac:dyDescent="0.2">
      <c r="A41" s="7" t="s">
        <v>63</v>
      </c>
      <c r="B41" s="2">
        <v>1779</v>
      </c>
      <c r="C41" s="2">
        <v>1020</v>
      </c>
      <c r="D41" s="2">
        <v>417</v>
      </c>
      <c r="E41" s="2">
        <v>252</v>
      </c>
      <c r="F41" s="2">
        <v>9</v>
      </c>
      <c r="G41" s="2">
        <v>342</v>
      </c>
      <c r="H41" s="2">
        <v>68</v>
      </c>
      <c r="I41" s="2">
        <v>691</v>
      </c>
    </row>
    <row r="42" spans="1:9" x14ac:dyDescent="0.2">
      <c r="A42" s="7" t="s">
        <v>64</v>
      </c>
      <c r="B42" s="2">
        <v>908</v>
      </c>
      <c r="C42" s="2">
        <v>594</v>
      </c>
      <c r="D42" s="2">
        <v>329</v>
      </c>
      <c r="E42" s="2">
        <v>149</v>
      </c>
      <c r="F42" s="2">
        <v>103</v>
      </c>
      <c r="G42" s="2">
        <v>13</v>
      </c>
      <c r="H42" s="2">
        <v>131</v>
      </c>
      <c r="I42" s="2">
        <v>183</v>
      </c>
    </row>
    <row r="43" spans="1:9" x14ac:dyDescent="0.2">
      <c r="A43" s="7" t="s">
        <v>65</v>
      </c>
      <c r="B43" s="2">
        <v>21</v>
      </c>
      <c r="C43" s="2">
        <v>9</v>
      </c>
      <c r="D43" s="2">
        <v>0</v>
      </c>
      <c r="E43" s="2">
        <v>0</v>
      </c>
      <c r="F43" s="2">
        <v>8</v>
      </c>
      <c r="G43" s="2">
        <v>1</v>
      </c>
      <c r="H43" s="2">
        <v>3</v>
      </c>
      <c r="I43" s="2">
        <v>9</v>
      </c>
    </row>
    <row r="44" spans="1:9" x14ac:dyDescent="0.2">
      <c r="A44" s="7" t="s">
        <v>66</v>
      </c>
      <c r="B44" s="2">
        <v>23</v>
      </c>
      <c r="C44" s="2">
        <v>12</v>
      </c>
      <c r="D44" s="2">
        <v>8</v>
      </c>
      <c r="E44" s="2">
        <v>0</v>
      </c>
      <c r="F44" s="2">
        <v>0</v>
      </c>
      <c r="G44" s="2">
        <v>4</v>
      </c>
      <c r="H44" s="2">
        <v>3</v>
      </c>
      <c r="I44" s="2">
        <v>8</v>
      </c>
    </row>
    <row r="45" spans="1:9" x14ac:dyDescent="0.2">
      <c r="A45" s="7" t="s">
        <v>67</v>
      </c>
      <c r="B45" s="2">
        <v>82</v>
      </c>
      <c r="C45" s="2">
        <v>26</v>
      </c>
      <c r="D45" s="2">
        <v>8</v>
      </c>
      <c r="E45" s="2">
        <v>13</v>
      </c>
      <c r="F45" s="2">
        <v>2</v>
      </c>
      <c r="G45" s="2">
        <v>3</v>
      </c>
      <c r="H45" s="2">
        <v>2</v>
      </c>
      <c r="I45" s="2">
        <v>54</v>
      </c>
    </row>
    <row r="46" spans="1:9" x14ac:dyDescent="0.2">
      <c r="A46" s="7" t="s">
        <v>68</v>
      </c>
      <c r="B46" s="2">
        <v>195</v>
      </c>
      <c r="C46" s="2">
        <v>9</v>
      </c>
      <c r="D46" s="2">
        <v>1</v>
      </c>
      <c r="E46" s="2">
        <v>8</v>
      </c>
      <c r="F46" s="2">
        <v>0</v>
      </c>
      <c r="G46" s="2">
        <v>0</v>
      </c>
      <c r="H46" s="2">
        <v>0</v>
      </c>
      <c r="I46" s="2">
        <v>186</v>
      </c>
    </row>
    <row r="47" spans="1:9" x14ac:dyDescent="0.2">
      <c r="A47" s="7" t="s">
        <v>69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7" t="s">
        <v>70</v>
      </c>
      <c r="B48" s="2">
        <v>2</v>
      </c>
      <c r="C48" s="2">
        <v>1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1</v>
      </c>
    </row>
    <row r="49" spans="1:9" x14ac:dyDescent="0.2">
      <c r="A49" s="7" t="s">
        <v>71</v>
      </c>
      <c r="B49" s="2">
        <v>64</v>
      </c>
      <c r="C49" s="2">
        <v>4</v>
      </c>
      <c r="D49" s="2">
        <v>4</v>
      </c>
      <c r="E49" s="2">
        <v>0</v>
      </c>
      <c r="F49" s="2">
        <v>0</v>
      </c>
      <c r="G49" s="2">
        <v>0</v>
      </c>
      <c r="H49" s="2">
        <v>0</v>
      </c>
      <c r="I49" s="2">
        <v>60</v>
      </c>
    </row>
    <row r="50" spans="1:9" x14ac:dyDescent="0.2">
      <c r="A50" s="7" t="s">
        <v>72</v>
      </c>
      <c r="B50" s="2">
        <v>2</v>
      </c>
      <c r="C50" s="2">
        <v>1</v>
      </c>
      <c r="D50" s="2">
        <v>1</v>
      </c>
      <c r="E50" s="2">
        <v>0</v>
      </c>
      <c r="F50" s="2">
        <v>0</v>
      </c>
      <c r="G50" s="2">
        <v>0</v>
      </c>
      <c r="H50" s="2">
        <v>1</v>
      </c>
      <c r="I50" s="2">
        <v>0</v>
      </c>
    </row>
    <row r="51" spans="1:9" x14ac:dyDescent="0.2">
      <c r="A51" s="7" t="s">
        <v>73</v>
      </c>
      <c r="B51" s="2">
        <v>86</v>
      </c>
      <c r="C51" s="2">
        <v>10</v>
      </c>
      <c r="D51" s="2">
        <v>10</v>
      </c>
      <c r="E51" s="2">
        <v>0</v>
      </c>
      <c r="F51" s="2">
        <v>0</v>
      </c>
      <c r="G51" s="2">
        <v>0</v>
      </c>
      <c r="H51" s="2">
        <v>0</v>
      </c>
      <c r="I51" s="2">
        <v>76</v>
      </c>
    </row>
    <row r="52" spans="1:9" x14ac:dyDescent="0.2">
      <c r="A52" s="7" t="s">
        <v>74</v>
      </c>
      <c r="B52" s="2">
        <v>8</v>
      </c>
      <c r="C52" s="2">
        <v>3</v>
      </c>
      <c r="D52" s="2">
        <v>2</v>
      </c>
      <c r="E52" s="2">
        <v>1</v>
      </c>
      <c r="F52" s="2">
        <v>0</v>
      </c>
      <c r="G52" s="2">
        <v>0</v>
      </c>
      <c r="H52" s="2">
        <v>0</v>
      </c>
      <c r="I52" s="2">
        <v>5</v>
      </c>
    </row>
    <row r="53" spans="1:9" x14ac:dyDescent="0.2">
      <c r="A53" s="7" t="s">
        <v>75</v>
      </c>
      <c r="B53" s="2">
        <v>91</v>
      </c>
      <c r="C53" s="2">
        <v>16</v>
      </c>
      <c r="D53" s="2">
        <v>2</v>
      </c>
      <c r="E53" s="2">
        <v>5</v>
      </c>
      <c r="F53" s="2">
        <v>3</v>
      </c>
      <c r="G53" s="2">
        <v>6</v>
      </c>
      <c r="H53" s="2">
        <v>47</v>
      </c>
      <c r="I53" s="2">
        <v>28</v>
      </c>
    </row>
    <row r="54" spans="1:9" x14ac:dyDescent="0.2">
      <c r="A54" s="7" t="s">
        <v>76</v>
      </c>
      <c r="B54" s="2">
        <v>4</v>
      </c>
      <c r="C54" s="2">
        <v>4</v>
      </c>
      <c r="D54" s="2">
        <v>0</v>
      </c>
      <c r="E54" s="2">
        <v>2</v>
      </c>
      <c r="F54" s="2">
        <v>0</v>
      </c>
      <c r="G54" s="2">
        <v>2</v>
      </c>
      <c r="H54" s="2">
        <v>0</v>
      </c>
      <c r="I54" s="2">
        <v>0</v>
      </c>
    </row>
    <row r="55" spans="1:9" x14ac:dyDescent="0.2">
      <c r="A55" s="7" t="s">
        <v>77</v>
      </c>
      <c r="B55" s="2">
        <v>10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9</v>
      </c>
    </row>
    <row r="56" spans="1:9" x14ac:dyDescent="0.2">
      <c r="A56" s="13" t="s">
        <v>62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x14ac:dyDescent="0.2">
      <c r="A57" s="43" t="s">
        <v>642</v>
      </c>
      <c r="B57" s="43"/>
      <c r="C57" s="43"/>
      <c r="D57" s="43"/>
      <c r="E57" s="43"/>
      <c r="F57" s="43"/>
      <c r="G57" s="43"/>
      <c r="H57" s="43"/>
      <c r="I57" s="43"/>
    </row>
  </sheetData>
  <mergeCells count="2">
    <mergeCell ref="B2:I2"/>
    <mergeCell ref="A57:I57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9DF1-24EB-460F-8228-92A57846CF8A}">
  <dimension ref="A1:I27"/>
  <sheetViews>
    <sheetView view="pageBreakPreview" zoomScale="120" zoomScaleNormal="100" zoomScaleSheetLayoutView="120" workbookViewId="0">
      <selection sqref="A1:AA1048576"/>
    </sheetView>
  </sheetViews>
  <sheetFormatPr defaultColWidth="9.109375" defaultRowHeight="10.199999999999999" x14ac:dyDescent="0.2"/>
  <cols>
    <col min="1" max="1" width="12.109375" style="11" customWidth="1"/>
    <col min="2" max="16384" width="9.109375" style="1"/>
  </cols>
  <sheetData>
    <row r="1" spans="1:9" x14ac:dyDescent="0.2">
      <c r="A1" s="7" t="s">
        <v>670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668</v>
      </c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669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7" t="s">
        <v>650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7" t="s">
        <v>79</v>
      </c>
      <c r="B5" s="2">
        <v>1658</v>
      </c>
      <c r="C5" s="2">
        <v>954</v>
      </c>
      <c r="D5" s="2">
        <v>444</v>
      </c>
      <c r="E5" s="2">
        <v>231</v>
      </c>
      <c r="F5" s="2">
        <v>63</v>
      </c>
      <c r="G5" s="2">
        <v>216</v>
      </c>
      <c r="H5" s="2">
        <v>123</v>
      </c>
      <c r="I5" s="2">
        <v>581</v>
      </c>
    </row>
    <row r="6" spans="1:9" x14ac:dyDescent="0.2">
      <c r="A6" s="7" t="s">
        <v>80</v>
      </c>
      <c r="B6" s="2">
        <v>464</v>
      </c>
      <c r="C6" s="2">
        <v>257</v>
      </c>
      <c r="D6" s="2">
        <v>53</v>
      </c>
      <c r="E6" s="2">
        <v>184</v>
      </c>
      <c r="F6" s="2">
        <v>9</v>
      </c>
      <c r="G6" s="2">
        <v>11</v>
      </c>
      <c r="H6" s="2">
        <v>26</v>
      </c>
      <c r="I6" s="2">
        <v>181</v>
      </c>
    </row>
    <row r="7" spans="1:9" x14ac:dyDescent="0.2">
      <c r="A7" s="7" t="s">
        <v>81</v>
      </c>
      <c r="B7" s="2">
        <v>100</v>
      </c>
      <c r="C7" s="2">
        <v>47</v>
      </c>
      <c r="D7" s="2">
        <v>19</v>
      </c>
      <c r="E7" s="2">
        <v>12</v>
      </c>
      <c r="F7" s="2">
        <v>2</v>
      </c>
      <c r="G7" s="2">
        <v>14</v>
      </c>
      <c r="H7" s="2">
        <v>8</v>
      </c>
      <c r="I7" s="2">
        <v>45</v>
      </c>
    </row>
    <row r="8" spans="1:9" x14ac:dyDescent="0.2">
      <c r="A8" s="7" t="s">
        <v>82</v>
      </c>
      <c r="B8" s="2">
        <v>91</v>
      </c>
      <c r="C8" s="2">
        <v>51</v>
      </c>
      <c r="D8" s="2">
        <v>23</v>
      </c>
      <c r="E8" s="2">
        <v>14</v>
      </c>
      <c r="F8" s="2">
        <v>0</v>
      </c>
      <c r="G8" s="2">
        <v>14</v>
      </c>
      <c r="H8" s="2">
        <v>30</v>
      </c>
      <c r="I8" s="2">
        <v>10</v>
      </c>
    </row>
    <row r="9" spans="1:9" x14ac:dyDescent="0.2">
      <c r="A9" s="7" t="s">
        <v>83</v>
      </c>
      <c r="B9" s="2">
        <v>76</v>
      </c>
      <c r="C9" s="2">
        <v>49</v>
      </c>
      <c r="D9" s="2">
        <v>13</v>
      </c>
      <c r="E9" s="2">
        <v>23</v>
      </c>
      <c r="F9" s="2">
        <v>1</v>
      </c>
      <c r="G9" s="2">
        <v>12</v>
      </c>
      <c r="H9" s="2">
        <v>20</v>
      </c>
      <c r="I9" s="2">
        <v>7</v>
      </c>
    </row>
    <row r="10" spans="1:9" x14ac:dyDescent="0.2">
      <c r="A10" s="7" t="s">
        <v>84</v>
      </c>
      <c r="B10" s="2">
        <v>4355</v>
      </c>
      <c r="C10" s="2">
        <v>2428</v>
      </c>
      <c r="D10" s="2">
        <v>1072</v>
      </c>
      <c r="E10" s="2">
        <v>594</v>
      </c>
      <c r="F10" s="2">
        <v>221</v>
      </c>
      <c r="G10" s="2">
        <v>541</v>
      </c>
      <c r="H10" s="2">
        <v>279</v>
      </c>
      <c r="I10" s="2">
        <v>1648</v>
      </c>
    </row>
    <row r="11" spans="1:9" x14ac:dyDescent="0.2">
      <c r="A11" s="7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7" t="s">
        <v>666</v>
      </c>
      <c r="B12" s="2">
        <v>3469</v>
      </c>
      <c r="C12" s="2">
        <v>2077</v>
      </c>
      <c r="D12" s="2">
        <v>841</v>
      </c>
      <c r="E12" s="2">
        <v>628</v>
      </c>
      <c r="F12" s="2">
        <v>171</v>
      </c>
      <c r="G12" s="2">
        <v>437</v>
      </c>
      <c r="H12" s="2">
        <v>230</v>
      </c>
      <c r="I12" s="2">
        <v>1162</v>
      </c>
    </row>
    <row r="13" spans="1:9" x14ac:dyDescent="0.2">
      <c r="A13" s="7" t="s">
        <v>79</v>
      </c>
      <c r="B13" s="2">
        <v>820</v>
      </c>
      <c r="C13" s="2">
        <v>494</v>
      </c>
      <c r="D13" s="2">
        <v>215</v>
      </c>
      <c r="E13" s="2">
        <v>133</v>
      </c>
      <c r="F13" s="2">
        <v>34</v>
      </c>
      <c r="G13" s="2">
        <v>112</v>
      </c>
      <c r="H13" s="2">
        <v>65</v>
      </c>
      <c r="I13" s="2">
        <v>261</v>
      </c>
    </row>
    <row r="14" spans="1:9" x14ac:dyDescent="0.2">
      <c r="A14" s="7" t="s">
        <v>80</v>
      </c>
      <c r="B14" s="2">
        <v>254</v>
      </c>
      <c r="C14" s="2">
        <v>148</v>
      </c>
      <c r="D14" s="2">
        <v>32</v>
      </c>
      <c r="E14" s="2">
        <v>101</v>
      </c>
      <c r="F14" s="2">
        <v>6</v>
      </c>
      <c r="G14" s="2">
        <v>9</v>
      </c>
      <c r="H14" s="2">
        <v>13</v>
      </c>
      <c r="I14" s="2">
        <v>93</v>
      </c>
    </row>
    <row r="15" spans="1:9" x14ac:dyDescent="0.2">
      <c r="A15" s="7" t="s">
        <v>81</v>
      </c>
      <c r="B15" s="2">
        <v>13</v>
      </c>
      <c r="C15" s="2">
        <v>9</v>
      </c>
      <c r="D15" s="2">
        <v>2</v>
      </c>
      <c r="E15" s="2">
        <v>5</v>
      </c>
      <c r="F15" s="2">
        <v>0</v>
      </c>
      <c r="G15" s="2">
        <v>2</v>
      </c>
      <c r="H15" s="2">
        <v>1</v>
      </c>
      <c r="I15" s="2">
        <v>3</v>
      </c>
    </row>
    <row r="16" spans="1:9" x14ac:dyDescent="0.2">
      <c r="A16" s="7" t="s">
        <v>82</v>
      </c>
      <c r="B16" s="2">
        <v>37</v>
      </c>
      <c r="C16" s="2">
        <v>16</v>
      </c>
      <c r="D16" s="2">
        <v>3</v>
      </c>
      <c r="E16" s="2">
        <v>6</v>
      </c>
      <c r="F16" s="2">
        <v>0</v>
      </c>
      <c r="G16" s="2">
        <v>7</v>
      </c>
      <c r="H16" s="2">
        <v>17</v>
      </c>
      <c r="I16" s="2">
        <v>4</v>
      </c>
    </row>
    <row r="17" spans="1:9" x14ac:dyDescent="0.2">
      <c r="A17" s="7" t="s">
        <v>83</v>
      </c>
      <c r="B17" s="2">
        <v>29</v>
      </c>
      <c r="C17" s="2">
        <v>22</v>
      </c>
      <c r="D17" s="2">
        <v>4</v>
      </c>
      <c r="E17" s="2">
        <v>13</v>
      </c>
      <c r="F17" s="2">
        <v>1</v>
      </c>
      <c r="G17" s="2">
        <v>4</v>
      </c>
      <c r="H17" s="2">
        <v>5</v>
      </c>
      <c r="I17" s="2">
        <v>2</v>
      </c>
    </row>
    <row r="18" spans="1:9" x14ac:dyDescent="0.2">
      <c r="A18" s="7" t="s">
        <v>84</v>
      </c>
      <c r="B18" s="2">
        <v>2316</v>
      </c>
      <c r="C18" s="2">
        <v>1388</v>
      </c>
      <c r="D18" s="2">
        <v>585</v>
      </c>
      <c r="E18" s="2">
        <v>370</v>
      </c>
      <c r="F18" s="2">
        <v>130</v>
      </c>
      <c r="G18" s="2">
        <v>303</v>
      </c>
      <c r="H18" s="2">
        <v>129</v>
      </c>
      <c r="I18" s="2">
        <v>799</v>
      </c>
    </row>
    <row r="19" spans="1:9" x14ac:dyDescent="0.2">
      <c r="A19" s="7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7" t="s">
        <v>667</v>
      </c>
      <c r="B20" s="2">
        <v>3275</v>
      </c>
      <c r="C20" s="2">
        <v>1709</v>
      </c>
      <c r="D20" s="2">
        <v>783</v>
      </c>
      <c r="E20" s="2">
        <v>430</v>
      </c>
      <c r="F20" s="2">
        <v>125</v>
      </c>
      <c r="G20" s="2">
        <v>371</v>
      </c>
      <c r="H20" s="2">
        <v>256</v>
      </c>
      <c r="I20" s="2">
        <v>1310</v>
      </c>
    </row>
    <row r="21" spans="1:9" x14ac:dyDescent="0.2">
      <c r="A21" s="7" t="s">
        <v>79</v>
      </c>
      <c r="B21" s="2">
        <v>838</v>
      </c>
      <c r="C21" s="2">
        <v>460</v>
      </c>
      <c r="D21" s="2">
        <v>229</v>
      </c>
      <c r="E21" s="2">
        <v>98</v>
      </c>
      <c r="F21" s="2">
        <v>29</v>
      </c>
      <c r="G21" s="2">
        <v>104</v>
      </c>
      <c r="H21" s="2">
        <v>58</v>
      </c>
      <c r="I21" s="2">
        <v>320</v>
      </c>
    </row>
    <row r="22" spans="1:9" x14ac:dyDescent="0.2">
      <c r="A22" s="7" t="s">
        <v>80</v>
      </c>
      <c r="B22" s="2">
        <v>210</v>
      </c>
      <c r="C22" s="2">
        <v>109</v>
      </c>
      <c r="D22" s="2">
        <v>21</v>
      </c>
      <c r="E22" s="2">
        <v>83</v>
      </c>
      <c r="F22" s="2">
        <v>3</v>
      </c>
      <c r="G22" s="2">
        <v>2</v>
      </c>
      <c r="H22" s="2">
        <v>13</v>
      </c>
      <c r="I22" s="2">
        <v>88</v>
      </c>
    </row>
    <row r="23" spans="1:9" x14ac:dyDescent="0.2">
      <c r="A23" s="7" t="s">
        <v>81</v>
      </c>
      <c r="B23" s="2">
        <v>87</v>
      </c>
      <c r="C23" s="2">
        <v>38</v>
      </c>
      <c r="D23" s="2">
        <v>17</v>
      </c>
      <c r="E23" s="2">
        <v>7</v>
      </c>
      <c r="F23" s="2">
        <v>2</v>
      </c>
      <c r="G23" s="2">
        <v>12</v>
      </c>
      <c r="H23" s="2">
        <v>7</v>
      </c>
      <c r="I23" s="2">
        <v>42</v>
      </c>
    </row>
    <row r="24" spans="1:9" x14ac:dyDescent="0.2">
      <c r="A24" s="7" t="s">
        <v>82</v>
      </c>
      <c r="B24" s="2">
        <v>54</v>
      </c>
      <c r="C24" s="2">
        <v>35</v>
      </c>
      <c r="D24" s="2">
        <v>20</v>
      </c>
      <c r="E24" s="2">
        <v>8</v>
      </c>
      <c r="F24" s="2">
        <v>0</v>
      </c>
      <c r="G24" s="2">
        <v>7</v>
      </c>
      <c r="H24" s="2">
        <v>13</v>
      </c>
      <c r="I24" s="2">
        <v>6</v>
      </c>
    </row>
    <row r="25" spans="1:9" x14ac:dyDescent="0.2">
      <c r="A25" s="7" t="s">
        <v>83</v>
      </c>
      <c r="B25" s="2">
        <v>47</v>
      </c>
      <c r="C25" s="2">
        <v>27</v>
      </c>
      <c r="D25" s="2">
        <v>9</v>
      </c>
      <c r="E25" s="2">
        <v>10</v>
      </c>
      <c r="F25" s="2">
        <v>0</v>
      </c>
      <c r="G25" s="2">
        <v>8</v>
      </c>
      <c r="H25" s="2">
        <v>15</v>
      </c>
      <c r="I25" s="2">
        <v>5</v>
      </c>
    </row>
    <row r="26" spans="1:9" x14ac:dyDescent="0.2">
      <c r="A26" s="13" t="s">
        <v>84</v>
      </c>
      <c r="B26" s="12">
        <v>2039</v>
      </c>
      <c r="C26" s="12">
        <v>1040</v>
      </c>
      <c r="D26" s="12">
        <v>487</v>
      </c>
      <c r="E26" s="12">
        <v>224</v>
      </c>
      <c r="F26" s="12">
        <v>91</v>
      </c>
      <c r="G26" s="12">
        <v>238</v>
      </c>
      <c r="H26" s="12">
        <v>150</v>
      </c>
      <c r="I26" s="12">
        <v>849</v>
      </c>
    </row>
    <row r="27" spans="1:9" x14ac:dyDescent="0.2">
      <c r="A27" s="43" t="s">
        <v>642</v>
      </c>
      <c r="B27" s="43"/>
      <c r="C27" s="43"/>
      <c r="D27" s="43"/>
      <c r="E27" s="43"/>
      <c r="F27" s="43"/>
      <c r="G27" s="43"/>
      <c r="H27" s="43"/>
      <c r="I27" s="43"/>
    </row>
  </sheetData>
  <mergeCells count="2">
    <mergeCell ref="B2:I2"/>
    <mergeCell ref="A27:I27"/>
  </mergeCells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72E6-95B9-4CB4-8FB6-1E6E20E46845}">
  <dimension ref="A1:I79"/>
  <sheetViews>
    <sheetView view="pageBreakPreview" zoomScale="120" zoomScaleNormal="100" zoomScaleSheetLayoutView="120" workbookViewId="0">
      <selection sqref="A1:AA1048576"/>
    </sheetView>
  </sheetViews>
  <sheetFormatPr defaultColWidth="9.109375" defaultRowHeight="10.199999999999999" x14ac:dyDescent="0.2"/>
  <cols>
    <col min="1" max="1" width="14" style="32" customWidth="1"/>
    <col min="2" max="16384" width="9.109375" style="1"/>
  </cols>
  <sheetData>
    <row r="1" spans="1:9" x14ac:dyDescent="0.2">
      <c r="A1" s="30" t="s">
        <v>806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1"/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35" t="s">
        <v>615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s="6" customFormat="1" x14ac:dyDescent="0.2">
      <c r="A4" s="30" t="s">
        <v>799</v>
      </c>
      <c r="B4" s="15"/>
      <c r="C4" s="15"/>
      <c r="D4" s="15"/>
      <c r="E4" s="15"/>
      <c r="F4" s="15"/>
      <c r="G4" s="15"/>
      <c r="H4" s="15"/>
      <c r="I4" s="15"/>
    </row>
    <row r="5" spans="1:9" s="6" customFormat="1" x14ac:dyDescent="0.2">
      <c r="A5" s="30"/>
      <c r="B5" s="15"/>
      <c r="C5" s="15"/>
      <c r="D5" s="15"/>
      <c r="E5" s="15"/>
      <c r="F5" s="15"/>
      <c r="G5" s="15"/>
      <c r="H5" s="15"/>
      <c r="I5" s="15"/>
    </row>
    <row r="6" spans="1:9" x14ac:dyDescent="0.2">
      <c r="A6" s="30" t="s">
        <v>650</v>
      </c>
      <c r="B6" s="2">
        <v>6744</v>
      </c>
      <c r="C6" s="2">
        <v>3786</v>
      </c>
      <c r="D6" s="2">
        <v>1624</v>
      </c>
      <c r="E6" s="2">
        <v>1058</v>
      </c>
      <c r="F6" s="2">
        <v>296</v>
      </c>
      <c r="G6" s="2">
        <v>808</v>
      </c>
      <c r="H6" s="2">
        <v>486</v>
      </c>
      <c r="I6" s="2">
        <v>2472</v>
      </c>
    </row>
    <row r="7" spans="1:9" x14ac:dyDescent="0.2">
      <c r="A7" s="30" t="s">
        <v>809</v>
      </c>
      <c r="B7" s="2">
        <v>1125</v>
      </c>
      <c r="C7" s="2">
        <v>581</v>
      </c>
      <c r="D7" s="2">
        <v>263</v>
      </c>
      <c r="E7" s="2">
        <v>112</v>
      </c>
      <c r="F7" s="2">
        <v>54</v>
      </c>
      <c r="G7" s="2">
        <v>152</v>
      </c>
      <c r="H7" s="2">
        <v>130</v>
      </c>
      <c r="I7" s="2">
        <v>414</v>
      </c>
    </row>
    <row r="8" spans="1:9" x14ac:dyDescent="0.2">
      <c r="A8" s="30" t="s">
        <v>800</v>
      </c>
      <c r="B8" s="2">
        <v>122</v>
      </c>
      <c r="C8" s="2">
        <v>87</v>
      </c>
      <c r="D8" s="2">
        <v>40</v>
      </c>
      <c r="E8" s="2">
        <v>25</v>
      </c>
      <c r="F8" s="2">
        <v>12</v>
      </c>
      <c r="G8" s="2">
        <v>10</v>
      </c>
      <c r="H8" s="2">
        <v>30</v>
      </c>
      <c r="I8" s="2">
        <v>5</v>
      </c>
    </row>
    <row r="9" spans="1:9" x14ac:dyDescent="0.2">
      <c r="A9" s="30" t="s">
        <v>198</v>
      </c>
      <c r="B9" s="2">
        <v>34</v>
      </c>
      <c r="C9" s="2">
        <v>9</v>
      </c>
      <c r="D9" s="2">
        <v>1</v>
      </c>
      <c r="E9" s="2">
        <v>1</v>
      </c>
      <c r="F9" s="2">
        <v>3</v>
      </c>
      <c r="G9" s="2">
        <v>4</v>
      </c>
      <c r="H9" s="2">
        <v>0</v>
      </c>
      <c r="I9" s="2">
        <v>25</v>
      </c>
    </row>
    <row r="10" spans="1:9" x14ac:dyDescent="0.2">
      <c r="A10" s="30" t="s">
        <v>801</v>
      </c>
      <c r="B10" s="2">
        <v>105</v>
      </c>
      <c r="C10" s="2">
        <v>34</v>
      </c>
      <c r="D10" s="2">
        <v>6</v>
      </c>
      <c r="E10" s="2">
        <v>13</v>
      </c>
      <c r="F10" s="2">
        <v>4</v>
      </c>
      <c r="G10" s="2">
        <v>11</v>
      </c>
      <c r="H10" s="2">
        <v>55</v>
      </c>
      <c r="I10" s="2">
        <v>16</v>
      </c>
    </row>
    <row r="11" spans="1:9" x14ac:dyDescent="0.2">
      <c r="A11" s="30" t="s">
        <v>802</v>
      </c>
      <c r="B11" s="2">
        <v>3032</v>
      </c>
      <c r="C11" s="2">
        <v>1402</v>
      </c>
      <c r="D11" s="2">
        <v>311</v>
      </c>
      <c r="E11" s="2">
        <v>724</v>
      </c>
      <c r="F11" s="2">
        <v>115</v>
      </c>
      <c r="G11" s="2">
        <v>252</v>
      </c>
      <c r="H11" s="2">
        <v>123</v>
      </c>
      <c r="I11" s="2">
        <v>1507</v>
      </c>
    </row>
    <row r="12" spans="1:9" x14ac:dyDescent="0.2">
      <c r="A12" s="30" t="s">
        <v>803</v>
      </c>
      <c r="B12" s="2">
        <v>2326</v>
      </c>
      <c r="C12" s="2">
        <v>1673</v>
      </c>
      <c r="D12" s="2">
        <v>1003</v>
      </c>
      <c r="E12" s="2">
        <v>183</v>
      </c>
      <c r="F12" s="2">
        <v>108</v>
      </c>
      <c r="G12" s="2">
        <v>379</v>
      </c>
      <c r="H12" s="2">
        <v>148</v>
      </c>
      <c r="I12" s="2">
        <v>505</v>
      </c>
    </row>
    <row r="13" spans="1:9" x14ac:dyDescent="0.2">
      <c r="A13" s="30"/>
      <c r="B13" s="2"/>
      <c r="C13" s="2"/>
      <c r="D13" s="2"/>
      <c r="E13" s="2"/>
      <c r="F13" s="2"/>
      <c r="G13" s="2"/>
      <c r="H13" s="2"/>
      <c r="I13" s="2"/>
    </row>
    <row r="14" spans="1:9" x14ac:dyDescent="0.2">
      <c r="A14" s="30" t="s">
        <v>651</v>
      </c>
      <c r="B14" s="2">
        <v>3469</v>
      </c>
      <c r="C14" s="2">
        <v>2077</v>
      </c>
      <c r="D14" s="2">
        <v>841</v>
      </c>
      <c r="E14" s="2">
        <v>628</v>
      </c>
      <c r="F14" s="2">
        <v>171</v>
      </c>
      <c r="G14" s="2">
        <v>437</v>
      </c>
      <c r="H14" s="2">
        <v>230</v>
      </c>
      <c r="I14" s="2">
        <v>1162</v>
      </c>
    </row>
    <row r="15" spans="1:9" x14ac:dyDescent="0.2">
      <c r="A15" s="30" t="s">
        <v>809</v>
      </c>
      <c r="B15" s="2">
        <v>554</v>
      </c>
      <c r="C15" s="2">
        <v>285</v>
      </c>
      <c r="D15" s="2">
        <v>124</v>
      </c>
      <c r="E15" s="2">
        <v>62</v>
      </c>
      <c r="F15" s="2">
        <v>30</v>
      </c>
      <c r="G15" s="2">
        <v>69</v>
      </c>
      <c r="H15" s="2">
        <v>55</v>
      </c>
      <c r="I15" s="2">
        <v>214</v>
      </c>
    </row>
    <row r="16" spans="1:9" x14ac:dyDescent="0.2">
      <c r="A16" s="30" t="s">
        <v>800</v>
      </c>
      <c r="B16" s="2">
        <v>70</v>
      </c>
      <c r="C16" s="2">
        <v>46</v>
      </c>
      <c r="D16" s="2">
        <v>25</v>
      </c>
      <c r="E16" s="2">
        <v>4</v>
      </c>
      <c r="F16" s="2">
        <v>8</v>
      </c>
      <c r="G16" s="2">
        <v>9</v>
      </c>
      <c r="H16" s="2">
        <v>19</v>
      </c>
      <c r="I16" s="2">
        <v>5</v>
      </c>
    </row>
    <row r="17" spans="1:9" x14ac:dyDescent="0.2">
      <c r="A17" s="30" t="s">
        <v>198</v>
      </c>
      <c r="B17" s="2">
        <v>23</v>
      </c>
      <c r="C17" s="2">
        <v>6</v>
      </c>
      <c r="D17" s="2">
        <v>1</v>
      </c>
      <c r="E17" s="2">
        <v>1</v>
      </c>
      <c r="F17" s="2">
        <v>2</v>
      </c>
      <c r="G17" s="2">
        <v>2</v>
      </c>
      <c r="H17" s="2">
        <v>0</v>
      </c>
      <c r="I17" s="2">
        <v>17</v>
      </c>
    </row>
    <row r="18" spans="1:9" x14ac:dyDescent="0.2">
      <c r="A18" s="30" t="s">
        <v>801</v>
      </c>
      <c r="B18" s="2">
        <v>65</v>
      </c>
      <c r="C18" s="2">
        <v>25</v>
      </c>
      <c r="D18" s="2">
        <v>3</v>
      </c>
      <c r="E18" s="2">
        <v>11</v>
      </c>
      <c r="F18" s="2">
        <v>4</v>
      </c>
      <c r="G18" s="2">
        <v>7</v>
      </c>
      <c r="H18" s="2">
        <v>30</v>
      </c>
      <c r="I18" s="2">
        <v>10</v>
      </c>
    </row>
    <row r="19" spans="1:9" x14ac:dyDescent="0.2">
      <c r="A19" s="30" t="s">
        <v>802</v>
      </c>
      <c r="B19" s="2">
        <v>1561</v>
      </c>
      <c r="C19" s="2">
        <v>818</v>
      </c>
      <c r="D19" s="2">
        <v>162</v>
      </c>
      <c r="E19" s="2">
        <v>448</v>
      </c>
      <c r="F19" s="2">
        <v>66</v>
      </c>
      <c r="G19" s="2">
        <v>142</v>
      </c>
      <c r="H19" s="2">
        <v>61</v>
      </c>
      <c r="I19" s="2">
        <v>682</v>
      </c>
    </row>
    <row r="20" spans="1:9" x14ac:dyDescent="0.2">
      <c r="A20" s="30" t="s">
        <v>803</v>
      </c>
      <c r="B20" s="2">
        <v>1196</v>
      </c>
      <c r="C20" s="2">
        <v>897</v>
      </c>
      <c r="D20" s="2">
        <v>526</v>
      </c>
      <c r="E20" s="2">
        <v>102</v>
      </c>
      <c r="F20" s="2">
        <v>61</v>
      </c>
      <c r="G20" s="2">
        <v>208</v>
      </c>
      <c r="H20" s="2">
        <v>65</v>
      </c>
      <c r="I20" s="2">
        <v>234</v>
      </c>
    </row>
    <row r="21" spans="1:9" x14ac:dyDescent="0.2">
      <c r="A21" s="30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30" t="s">
        <v>804</v>
      </c>
      <c r="B22" s="2">
        <v>3275</v>
      </c>
      <c r="C22" s="2">
        <v>1709</v>
      </c>
      <c r="D22" s="2">
        <v>783</v>
      </c>
      <c r="E22" s="2">
        <v>430</v>
      </c>
      <c r="F22" s="2">
        <v>125</v>
      </c>
      <c r="G22" s="2">
        <v>371</v>
      </c>
      <c r="H22" s="2">
        <v>256</v>
      </c>
      <c r="I22" s="2">
        <v>1310</v>
      </c>
    </row>
    <row r="23" spans="1:9" x14ac:dyDescent="0.2">
      <c r="A23" s="30" t="s">
        <v>809</v>
      </c>
      <c r="B23" s="2">
        <v>571</v>
      </c>
      <c r="C23" s="2">
        <v>296</v>
      </c>
      <c r="D23" s="2">
        <v>139</v>
      </c>
      <c r="E23" s="2">
        <v>50</v>
      </c>
      <c r="F23" s="2">
        <v>24</v>
      </c>
      <c r="G23" s="2">
        <v>83</v>
      </c>
      <c r="H23" s="2">
        <v>75</v>
      </c>
      <c r="I23" s="2">
        <v>200</v>
      </c>
    </row>
    <row r="24" spans="1:9" x14ac:dyDescent="0.2">
      <c r="A24" s="30" t="s">
        <v>800</v>
      </c>
      <c r="B24" s="2">
        <v>52</v>
      </c>
      <c r="C24" s="2">
        <v>41</v>
      </c>
      <c r="D24" s="2">
        <v>15</v>
      </c>
      <c r="E24" s="2">
        <v>21</v>
      </c>
      <c r="F24" s="2">
        <v>4</v>
      </c>
      <c r="G24" s="2">
        <v>1</v>
      </c>
      <c r="H24" s="2">
        <v>11</v>
      </c>
      <c r="I24" s="2">
        <v>0</v>
      </c>
    </row>
    <row r="25" spans="1:9" x14ac:dyDescent="0.2">
      <c r="A25" s="30" t="s">
        <v>198</v>
      </c>
      <c r="B25" s="2">
        <v>11</v>
      </c>
      <c r="C25" s="2">
        <v>3</v>
      </c>
      <c r="D25" s="2">
        <v>0</v>
      </c>
      <c r="E25" s="2">
        <v>0</v>
      </c>
      <c r="F25" s="2">
        <v>1</v>
      </c>
      <c r="G25" s="2">
        <v>2</v>
      </c>
      <c r="H25" s="2">
        <v>0</v>
      </c>
      <c r="I25" s="2">
        <v>8</v>
      </c>
    </row>
    <row r="26" spans="1:9" x14ac:dyDescent="0.2">
      <c r="A26" s="30" t="s">
        <v>801</v>
      </c>
      <c r="B26" s="2">
        <v>40</v>
      </c>
      <c r="C26" s="2">
        <v>9</v>
      </c>
      <c r="D26" s="2">
        <v>3</v>
      </c>
      <c r="E26" s="2">
        <v>2</v>
      </c>
      <c r="F26" s="2">
        <v>0</v>
      </c>
      <c r="G26" s="2">
        <v>4</v>
      </c>
      <c r="H26" s="2">
        <v>25</v>
      </c>
      <c r="I26" s="2">
        <v>6</v>
      </c>
    </row>
    <row r="27" spans="1:9" x14ac:dyDescent="0.2">
      <c r="A27" s="30" t="s">
        <v>802</v>
      </c>
      <c r="B27" s="2">
        <v>1471</v>
      </c>
      <c r="C27" s="2">
        <v>584</v>
      </c>
      <c r="D27" s="2">
        <v>149</v>
      </c>
      <c r="E27" s="2">
        <v>276</v>
      </c>
      <c r="F27" s="2">
        <v>49</v>
      </c>
      <c r="G27" s="2">
        <v>110</v>
      </c>
      <c r="H27" s="2">
        <v>62</v>
      </c>
      <c r="I27" s="2">
        <v>825</v>
      </c>
    </row>
    <row r="28" spans="1:9" x14ac:dyDescent="0.2">
      <c r="A28" s="30" t="s">
        <v>803</v>
      </c>
      <c r="B28" s="2">
        <v>1130</v>
      </c>
      <c r="C28" s="2">
        <v>776</v>
      </c>
      <c r="D28" s="2">
        <v>477</v>
      </c>
      <c r="E28" s="2">
        <v>81</v>
      </c>
      <c r="F28" s="2">
        <v>47</v>
      </c>
      <c r="G28" s="2">
        <v>171</v>
      </c>
      <c r="H28" s="2">
        <v>83</v>
      </c>
      <c r="I28" s="2">
        <v>271</v>
      </c>
    </row>
    <row r="29" spans="1:9" x14ac:dyDescent="0.2">
      <c r="A29" s="43" t="s">
        <v>642</v>
      </c>
      <c r="B29" s="43"/>
      <c r="C29" s="43"/>
      <c r="D29" s="43"/>
      <c r="E29" s="43"/>
      <c r="F29" s="43"/>
      <c r="G29" s="43"/>
      <c r="H29" s="43"/>
      <c r="I29" s="43"/>
    </row>
    <row r="30" spans="1:9" x14ac:dyDescent="0.2">
      <c r="A30" s="30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30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30" t="s">
        <v>807</v>
      </c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31"/>
      <c r="B33" s="42" t="s">
        <v>3</v>
      </c>
      <c r="C33" s="42"/>
      <c r="D33" s="42"/>
      <c r="E33" s="42"/>
      <c r="F33" s="42"/>
      <c r="G33" s="42"/>
      <c r="H33" s="42"/>
      <c r="I33" s="39"/>
    </row>
    <row r="34" spans="1:9" s="6" customFormat="1" x14ac:dyDescent="0.2">
      <c r="A34" s="35" t="s">
        <v>808</v>
      </c>
      <c r="B34" s="17" t="s">
        <v>0</v>
      </c>
      <c r="C34" s="17" t="s">
        <v>4</v>
      </c>
      <c r="D34" s="17" t="s">
        <v>5</v>
      </c>
      <c r="E34" s="17" t="s">
        <v>6</v>
      </c>
      <c r="F34" s="17" t="s">
        <v>7</v>
      </c>
      <c r="G34" s="17" t="s">
        <v>8</v>
      </c>
      <c r="H34" s="17" t="s">
        <v>9</v>
      </c>
      <c r="I34" s="17" t="s">
        <v>10</v>
      </c>
    </row>
    <row r="35" spans="1:9" ht="9.6" customHeight="1" x14ac:dyDescent="0.2">
      <c r="A35" s="30" t="s">
        <v>759</v>
      </c>
      <c r="B35" s="2">
        <f t="shared" ref="B35:I35" si="0">SUM(B8:B12)</f>
        <v>5619</v>
      </c>
      <c r="C35" s="2">
        <f t="shared" si="0"/>
        <v>3205</v>
      </c>
      <c r="D35" s="2">
        <f t="shared" si="0"/>
        <v>1361</v>
      </c>
      <c r="E35" s="2">
        <f t="shared" si="0"/>
        <v>946</v>
      </c>
      <c r="F35" s="2">
        <f t="shared" si="0"/>
        <v>242</v>
      </c>
      <c r="G35" s="2">
        <f t="shared" si="0"/>
        <v>656</v>
      </c>
      <c r="H35" s="2">
        <f t="shared" si="0"/>
        <v>356</v>
      </c>
      <c r="I35" s="2">
        <f t="shared" si="0"/>
        <v>2058</v>
      </c>
    </row>
    <row r="36" spans="1:9" x14ac:dyDescent="0.2">
      <c r="A36" s="30">
        <v>1998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30">
        <v>1997</v>
      </c>
      <c r="B37" s="2">
        <v>655</v>
      </c>
      <c r="C37" s="2">
        <v>345</v>
      </c>
      <c r="D37" s="2">
        <v>170</v>
      </c>
      <c r="E37" s="2">
        <v>106</v>
      </c>
      <c r="F37" s="2">
        <v>20</v>
      </c>
      <c r="G37" s="2">
        <v>49</v>
      </c>
      <c r="H37" s="2">
        <v>40</v>
      </c>
      <c r="I37" s="2">
        <v>270</v>
      </c>
    </row>
    <row r="38" spans="1:9" x14ac:dyDescent="0.2">
      <c r="A38" s="30">
        <v>1996</v>
      </c>
      <c r="B38" s="2">
        <v>1064</v>
      </c>
      <c r="C38" s="2">
        <v>625</v>
      </c>
      <c r="D38" s="2">
        <v>304</v>
      </c>
      <c r="E38" s="2">
        <v>141</v>
      </c>
      <c r="F38" s="2">
        <v>52</v>
      </c>
      <c r="G38" s="2">
        <v>128</v>
      </c>
      <c r="H38" s="2">
        <v>50</v>
      </c>
      <c r="I38" s="2">
        <v>389</v>
      </c>
    </row>
    <row r="39" spans="1:9" x14ac:dyDescent="0.2">
      <c r="A39" s="30">
        <v>1995</v>
      </c>
      <c r="B39" s="2">
        <v>823</v>
      </c>
      <c r="C39" s="2">
        <v>449</v>
      </c>
      <c r="D39" s="2">
        <v>160</v>
      </c>
      <c r="E39" s="2">
        <v>130</v>
      </c>
      <c r="F39" s="2">
        <v>63</v>
      </c>
      <c r="G39" s="2">
        <v>96</v>
      </c>
      <c r="H39" s="2">
        <v>49</v>
      </c>
      <c r="I39" s="2">
        <v>325</v>
      </c>
    </row>
    <row r="40" spans="1:9" x14ac:dyDescent="0.2">
      <c r="A40" s="30">
        <v>1994</v>
      </c>
      <c r="B40" s="2">
        <v>672</v>
      </c>
      <c r="C40" s="2">
        <v>398</v>
      </c>
      <c r="D40" s="2">
        <v>148</v>
      </c>
      <c r="E40" s="2">
        <v>152</v>
      </c>
      <c r="F40" s="2">
        <v>26</v>
      </c>
      <c r="G40" s="2">
        <v>72</v>
      </c>
      <c r="H40" s="2">
        <v>24</v>
      </c>
      <c r="I40" s="2">
        <v>250</v>
      </c>
    </row>
    <row r="41" spans="1:9" x14ac:dyDescent="0.2">
      <c r="A41" s="30">
        <v>1993</v>
      </c>
      <c r="B41" s="2">
        <v>515</v>
      </c>
      <c r="C41" s="2">
        <v>310</v>
      </c>
      <c r="D41" s="2">
        <v>111</v>
      </c>
      <c r="E41" s="2">
        <v>101</v>
      </c>
      <c r="F41" s="2">
        <v>16</v>
      </c>
      <c r="G41" s="2">
        <v>82</v>
      </c>
      <c r="H41" s="2">
        <v>17</v>
      </c>
      <c r="I41" s="2">
        <v>188</v>
      </c>
    </row>
    <row r="42" spans="1:9" x14ac:dyDescent="0.2">
      <c r="A42" s="30">
        <v>1992</v>
      </c>
      <c r="B42" s="2">
        <v>354</v>
      </c>
      <c r="C42" s="2">
        <v>210</v>
      </c>
      <c r="D42" s="2">
        <v>83</v>
      </c>
      <c r="E42" s="2">
        <v>63</v>
      </c>
      <c r="F42" s="2">
        <v>13</v>
      </c>
      <c r="G42" s="2">
        <v>51</v>
      </c>
      <c r="H42" s="2">
        <v>15</v>
      </c>
      <c r="I42" s="2">
        <v>129</v>
      </c>
    </row>
    <row r="43" spans="1:9" x14ac:dyDescent="0.2">
      <c r="A43" s="30">
        <v>1991</v>
      </c>
      <c r="B43" s="2">
        <v>364</v>
      </c>
      <c r="C43" s="2">
        <v>214</v>
      </c>
      <c r="D43" s="2">
        <v>93</v>
      </c>
      <c r="E43" s="2">
        <v>48</v>
      </c>
      <c r="F43" s="2">
        <v>20</v>
      </c>
      <c r="G43" s="2">
        <v>53</v>
      </c>
      <c r="H43" s="2">
        <v>9</v>
      </c>
      <c r="I43" s="2">
        <v>141</v>
      </c>
    </row>
    <row r="44" spans="1:9" x14ac:dyDescent="0.2">
      <c r="A44" s="30">
        <v>1990</v>
      </c>
      <c r="B44" s="2">
        <v>301</v>
      </c>
      <c r="C44" s="2">
        <v>208</v>
      </c>
      <c r="D44" s="2">
        <v>100</v>
      </c>
      <c r="E44" s="2">
        <v>78</v>
      </c>
      <c r="F44" s="2">
        <v>13</v>
      </c>
      <c r="G44" s="2">
        <v>17</v>
      </c>
      <c r="H44" s="2">
        <v>12</v>
      </c>
      <c r="I44" s="2">
        <v>81</v>
      </c>
    </row>
    <row r="45" spans="1:9" x14ac:dyDescent="0.2">
      <c r="A45" s="30" t="s">
        <v>544</v>
      </c>
      <c r="B45" s="2">
        <v>588</v>
      </c>
      <c r="C45" s="2">
        <v>366</v>
      </c>
      <c r="D45" s="2">
        <v>167</v>
      </c>
      <c r="E45" s="2">
        <v>94</v>
      </c>
      <c r="F45" s="2">
        <v>30</v>
      </c>
      <c r="G45" s="2">
        <v>75</v>
      </c>
      <c r="H45" s="2">
        <v>30</v>
      </c>
      <c r="I45" s="2">
        <v>192</v>
      </c>
    </row>
    <row r="46" spans="1:9" x14ac:dyDescent="0.2">
      <c r="A46" s="30" t="s">
        <v>773</v>
      </c>
      <c r="B46" s="2">
        <v>185</v>
      </c>
      <c r="C46" s="2">
        <v>73</v>
      </c>
      <c r="D46" s="2">
        <v>24</v>
      </c>
      <c r="E46" s="2">
        <v>28</v>
      </c>
      <c r="F46" s="2">
        <v>3</v>
      </c>
      <c r="G46" s="2">
        <v>18</v>
      </c>
      <c r="H46" s="2">
        <v>33</v>
      </c>
      <c r="I46" s="2">
        <v>79</v>
      </c>
    </row>
    <row r="47" spans="1:9" x14ac:dyDescent="0.2">
      <c r="A47" s="30" t="s">
        <v>774</v>
      </c>
      <c r="B47" s="2">
        <v>118</v>
      </c>
      <c r="C47" s="2">
        <v>54</v>
      </c>
      <c r="D47" s="2">
        <v>20</v>
      </c>
      <c r="E47" s="2">
        <v>10</v>
      </c>
      <c r="F47" s="2">
        <v>2</v>
      </c>
      <c r="G47" s="2">
        <v>22</v>
      </c>
      <c r="H47" s="2">
        <v>41</v>
      </c>
      <c r="I47" s="2">
        <v>23</v>
      </c>
    </row>
    <row r="48" spans="1:9" x14ac:dyDescent="0.2">
      <c r="A48" s="30" t="s">
        <v>805</v>
      </c>
      <c r="B48" s="2">
        <v>99</v>
      </c>
      <c r="C48" s="2">
        <v>25</v>
      </c>
      <c r="D48" s="2">
        <v>6</v>
      </c>
      <c r="E48" s="2">
        <v>7</v>
      </c>
      <c r="F48" s="2">
        <v>2</v>
      </c>
      <c r="G48" s="2">
        <v>10</v>
      </c>
      <c r="H48" s="2">
        <v>61</v>
      </c>
      <c r="I48" s="2">
        <v>13</v>
      </c>
    </row>
    <row r="49" spans="1:9" x14ac:dyDescent="0.2">
      <c r="A49" s="30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30" t="s">
        <v>666</v>
      </c>
      <c r="B50" s="2">
        <f t="shared" ref="B50:I50" si="1">SUM(B16:B20)</f>
        <v>2915</v>
      </c>
      <c r="C50" s="2">
        <f t="shared" si="1"/>
        <v>1792</v>
      </c>
      <c r="D50" s="2">
        <f t="shared" si="1"/>
        <v>717</v>
      </c>
      <c r="E50" s="2">
        <f t="shared" si="1"/>
        <v>566</v>
      </c>
      <c r="F50" s="2">
        <f t="shared" si="1"/>
        <v>141</v>
      </c>
      <c r="G50" s="2">
        <f t="shared" si="1"/>
        <v>368</v>
      </c>
      <c r="H50" s="2">
        <f t="shared" si="1"/>
        <v>175</v>
      </c>
      <c r="I50" s="2">
        <f t="shared" si="1"/>
        <v>948</v>
      </c>
    </row>
    <row r="51" spans="1:9" x14ac:dyDescent="0.2">
      <c r="A51" s="30">
        <v>1998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30">
        <v>1997</v>
      </c>
      <c r="B52" s="2">
        <v>342</v>
      </c>
      <c r="C52" s="2">
        <v>196</v>
      </c>
      <c r="D52" s="2">
        <v>80</v>
      </c>
      <c r="E52" s="2">
        <v>76</v>
      </c>
      <c r="F52" s="2">
        <v>13</v>
      </c>
      <c r="G52" s="2">
        <v>27</v>
      </c>
      <c r="H52" s="2">
        <v>23</v>
      </c>
      <c r="I52" s="2">
        <v>123</v>
      </c>
    </row>
    <row r="53" spans="1:9" x14ac:dyDescent="0.2">
      <c r="A53" s="30">
        <v>1996</v>
      </c>
      <c r="B53" s="2">
        <v>561</v>
      </c>
      <c r="C53" s="2">
        <v>347</v>
      </c>
      <c r="D53" s="2">
        <v>159</v>
      </c>
      <c r="E53" s="2">
        <v>79</v>
      </c>
      <c r="F53" s="2">
        <v>35</v>
      </c>
      <c r="G53" s="2">
        <v>74</v>
      </c>
      <c r="H53" s="2">
        <v>30</v>
      </c>
      <c r="I53" s="2">
        <v>184</v>
      </c>
    </row>
    <row r="54" spans="1:9" x14ac:dyDescent="0.2">
      <c r="A54" s="30">
        <v>1995</v>
      </c>
      <c r="B54" s="2">
        <v>447</v>
      </c>
      <c r="C54" s="2">
        <v>264</v>
      </c>
      <c r="D54" s="2">
        <v>84</v>
      </c>
      <c r="E54" s="2">
        <v>94</v>
      </c>
      <c r="F54" s="2">
        <v>31</v>
      </c>
      <c r="G54" s="2">
        <v>55</v>
      </c>
      <c r="H54" s="2">
        <v>21</v>
      </c>
      <c r="I54" s="2">
        <v>162</v>
      </c>
    </row>
    <row r="55" spans="1:9" x14ac:dyDescent="0.2">
      <c r="A55" s="30">
        <v>1994</v>
      </c>
      <c r="B55" s="2">
        <v>351</v>
      </c>
      <c r="C55" s="2">
        <v>221</v>
      </c>
      <c r="D55" s="2">
        <v>79</v>
      </c>
      <c r="E55" s="2">
        <v>84</v>
      </c>
      <c r="F55" s="2">
        <v>20</v>
      </c>
      <c r="G55" s="2">
        <v>38</v>
      </c>
      <c r="H55" s="2">
        <v>10</v>
      </c>
      <c r="I55" s="2">
        <v>120</v>
      </c>
    </row>
    <row r="56" spans="1:9" x14ac:dyDescent="0.2">
      <c r="A56" s="30">
        <v>1993</v>
      </c>
      <c r="B56" s="2">
        <v>261</v>
      </c>
      <c r="C56" s="2">
        <v>168</v>
      </c>
      <c r="D56" s="2">
        <v>52</v>
      </c>
      <c r="E56" s="2">
        <v>60</v>
      </c>
      <c r="F56" s="2">
        <v>12</v>
      </c>
      <c r="G56" s="2">
        <v>44</v>
      </c>
      <c r="H56" s="2">
        <v>13</v>
      </c>
      <c r="I56" s="2">
        <v>80</v>
      </c>
    </row>
    <row r="57" spans="1:9" x14ac:dyDescent="0.2">
      <c r="A57" s="30">
        <v>1992</v>
      </c>
      <c r="B57" s="2">
        <v>193</v>
      </c>
      <c r="C57" s="2">
        <v>124</v>
      </c>
      <c r="D57" s="2">
        <v>48</v>
      </c>
      <c r="E57" s="2">
        <v>39</v>
      </c>
      <c r="F57" s="2">
        <v>10</v>
      </c>
      <c r="G57" s="2">
        <v>27</v>
      </c>
      <c r="H57" s="2">
        <v>8</v>
      </c>
      <c r="I57" s="2">
        <v>61</v>
      </c>
    </row>
    <row r="58" spans="1:9" x14ac:dyDescent="0.2">
      <c r="A58" s="30">
        <v>1991</v>
      </c>
      <c r="B58" s="2">
        <v>185</v>
      </c>
      <c r="C58" s="2">
        <v>110</v>
      </c>
      <c r="D58" s="2">
        <v>48</v>
      </c>
      <c r="E58" s="2">
        <v>23</v>
      </c>
      <c r="F58" s="2">
        <v>11</v>
      </c>
      <c r="G58" s="2">
        <v>28</v>
      </c>
      <c r="H58" s="2">
        <v>5</v>
      </c>
      <c r="I58" s="2">
        <v>70</v>
      </c>
    </row>
    <row r="59" spans="1:9" x14ac:dyDescent="0.2">
      <c r="A59" s="30">
        <v>1990</v>
      </c>
      <c r="B59" s="2">
        <v>139</v>
      </c>
      <c r="C59" s="2">
        <v>96</v>
      </c>
      <c r="D59" s="2">
        <v>45</v>
      </c>
      <c r="E59" s="2">
        <v>37</v>
      </c>
      <c r="F59" s="2">
        <v>3</v>
      </c>
      <c r="G59" s="2">
        <v>11</v>
      </c>
      <c r="H59" s="2">
        <v>7</v>
      </c>
      <c r="I59" s="2">
        <v>36</v>
      </c>
    </row>
    <row r="60" spans="1:9" x14ac:dyDescent="0.2">
      <c r="A60" s="30" t="s">
        <v>544</v>
      </c>
      <c r="B60" s="2">
        <v>313</v>
      </c>
      <c r="C60" s="2">
        <v>217</v>
      </c>
      <c r="D60" s="2">
        <v>109</v>
      </c>
      <c r="E60" s="2">
        <v>49</v>
      </c>
      <c r="F60" s="2">
        <v>13</v>
      </c>
      <c r="G60" s="2">
        <v>46</v>
      </c>
      <c r="H60" s="2">
        <v>16</v>
      </c>
      <c r="I60" s="2">
        <v>80</v>
      </c>
    </row>
    <row r="61" spans="1:9" x14ac:dyDescent="0.2">
      <c r="A61" s="30" t="s">
        <v>773</v>
      </c>
      <c r="B61" s="2">
        <v>85</v>
      </c>
      <c r="C61" s="2">
        <v>48</v>
      </c>
      <c r="D61" s="2">
        <v>15</v>
      </c>
      <c r="E61" s="2">
        <v>18</v>
      </c>
      <c r="F61" s="2">
        <v>3</v>
      </c>
      <c r="G61" s="2">
        <v>12</v>
      </c>
      <c r="H61" s="2">
        <v>10</v>
      </c>
      <c r="I61" s="2">
        <v>27</v>
      </c>
    </row>
    <row r="62" spans="1:9" x14ac:dyDescent="0.2">
      <c r="A62" s="30" t="s">
        <v>774</v>
      </c>
      <c r="B62" s="2">
        <v>120</v>
      </c>
      <c r="C62" s="2">
        <v>49</v>
      </c>
      <c r="D62" s="2">
        <v>18</v>
      </c>
      <c r="E62" s="2">
        <v>13</v>
      </c>
      <c r="F62" s="2">
        <v>2</v>
      </c>
      <c r="G62" s="2">
        <v>16</v>
      </c>
      <c r="H62" s="2">
        <v>52</v>
      </c>
      <c r="I62" s="2">
        <v>19</v>
      </c>
    </row>
    <row r="63" spans="1:9" x14ac:dyDescent="0.2">
      <c r="A63" s="30" t="s">
        <v>805</v>
      </c>
      <c r="B63" s="15" t="s">
        <v>62</v>
      </c>
      <c r="C63" s="15" t="s">
        <v>62</v>
      </c>
      <c r="D63" s="15" t="s">
        <v>62</v>
      </c>
      <c r="E63" s="15" t="s">
        <v>62</v>
      </c>
      <c r="F63" s="15" t="s">
        <v>62</v>
      </c>
      <c r="G63" s="15" t="s">
        <v>62</v>
      </c>
      <c r="H63" s="15" t="s">
        <v>62</v>
      </c>
      <c r="I63" s="15" t="s">
        <v>62</v>
      </c>
    </row>
    <row r="64" spans="1:9" x14ac:dyDescent="0.2">
      <c r="A64" s="30"/>
      <c r="B64" s="15"/>
      <c r="C64" s="15"/>
      <c r="D64" s="15"/>
      <c r="E64" s="15"/>
      <c r="F64" s="15"/>
      <c r="G64" s="15"/>
      <c r="H64" s="15"/>
      <c r="I64" s="15"/>
    </row>
    <row r="65" spans="1:9" x14ac:dyDescent="0.2">
      <c r="A65" s="30" t="s">
        <v>652</v>
      </c>
      <c r="B65" s="2">
        <v>2741</v>
      </c>
      <c r="C65" s="2">
        <v>1437</v>
      </c>
      <c r="D65" s="2">
        <v>649</v>
      </c>
      <c r="E65" s="2">
        <v>386</v>
      </c>
      <c r="F65" s="2">
        <v>107</v>
      </c>
      <c r="G65" s="2">
        <v>295</v>
      </c>
      <c r="H65" s="2">
        <v>186</v>
      </c>
      <c r="I65" s="2">
        <v>1118</v>
      </c>
    </row>
    <row r="66" spans="1:9" x14ac:dyDescent="0.2">
      <c r="A66" s="30">
        <v>1998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2">
      <c r="A67" s="30">
        <v>1997</v>
      </c>
      <c r="B67" s="2">
        <v>313</v>
      </c>
      <c r="C67" s="2">
        <v>149</v>
      </c>
      <c r="D67" s="2">
        <v>90</v>
      </c>
      <c r="E67" s="2">
        <v>30</v>
      </c>
      <c r="F67" s="2">
        <v>7</v>
      </c>
      <c r="G67" s="2">
        <v>22</v>
      </c>
      <c r="H67" s="2">
        <v>17</v>
      </c>
      <c r="I67" s="2">
        <v>147</v>
      </c>
    </row>
    <row r="68" spans="1:9" x14ac:dyDescent="0.2">
      <c r="A68" s="30">
        <v>1996</v>
      </c>
      <c r="B68" s="2">
        <v>503</v>
      </c>
      <c r="C68" s="2">
        <v>278</v>
      </c>
      <c r="D68" s="2">
        <v>145</v>
      </c>
      <c r="E68" s="2">
        <v>62</v>
      </c>
      <c r="F68" s="2">
        <v>17</v>
      </c>
      <c r="G68" s="2">
        <v>54</v>
      </c>
      <c r="H68" s="2">
        <v>20</v>
      </c>
      <c r="I68" s="2">
        <v>205</v>
      </c>
    </row>
    <row r="69" spans="1:9" x14ac:dyDescent="0.2">
      <c r="A69" s="30">
        <v>1995</v>
      </c>
      <c r="B69" s="2">
        <v>376</v>
      </c>
      <c r="C69" s="2">
        <v>185</v>
      </c>
      <c r="D69" s="2">
        <v>76</v>
      </c>
      <c r="E69" s="2">
        <v>36</v>
      </c>
      <c r="F69" s="2">
        <v>32</v>
      </c>
      <c r="G69" s="2">
        <v>41</v>
      </c>
      <c r="H69" s="2">
        <v>28</v>
      </c>
      <c r="I69" s="2">
        <v>163</v>
      </c>
    </row>
    <row r="70" spans="1:9" x14ac:dyDescent="0.2">
      <c r="A70" s="30">
        <v>1994</v>
      </c>
      <c r="B70" s="2">
        <v>321</v>
      </c>
      <c r="C70" s="2">
        <v>177</v>
      </c>
      <c r="D70" s="2">
        <v>69</v>
      </c>
      <c r="E70" s="2">
        <v>68</v>
      </c>
      <c r="F70" s="2">
        <v>6</v>
      </c>
      <c r="G70" s="2">
        <v>34</v>
      </c>
      <c r="H70" s="2">
        <v>14</v>
      </c>
      <c r="I70" s="2">
        <v>130</v>
      </c>
    </row>
    <row r="71" spans="1:9" x14ac:dyDescent="0.2">
      <c r="A71" s="30">
        <v>1993</v>
      </c>
      <c r="B71" s="2">
        <v>254</v>
      </c>
      <c r="C71" s="2">
        <v>142</v>
      </c>
      <c r="D71" s="2">
        <v>59</v>
      </c>
      <c r="E71" s="2">
        <v>41</v>
      </c>
      <c r="F71" s="2">
        <v>4</v>
      </c>
      <c r="G71" s="2">
        <v>38</v>
      </c>
      <c r="H71" s="2">
        <v>4</v>
      </c>
      <c r="I71" s="2">
        <v>108</v>
      </c>
    </row>
    <row r="72" spans="1:9" x14ac:dyDescent="0.2">
      <c r="A72" s="30">
        <v>1992</v>
      </c>
      <c r="B72" s="2">
        <v>161</v>
      </c>
      <c r="C72" s="2">
        <v>86</v>
      </c>
      <c r="D72" s="2">
        <v>35</v>
      </c>
      <c r="E72" s="2">
        <v>24</v>
      </c>
      <c r="F72" s="2">
        <v>3</v>
      </c>
      <c r="G72" s="2">
        <v>24</v>
      </c>
      <c r="H72" s="2">
        <v>7</v>
      </c>
      <c r="I72" s="2">
        <v>68</v>
      </c>
    </row>
    <row r="73" spans="1:9" x14ac:dyDescent="0.2">
      <c r="A73" s="30">
        <v>1991</v>
      </c>
      <c r="B73" s="2">
        <v>179</v>
      </c>
      <c r="C73" s="2">
        <v>104</v>
      </c>
      <c r="D73" s="2">
        <v>45</v>
      </c>
      <c r="E73" s="2">
        <v>25</v>
      </c>
      <c r="F73" s="2">
        <v>9</v>
      </c>
      <c r="G73" s="2">
        <v>25</v>
      </c>
      <c r="H73" s="2">
        <v>4</v>
      </c>
      <c r="I73" s="2">
        <v>71</v>
      </c>
    </row>
    <row r="74" spans="1:9" x14ac:dyDescent="0.2">
      <c r="A74" s="30">
        <v>1990</v>
      </c>
      <c r="B74" s="2">
        <v>162</v>
      </c>
      <c r="C74" s="2">
        <v>112</v>
      </c>
      <c r="D74" s="2">
        <v>55</v>
      </c>
      <c r="E74" s="2">
        <v>41</v>
      </c>
      <c r="F74" s="2">
        <v>10</v>
      </c>
      <c r="G74" s="2">
        <v>6</v>
      </c>
      <c r="H74" s="2">
        <v>5</v>
      </c>
      <c r="I74" s="2">
        <v>45</v>
      </c>
    </row>
    <row r="75" spans="1:9" x14ac:dyDescent="0.2">
      <c r="A75" s="30" t="s">
        <v>544</v>
      </c>
      <c r="B75" s="2">
        <v>275</v>
      </c>
      <c r="C75" s="2">
        <v>149</v>
      </c>
      <c r="D75" s="2">
        <v>58</v>
      </c>
      <c r="E75" s="2">
        <v>45</v>
      </c>
      <c r="F75" s="2">
        <v>17</v>
      </c>
      <c r="G75" s="2">
        <v>29</v>
      </c>
      <c r="H75" s="2">
        <v>14</v>
      </c>
      <c r="I75" s="2">
        <v>112</v>
      </c>
    </row>
    <row r="76" spans="1:9" x14ac:dyDescent="0.2">
      <c r="A76" s="30" t="s">
        <v>773</v>
      </c>
      <c r="B76" s="2">
        <v>100</v>
      </c>
      <c r="C76" s="2">
        <v>25</v>
      </c>
      <c r="D76" s="2">
        <v>9</v>
      </c>
      <c r="E76" s="2">
        <v>10</v>
      </c>
      <c r="F76" s="2">
        <v>0</v>
      </c>
      <c r="G76" s="2">
        <v>6</v>
      </c>
      <c r="H76" s="2">
        <v>23</v>
      </c>
      <c r="I76" s="2">
        <v>52</v>
      </c>
    </row>
    <row r="77" spans="1:9" x14ac:dyDescent="0.2">
      <c r="A77" s="30" t="s">
        <v>774</v>
      </c>
      <c r="B77" s="2">
        <v>58</v>
      </c>
      <c r="C77" s="2">
        <v>22</v>
      </c>
      <c r="D77" s="2">
        <v>7</v>
      </c>
      <c r="E77" s="2">
        <v>0</v>
      </c>
      <c r="F77" s="2">
        <v>2</v>
      </c>
      <c r="G77" s="2">
        <v>13</v>
      </c>
      <c r="H77" s="2">
        <v>23</v>
      </c>
      <c r="I77" s="2">
        <v>13</v>
      </c>
    </row>
    <row r="78" spans="1:9" x14ac:dyDescent="0.2">
      <c r="A78" s="30" t="s">
        <v>805</v>
      </c>
      <c r="B78" s="15" t="s">
        <v>62</v>
      </c>
      <c r="C78" s="15" t="s">
        <v>62</v>
      </c>
      <c r="D78" s="15" t="s">
        <v>62</v>
      </c>
      <c r="E78" s="15" t="s">
        <v>62</v>
      </c>
      <c r="F78" s="15" t="s">
        <v>62</v>
      </c>
      <c r="G78" s="15" t="s">
        <v>62</v>
      </c>
      <c r="H78" s="15" t="s">
        <v>62</v>
      </c>
      <c r="I78" s="15" t="s">
        <v>62</v>
      </c>
    </row>
    <row r="79" spans="1:9" x14ac:dyDescent="0.2">
      <c r="A79" s="43" t="s">
        <v>642</v>
      </c>
      <c r="B79" s="43"/>
      <c r="C79" s="43"/>
      <c r="D79" s="43"/>
      <c r="E79" s="43"/>
      <c r="F79" s="43"/>
      <c r="G79" s="43"/>
      <c r="H79" s="43"/>
      <c r="I79" s="43"/>
    </row>
  </sheetData>
  <mergeCells count="4">
    <mergeCell ref="B2:I2"/>
    <mergeCell ref="A79:I79"/>
    <mergeCell ref="B33:I33"/>
    <mergeCell ref="A29:I29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90DD-2150-415F-A8D1-39DB2F84B02C}">
  <dimension ref="A1:I39"/>
  <sheetViews>
    <sheetView view="pageBreakPreview" topLeftCell="A4" zoomScale="120" zoomScaleNormal="100" zoomScaleSheetLayoutView="120" workbookViewId="0">
      <selection sqref="A1:AA1048576"/>
    </sheetView>
  </sheetViews>
  <sheetFormatPr defaultColWidth="9.109375" defaultRowHeight="10.199999999999999" x14ac:dyDescent="0.2"/>
  <cols>
    <col min="1" max="1" width="13.44140625" style="1" customWidth="1"/>
    <col min="2" max="16384" width="9.109375" style="1"/>
  </cols>
  <sheetData>
    <row r="1" spans="1:9" x14ac:dyDescent="0.2">
      <c r="A1" s="2" t="s">
        <v>674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" t="s">
        <v>672</v>
      </c>
      <c r="B2" s="42" t="s">
        <v>3</v>
      </c>
      <c r="C2" s="42"/>
      <c r="D2" s="42"/>
      <c r="E2" s="42"/>
      <c r="F2" s="42"/>
      <c r="G2" s="42"/>
      <c r="H2" s="42"/>
      <c r="I2" s="39"/>
    </row>
    <row r="3" spans="1:9" s="6" customFormat="1" x14ac:dyDescent="0.2">
      <c r="A3" s="9" t="s">
        <v>673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spans="1:9" x14ac:dyDescent="0.2">
      <c r="A4" s="2" t="s">
        <v>650</v>
      </c>
      <c r="B4" s="2">
        <v>6744</v>
      </c>
      <c r="C4" s="2">
        <v>3786</v>
      </c>
      <c r="D4" s="2">
        <v>1624</v>
      </c>
      <c r="E4" s="2">
        <v>1058</v>
      </c>
      <c r="F4" s="2">
        <v>296</v>
      </c>
      <c r="G4" s="2">
        <v>808</v>
      </c>
      <c r="H4" s="2">
        <v>486</v>
      </c>
      <c r="I4" s="2">
        <v>2472</v>
      </c>
    </row>
    <row r="5" spans="1:9" x14ac:dyDescent="0.2">
      <c r="A5" s="2" t="s">
        <v>85</v>
      </c>
      <c r="B5" s="2">
        <v>850</v>
      </c>
      <c r="C5" s="2">
        <v>669</v>
      </c>
      <c r="D5" s="2">
        <v>220</v>
      </c>
      <c r="E5" s="2">
        <v>315</v>
      </c>
      <c r="F5" s="2">
        <v>22</v>
      </c>
      <c r="G5" s="2">
        <v>112</v>
      </c>
      <c r="H5" s="2">
        <v>44</v>
      </c>
      <c r="I5" s="2">
        <v>137</v>
      </c>
    </row>
    <row r="6" spans="1:9" x14ac:dyDescent="0.2">
      <c r="A6" s="2" t="s">
        <v>86</v>
      </c>
      <c r="B6" s="2">
        <v>263</v>
      </c>
      <c r="C6" s="2">
        <v>97</v>
      </c>
      <c r="D6" s="2">
        <v>32</v>
      </c>
      <c r="E6" s="2">
        <v>34</v>
      </c>
      <c r="F6" s="2">
        <v>14</v>
      </c>
      <c r="G6" s="2">
        <v>17</v>
      </c>
      <c r="H6" s="2">
        <v>31</v>
      </c>
      <c r="I6" s="2">
        <v>135</v>
      </c>
    </row>
    <row r="7" spans="1:9" x14ac:dyDescent="0.2">
      <c r="A7" s="2" t="s">
        <v>87</v>
      </c>
      <c r="B7" s="2">
        <v>653</v>
      </c>
      <c r="C7" s="2">
        <v>259</v>
      </c>
      <c r="D7" s="2">
        <v>76</v>
      </c>
      <c r="E7" s="2">
        <v>85</v>
      </c>
      <c r="F7" s="2">
        <v>30</v>
      </c>
      <c r="G7" s="2">
        <v>68</v>
      </c>
      <c r="H7" s="2">
        <v>32</v>
      </c>
      <c r="I7" s="2">
        <v>362</v>
      </c>
    </row>
    <row r="8" spans="1:9" x14ac:dyDescent="0.2">
      <c r="A8" s="2" t="s">
        <v>88</v>
      </c>
      <c r="B8" s="2">
        <v>31</v>
      </c>
      <c r="C8" s="2">
        <v>16</v>
      </c>
      <c r="D8" s="2">
        <v>1</v>
      </c>
      <c r="E8" s="2">
        <v>3</v>
      </c>
      <c r="F8" s="2">
        <v>5</v>
      </c>
      <c r="G8" s="2">
        <v>7</v>
      </c>
      <c r="H8" s="2">
        <v>0</v>
      </c>
      <c r="I8" s="2">
        <v>15</v>
      </c>
    </row>
    <row r="9" spans="1:9" x14ac:dyDescent="0.2">
      <c r="A9" s="2" t="s">
        <v>89</v>
      </c>
      <c r="B9" s="2">
        <v>15</v>
      </c>
      <c r="C9" s="2">
        <v>3</v>
      </c>
      <c r="D9" s="2">
        <v>1</v>
      </c>
      <c r="E9" s="2">
        <v>2</v>
      </c>
      <c r="F9" s="2">
        <v>0</v>
      </c>
      <c r="G9" s="2">
        <v>0</v>
      </c>
      <c r="H9" s="2">
        <v>7</v>
      </c>
      <c r="I9" s="2">
        <v>5</v>
      </c>
    </row>
    <row r="10" spans="1:9" x14ac:dyDescent="0.2">
      <c r="A10" s="2" t="s">
        <v>90</v>
      </c>
      <c r="B10" s="2">
        <v>54</v>
      </c>
      <c r="C10" s="2">
        <v>10</v>
      </c>
      <c r="D10" s="2">
        <v>10</v>
      </c>
      <c r="E10" s="2">
        <v>0</v>
      </c>
      <c r="F10" s="2">
        <v>0</v>
      </c>
      <c r="G10" s="2">
        <v>0</v>
      </c>
      <c r="H10" s="2">
        <v>0</v>
      </c>
      <c r="I10" s="2">
        <v>44</v>
      </c>
    </row>
    <row r="11" spans="1:9" x14ac:dyDescent="0.2">
      <c r="A11" s="2" t="s">
        <v>91</v>
      </c>
      <c r="B11" s="2">
        <v>354</v>
      </c>
      <c r="C11" s="2">
        <v>158</v>
      </c>
      <c r="D11" s="2">
        <v>119</v>
      </c>
      <c r="E11" s="2">
        <v>17</v>
      </c>
      <c r="F11" s="2">
        <v>5</v>
      </c>
      <c r="G11" s="2">
        <v>17</v>
      </c>
      <c r="H11" s="2">
        <v>10</v>
      </c>
      <c r="I11" s="2">
        <v>186</v>
      </c>
    </row>
    <row r="12" spans="1:9" x14ac:dyDescent="0.2">
      <c r="A12" s="2" t="s">
        <v>92</v>
      </c>
      <c r="B12" s="2">
        <v>574</v>
      </c>
      <c r="C12" s="2">
        <v>275</v>
      </c>
      <c r="D12" s="2">
        <v>122</v>
      </c>
      <c r="E12" s="2">
        <v>33</v>
      </c>
      <c r="F12" s="2">
        <v>10</v>
      </c>
      <c r="G12" s="2">
        <v>110</v>
      </c>
      <c r="H12" s="2">
        <v>20</v>
      </c>
      <c r="I12" s="2">
        <v>279</v>
      </c>
    </row>
    <row r="13" spans="1:9" x14ac:dyDescent="0.2">
      <c r="A13" s="2" t="s">
        <v>93</v>
      </c>
      <c r="B13" s="2">
        <v>2944</v>
      </c>
      <c r="C13" s="2">
        <v>1790</v>
      </c>
      <c r="D13" s="2">
        <v>805</v>
      </c>
      <c r="E13" s="2">
        <v>469</v>
      </c>
      <c r="F13" s="2">
        <v>174</v>
      </c>
      <c r="G13" s="2">
        <v>342</v>
      </c>
      <c r="H13" s="2">
        <v>237</v>
      </c>
      <c r="I13" s="2">
        <v>917</v>
      </c>
    </row>
    <row r="14" spans="1:9" x14ac:dyDescent="0.2">
      <c r="A14" s="2" t="s">
        <v>671</v>
      </c>
      <c r="B14" s="2">
        <v>1006</v>
      </c>
      <c r="C14" s="2">
        <v>509</v>
      </c>
      <c r="D14" s="2">
        <v>238</v>
      </c>
      <c r="E14" s="2">
        <v>100</v>
      </c>
      <c r="F14" s="2">
        <v>36</v>
      </c>
      <c r="G14" s="2">
        <v>135</v>
      </c>
      <c r="H14" s="2">
        <v>105</v>
      </c>
      <c r="I14" s="2">
        <v>392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 t="s">
        <v>651</v>
      </c>
      <c r="B16" s="2">
        <v>3469</v>
      </c>
      <c r="C16" s="2">
        <v>2077</v>
      </c>
      <c r="D16" s="2">
        <v>841</v>
      </c>
      <c r="E16" s="2">
        <v>628</v>
      </c>
      <c r="F16" s="2">
        <v>171</v>
      </c>
      <c r="G16" s="2">
        <v>437</v>
      </c>
      <c r="H16" s="2">
        <v>230</v>
      </c>
      <c r="I16" s="2">
        <v>1162</v>
      </c>
    </row>
    <row r="17" spans="1:9" x14ac:dyDescent="0.2">
      <c r="A17" s="2" t="s">
        <v>85</v>
      </c>
      <c r="B17" s="2">
        <v>628</v>
      </c>
      <c r="C17" s="2">
        <v>487</v>
      </c>
      <c r="D17" s="2">
        <v>149</v>
      </c>
      <c r="E17" s="2">
        <v>248</v>
      </c>
      <c r="F17" s="2">
        <v>19</v>
      </c>
      <c r="G17" s="2">
        <v>71</v>
      </c>
      <c r="H17" s="2">
        <v>29</v>
      </c>
      <c r="I17" s="2">
        <v>112</v>
      </c>
    </row>
    <row r="18" spans="1:9" x14ac:dyDescent="0.2">
      <c r="A18" s="2" t="s">
        <v>86</v>
      </c>
      <c r="B18" s="2">
        <v>34</v>
      </c>
      <c r="C18" s="2">
        <v>14</v>
      </c>
      <c r="D18" s="2">
        <v>3</v>
      </c>
      <c r="E18" s="2">
        <v>5</v>
      </c>
      <c r="F18" s="2">
        <v>4</v>
      </c>
      <c r="G18" s="2">
        <v>2</v>
      </c>
      <c r="H18" s="2">
        <v>7</v>
      </c>
      <c r="I18" s="2">
        <v>13</v>
      </c>
    </row>
    <row r="19" spans="1:9" x14ac:dyDescent="0.2">
      <c r="A19" s="2" t="s">
        <v>87</v>
      </c>
      <c r="B19" s="2">
        <v>296</v>
      </c>
      <c r="C19" s="2">
        <v>107</v>
      </c>
      <c r="D19" s="2">
        <v>31</v>
      </c>
      <c r="E19" s="2">
        <v>29</v>
      </c>
      <c r="F19" s="2">
        <v>14</v>
      </c>
      <c r="G19" s="2">
        <v>33</v>
      </c>
      <c r="H19" s="2">
        <v>18</v>
      </c>
      <c r="I19" s="2">
        <v>171</v>
      </c>
    </row>
    <row r="20" spans="1:9" x14ac:dyDescent="0.2">
      <c r="A20" s="2" t="s">
        <v>88</v>
      </c>
      <c r="B20" s="2">
        <v>3</v>
      </c>
      <c r="C20" s="2">
        <v>3</v>
      </c>
      <c r="D20" s="2">
        <v>0</v>
      </c>
      <c r="E20" s="2">
        <v>0</v>
      </c>
      <c r="F20" s="2">
        <v>1</v>
      </c>
      <c r="G20" s="2">
        <v>2</v>
      </c>
      <c r="H20" s="2">
        <v>0</v>
      </c>
      <c r="I20" s="2">
        <v>0</v>
      </c>
    </row>
    <row r="21" spans="1:9" x14ac:dyDescent="0.2">
      <c r="A21" s="2" t="s">
        <v>89</v>
      </c>
      <c r="B21" s="2">
        <v>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</v>
      </c>
      <c r="I21" s="2">
        <v>2</v>
      </c>
    </row>
    <row r="22" spans="1:9" x14ac:dyDescent="0.2">
      <c r="A22" s="2" t="s">
        <v>90</v>
      </c>
      <c r="B22" s="2">
        <v>28</v>
      </c>
      <c r="C22" s="2">
        <v>6</v>
      </c>
      <c r="D22" s="2">
        <v>6</v>
      </c>
      <c r="E22" s="2">
        <v>0</v>
      </c>
      <c r="F22" s="2">
        <v>0</v>
      </c>
      <c r="G22" s="2">
        <v>0</v>
      </c>
      <c r="H22" s="2">
        <v>0</v>
      </c>
      <c r="I22" s="2">
        <v>22</v>
      </c>
    </row>
    <row r="23" spans="1:9" x14ac:dyDescent="0.2">
      <c r="A23" s="2" t="s">
        <v>91</v>
      </c>
      <c r="B23" s="2">
        <v>157</v>
      </c>
      <c r="C23" s="2">
        <v>68</v>
      </c>
      <c r="D23" s="2">
        <v>49</v>
      </c>
      <c r="E23" s="2">
        <v>8</v>
      </c>
      <c r="F23" s="2">
        <v>5</v>
      </c>
      <c r="G23" s="2">
        <v>6</v>
      </c>
      <c r="H23" s="2">
        <v>7</v>
      </c>
      <c r="I23" s="2">
        <v>82</v>
      </c>
    </row>
    <row r="24" spans="1:9" x14ac:dyDescent="0.2">
      <c r="A24" s="2" t="s">
        <v>92</v>
      </c>
      <c r="B24" s="2">
        <v>242</v>
      </c>
      <c r="C24" s="2">
        <v>124</v>
      </c>
      <c r="D24" s="2">
        <v>53</v>
      </c>
      <c r="E24" s="2">
        <v>19</v>
      </c>
      <c r="F24" s="2">
        <v>6</v>
      </c>
      <c r="G24" s="2">
        <v>46</v>
      </c>
      <c r="H24" s="2">
        <v>8</v>
      </c>
      <c r="I24" s="2">
        <v>110</v>
      </c>
    </row>
    <row r="25" spans="1:9" x14ac:dyDescent="0.2">
      <c r="A25" s="2" t="s">
        <v>93</v>
      </c>
      <c r="B25" s="2">
        <v>1604</v>
      </c>
      <c r="C25" s="2">
        <v>1031</v>
      </c>
      <c r="D25" s="2">
        <v>446</v>
      </c>
      <c r="E25" s="2">
        <v>263</v>
      </c>
      <c r="F25" s="2">
        <v>104</v>
      </c>
      <c r="G25" s="2">
        <v>218</v>
      </c>
      <c r="H25" s="2">
        <v>123</v>
      </c>
      <c r="I25" s="2">
        <v>450</v>
      </c>
    </row>
    <row r="26" spans="1:9" x14ac:dyDescent="0.2">
      <c r="A26" s="2" t="s">
        <v>671</v>
      </c>
      <c r="B26" s="2">
        <v>472</v>
      </c>
      <c r="C26" s="2">
        <v>237</v>
      </c>
      <c r="D26" s="2">
        <v>104</v>
      </c>
      <c r="E26" s="2">
        <v>56</v>
      </c>
      <c r="F26" s="2">
        <v>18</v>
      </c>
      <c r="G26" s="2">
        <v>59</v>
      </c>
      <c r="H26" s="2">
        <v>35</v>
      </c>
      <c r="I26" s="2">
        <v>200</v>
      </c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 t="s">
        <v>652</v>
      </c>
      <c r="B28" s="2">
        <v>3275</v>
      </c>
      <c r="C28" s="2">
        <v>1709</v>
      </c>
      <c r="D28" s="2">
        <v>783</v>
      </c>
      <c r="E28" s="2">
        <v>430</v>
      </c>
      <c r="F28" s="2">
        <v>125</v>
      </c>
      <c r="G28" s="2">
        <v>371</v>
      </c>
      <c r="H28" s="2">
        <v>256</v>
      </c>
      <c r="I28" s="2">
        <v>1310</v>
      </c>
    </row>
    <row r="29" spans="1:9" x14ac:dyDescent="0.2">
      <c r="A29" s="2" t="s">
        <v>85</v>
      </c>
      <c r="B29" s="2">
        <v>222</v>
      </c>
      <c r="C29" s="2">
        <v>182</v>
      </c>
      <c r="D29" s="2">
        <v>71</v>
      </c>
      <c r="E29" s="2">
        <v>67</v>
      </c>
      <c r="F29" s="2">
        <v>3</v>
      </c>
      <c r="G29" s="2">
        <v>41</v>
      </c>
      <c r="H29" s="2">
        <v>15</v>
      </c>
      <c r="I29" s="2">
        <v>25</v>
      </c>
    </row>
    <row r="30" spans="1:9" x14ac:dyDescent="0.2">
      <c r="A30" s="2" t="s">
        <v>86</v>
      </c>
      <c r="B30" s="2">
        <v>229</v>
      </c>
      <c r="C30" s="2">
        <v>83</v>
      </c>
      <c r="D30" s="2">
        <v>29</v>
      </c>
      <c r="E30" s="2">
        <v>29</v>
      </c>
      <c r="F30" s="2">
        <v>10</v>
      </c>
      <c r="G30" s="2">
        <v>15</v>
      </c>
      <c r="H30" s="2">
        <v>24</v>
      </c>
      <c r="I30" s="2">
        <v>122</v>
      </c>
    </row>
    <row r="31" spans="1:9" x14ac:dyDescent="0.2">
      <c r="A31" s="2" t="s">
        <v>87</v>
      </c>
      <c r="B31" s="2">
        <v>357</v>
      </c>
      <c r="C31" s="2">
        <v>152</v>
      </c>
      <c r="D31" s="2">
        <v>45</v>
      </c>
      <c r="E31" s="2">
        <v>56</v>
      </c>
      <c r="F31" s="2">
        <v>16</v>
      </c>
      <c r="G31" s="2">
        <v>35</v>
      </c>
      <c r="H31" s="2">
        <v>14</v>
      </c>
      <c r="I31" s="2">
        <v>191</v>
      </c>
    </row>
    <row r="32" spans="1:9" x14ac:dyDescent="0.2">
      <c r="A32" s="2" t="s">
        <v>88</v>
      </c>
      <c r="B32" s="2">
        <v>28</v>
      </c>
      <c r="C32" s="2">
        <v>13</v>
      </c>
      <c r="D32" s="2">
        <v>1</v>
      </c>
      <c r="E32" s="2">
        <v>3</v>
      </c>
      <c r="F32" s="2">
        <v>4</v>
      </c>
      <c r="G32" s="2">
        <v>5</v>
      </c>
      <c r="H32" s="2">
        <v>0</v>
      </c>
      <c r="I32" s="2">
        <v>15</v>
      </c>
    </row>
    <row r="33" spans="1:9" x14ac:dyDescent="0.2">
      <c r="A33" s="2" t="s">
        <v>89</v>
      </c>
      <c r="B33" s="2">
        <v>10</v>
      </c>
      <c r="C33" s="2">
        <v>3</v>
      </c>
      <c r="D33" s="2">
        <v>1</v>
      </c>
      <c r="E33" s="2">
        <v>2</v>
      </c>
      <c r="F33" s="2">
        <v>0</v>
      </c>
      <c r="G33" s="2">
        <v>0</v>
      </c>
      <c r="H33" s="2">
        <v>4</v>
      </c>
      <c r="I33" s="2">
        <v>3</v>
      </c>
    </row>
    <row r="34" spans="1:9" x14ac:dyDescent="0.2">
      <c r="A34" s="2" t="s">
        <v>90</v>
      </c>
      <c r="B34" s="2">
        <v>26</v>
      </c>
      <c r="C34" s="2">
        <v>4</v>
      </c>
      <c r="D34" s="2">
        <v>4</v>
      </c>
      <c r="E34" s="2">
        <v>0</v>
      </c>
      <c r="F34" s="2">
        <v>0</v>
      </c>
      <c r="G34" s="2">
        <v>0</v>
      </c>
      <c r="H34" s="2">
        <v>0</v>
      </c>
      <c r="I34" s="2">
        <v>22</v>
      </c>
    </row>
    <row r="35" spans="1:9" x14ac:dyDescent="0.2">
      <c r="A35" s="2" t="s">
        <v>91</v>
      </c>
      <c r="B35" s="2">
        <v>197</v>
      </c>
      <c r="C35" s="2">
        <v>90</v>
      </c>
      <c r="D35" s="2">
        <v>70</v>
      </c>
      <c r="E35" s="2">
        <v>9</v>
      </c>
      <c r="F35" s="2">
        <v>0</v>
      </c>
      <c r="G35" s="2">
        <v>11</v>
      </c>
      <c r="H35" s="2">
        <v>3</v>
      </c>
      <c r="I35" s="2">
        <v>104</v>
      </c>
    </row>
    <row r="36" spans="1:9" x14ac:dyDescent="0.2">
      <c r="A36" s="2" t="s">
        <v>92</v>
      </c>
      <c r="B36" s="2">
        <v>332</v>
      </c>
      <c r="C36" s="2">
        <v>151</v>
      </c>
      <c r="D36" s="2">
        <v>69</v>
      </c>
      <c r="E36" s="2">
        <v>14</v>
      </c>
      <c r="F36" s="2">
        <v>4</v>
      </c>
      <c r="G36" s="2">
        <v>64</v>
      </c>
      <c r="H36" s="2">
        <v>12</v>
      </c>
      <c r="I36" s="2">
        <v>169</v>
      </c>
    </row>
    <row r="37" spans="1:9" x14ac:dyDescent="0.2">
      <c r="A37" s="2" t="s">
        <v>93</v>
      </c>
      <c r="B37" s="2">
        <v>1340</v>
      </c>
      <c r="C37" s="2">
        <v>759</v>
      </c>
      <c r="D37" s="2">
        <v>359</v>
      </c>
      <c r="E37" s="2">
        <v>206</v>
      </c>
      <c r="F37" s="2">
        <v>70</v>
      </c>
      <c r="G37" s="2">
        <v>124</v>
      </c>
      <c r="H37" s="2">
        <v>114</v>
      </c>
      <c r="I37" s="2">
        <v>467</v>
      </c>
    </row>
    <row r="38" spans="1:9" x14ac:dyDescent="0.2">
      <c r="A38" s="12" t="s">
        <v>671</v>
      </c>
      <c r="B38" s="12">
        <v>534</v>
      </c>
      <c r="C38" s="12">
        <v>272</v>
      </c>
      <c r="D38" s="12">
        <v>134</v>
      </c>
      <c r="E38" s="12">
        <v>44</v>
      </c>
      <c r="F38" s="12">
        <v>18</v>
      </c>
      <c r="G38" s="12">
        <v>76</v>
      </c>
      <c r="H38" s="12">
        <v>70</v>
      </c>
      <c r="I38" s="12">
        <v>192</v>
      </c>
    </row>
    <row r="39" spans="1:9" x14ac:dyDescent="0.2">
      <c r="A39" s="43" t="s">
        <v>642</v>
      </c>
      <c r="B39" s="43"/>
      <c r="C39" s="43"/>
      <c r="D39" s="43"/>
      <c r="E39" s="43"/>
      <c r="F39" s="43"/>
      <c r="G39" s="43"/>
      <c r="H39" s="43"/>
      <c r="I39" s="43"/>
    </row>
  </sheetData>
  <mergeCells count="2">
    <mergeCell ref="B2:I2"/>
    <mergeCell ref="A39:I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22DE-29F0-44BB-A854-962E123DDAA5}">
  <dimension ref="A1:I59"/>
  <sheetViews>
    <sheetView view="pageBreakPreview" zoomScale="120" zoomScaleNormal="120" zoomScaleSheetLayoutView="120" workbookViewId="0">
      <selection sqref="A1:AA1048576"/>
    </sheetView>
  </sheetViews>
  <sheetFormatPr defaultColWidth="9.109375" defaultRowHeight="10.199999999999999" x14ac:dyDescent="0.2"/>
  <cols>
    <col min="1" max="1" width="13.109375" style="1" customWidth="1"/>
    <col min="2" max="16384" width="9.109375" style="1"/>
  </cols>
  <sheetData>
    <row r="1" spans="1:9" x14ac:dyDescent="0.2">
      <c r="A1" s="1" t="s">
        <v>820</v>
      </c>
    </row>
    <row r="2" spans="1:9" x14ac:dyDescent="0.2">
      <c r="A2" s="3" t="s">
        <v>818</v>
      </c>
      <c r="B2" s="44" t="s">
        <v>3</v>
      </c>
      <c r="C2" s="45"/>
      <c r="D2" s="45"/>
      <c r="E2" s="45"/>
      <c r="F2" s="45"/>
      <c r="G2" s="45"/>
      <c r="H2" s="45"/>
      <c r="I2" s="45"/>
    </row>
    <row r="3" spans="1:9" x14ac:dyDescent="0.2">
      <c r="A3" s="14" t="s">
        <v>819</v>
      </c>
      <c r="B3" s="17" t="s">
        <v>0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8" t="s">
        <v>10</v>
      </c>
    </row>
    <row r="4" spans="1:9" x14ac:dyDescent="0.2">
      <c r="A4" s="1" t="s">
        <v>675</v>
      </c>
      <c r="B4" s="1">
        <v>6744</v>
      </c>
      <c r="C4" s="1">
        <v>3786</v>
      </c>
      <c r="D4" s="1">
        <v>1624</v>
      </c>
      <c r="E4" s="1">
        <v>1058</v>
      </c>
      <c r="F4" s="1">
        <v>296</v>
      </c>
      <c r="G4" s="1">
        <v>808</v>
      </c>
      <c r="H4" s="1">
        <v>486</v>
      </c>
      <c r="I4" s="1">
        <v>2472</v>
      </c>
    </row>
    <row r="5" spans="1:9" x14ac:dyDescent="0.2">
      <c r="A5" s="1" t="s">
        <v>791</v>
      </c>
      <c r="B5" s="1">
        <v>208</v>
      </c>
      <c r="C5" s="1">
        <v>208</v>
      </c>
      <c r="D5" s="1">
        <v>155</v>
      </c>
      <c r="E5" s="1">
        <v>37</v>
      </c>
      <c r="F5" s="1">
        <v>11</v>
      </c>
      <c r="G5" s="1">
        <v>5</v>
      </c>
      <c r="H5" s="1">
        <v>0</v>
      </c>
      <c r="I5" s="1">
        <v>0</v>
      </c>
    </row>
    <row r="6" spans="1:9" x14ac:dyDescent="0.2">
      <c r="A6" s="1" t="s">
        <v>94</v>
      </c>
      <c r="B6" s="1">
        <v>345</v>
      </c>
      <c r="C6" s="1">
        <v>345</v>
      </c>
      <c r="D6" s="1">
        <v>331</v>
      </c>
      <c r="E6" s="1">
        <v>7</v>
      </c>
      <c r="F6" s="1">
        <v>4</v>
      </c>
      <c r="G6" s="1">
        <v>3</v>
      </c>
      <c r="H6" s="1">
        <v>0</v>
      </c>
      <c r="I6" s="1">
        <v>0</v>
      </c>
    </row>
    <row r="7" spans="1:9" x14ac:dyDescent="0.2">
      <c r="A7" s="1" t="s">
        <v>790</v>
      </c>
      <c r="B7" s="1">
        <v>276</v>
      </c>
      <c r="C7" s="1">
        <v>274</v>
      </c>
      <c r="D7" s="1">
        <v>267</v>
      </c>
      <c r="E7" s="1">
        <v>7</v>
      </c>
      <c r="F7" s="1">
        <v>0</v>
      </c>
      <c r="G7" s="1">
        <v>0</v>
      </c>
      <c r="H7" s="1">
        <v>0</v>
      </c>
      <c r="I7" s="1">
        <v>2</v>
      </c>
    </row>
    <row r="8" spans="1:9" x14ac:dyDescent="0.2">
      <c r="A8" s="1" t="s">
        <v>788</v>
      </c>
      <c r="B8" s="1">
        <v>188</v>
      </c>
      <c r="C8" s="1">
        <v>186</v>
      </c>
      <c r="D8" s="1">
        <v>186</v>
      </c>
      <c r="E8" s="1">
        <v>0</v>
      </c>
      <c r="F8" s="1">
        <v>0</v>
      </c>
      <c r="G8" s="1">
        <v>0</v>
      </c>
      <c r="H8" s="1">
        <v>0</v>
      </c>
      <c r="I8" s="1">
        <v>2</v>
      </c>
    </row>
    <row r="9" spans="1:9" x14ac:dyDescent="0.2">
      <c r="A9" s="1" t="s">
        <v>789</v>
      </c>
      <c r="B9" s="1">
        <v>397</v>
      </c>
      <c r="C9" s="1">
        <v>396</v>
      </c>
      <c r="D9" s="1">
        <v>377</v>
      </c>
      <c r="E9" s="1">
        <v>17</v>
      </c>
      <c r="F9" s="1">
        <v>0</v>
      </c>
      <c r="G9" s="1">
        <v>2</v>
      </c>
      <c r="H9" s="1">
        <v>0</v>
      </c>
      <c r="I9" s="1">
        <v>1</v>
      </c>
    </row>
    <row r="10" spans="1:9" x14ac:dyDescent="0.2">
      <c r="A10" s="1" t="s">
        <v>787</v>
      </c>
      <c r="B10" s="1">
        <v>64</v>
      </c>
      <c r="C10" s="1">
        <v>64</v>
      </c>
      <c r="D10" s="1">
        <v>64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">
      <c r="A11" s="1" t="s">
        <v>132</v>
      </c>
      <c r="B11" s="1">
        <v>16</v>
      </c>
      <c r="C11" s="1">
        <v>16</v>
      </c>
      <c r="D11" s="1">
        <v>12</v>
      </c>
      <c r="E11" s="1">
        <v>4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">
      <c r="A12" s="1" t="s">
        <v>786</v>
      </c>
      <c r="B12" s="1">
        <v>467</v>
      </c>
      <c r="C12" s="1">
        <v>462</v>
      </c>
      <c r="D12" s="1">
        <v>37</v>
      </c>
      <c r="E12" s="1">
        <v>393</v>
      </c>
      <c r="F12" s="1">
        <v>16</v>
      </c>
      <c r="G12" s="1">
        <v>16</v>
      </c>
      <c r="H12" s="1">
        <v>4</v>
      </c>
      <c r="I12" s="1">
        <v>1</v>
      </c>
    </row>
    <row r="13" spans="1:9" x14ac:dyDescent="0.2">
      <c r="A13" s="1" t="s">
        <v>785</v>
      </c>
      <c r="B13" s="1">
        <v>102</v>
      </c>
      <c r="C13" s="1">
        <v>102</v>
      </c>
      <c r="D13" s="1">
        <v>0</v>
      </c>
      <c r="E13" s="1">
        <v>102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">
      <c r="A14" s="1" t="s">
        <v>138</v>
      </c>
      <c r="B14" s="1">
        <v>54</v>
      </c>
      <c r="C14" s="1">
        <v>54</v>
      </c>
      <c r="D14" s="1">
        <v>0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2">
      <c r="A15" s="1" t="s">
        <v>139</v>
      </c>
      <c r="B15" s="1">
        <v>39</v>
      </c>
      <c r="C15" s="1">
        <v>39</v>
      </c>
      <c r="D15" s="1">
        <v>0</v>
      </c>
      <c r="E15" s="1">
        <v>39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">
      <c r="A16" s="1" t="s">
        <v>140</v>
      </c>
      <c r="B16" s="1">
        <v>66</v>
      </c>
      <c r="C16" s="1">
        <v>66</v>
      </c>
      <c r="D16" s="1">
        <v>18</v>
      </c>
      <c r="E16" s="1">
        <v>46</v>
      </c>
      <c r="F16" s="1">
        <v>2</v>
      </c>
      <c r="G16" s="1">
        <v>0</v>
      </c>
      <c r="H16" s="1">
        <v>0</v>
      </c>
      <c r="I16" s="1">
        <v>0</v>
      </c>
    </row>
    <row r="17" spans="1:9" x14ac:dyDescent="0.2">
      <c r="A17" s="1" t="s">
        <v>141</v>
      </c>
      <c r="B17" s="1">
        <v>63</v>
      </c>
      <c r="C17" s="1">
        <v>63</v>
      </c>
      <c r="D17" s="1">
        <v>0</v>
      </c>
      <c r="E17" s="1">
        <v>63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">
      <c r="A18" s="1" t="s">
        <v>142</v>
      </c>
      <c r="B18" s="1">
        <v>37</v>
      </c>
      <c r="C18" s="1">
        <v>37</v>
      </c>
      <c r="D18" s="1">
        <v>7</v>
      </c>
      <c r="E18" s="1">
        <v>30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">
      <c r="A19" s="1" t="s">
        <v>143</v>
      </c>
      <c r="B19" s="1">
        <v>162</v>
      </c>
      <c r="C19" s="1">
        <v>147</v>
      </c>
      <c r="D19" s="1">
        <v>14</v>
      </c>
      <c r="E19" s="1">
        <v>105</v>
      </c>
      <c r="F19" s="1">
        <v>26</v>
      </c>
      <c r="G19" s="1">
        <v>2</v>
      </c>
      <c r="H19" s="1">
        <v>0</v>
      </c>
      <c r="I19" s="1">
        <v>15</v>
      </c>
    </row>
    <row r="20" spans="1:9" x14ac:dyDescent="0.2">
      <c r="A20" s="1" t="s">
        <v>816</v>
      </c>
      <c r="B20" s="1">
        <v>134</v>
      </c>
      <c r="C20" s="1">
        <v>131</v>
      </c>
      <c r="D20" s="1">
        <v>6</v>
      </c>
      <c r="E20" s="1">
        <v>0</v>
      </c>
      <c r="F20" s="1">
        <v>119</v>
      </c>
      <c r="G20" s="1">
        <v>6</v>
      </c>
      <c r="H20" s="1">
        <v>2</v>
      </c>
      <c r="I20" s="1">
        <v>1</v>
      </c>
    </row>
    <row r="21" spans="1:9" x14ac:dyDescent="0.2">
      <c r="A21" s="1" t="s">
        <v>784</v>
      </c>
      <c r="B21" s="1">
        <v>9</v>
      </c>
      <c r="C21" s="1">
        <v>9</v>
      </c>
      <c r="D21" s="1">
        <v>0</v>
      </c>
      <c r="E21" s="1">
        <v>0</v>
      </c>
      <c r="F21" s="1">
        <v>9</v>
      </c>
      <c r="G21" s="1">
        <v>0</v>
      </c>
      <c r="H21" s="1">
        <v>0</v>
      </c>
      <c r="I21" s="1">
        <v>0</v>
      </c>
    </row>
    <row r="22" spans="1:9" x14ac:dyDescent="0.2">
      <c r="A22" s="1" t="s">
        <v>817</v>
      </c>
      <c r="B22" s="1">
        <v>66</v>
      </c>
      <c r="C22" s="1">
        <v>66</v>
      </c>
      <c r="D22" s="1">
        <v>2</v>
      </c>
      <c r="E22" s="1">
        <v>2</v>
      </c>
      <c r="F22" s="1">
        <v>62</v>
      </c>
      <c r="G22" s="1">
        <v>0</v>
      </c>
      <c r="H22" s="1">
        <v>0</v>
      </c>
      <c r="I22" s="1">
        <v>0</v>
      </c>
    </row>
    <row r="23" spans="1:9" x14ac:dyDescent="0.2">
      <c r="A23" s="1" t="s">
        <v>8</v>
      </c>
      <c r="B23" s="1">
        <v>789</v>
      </c>
      <c r="C23" s="1">
        <v>764</v>
      </c>
      <c r="D23" s="1">
        <v>8</v>
      </c>
      <c r="E23" s="1">
        <v>71</v>
      </c>
      <c r="F23" s="1">
        <v>0</v>
      </c>
      <c r="G23" s="1">
        <v>685</v>
      </c>
      <c r="H23" s="1">
        <v>4</v>
      </c>
      <c r="I23" s="1">
        <v>21</v>
      </c>
    </row>
    <row r="24" spans="1:9" x14ac:dyDescent="0.2">
      <c r="A24" s="1" t="s">
        <v>9</v>
      </c>
      <c r="B24" s="1">
        <v>387</v>
      </c>
      <c r="C24" s="1">
        <v>12</v>
      </c>
      <c r="D24" s="1">
        <v>0</v>
      </c>
      <c r="E24" s="1">
        <v>8</v>
      </c>
      <c r="F24" s="1">
        <v>4</v>
      </c>
      <c r="G24" s="1">
        <v>0</v>
      </c>
      <c r="H24" s="1">
        <v>370</v>
      </c>
      <c r="I24" s="1">
        <v>5</v>
      </c>
    </row>
    <row r="25" spans="1:9" x14ac:dyDescent="0.2">
      <c r="A25" s="1" t="s">
        <v>169</v>
      </c>
      <c r="B25" s="1">
        <v>2251</v>
      </c>
      <c r="C25" s="1">
        <v>51</v>
      </c>
      <c r="D25" s="1">
        <v>19</v>
      </c>
      <c r="E25" s="1">
        <v>5</v>
      </c>
      <c r="F25" s="1">
        <v>0</v>
      </c>
      <c r="G25" s="1">
        <v>27</v>
      </c>
      <c r="H25" s="1">
        <v>0</v>
      </c>
      <c r="I25" s="1">
        <v>2200</v>
      </c>
    </row>
    <row r="26" spans="1:9" x14ac:dyDescent="0.2">
      <c r="A26" s="1" t="s">
        <v>821</v>
      </c>
      <c r="B26" s="1">
        <v>436</v>
      </c>
      <c r="C26" s="1">
        <v>7</v>
      </c>
      <c r="D26" s="1">
        <v>2</v>
      </c>
      <c r="E26" s="1">
        <v>1</v>
      </c>
      <c r="F26" s="1">
        <v>0</v>
      </c>
      <c r="G26" s="1">
        <v>4</v>
      </c>
      <c r="H26" s="1">
        <v>0</v>
      </c>
      <c r="I26" s="1">
        <v>429</v>
      </c>
    </row>
    <row r="27" spans="1:9" x14ac:dyDescent="0.2">
      <c r="A27" s="1" t="s">
        <v>822</v>
      </c>
      <c r="B27" s="1">
        <v>445</v>
      </c>
      <c r="C27" s="1">
        <v>13</v>
      </c>
      <c r="D27" s="1">
        <v>0</v>
      </c>
      <c r="E27" s="1">
        <v>0</v>
      </c>
      <c r="F27" s="1">
        <v>0</v>
      </c>
      <c r="G27" s="1">
        <v>13</v>
      </c>
      <c r="H27" s="1">
        <v>0</v>
      </c>
      <c r="I27" s="1">
        <v>432</v>
      </c>
    </row>
    <row r="28" spans="1:9" x14ac:dyDescent="0.2">
      <c r="A28" s="1" t="s">
        <v>1</v>
      </c>
      <c r="B28" s="1">
        <v>31</v>
      </c>
      <c r="C28" s="1">
        <v>29</v>
      </c>
      <c r="D28" s="1">
        <v>3</v>
      </c>
      <c r="E28" s="1">
        <v>18</v>
      </c>
      <c r="F28" s="1">
        <v>5</v>
      </c>
      <c r="G28" s="1">
        <v>3</v>
      </c>
      <c r="H28" s="1">
        <v>2</v>
      </c>
      <c r="I28" s="1">
        <v>0</v>
      </c>
    </row>
    <row r="29" spans="1:9" x14ac:dyDescent="0.2">
      <c r="A29" s="1" t="s">
        <v>2</v>
      </c>
      <c r="B29" s="1">
        <v>8</v>
      </c>
      <c r="C29" s="1">
        <v>1</v>
      </c>
      <c r="D29" s="1">
        <v>0</v>
      </c>
      <c r="E29" s="1">
        <v>1</v>
      </c>
      <c r="F29" s="1">
        <v>0</v>
      </c>
      <c r="G29" s="1">
        <v>0</v>
      </c>
      <c r="H29" s="1">
        <v>7</v>
      </c>
      <c r="I29" s="1">
        <v>0</v>
      </c>
    </row>
    <row r="30" spans="1:9" x14ac:dyDescent="0.2">
      <c r="A30" s="1" t="s">
        <v>3</v>
      </c>
      <c r="B30" s="1">
        <v>246</v>
      </c>
      <c r="C30" s="1">
        <v>128</v>
      </c>
      <c r="D30" s="1">
        <v>81</v>
      </c>
      <c r="E30" s="1">
        <v>11</v>
      </c>
      <c r="F30" s="1">
        <v>9</v>
      </c>
      <c r="G30" s="1">
        <v>27</v>
      </c>
      <c r="H30" s="1">
        <v>50</v>
      </c>
      <c r="I30" s="1">
        <v>68</v>
      </c>
    </row>
    <row r="31" spans="1:9" x14ac:dyDescent="0.2">
      <c r="A31" s="1" t="s">
        <v>198</v>
      </c>
      <c r="B31" s="1">
        <v>96</v>
      </c>
      <c r="C31" s="1">
        <v>67</v>
      </c>
      <c r="D31" s="1">
        <v>13</v>
      </c>
      <c r="E31" s="1">
        <v>19</v>
      </c>
      <c r="F31" s="1">
        <v>19</v>
      </c>
      <c r="G31" s="1">
        <v>16</v>
      </c>
      <c r="H31" s="1">
        <v>16</v>
      </c>
      <c r="I31" s="1">
        <v>13</v>
      </c>
    </row>
    <row r="32" spans="1:9" x14ac:dyDescent="0.2">
      <c r="A32" s="1" t="s">
        <v>206</v>
      </c>
      <c r="B32" s="1">
        <v>242</v>
      </c>
      <c r="C32" s="1">
        <v>68</v>
      </c>
      <c r="D32" s="1">
        <v>23</v>
      </c>
      <c r="E32" s="1">
        <v>19</v>
      </c>
      <c r="F32" s="1">
        <v>10</v>
      </c>
      <c r="G32" s="1">
        <v>16</v>
      </c>
      <c r="H32" s="1">
        <v>31</v>
      </c>
      <c r="I32" s="1">
        <v>143</v>
      </c>
    </row>
    <row r="34" spans="1:9" x14ac:dyDescent="0.2">
      <c r="A34" s="1" t="s">
        <v>664</v>
      </c>
      <c r="B34" s="1">
        <v>3469</v>
      </c>
      <c r="C34" s="1">
        <v>2077</v>
      </c>
      <c r="D34" s="1">
        <v>841</v>
      </c>
      <c r="E34" s="1">
        <v>628</v>
      </c>
      <c r="F34" s="1">
        <v>171</v>
      </c>
      <c r="G34" s="1">
        <v>437</v>
      </c>
      <c r="H34" s="1">
        <v>230</v>
      </c>
      <c r="I34" s="1">
        <v>1162</v>
      </c>
    </row>
    <row r="35" spans="1:9" x14ac:dyDescent="0.2">
      <c r="A35" s="1" t="s">
        <v>5</v>
      </c>
      <c r="B35" s="1">
        <v>798</v>
      </c>
      <c r="C35" s="1">
        <v>795</v>
      </c>
      <c r="D35" s="1">
        <v>752</v>
      </c>
      <c r="E35" s="1">
        <v>34</v>
      </c>
      <c r="F35" s="1">
        <v>7</v>
      </c>
      <c r="G35" s="1">
        <v>2</v>
      </c>
      <c r="H35" s="1">
        <v>0</v>
      </c>
      <c r="I35" s="1">
        <v>3</v>
      </c>
    </row>
    <row r="36" spans="1:9" x14ac:dyDescent="0.2">
      <c r="A36" s="1" t="s">
        <v>6</v>
      </c>
      <c r="B36" s="1">
        <v>588</v>
      </c>
      <c r="C36" s="1">
        <v>576</v>
      </c>
      <c r="D36" s="1">
        <v>32</v>
      </c>
      <c r="E36" s="1">
        <v>512</v>
      </c>
      <c r="F36" s="1">
        <v>23</v>
      </c>
      <c r="G36" s="1">
        <v>9</v>
      </c>
      <c r="H36" s="1">
        <v>4</v>
      </c>
      <c r="I36" s="1">
        <v>8</v>
      </c>
    </row>
    <row r="37" spans="1:9" x14ac:dyDescent="0.2">
      <c r="A37" s="1" t="s">
        <v>7</v>
      </c>
      <c r="B37" s="1">
        <v>117</v>
      </c>
      <c r="C37" s="1">
        <v>116</v>
      </c>
      <c r="D37" s="1">
        <v>3</v>
      </c>
      <c r="E37" s="1">
        <v>0</v>
      </c>
      <c r="F37" s="1">
        <v>111</v>
      </c>
      <c r="G37" s="1">
        <v>2</v>
      </c>
      <c r="H37" s="1">
        <v>0</v>
      </c>
      <c r="I37" s="1">
        <v>1</v>
      </c>
    </row>
    <row r="38" spans="1:9" x14ac:dyDescent="0.2">
      <c r="A38" s="1" t="s">
        <v>8</v>
      </c>
      <c r="B38" s="1">
        <v>437</v>
      </c>
      <c r="C38" s="1">
        <v>424</v>
      </c>
      <c r="D38" s="1">
        <v>4</v>
      </c>
      <c r="E38" s="1">
        <v>43</v>
      </c>
      <c r="F38" s="1">
        <v>0</v>
      </c>
      <c r="G38" s="1">
        <v>377</v>
      </c>
      <c r="H38" s="1">
        <v>4</v>
      </c>
      <c r="I38" s="1">
        <v>9</v>
      </c>
    </row>
    <row r="39" spans="1:9" x14ac:dyDescent="0.2">
      <c r="A39" s="1" t="s">
        <v>9</v>
      </c>
      <c r="B39" s="1">
        <v>183</v>
      </c>
      <c r="C39" s="1">
        <v>8</v>
      </c>
      <c r="D39" s="1">
        <v>0</v>
      </c>
      <c r="E39" s="1">
        <v>6</v>
      </c>
      <c r="F39" s="1">
        <v>2</v>
      </c>
      <c r="G39" s="1">
        <v>0</v>
      </c>
      <c r="H39" s="1">
        <v>172</v>
      </c>
      <c r="I39" s="1">
        <v>3</v>
      </c>
    </row>
    <row r="40" spans="1:9" x14ac:dyDescent="0.2">
      <c r="A40" s="1" t="s">
        <v>169</v>
      </c>
      <c r="B40" s="1">
        <v>1044</v>
      </c>
      <c r="C40" s="1">
        <v>14</v>
      </c>
      <c r="D40" s="1">
        <v>2</v>
      </c>
      <c r="E40" s="1">
        <v>0</v>
      </c>
      <c r="F40" s="1">
        <v>0</v>
      </c>
      <c r="G40" s="1">
        <v>12</v>
      </c>
      <c r="H40" s="1">
        <v>0</v>
      </c>
      <c r="I40" s="1">
        <v>1030</v>
      </c>
    </row>
    <row r="41" spans="1:9" x14ac:dyDescent="0.2">
      <c r="A41" s="1" t="s">
        <v>1</v>
      </c>
      <c r="B41" s="1">
        <v>13</v>
      </c>
      <c r="C41" s="1">
        <v>11</v>
      </c>
      <c r="D41" s="1">
        <v>1</v>
      </c>
      <c r="E41" s="1">
        <v>3</v>
      </c>
      <c r="F41" s="1">
        <v>4</v>
      </c>
      <c r="G41" s="1">
        <v>3</v>
      </c>
      <c r="H41" s="1">
        <v>2</v>
      </c>
      <c r="I41" s="1">
        <v>0</v>
      </c>
    </row>
    <row r="42" spans="1:9" x14ac:dyDescent="0.2">
      <c r="A42" s="1" t="s">
        <v>2</v>
      </c>
      <c r="B42" s="1">
        <v>5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5</v>
      </c>
      <c r="I42" s="1">
        <v>0</v>
      </c>
    </row>
    <row r="43" spans="1:9" x14ac:dyDescent="0.2">
      <c r="A43" s="1" t="s">
        <v>3</v>
      </c>
      <c r="B43" s="1">
        <v>95</v>
      </c>
      <c r="C43" s="1">
        <v>50</v>
      </c>
      <c r="D43" s="1">
        <v>24</v>
      </c>
      <c r="E43" s="1">
        <v>9</v>
      </c>
      <c r="F43" s="1">
        <v>5</v>
      </c>
      <c r="G43" s="1">
        <v>12</v>
      </c>
      <c r="H43" s="1">
        <v>11</v>
      </c>
      <c r="I43" s="1">
        <v>34</v>
      </c>
    </row>
    <row r="44" spans="1:9" x14ac:dyDescent="0.2">
      <c r="A44" s="1" t="s">
        <v>198</v>
      </c>
      <c r="B44" s="1">
        <v>70</v>
      </c>
      <c r="C44" s="1">
        <v>48</v>
      </c>
      <c r="D44" s="1">
        <v>12</v>
      </c>
      <c r="E44" s="1">
        <v>11</v>
      </c>
      <c r="F44" s="1">
        <v>13</v>
      </c>
      <c r="G44" s="1">
        <v>12</v>
      </c>
      <c r="H44" s="1">
        <v>13</v>
      </c>
      <c r="I44" s="1">
        <v>9</v>
      </c>
    </row>
    <row r="45" spans="1:9" x14ac:dyDescent="0.2">
      <c r="A45" s="1" t="s">
        <v>206</v>
      </c>
      <c r="B45" s="1">
        <v>119</v>
      </c>
      <c r="C45" s="1">
        <v>35</v>
      </c>
      <c r="D45" s="1">
        <v>11</v>
      </c>
      <c r="E45" s="1">
        <v>10</v>
      </c>
      <c r="F45" s="1">
        <v>6</v>
      </c>
      <c r="G45" s="1">
        <v>8</v>
      </c>
      <c r="H45" s="1">
        <v>19</v>
      </c>
      <c r="I45" s="1">
        <v>65</v>
      </c>
    </row>
    <row r="47" spans="1:9" x14ac:dyDescent="0.2">
      <c r="A47" s="1" t="s">
        <v>815</v>
      </c>
      <c r="B47" s="1">
        <v>3275</v>
      </c>
      <c r="C47" s="1">
        <v>1709</v>
      </c>
      <c r="D47" s="1">
        <v>783</v>
      </c>
      <c r="E47" s="1">
        <v>430</v>
      </c>
      <c r="F47" s="1">
        <v>125</v>
      </c>
      <c r="G47" s="1">
        <v>371</v>
      </c>
      <c r="H47" s="1">
        <v>256</v>
      </c>
      <c r="I47" s="1">
        <v>1310</v>
      </c>
    </row>
    <row r="48" spans="1:9" x14ac:dyDescent="0.2">
      <c r="A48" s="1" t="s">
        <v>5</v>
      </c>
      <c r="B48" s="1">
        <v>697</v>
      </c>
      <c r="C48" s="1">
        <v>695</v>
      </c>
      <c r="D48" s="1">
        <v>641</v>
      </c>
      <c r="E48" s="1">
        <v>38</v>
      </c>
      <c r="F48" s="1">
        <v>8</v>
      </c>
      <c r="G48" s="1">
        <v>8</v>
      </c>
      <c r="H48" s="1">
        <v>0</v>
      </c>
      <c r="I48" s="1">
        <v>2</v>
      </c>
    </row>
    <row r="49" spans="1:9" x14ac:dyDescent="0.2">
      <c r="A49" s="1" t="s">
        <v>6</v>
      </c>
      <c r="B49" s="1">
        <v>402</v>
      </c>
      <c r="C49" s="1">
        <v>394</v>
      </c>
      <c r="D49" s="1">
        <v>44</v>
      </c>
      <c r="E49" s="1">
        <v>320</v>
      </c>
      <c r="F49" s="1">
        <v>21</v>
      </c>
      <c r="G49" s="1">
        <v>9</v>
      </c>
      <c r="H49" s="1">
        <v>0</v>
      </c>
      <c r="I49" s="1">
        <v>8</v>
      </c>
    </row>
    <row r="50" spans="1:9" ht="9.6" customHeight="1" x14ac:dyDescent="0.2">
      <c r="A50" s="1" t="s">
        <v>7</v>
      </c>
      <c r="B50" s="1">
        <v>92</v>
      </c>
      <c r="C50" s="1">
        <v>90</v>
      </c>
      <c r="D50" s="1">
        <v>5</v>
      </c>
      <c r="E50" s="1">
        <v>2</v>
      </c>
      <c r="F50" s="1">
        <v>79</v>
      </c>
      <c r="G50" s="1">
        <v>4</v>
      </c>
      <c r="H50" s="1">
        <v>2</v>
      </c>
      <c r="I50" s="1">
        <v>0</v>
      </c>
    </row>
    <row r="51" spans="1:9" x14ac:dyDescent="0.2">
      <c r="A51" s="1" t="s">
        <v>8</v>
      </c>
      <c r="B51" s="1">
        <v>352</v>
      </c>
      <c r="C51" s="1">
        <v>340</v>
      </c>
      <c r="D51" s="1">
        <v>4</v>
      </c>
      <c r="E51" s="1">
        <v>28</v>
      </c>
      <c r="F51" s="1">
        <v>0</v>
      </c>
      <c r="G51" s="1">
        <v>308</v>
      </c>
      <c r="H51" s="1">
        <v>0</v>
      </c>
      <c r="I51" s="1">
        <v>12</v>
      </c>
    </row>
    <row r="52" spans="1:9" x14ac:dyDescent="0.2">
      <c r="A52" s="1" t="s">
        <v>9</v>
      </c>
      <c r="B52" s="1">
        <v>204</v>
      </c>
      <c r="C52" s="1">
        <v>4</v>
      </c>
      <c r="D52" s="1">
        <v>0</v>
      </c>
      <c r="E52" s="1">
        <v>2</v>
      </c>
      <c r="F52" s="1">
        <v>2</v>
      </c>
      <c r="G52" s="1">
        <v>0</v>
      </c>
      <c r="H52" s="1">
        <v>198</v>
      </c>
      <c r="I52" s="1">
        <v>2</v>
      </c>
    </row>
    <row r="53" spans="1:9" x14ac:dyDescent="0.2">
      <c r="A53" s="1" t="s">
        <v>169</v>
      </c>
      <c r="B53" s="1">
        <v>1207</v>
      </c>
      <c r="C53" s="1">
        <v>37</v>
      </c>
      <c r="D53" s="1">
        <v>17</v>
      </c>
      <c r="E53" s="1">
        <v>5</v>
      </c>
      <c r="F53" s="1">
        <v>0</v>
      </c>
      <c r="G53" s="1">
        <v>15</v>
      </c>
      <c r="H53" s="1">
        <v>0</v>
      </c>
      <c r="I53" s="1">
        <v>1170</v>
      </c>
    </row>
    <row r="54" spans="1:9" x14ac:dyDescent="0.2">
      <c r="A54" s="1" t="s">
        <v>1</v>
      </c>
      <c r="B54" s="1">
        <v>18</v>
      </c>
      <c r="C54" s="1">
        <v>18</v>
      </c>
      <c r="D54" s="1">
        <v>2</v>
      </c>
      <c r="E54" s="1">
        <v>15</v>
      </c>
      <c r="F54" s="1">
        <v>1</v>
      </c>
      <c r="G54" s="1">
        <v>0</v>
      </c>
      <c r="H54" s="1">
        <v>0</v>
      </c>
      <c r="I54" s="1">
        <v>0</v>
      </c>
    </row>
    <row r="55" spans="1:9" x14ac:dyDescent="0.2">
      <c r="A55" s="1" t="s">
        <v>2</v>
      </c>
      <c r="B55" s="1">
        <v>3</v>
      </c>
      <c r="C55" s="1">
        <v>1</v>
      </c>
      <c r="D55" s="1">
        <v>0</v>
      </c>
      <c r="E55" s="1">
        <v>1</v>
      </c>
      <c r="F55" s="1">
        <v>0</v>
      </c>
      <c r="G55" s="1">
        <v>0</v>
      </c>
      <c r="H55" s="1">
        <v>2</v>
      </c>
      <c r="I55" s="1">
        <v>0</v>
      </c>
    </row>
    <row r="56" spans="1:9" x14ac:dyDescent="0.2">
      <c r="A56" s="1" t="s">
        <v>3</v>
      </c>
      <c r="B56" s="1">
        <v>151</v>
      </c>
      <c r="C56" s="1">
        <v>78</v>
      </c>
      <c r="D56" s="1">
        <v>57</v>
      </c>
      <c r="E56" s="1">
        <v>2</v>
      </c>
      <c r="F56" s="1">
        <v>4</v>
      </c>
      <c r="G56" s="1">
        <v>15</v>
      </c>
      <c r="H56" s="1">
        <v>39</v>
      </c>
      <c r="I56" s="1">
        <v>34</v>
      </c>
    </row>
    <row r="57" spans="1:9" x14ac:dyDescent="0.2">
      <c r="A57" s="1" t="s">
        <v>198</v>
      </c>
      <c r="B57" s="1">
        <v>26</v>
      </c>
      <c r="C57" s="1">
        <v>19</v>
      </c>
      <c r="D57" s="1">
        <v>1</v>
      </c>
      <c r="E57" s="1">
        <v>8</v>
      </c>
      <c r="F57" s="1">
        <v>6</v>
      </c>
      <c r="G57" s="1">
        <v>4</v>
      </c>
      <c r="H57" s="1">
        <v>3</v>
      </c>
      <c r="I57" s="1">
        <v>4</v>
      </c>
    </row>
    <row r="58" spans="1:9" x14ac:dyDescent="0.2">
      <c r="A58" s="1" t="s">
        <v>206</v>
      </c>
      <c r="B58" s="1">
        <v>123</v>
      </c>
      <c r="C58" s="1">
        <v>33</v>
      </c>
      <c r="D58" s="1">
        <v>12</v>
      </c>
      <c r="E58" s="1">
        <v>9</v>
      </c>
      <c r="F58" s="1">
        <v>4</v>
      </c>
      <c r="G58" s="1">
        <v>8</v>
      </c>
      <c r="H58" s="1">
        <v>12</v>
      </c>
      <c r="I58" s="1">
        <v>78</v>
      </c>
    </row>
    <row r="59" spans="1:9" x14ac:dyDescent="0.2">
      <c r="A59" s="29" t="s">
        <v>642</v>
      </c>
      <c r="B59" s="29"/>
      <c r="C59" s="29"/>
      <c r="D59" s="29"/>
      <c r="E59" s="29"/>
      <c r="F59" s="29"/>
      <c r="G59" s="29"/>
      <c r="H59" s="29"/>
      <c r="I59" s="29"/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Hawaii 1997 MicMigs</vt:lpstr>
      <vt:lpstr>Relationship</vt:lpstr>
      <vt:lpstr>AEthnicity</vt:lpstr>
      <vt:lpstr>BEthnicity</vt:lpstr>
      <vt:lpstr>Religion</vt:lpstr>
      <vt:lpstr>Marital Status</vt:lpstr>
      <vt:lpstr>Citizenship</vt:lpstr>
      <vt:lpstr>Migrate_Reason</vt:lpstr>
      <vt:lpstr>Mother_Birth</vt:lpstr>
      <vt:lpstr>Education</vt:lpstr>
      <vt:lpstr>Ed scholarships</vt:lpstr>
      <vt:lpstr>Res 1992</vt:lpstr>
      <vt:lpstr>Language</vt:lpstr>
      <vt:lpstr>Health</vt:lpstr>
      <vt:lpstr>Times_Year_Returns</vt:lpstr>
      <vt:lpstr>Child_Born and Year</vt:lpstr>
      <vt:lpstr>Work Last Week</vt:lpstr>
      <vt:lpstr>Industry</vt:lpstr>
      <vt:lpstr>Occupation</vt:lpstr>
      <vt:lpstr>Work Last Year</vt:lpstr>
      <vt:lpstr>Migrant</vt:lpstr>
      <vt:lpstr>Total counts</vt:lpstr>
      <vt:lpstr>Tenure</vt:lpstr>
      <vt:lpstr>Year Built</vt:lpstr>
      <vt:lpstr>House Materials</vt:lpstr>
      <vt:lpstr>Plumbing</vt:lpstr>
      <vt:lpstr>Housewears Total</vt:lpstr>
      <vt:lpstr>Mobiles</vt:lpstr>
      <vt:lpstr>AgeSex Hawaii</vt:lpstr>
      <vt:lpstr>Fertility</vt:lpstr>
      <vt:lpstr>SMAM Hawaii</vt:lpstr>
      <vt:lpstr>Fertility!Print_Area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2019-02-05T10:05:41Z</dcterms:created>
  <dcterms:modified xsi:type="dcterms:W3CDTF">2019-11-12T22:34:46Z</dcterms:modified>
</cp:coreProperties>
</file>